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表28（市町村所属別と職位）" sheetId="1" r:id="rId1"/>
  </sheets>
  <definedNames>
    <definedName name="_xlnm.Print_Area" localSheetId="0">'表28（市町村所属別と職位）'!$A$1:$AW$27</definedName>
  </definedNames>
  <calcPr calcId="145621"/>
</workbook>
</file>

<file path=xl/calcChain.xml><?xml version="1.0" encoding="utf-8"?>
<calcChain xmlns="http://schemas.openxmlformats.org/spreadsheetml/2006/main">
  <c r="AV26" i="1" l="1"/>
  <c r="AU26" i="1"/>
  <c r="AT26" i="1"/>
  <c r="AS26" i="1"/>
  <c r="AR26" i="1"/>
  <c r="AQ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A26" i="1"/>
  <c r="Z26" i="1"/>
  <c r="Y26" i="1"/>
  <c r="X26" i="1"/>
  <c r="V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AP25" i="1"/>
  <c r="AB25" i="1"/>
  <c r="W25" i="1"/>
  <c r="D25" i="1" s="1"/>
  <c r="R25" i="1"/>
  <c r="E25" i="1"/>
  <c r="AP24" i="1"/>
  <c r="AB24" i="1"/>
  <c r="W24" i="1"/>
  <c r="R24" i="1"/>
  <c r="E24" i="1"/>
  <c r="D24" i="1" s="1"/>
  <c r="AP23" i="1"/>
  <c r="AB23" i="1"/>
  <c r="W23" i="1"/>
  <c r="D23" i="1" s="1"/>
  <c r="R23" i="1"/>
  <c r="E23" i="1"/>
  <c r="AP22" i="1"/>
  <c r="AB22" i="1"/>
  <c r="W22" i="1"/>
  <c r="R22" i="1"/>
  <c r="E22" i="1"/>
  <c r="D22" i="1" s="1"/>
  <c r="AP21" i="1"/>
  <c r="AB21" i="1"/>
  <c r="W21" i="1"/>
  <c r="D21" i="1" s="1"/>
  <c r="R21" i="1"/>
  <c r="E21" i="1"/>
  <c r="AP20" i="1"/>
  <c r="AP26" i="1" s="1"/>
  <c r="AB20" i="1"/>
  <c r="AB26" i="1" s="1"/>
  <c r="W20" i="1"/>
  <c r="W26" i="1" s="1"/>
  <c r="R20" i="1"/>
  <c r="R26" i="1" s="1"/>
  <c r="E20" i="1"/>
  <c r="D20" i="1" s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A12" i="1"/>
  <c r="Z12" i="1"/>
  <c r="Y12" i="1"/>
  <c r="X12" i="1"/>
  <c r="V12" i="1"/>
  <c r="U12" i="1"/>
  <c r="T12" i="1"/>
  <c r="S12" i="1"/>
  <c r="Q12" i="1"/>
  <c r="P12" i="1"/>
  <c r="O12" i="1"/>
  <c r="N12" i="1"/>
  <c r="M12" i="1"/>
  <c r="L12" i="1"/>
  <c r="K12" i="1"/>
  <c r="J12" i="1"/>
  <c r="I12" i="1"/>
  <c r="H12" i="1"/>
  <c r="G12" i="1"/>
  <c r="F12" i="1"/>
  <c r="AP11" i="1"/>
  <c r="AB11" i="1"/>
  <c r="W11" i="1"/>
  <c r="R11" i="1"/>
  <c r="E11" i="1"/>
  <c r="D11" i="1"/>
  <c r="AP10" i="1"/>
  <c r="AB10" i="1"/>
  <c r="W10" i="1"/>
  <c r="R10" i="1"/>
  <c r="E10" i="1"/>
  <c r="D10" i="1" s="1"/>
  <c r="AP9" i="1"/>
  <c r="AB9" i="1"/>
  <c r="W9" i="1"/>
  <c r="R9" i="1"/>
  <c r="E9" i="1"/>
  <c r="D9" i="1"/>
  <c r="AP8" i="1"/>
  <c r="AB8" i="1"/>
  <c r="W8" i="1"/>
  <c r="R8" i="1"/>
  <c r="E8" i="1"/>
  <c r="D8" i="1" s="1"/>
  <c r="AP7" i="1"/>
  <c r="AB7" i="1"/>
  <c r="W7" i="1"/>
  <c r="R7" i="1"/>
  <c r="E7" i="1"/>
  <c r="D7" i="1"/>
  <c r="AP6" i="1"/>
  <c r="AB6" i="1"/>
  <c r="AB12" i="1" s="1"/>
  <c r="W6" i="1"/>
  <c r="W12" i="1" s="1"/>
  <c r="R6" i="1"/>
  <c r="R12" i="1" s="1"/>
  <c r="E6" i="1"/>
  <c r="E12" i="1" s="1"/>
  <c r="D12" i="1" l="1"/>
  <c r="E26" i="1"/>
  <c r="D26" i="1" s="1"/>
  <c r="D6" i="1"/>
</calcChain>
</file>

<file path=xl/sharedStrings.xml><?xml version="1.0" encoding="utf-8"?>
<sst xmlns="http://schemas.openxmlformats.org/spreadsheetml/2006/main" count="124" uniqueCount="56">
  <si>
    <t>表28（１）　市町村所属別職位別常勤保健師数</t>
    <rPh sb="0" eb="1">
      <t>ヒョウ</t>
    </rPh>
    <rPh sb="10" eb="12">
      <t>ショゾク</t>
    </rPh>
    <rPh sb="12" eb="13">
      <t>ベツ</t>
    </rPh>
    <rPh sb="20" eb="21">
      <t>シ</t>
    </rPh>
    <phoneticPr fontId="4"/>
  </si>
  <si>
    <t>（単位：人）</t>
  </si>
  <si>
    <t>市町村</t>
    <rPh sb="0" eb="3">
      <t>シチョウソン</t>
    </rPh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</si>
  <si>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</si>
  <si>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</si>
  <si>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</si>
  <si>
    <t>市町村保健センター</t>
  </si>
  <si>
    <t>市町村保健ｾﾝﾀｰ類似施設及び保健ｾﾝﾀｰ以外の施設</t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</si>
  <si>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</si>
  <si>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</si>
  <si>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5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</si>
  <si>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</si>
  <si>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福祉部門</t>
  </si>
  <si>
    <t>医療
部門</t>
    <rPh sb="0" eb="2">
      <t>イリョウ</t>
    </rPh>
    <rPh sb="3" eb="5">
      <t>ブモン</t>
    </rPh>
    <phoneticPr fontId="4"/>
  </si>
  <si>
    <t>介護
保険
部門</t>
    <rPh sb="0" eb="2">
      <t>カイゴ</t>
    </rPh>
    <rPh sb="3" eb="5">
      <t>ホケン</t>
    </rPh>
    <rPh sb="6" eb="8">
      <t>ブモン</t>
    </rPh>
    <phoneticPr fontId="4"/>
  </si>
  <si>
    <t>国民健康保険部門</t>
    <rPh sb="0" eb="2">
      <t>コクミン</t>
    </rPh>
    <rPh sb="2" eb="4">
      <t>ケンコウ</t>
    </rPh>
    <rPh sb="4" eb="6">
      <t>ホケン</t>
    </rPh>
    <rPh sb="6" eb="8">
      <t>ブモン</t>
    </rPh>
    <phoneticPr fontId="4"/>
  </si>
  <si>
    <t>職員
の健
康管
理部
門</t>
    <rPh sb="0" eb="2">
      <t>ショクイン</t>
    </rPh>
    <rPh sb="4" eb="5">
      <t>ケン</t>
    </rPh>
    <rPh sb="6" eb="7">
      <t>ヤスシ</t>
    </rPh>
    <rPh sb="7" eb="8">
      <t>カン</t>
    </rPh>
    <rPh sb="9" eb="10">
      <t>リ</t>
    </rPh>
    <rPh sb="10" eb="11">
      <t>ブ</t>
    </rPh>
    <rPh sb="12" eb="13">
      <t>モン</t>
    </rPh>
    <phoneticPr fontId="4"/>
  </si>
  <si>
    <t>教育
委員
会等
学校
教育
部門</t>
    <rPh sb="0" eb="2">
      <t>キョウイク</t>
    </rPh>
    <rPh sb="3" eb="5">
      <t>イイン</t>
    </rPh>
    <rPh sb="6" eb="7">
      <t>カイ</t>
    </rPh>
    <rPh sb="7" eb="8">
      <t>トウ</t>
    </rPh>
    <rPh sb="9" eb="11">
      <t>ガッコウ</t>
    </rPh>
    <rPh sb="12" eb="14">
      <t>キョウイク</t>
    </rPh>
    <rPh sb="15" eb="17">
      <t>ブモン</t>
    </rPh>
    <phoneticPr fontId="4"/>
  </si>
  <si>
    <t>その
他</t>
    <rPh sb="3" eb="4">
      <t>タ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</si>
  <si>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</si>
  <si>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健康
増進
施設
等</t>
  </si>
  <si>
    <t>福祉
事務
所</t>
    <rPh sb="0" eb="2">
      <t>フクシ</t>
    </rPh>
    <rPh sb="3" eb="5">
      <t>ジム</t>
    </rPh>
    <rPh sb="6" eb="7">
      <t>ショ</t>
    </rPh>
    <phoneticPr fontId="4"/>
  </si>
  <si>
    <t>地域
包括
支援
ｾﾝﾀｰ</t>
  </si>
  <si>
    <t>ﾃﾞｲ
ｻｰ
ﾋﾞｽ
ｾﾝ
ﾀｰ
等</t>
    <rPh sb="17" eb="18">
      <t>トウ</t>
    </rPh>
    <phoneticPr fontId="4"/>
  </si>
  <si>
    <t>介護･
老人
福祉
施設
等</t>
    <rPh sb="0" eb="2">
      <t>カイゴ</t>
    </rPh>
    <rPh sb="4" eb="6">
      <t>ロウジン</t>
    </rPh>
    <rPh sb="7" eb="9">
      <t>フクシ</t>
    </rPh>
    <rPh sb="10" eb="12">
      <t>シセツ</t>
    </rPh>
    <rPh sb="13" eb="14">
      <t>トウ</t>
    </rPh>
    <phoneticPr fontId="4"/>
  </si>
  <si>
    <t>在宅
介護
支援
セン
ター</t>
    <rPh sb="0" eb="2">
      <t>ザイタク</t>
    </rPh>
    <rPh sb="3" eb="5">
      <t>カイゴ</t>
    </rPh>
    <rPh sb="6" eb="8">
      <t>シエン</t>
    </rPh>
    <phoneticPr fontId="4"/>
  </si>
  <si>
    <t>保育
所</t>
    <rPh sb="0" eb="2">
      <t>ホイク</t>
    </rPh>
    <rPh sb="3" eb="4">
      <t>トコロ</t>
    </rPh>
    <phoneticPr fontId="4"/>
  </si>
  <si>
    <t>子ど
も家
庭支
援セ
ンタ
ー</t>
    <rPh sb="0" eb="1">
      <t>コ</t>
    </rPh>
    <rPh sb="4" eb="5">
      <t>イエ</t>
    </rPh>
    <rPh sb="6" eb="7">
      <t>ニワ</t>
    </rPh>
    <rPh sb="7" eb="8">
      <t>シ</t>
    </rPh>
    <rPh sb="9" eb="10">
      <t>オン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</si>
  <si>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</si>
  <si>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
・知
的障
害者
施設
等</t>
    <rPh sb="0" eb="2">
      <t>シンタイ</t>
    </rPh>
    <rPh sb="3" eb="5">
      <t>ショウガイ</t>
    </rPh>
    <rPh sb="7" eb="8">
      <t>チ</t>
    </rPh>
    <rPh sb="9" eb="10">
      <t>マト</t>
    </rPh>
    <rPh sb="10" eb="11">
      <t>サワ</t>
    </rPh>
    <rPh sb="12" eb="13">
      <t>ガイ</t>
    </rPh>
    <rPh sb="13" eb="14">
      <t>シャ</t>
    </rPh>
    <rPh sb="15" eb="17">
      <t>シセツ</t>
    </rPh>
    <rPh sb="18" eb="19">
      <t>トウ</t>
    </rPh>
    <phoneticPr fontId="4"/>
  </si>
  <si>
    <t>病院
･
診療
所</t>
    <rPh sb="0" eb="2">
      <t>ビョウイン</t>
    </rPh>
    <rPh sb="5" eb="7">
      <t>シンリョウ</t>
    </rPh>
    <rPh sb="8" eb="9">
      <t>トコロ</t>
    </rPh>
    <phoneticPr fontId="4"/>
  </si>
  <si>
    <t>訪問
看護
ステ
ーシ
ョン</t>
    <rPh sb="0" eb="2">
      <t>ホウモン</t>
    </rPh>
    <rPh sb="3" eb="5">
      <t>カンゴ</t>
    </rPh>
    <phoneticPr fontId="4"/>
  </si>
  <si>
    <t>その
他</t>
    <phoneticPr fontId="4"/>
  </si>
  <si>
    <t>一部
事務
組合
・
広域
連合</t>
    <rPh sb="0" eb="2">
      <t>イチブ</t>
    </rPh>
    <rPh sb="3" eb="5">
      <t>ジム</t>
    </rPh>
    <rPh sb="6" eb="8">
      <t>クミアイ</t>
    </rPh>
    <rPh sb="11" eb="13">
      <t>コウイキ</t>
    </rPh>
    <rPh sb="14" eb="16">
      <t>レンゴウ</t>
    </rPh>
    <phoneticPr fontId="4"/>
  </si>
  <si>
    <t>介護
保険
関連
等の
第3
ｾｸ
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</si>
  <si>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</si>
  <si>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</si>
  <si>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他の
市町
村へ</t>
    <rPh sb="0" eb="1">
      <t>ホカ</t>
    </rPh>
    <rPh sb="3" eb="5">
      <t>シチョウ</t>
    </rPh>
    <rPh sb="6" eb="7">
      <t>ムラ</t>
    </rPh>
    <phoneticPr fontId="4"/>
  </si>
  <si>
    <t>老人
福祉
担当
課
（係）</t>
    <rPh sb="0" eb="2">
      <t>ロウジン</t>
    </rPh>
    <rPh sb="3" eb="5">
      <t>フクシ</t>
    </rPh>
    <rPh sb="6" eb="8">
      <t>タントウ</t>
    </rPh>
    <rPh sb="9" eb="10">
      <t>カ</t>
    </rPh>
    <rPh sb="12" eb="13">
      <t>カカリ</t>
    </rPh>
    <phoneticPr fontId="4"/>
  </si>
  <si>
    <t>児童
福祉
担当
課
(係)</t>
    <rPh sb="0" eb="2">
      <t>ジドウ</t>
    </rPh>
    <rPh sb="3" eb="5">
      <t>フクシ</t>
    </rPh>
    <rPh sb="6" eb="8">
      <t>タントウ</t>
    </rPh>
    <rPh sb="9" eb="10">
      <t>カ</t>
    </rPh>
    <rPh sb="12" eb="13">
      <t>カカリ</t>
    </rPh>
    <phoneticPr fontId="4"/>
  </si>
  <si>
    <t>障害
者福
祉担
当課
(係)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rPh sb="13" eb="14">
      <t>カカリ</t>
    </rPh>
    <phoneticPr fontId="4"/>
  </si>
  <si>
    <t>部局長級</t>
    <rPh sb="0" eb="2">
      <t>ブキョク</t>
    </rPh>
    <rPh sb="2" eb="3">
      <t>チョウ</t>
    </rPh>
    <rPh sb="3" eb="4">
      <t>キュウ</t>
    </rPh>
    <phoneticPr fontId="4"/>
  </si>
  <si>
    <t>次長級</t>
    <rPh sb="0" eb="3">
      <t>ジチョウキュウ</t>
    </rPh>
    <phoneticPr fontId="4"/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</si>
  <si>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</si>
  <si>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</si>
  <si>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</si>
  <si>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rPh sb="0" eb="2">
      <t>カカリイン</t>
    </rPh>
    <phoneticPr fontId="4"/>
  </si>
  <si>
    <t>合　計</t>
    <phoneticPr fontId="4"/>
  </si>
  <si>
    <t>注　平成28年5月1日現在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</si>
  <si>
    <t>表28（２）　市町村所属別職位別常勤保健師数（再掲：統括的な役割を担う保健師）</t>
    <rPh sb="0" eb="1">
      <t>ヒョウ</t>
    </rPh>
    <rPh sb="10" eb="12">
      <t>ショゾク</t>
    </rPh>
    <rPh sb="12" eb="13">
      <t>ベツ</t>
    </rPh>
    <rPh sb="20" eb="21">
      <t>シ</t>
    </rPh>
    <rPh sb="23" eb="25">
      <t>サイケイ</t>
    </rPh>
    <rPh sb="26" eb="29">
      <t>トウカツテキ</t>
    </rPh>
    <rPh sb="30" eb="32">
      <t>ヤクワリ</t>
    </rPh>
    <rPh sb="33" eb="34">
      <t>ニナ</t>
    </rPh>
    <rPh sb="35" eb="38">
      <t>ホケンシ</t>
    </rPh>
    <phoneticPr fontId="4"/>
  </si>
  <si>
    <t>部局長級かつ統括的な役割を担う保健師</t>
    <rPh sb="0" eb="2">
      <t>ブキョク</t>
    </rPh>
    <rPh sb="2" eb="3">
      <t>チョウ</t>
    </rPh>
    <rPh sb="3" eb="4">
      <t>キュウ</t>
    </rPh>
    <phoneticPr fontId="4"/>
  </si>
  <si>
    <t>次長級かつ統括的な役割を担う保健師</t>
    <rPh sb="0" eb="3">
      <t>ジチョウキュウ</t>
    </rPh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</si>
  <si>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</si>
  <si>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</si>
  <si>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</si>
  <si>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rPh sb="0" eb="2">
      <t>カカリイン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</si>
</sst>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1" fontId="5" fillId="2" borderId="23" xfId="1" applyNumberFormat="1" applyFont="1" applyFill="1" applyBorder="1" applyAlignment="1">
      <alignment vertical="center" shrinkToFit="1"/>
    </xf>
    <xf numFmtId="41" fontId="5" fillId="3" borderId="24" xfId="1" applyNumberFormat="1" applyFont="1" applyFill="1" applyBorder="1" applyAlignment="1">
      <alignment vertical="center" shrinkToFit="1"/>
    </xf>
    <xf numFmtId="41" fontId="5" fillId="0" borderId="25" xfId="1" applyNumberFormat="1" applyFont="1" applyBorder="1" applyAlignment="1">
      <alignment vertical="center" shrinkToFit="1"/>
    </xf>
    <xf numFmtId="41" fontId="5" fillId="0" borderId="26" xfId="1" applyNumberFormat="1" applyFont="1" applyBorder="1" applyAlignment="1">
      <alignment vertical="center" shrinkToFit="1"/>
    </xf>
    <xf numFmtId="41" fontId="5" fillId="0" borderId="27" xfId="1" applyNumberFormat="1" applyFont="1" applyFill="1" applyBorder="1" applyAlignment="1">
      <alignment vertical="center" shrinkToFit="1"/>
    </xf>
    <xf numFmtId="41" fontId="5" fillId="0" borderId="28" xfId="1" applyNumberFormat="1" applyFont="1" applyBorder="1" applyAlignment="1">
      <alignment vertical="center" shrinkToFit="1"/>
    </xf>
    <xf numFmtId="41" fontId="5" fillId="2" borderId="29" xfId="1" applyNumberFormat="1" applyFont="1" applyFill="1" applyBorder="1" applyAlignment="1">
      <alignment vertical="center" shrinkToFit="1"/>
    </xf>
    <xf numFmtId="41" fontId="5" fillId="3" borderId="31" xfId="1" applyNumberFormat="1" applyFont="1" applyFill="1" applyBorder="1" applyAlignment="1">
      <alignment vertical="center" shrinkToFit="1"/>
    </xf>
    <xf numFmtId="41" fontId="5" fillId="0" borderId="14" xfId="1" applyNumberFormat="1" applyFont="1" applyBorder="1" applyAlignment="1">
      <alignment vertical="center" shrinkToFit="1"/>
    </xf>
    <xf numFmtId="41" fontId="5" fillId="0" borderId="11" xfId="1" applyNumberFormat="1" applyFont="1" applyBorder="1" applyAlignment="1">
      <alignment vertical="center" shrinkToFit="1"/>
    </xf>
    <xf numFmtId="41" fontId="5" fillId="0" borderId="32" xfId="1" applyNumberFormat="1" applyFont="1" applyFill="1" applyBorder="1" applyAlignment="1">
      <alignment vertical="center" shrinkToFit="1"/>
    </xf>
    <xf numFmtId="41" fontId="5" fillId="0" borderId="32" xfId="1" applyNumberFormat="1" applyFont="1" applyBorder="1" applyAlignment="1">
      <alignment vertical="center" shrinkToFit="1"/>
    </xf>
    <xf numFmtId="41" fontId="5" fillId="2" borderId="33" xfId="1" applyNumberFormat="1" applyFont="1" applyFill="1" applyBorder="1" applyAlignment="1">
      <alignment vertical="center" shrinkToFit="1"/>
    </xf>
    <xf numFmtId="41" fontId="5" fillId="3" borderId="35" xfId="1" applyNumberFormat="1" applyFont="1" applyFill="1" applyBorder="1" applyAlignment="1">
      <alignment vertical="center" shrinkToFit="1"/>
    </xf>
    <xf numFmtId="41" fontId="5" fillId="0" borderId="19" xfId="1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vertical="center" shrinkToFit="1"/>
    </xf>
    <xf numFmtId="41" fontId="5" fillId="0" borderId="36" xfId="1" applyNumberFormat="1" applyFont="1" applyFill="1" applyBorder="1" applyAlignment="1">
      <alignment vertical="center" shrinkToFit="1"/>
    </xf>
    <xf numFmtId="41" fontId="5" fillId="0" borderId="36" xfId="1" applyNumberFormat="1" applyFont="1" applyBorder="1" applyAlignment="1">
      <alignment vertical="center" shrinkToFit="1"/>
    </xf>
    <xf numFmtId="41" fontId="5" fillId="2" borderId="37" xfId="1" applyNumberFormat="1" applyFont="1" applyFill="1" applyBorder="1" applyAlignment="1">
      <alignment vertical="center" shrinkToFit="1"/>
    </xf>
    <xf numFmtId="41" fontId="5" fillId="3" borderId="39" xfId="1" applyNumberFormat="1" applyFont="1" applyFill="1" applyBorder="1" applyAlignment="1">
      <alignment vertical="center" shrinkToFit="1"/>
    </xf>
    <xf numFmtId="41" fontId="5" fillId="0" borderId="40" xfId="1" applyNumberFormat="1" applyFont="1" applyBorder="1" applyAlignment="1">
      <alignment vertical="center" shrinkToFit="1"/>
    </xf>
    <xf numFmtId="41" fontId="5" fillId="0" borderId="41" xfId="1" applyNumberFormat="1" applyFont="1" applyBorder="1" applyAlignment="1">
      <alignment vertical="center" shrinkToFit="1"/>
    </xf>
    <xf numFmtId="41" fontId="5" fillId="0" borderId="42" xfId="1" applyNumberFormat="1" applyFont="1" applyFill="1" applyBorder="1" applyAlignment="1">
      <alignment vertical="center" shrinkToFit="1"/>
    </xf>
    <xf numFmtId="41" fontId="5" fillId="0" borderId="42" xfId="1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0000"/>
  </sheetPr>
  <dimension ref="A1:AX27"/>
  <sheetViews>
    <sheetView showGridLines="0" tabSelected="1" view="pageBreakPreview" zoomScale="75" zoomScaleSheetLayoutView="75" workbookViewId="0">
      <pane xSplit="3" ySplit="5" topLeftCell="R6" activePane="bottomRight" state="frozen"/>
      <selection pane="topRight" activeCell="D1" sqref="D1"/>
      <selection pane="bottomLeft" activeCell="A6" sqref="A6"/>
      <selection pane="bottomRight" activeCell="R26" sqref="R26"/>
    </sheetView>
  </sheetViews>
  <sheetFormatPr defaultRowHeight="13.5" x14ac:dyDescent="0.15"/>
  <cols>
    <col min="1" max="1" width="3.125" style="2" customWidth="1"/>
    <col min="2" max="2" width="3.5" style="2" customWidth="1"/>
    <col min="3" max="3" width="18.875" style="2" customWidth="1"/>
    <col min="4" max="4" width="9.375" style="2" customWidth="1"/>
    <col min="5" max="5" width="7.5" style="2" customWidth="1"/>
    <col min="6" max="17" width="5.625" style="2" customWidth="1"/>
    <col min="18" max="18" width="7.5" style="2" customWidth="1"/>
    <col min="19" max="22" width="5.625" style="2" customWidth="1"/>
    <col min="23" max="23" width="7.5" style="2" customWidth="1"/>
    <col min="24" max="27" width="5.625" style="2" customWidth="1"/>
    <col min="28" max="28" width="7.5" style="2" customWidth="1"/>
    <col min="29" max="41" width="5.625" style="2" customWidth="1"/>
    <col min="42" max="42" width="7.5" style="2" customWidth="1"/>
    <col min="43" max="48" width="5.625" style="2" customWidth="1"/>
    <col min="49" max="49" width="3.125" style="2" customWidth="1"/>
    <col min="50" max="50" width="4.75" style="2" customWidth="1"/>
    <col min="51" max="51" width="4.625" style="2" customWidth="1"/>
    <col min="52" max="52" width="4.875" style="2" customWidth="1"/>
    <col min="53" max="53" width="1.375" style="2" customWidth="1"/>
    <col min="54" max="16384" width="9" style="2"/>
  </cols>
  <sheetData>
    <row r="1" spans="1:50" ht="30" customHeight="1" x14ac:dyDescent="0.1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</row>
    <row r="2" spans="1:50" ht="21" customHeight="1" thickBot="1" x14ac:dyDescent="0.2">
      <c r="B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7" t="s">
        <v>1</v>
      </c>
      <c r="AW2" s="5"/>
      <c r="AX2" s="5"/>
    </row>
    <row r="3" spans="1:50" ht="44.25" customHeight="1" x14ac:dyDescent="0.15">
      <c r="B3" s="67" t="s">
        <v>2</v>
      </c>
      <c r="C3" s="68"/>
      <c r="D3" s="73" t="s">
        <v>3</v>
      </c>
      <c r="E3" s="56" t="s">
        <v>4</v>
      </c>
      <c r="F3" s="75" t="s">
        <v>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56" t="s">
        <v>4</v>
      </c>
      <c r="S3" s="8" t="s">
        <v>6</v>
      </c>
      <c r="T3" s="9"/>
      <c r="U3" s="9"/>
      <c r="V3" s="9"/>
      <c r="W3" s="56" t="s">
        <v>4</v>
      </c>
      <c r="X3" s="59" t="s">
        <v>7</v>
      </c>
      <c r="Y3" s="59"/>
      <c r="Z3" s="59"/>
      <c r="AA3" s="60"/>
      <c r="AB3" s="56" t="s">
        <v>4</v>
      </c>
      <c r="AC3" s="8" t="s">
        <v>8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56" t="s">
        <v>4</v>
      </c>
      <c r="AQ3" s="11" t="s">
        <v>9</v>
      </c>
      <c r="AR3" s="12"/>
      <c r="AS3" s="12"/>
      <c r="AT3" s="12"/>
      <c r="AU3" s="12"/>
      <c r="AV3" s="13"/>
      <c r="AW3" s="5"/>
      <c r="AX3" s="5"/>
    </row>
    <row r="4" spans="1:50" ht="21.75" customHeight="1" x14ac:dyDescent="0.15">
      <c r="B4" s="69"/>
      <c r="C4" s="70"/>
      <c r="D4" s="74"/>
      <c r="E4" s="57"/>
      <c r="F4" s="44" t="s">
        <v>10</v>
      </c>
      <c r="G4" s="44" t="s">
        <v>11</v>
      </c>
      <c r="H4" s="62" t="s">
        <v>12</v>
      </c>
      <c r="I4" s="63"/>
      <c r="J4" s="63"/>
      <c r="K4" s="64"/>
      <c r="L4" s="50" t="s">
        <v>13</v>
      </c>
      <c r="M4" s="50" t="s">
        <v>14</v>
      </c>
      <c r="N4" s="44" t="s">
        <v>15</v>
      </c>
      <c r="O4" s="50" t="s">
        <v>16</v>
      </c>
      <c r="P4" s="50" t="s">
        <v>17</v>
      </c>
      <c r="Q4" s="52" t="s">
        <v>18</v>
      </c>
      <c r="R4" s="57"/>
      <c r="S4" s="44" t="s">
        <v>19</v>
      </c>
      <c r="T4" s="44" t="s">
        <v>11</v>
      </c>
      <c r="U4" s="44" t="s">
        <v>14</v>
      </c>
      <c r="V4" s="46" t="s">
        <v>18</v>
      </c>
      <c r="W4" s="57"/>
      <c r="X4" s="44" t="s">
        <v>19</v>
      </c>
      <c r="Y4" s="44" t="s">
        <v>11</v>
      </c>
      <c r="Z4" s="44" t="s">
        <v>14</v>
      </c>
      <c r="AA4" s="46" t="s">
        <v>18</v>
      </c>
      <c r="AB4" s="57"/>
      <c r="AC4" s="50" t="s">
        <v>20</v>
      </c>
      <c r="AD4" s="50" t="s">
        <v>21</v>
      </c>
      <c r="AE4" s="50" t="s">
        <v>22</v>
      </c>
      <c r="AF4" s="50" t="s">
        <v>23</v>
      </c>
      <c r="AG4" s="50" t="s">
        <v>24</v>
      </c>
      <c r="AH4" s="50" t="s">
        <v>25</v>
      </c>
      <c r="AI4" s="50" t="s">
        <v>26</v>
      </c>
      <c r="AJ4" s="50" t="s">
        <v>27</v>
      </c>
      <c r="AK4" s="50" t="s">
        <v>28</v>
      </c>
      <c r="AL4" s="50" t="s">
        <v>29</v>
      </c>
      <c r="AM4" s="50" t="s">
        <v>30</v>
      </c>
      <c r="AN4" s="52" t="s">
        <v>31</v>
      </c>
      <c r="AO4" s="54" t="s">
        <v>32</v>
      </c>
      <c r="AP4" s="57"/>
      <c r="AQ4" s="44" t="s">
        <v>33</v>
      </c>
      <c r="AR4" s="44" t="s">
        <v>34</v>
      </c>
      <c r="AS4" s="44" t="s">
        <v>35</v>
      </c>
      <c r="AT4" s="44" t="s">
        <v>36</v>
      </c>
      <c r="AU4" s="44" t="s">
        <v>37</v>
      </c>
      <c r="AV4" s="46" t="s">
        <v>18</v>
      </c>
      <c r="AW4" s="5"/>
      <c r="AX4" s="5"/>
    </row>
    <row r="5" spans="1:50" ht="150" customHeight="1" thickBot="1" x14ac:dyDescent="0.2">
      <c r="B5" s="71"/>
      <c r="C5" s="72"/>
      <c r="D5" s="74"/>
      <c r="E5" s="57"/>
      <c r="F5" s="61"/>
      <c r="G5" s="61"/>
      <c r="H5" s="14" t="s">
        <v>38</v>
      </c>
      <c r="I5" s="14" t="s">
        <v>39</v>
      </c>
      <c r="J5" s="14" t="s">
        <v>40</v>
      </c>
      <c r="K5" s="14" t="s">
        <v>18</v>
      </c>
      <c r="L5" s="51"/>
      <c r="M5" s="51"/>
      <c r="N5" s="45"/>
      <c r="O5" s="51"/>
      <c r="P5" s="51"/>
      <c r="Q5" s="53"/>
      <c r="R5" s="58"/>
      <c r="S5" s="45"/>
      <c r="T5" s="45"/>
      <c r="U5" s="45"/>
      <c r="V5" s="47"/>
      <c r="W5" s="58"/>
      <c r="X5" s="45"/>
      <c r="Y5" s="45"/>
      <c r="Z5" s="45"/>
      <c r="AA5" s="47"/>
      <c r="AB5" s="58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3"/>
      <c r="AO5" s="55"/>
      <c r="AP5" s="58"/>
      <c r="AQ5" s="45"/>
      <c r="AR5" s="45"/>
      <c r="AS5" s="45"/>
      <c r="AT5" s="45"/>
      <c r="AU5" s="45"/>
      <c r="AV5" s="47"/>
      <c r="AW5" s="5"/>
      <c r="AX5" s="5"/>
    </row>
    <row r="6" spans="1:50" ht="41.25" customHeight="1" x14ac:dyDescent="0.15">
      <c r="B6" s="76" t="s">
        <v>41</v>
      </c>
      <c r="C6" s="77"/>
      <c r="D6" s="15">
        <f>SUM(E6,R6,W6,AB6,AP6)</f>
        <v>55</v>
      </c>
      <c r="E6" s="16">
        <f t="shared" ref="E6:E11" si="0">SUM(F6:Q6)</f>
        <v>43</v>
      </c>
      <c r="F6" s="17">
        <v>5</v>
      </c>
      <c r="G6" s="17">
        <v>13</v>
      </c>
      <c r="H6" s="17">
        <v>0</v>
      </c>
      <c r="I6" s="17">
        <v>1</v>
      </c>
      <c r="J6" s="17">
        <v>0</v>
      </c>
      <c r="K6" s="17">
        <v>4</v>
      </c>
      <c r="L6" s="17">
        <v>0</v>
      </c>
      <c r="M6" s="17">
        <v>0</v>
      </c>
      <c r="N6" s="17">
        <v>0</v>
      </c>
      <c r="O6" s="17">
        <v>0</v>
      </c>
      <c r="P6" s="17">
        <v>4</v>
      </c>
      <c r="Q6" s="17">
        <v>16</v>
      </c>
      <c r="R6" s="16">
        <f t="shared" ref="R6:R11" si="1">SUM(S6:V6)</f>
        <v>4</v>
      </c>
      <c r="S6" s="17">
        <v>2</v>
      </c>
      <c r="T6" s="17">
        <v>1</v>
      </c>
      <c r="U6" s="17">
        <v>0</v>
      </c>
      <c r="V6" s="17">
        <v>1</v>
      </c>
      <c r="W6" s="16">
        <f t="shared" ref="W6:W11" si="2">SUM(X6:AA6)</f>
        <v>4</v>
      </c>
      <c r="X6" s="17">
        <v>1</v>
      </c>
      <c r="Y6" s="17">
        <v>2</v>
      </c>
      <c r="Z6" s="17">
        <v>0</v>
      </c>
      <c r="AA6" s="17">
        <v>1</v>
      </c>
      <c r="AB6" s="16">
        <f t="shared" ref="AB6:AB11" si="3">SUM(AC6:AO6)</f>
        <v>3</v>
      </c>
      <c r="AC6" s="17">
        <v>0</v>
      </c>
      <c r="AD6" s="17">
        <v>2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8">
        <v>0</v>
      </c>
      <c r="AO6" s="19">
        <v>1</v>
      </c>
      <c r="AP6" s="16">
        <f t="shared" ref="AP6:AP11" si="4">SUM(AQ6:AV6)</f>
        <v>1</v>
      </c>
      <c r="AQ6" s="17">
        <v>0</v>
      </c>
      <c r="AR6" s="17">
        <v>0</v>
      </c>
      <c r="AS6" s="17">
        <v>1</v>
      </c>
      <c r="AT6" s="17">
        <v>0</v>
      </c>
      <c r="AU6" s="18">
        <v>0</v>
      </c>
      <c r="AV6" s="20">
        <v>0</v>
      </c>
      <c r="AW6" s="5"/>
    </row>
    <row r="7" spans="1:50" ht="41.25" customHeight="1" x14ac:dyDescent="0.15">
      <c r="B7" s="78" t="s">
        <v>42</v>
      </c>
      <c r="C7" s="79"/>
      <c r="D7" s="21">
        <f t="shared" ref="D7:D12" si="5">SUM(E7,R7,W7,AB7,AP7)</f>
        <v>66</v>
      </c>
      <c r="E7" s="22">
        <f t="shared" si="0"/>
        <v>39</v>
      </c>
      <c r="F7" s="23">
        <v>12</v>
      </c>
      <c r="G7" s="23">
        <v>10</v>
      </c>
      <c r="H7" s="23">
        <v>1</v>
      </c>
      <c r="I7" s="23">
        <v>1</v>
      </c>
      <c r="J7" s="23">
        <v>1</v>
      </c>
      <c r="K7" s="23">
        <v>1</v>
      </c>
      <c r="L7" s="23">
        <v>0</v>
      </c>
      <c r="M7" s="23">
        <v>2</v>
      </c>
      <c r="N7" s="23">
        <v>1</v>
      </c>
      <c r="O7" s="23">
        <v>0</v>
      </c>
      <c r="P7" s="23">
        <v>2</v>
      </c>
      <c r="Q7" s="23">
        <v>8</v>
      </c>
      <c r="R7" s="22">
        <f t="shared" si="1"/>
        <v>14</v>
      </c>
      <c r="S7" s="23">
        <v>11</v>
      </c>
      <c r="T7" s="23">
        <v>3</v>
      </c>
      <c r="U7" s="23">
        <v>0</v>
      </c>
      <c r="V7" s="23">
        <v>0</v>
      </c>
      <c r="W7" s="22">
        <f t="shared" si="2"/>
        <v>4</v>
      </c>
      <c r="X7" s="23">
        <v>1</v>
      </c>
      <c r="Y7" s="23">
        <v>0</v>
      </c>
      <c r="Z7" s="23">
        <v>2</v>
      </c>
      <c r="AA7" s="23">
        <v>1</v>
      </c>
      <c r="AB7" s="22">
        <f t="shared" si="3"/>
        <v>7</v>
      </c>
      <c r="AC7" s="23">
        <v>0</v>
      </c>
      <c r="AD7" s="23">
        <v>0</v>
      </c>
      <c r="AE7" s="23">
        <v>3</v>
      </c>
      <c r="AF7" s="23">
        <v>0</v>
      </c>
      <c r="AG7" s="23">
        <v>0</v>
      </c>
      <c r="AH7" s="23">
        <v>0</v>
      </c>
      <c r="AI7" s="23">
        <v>0</v>
      </c>
      <c r="AJ7" s="23">
        <v>1</v>
      </c>
      <c r="AK7" s="23">
        <v>0</v>
      </c>
      <c r="AL7" s="23">
        <v>0</v>
      </c>
      <c r="AM7" s="23">
        <v>2</v>
      </c>
      <c r="AN7" s="24">
        <v>0</v>
      </c>
      <c r="AO7" s="25">
        <v>1</v>
      </c>
      <c r="AP7" s="22">
        <f t="shared" si="4"/>
        <v>2</v>
      </c>
      <c r="AQ7" s="23">
        <v>2</v>
      </c>
      <c r="AR7" s="23">
        <v>0</v>
      </c>
      <c r="AS7" s="23">
        <v>0</v>
      </c>
      <c r="AT7" s="23">
        <v>0</v>
      </c>
      <c r="AU7" s="24">
        <v>0</v>
      </c>
      <c r="AV7" s="26">
        <v>0</v>
      </c>
      <c r="AW7" s="5"/>
    </row>
    <row r="8" spans="1:50" ht="41.25" customHeight="1" x14ac:dyDescent="0.15">
      <c r="B8" s="78" t="s">
        <v>43</v>
      </c>
      <c r="C8" s="79"/>
      <c r="D8" s="21">
        <f t="shared" si="5"/>
        <v>830</v>
      </c>
      <c r="E8" s="22">
        <f t="shared" si="0"/>
        <v>391</v>
      </c>
      <c r="F8" s="23">
        <v>142</v>
      </c>
      <c r="G8" s="23">
        <v>50</v>
      </c>
      <c r="H8" s="23">
        <v>17</v>
      </c>
      <c r="I8" s="23">
        <v>41</v>
      </c>
      <c r="J8" s="23">
        <v>20</v>
      </c>
      <c r="K8" s="23">
        <v>17</v>
      </c>
      <c r="L8" s="23">
        <v>1</v>
      </c>
      <c r="M8" s="23">
        <v>56</v>
      </c>
      <c r="N8" s="23">
        <v>12</v>
      </c>
      <c r="O8" s="23">
        <v>7</v>
      </c>
      <c r="P8" s="23">
        <v>5</v>
      </c>
      <c r="Q8" s="23">
        <v>23</v>
      </c>
      <c r="R8" s="22">
        <f t="shared" si="1"/>
        <v>259</v>
      </c>
      <c r="S8" s="23">
        <v>223</v>
      </c>
      <c r="T8" s="23">
        <v>26</v>
      </c>
      <c r="U8" s="23">
        <v>5</v>
      </c>
      <c r="V8" s="23">
        <v>5</v>
      </c>
      <c r="W8" s="22">
        <f t="shared" si="2"/>
        <v>61</v>
      </c>
      <c r="X8" s="23">
        <v>26</v>
      </c>
      <c r="Y8" s="23">
        <v>20</v>
      </c>
      <c r="Z8" s="23">
        <v>5</v>
      </c>
      <c r="AA8" s="23">
        <v>10</v>
      </c>
      <c r="AB8" s="22">
        <f t="shared" si="3"/>
        <v>114</v>
      </c>
      <c r="AC8" s="23">
        <v>0</v>
      </c>
      <c r="AD8" s="23">
        <v>10</v>
      </c>
      <c r="AE8" s="23">
        <v>73</v>
      </c>
      <c r="AF8" s="23">
        <v>0</v>
      </c>
      <c r="AG8" s="23">
        <v>1</v>
      </c>
      <c r="AH8" s="23">
        <v>0</v>
      </c>
      <c r="AI8" s="23">
        <v>0</v>
      </c>
      <c r="AJ8" s="23">
        <v>2</v>
      </c>
      <c r="AK8" s="23">
        <v>7</v>
      </c>
      <c r="AL8" s="23">
        <v>0</v>
      </c>
      <c r="AM8" s="23">
        <v>9</v>
      </c>
      <c r="AN8" s="24">
        <v>2</v>
      </c>
      <c r="AO8" s="25">
        <v>10</v>
      </c>
      <c r="AP8" s="22">
        <f t="shared" si="4"/>
        <v>5</v>
      </c>
      <c r="AQ8" s="23">
        <v>3</v>
      </c>
      <c r="AR8" s="23">
        <v>0</v>
      </c>
      <c r="AS8" s="23">
        <v>2</v>
      </c>
      <c r="AT8" s="23">
        <v>0</v>
      </c>
      <c r="AU8" s="24">
        <v>0</v>
      </c>
      <c r="AV8" s="26">
        <v>0</v>
      </c>
      <c r="AW8" s="5"/>
    </row>
    <row r="9" spans="1:50" ht="41.25" customHeight="1" x14ac:dyDescent="0.15">
      <c r="B9" s="78" t="s">
        <v>44</v>
      </c>
      <c r="C9" s="79"/>
      <c r="D9" s="21">
        <f t="shared" si="5"/>
        <v>1933</v>
      </c>
      <c r="E9" s="22">
        <f t="shared" si="0"/>
        <v>798</v>
      </c>
      <c r="F9" s="23">
        <v>375</v>
      </c>
      <c r="G9" s="23">
        <v>64</v>
      </c>
      <c r="H9" s="23">
        <v>48</v>
      </c>
      <c r="I9" s="23">
        <v>49</v>
      </c>
      <c r="J9" s="23">
        <v>47</v>
      </c>
      <c r="K9" s="23">
        <v>20</v>
      </c>
      <c r="L9" s="23">
        <v>4</v>
      </c>
      <c r="M9" s="23">
        <v>108</v>
      </c>
      <c r="N9" s="23">
        <v>28</v>
      </c>
      <c r="O9" s="23">
        <v>21</v>
      </c>
      <c r="P9" s="23">
        <v>5</v>
      </c>
      <c r="Q9" s="23">
        <v>29</v>
      </c>
      <c r="R9" s="22">
        <f t="shared" si="1"/>
        <v>616</v>
      </c>
      <c r="S9" s="23">
        <v>547</v>
      </c>
      <c r="T9" s="23">
        <v>55</v>
      </c>
      <c r="U9" s="23">
        <v>10</v>
      </c>
      <c r="V9" s="23">
        <v>4</v>
      </c>
      <c r="W9" s="22">
        <f t="shared" si="2"/>
        <v>208</v>
      </c>
      <c r="X9" s="23">
        <v>92</v>
      </c>
      <c r="Y9" s="23">
        <v>77</v>
      </c>
      <c r="Z9" s="23">
        <v>19</v>
      </c>
      <c r="AA9" s="23">
        <v>20</v>
      </c>
      <c r="AB9" s="22">
        <f t="shared" si="3"/>
        <v>300</v>
      </c>
      <c r="AC9" s="23">
        <v>0</v>
      </c>
      <c r="AD9" s="23">
        <v>12</v>
      </c>
      <c r="AE9" s="23">
        <v>244</v>
      </c>
      <c r="AF9" s="23">
        <v>0</v>
      </c>
      <c r="AG9" s="23">
        <v>2</v>
      </c>
      <c r="AH9" s="23">
        <v>0</v>
      </c>
      <c r="AI9" s="23">
        <v>6</v>
      </c>
      <c r="AJ9" s="23">
        <v>6</v>
      </c>
      <c r="AK9" s="23">
        <v>5</v>
      </c>
      <c r="AL9" s="23">
        <v>2</v>
      </c>
      <c r="AM9" s="23">
        <v>14</v>
      </c>
      <c r="AN9" s="24">
        <v>1</v>
      </c>
      <c r="AO9" s="25">
        <v>8</v>
      </c>
      <c r="AP9" s="22">
        <f t="shared" si="4"/>
        <v>11</v>
      </c>
      <c r="AQ9" s="23">
        <v>5</v>
      </c>
      <c r="AR9" s="23">
        <v>0</v>
      </c>
      <c r="AS9" s="23">
        <v>4</v>
      </c>
      <c r="AT9" s="23">
        <v>0</v>
      </c>
      <c r="AU9" s="24">
        <v>1</v>
      </c>
      <c r="AV9" s="26">
        <v>1</v>
      </c>
      <c r="AW9" s="5"/>
    </row>
    <row r="10" spans="1:50" ht="41.25" customHeight="1" x14ac:dyDescent="0.15">
      <c r="B10" s="78" t="s">
        <v>45</v>
      </c>
      <c r="C10" s="79"/>
      <c r="D10" s="21">
        <f t="shared" si="5"/>
        <v>4461</v>
      </c>
      <c r="E10" s="22">
        <f t="shared" si="0"/>
        <v>1854</v>
      </c>
      <c r="F10" s="23">
        <v>795</v>
      </c>
      <c r="G10" s="23">
        <v>189</v>
      </c>
      <c r="H10" s="23">
        <v>103</v>
      </c>
      <c r="I10" s="23">
        <v>99</v>
      </c>
      <c r="J10" s="23">
        <v>158</v>
      </c>
      <c r="K10" s="23">
        <v>30</v>
      </c>
      <c r="L10" s="23">
        <v>2</v>
      </c>
      <c r="M10" s="23">
        <v>278</v>
      </c>
      <c r="N10" s="23">
        <v>85</v>
      </c>
      <c r="O10" s="23">
        <v>52</v>
      </c>
      <c r="P10" s="23">
        <v>18</v>
      </c>
      <c r="Q10" s="23">
        <v>45</v>
      </c>
      <c r="R10" s="22">
        <f t="shared" si="1"/>
        <v>1516</v>
      </c>
      <c r="S10" s="23">
        <v>1350</v>
      </c>
      <c r="T10" s="23">
        <v>124</v>
      </c>
      <c r="U10" s="23">
        <v>24</v>
      </c>
      <c r="V10" s="23">
        <v>18</v>
      </c>
      <c r="W10" s="22">
        <f t="shared" si="2"/>
        <v>429</v>
      </c>
      <c r="X10" s="23">
        <v>219</v>
      </c>
      <c r="Y10" s="23">
        <v>134</v>
      </c>
      <c r="Z10" s="23">
        <v>26</v>
      </c>
      <c r="AA10" s="23">
        <v>50</v>
      </c>
      <c r="AB10" s="22">
        <f t="shared" si="3"/>
        <v>624</v>
      </c>
      <c r="AC10" s="23">
        <v>0</v>
      </c>
      <c r="AD10" s="23">
        <v>31</v>
      </c>
      <c r="AE10" s="23">
        <v>510</v>
      </c>
      <c r="AF10" s="23">
        <v>0</v>
      </c>
      <c r="AG10" s="23">
        <v>2</v>
      </c>
      <c r="AH10" s="23">
        <v>3</v>
      </c>
      <c r="AI10" s="23">
        <v>12</v>
      </c>
      <c r="AJ10" s="23">
        <v>18</v>
      </c>
      <c r="AK10" s="23">
        <v>7</v>
      </c>
      <c r="AL10" s="23">
        <v>6</v>
      </c>
      <c r="AM10" s="23">
        <v>17</v>
      </c>
      <c r="AN10" s="24">
        <v>2</v>
      </c>
      <c r="AO10" s="25">
        <v>16</v>
      </c>
      <c r="AP10" s="22">
        <f t="shared" si="4"/>
        <v>38</v>
      </c>
      <c r="AQ10" s="23">
        <v>19</v>
      </c>
      <c r="AR10" s="23">
        <v>0</v>
      </c>
      <c r="AS10" s="23">
        <v>7</v>
      </c>
      <c r="AT10" s="23">
        <v>9</v>
      </c>
      <c r="AU10" s="24">
        <v>1</v>
      </c>
      <c r="AV10" s="26">
        <v>2</v>
      </c>
      <c r="AW10" s="5"/>
    </row>
    <row r="11" spans="1:50" ht="41.25" customHeight="1" thickBot="1" x14ac:dyDescent="0.2">
      <c r="B11" s="65" t="s">
        <v>46</v>
      </c>
      <c r="C11" s="66"/>
      <c r="D11" s="27">
        <f t="shared" si="5"/>
        <v>12767</v>
      </c>
      <c r="E11" s="28">
        <f t="shared" si="0"/>
        <v>4881</v>
      </c>
      <c r="F11" s="29">
        <v>2602</v>
      </c>
      <c r="G11" s="29">
        <v>486</v>
      </c>
      <c r="H11" s="29">
        <v>254</v>
      </c>
      <c r="I11" s="29">
        <v>188</v>
      </c>
      <c r="J11" s="29">
        <v>392</v>
      </c>
      <c r="K11" s="29">
        <v>37</v>
      </c>
      <c r="L11" s="29">
        <v>1</v>
      </c>
      <c r="M11" s="29">
        <v>546</v>
      </c>
      <c r="N11" s="29">
        <v>151</v>
      </c>
      <c r="O11" s="29">
        <v>90</v>
      </c>
      <c r="P11" s="29">
        <v>38</v>
      </c>
      <c r="Q11" s="29">
        <v>96</v>
      </c>
      <c r="R11" s="28">
        <f t="shared" si="1"/>
        <v>5306</v>
      </c>
      <c r="S11" s="29">
        <v>4815</v>
      </c>
      <c r="T11" s="29">
        <v>403</v>
      </c>
      <c r="U11" s="29">
        <v>63</v>
      </c>
      <c r="V11" s="29">
        <v>25</v>
      </c>
      <c r="W11" s="28">
        <f t="shared" si="2"/>
        <v>1217</v>
      </c>
      <c r="X11" s="29">
        <v>719</v>
      </c>
      <c r="Y11" s="29">
        <v>335</v>
      </c>
      <c r="Z11" s="29">
        <v>77</v>
      </c>
      <c r="AA11" s="29">
        <v>86</v>
      </c>
      <c r="AB11" s="28">
        <f t="shared" si="3"/>
        <v>1291</v>
      </c>
      <c r="AC11" s="29">
        <v>5</v>
      </c>
      <c r="AD11" s="29">
        <v>65</v>
      </c>
      <c r="AE11" s="29">
        <v>982</v>
      </c>
      <c r="AF11" s="29">
        <v>2</v>
      </c>
      <c r="AG11" s="29">
        <v>8</v>
      </c>
      <c r="AH11" s="29">
        <v>6</v>
      </c>
      <c r="AI11" s="29">
        <v>71</v>
      </c>
      <c r="AJ11" s="29">
        <v>39</v>
      </c>
      <c r="AK11" s="29">
        <v>20</v>
      </c>
      <c r="AL11" s="29">
        <v>6</v>
      </c>
      <c r="AM11" s="29">
        <v>49</v>
      </c>
      <c r="AN11" s="30">
        <v>4</v>
      </c>
      <c r="AO11" s="31">
        <v>34</v>
      </c>
      <c r="AP11" s="28">
        <f t="shared" si="4"/>
        <v>72</v>
      </c>
      <c r="AQ11" s="29">
        <v>40</v>
      </c>
      <c r="AR11" s="29">
        <v>0</v>
      </c>
      <c r="AS11" s="29">
        <v>21</v>
      </c>
      <c r="AT11" s="29">
        <v>8</v>
      </c>
      <c r="AU11" s="30">
        <v>2</v>
      </c>
      <c r="AV11" s="32">
        <v>1</v>
      </c>
      <c r="AW11" s="5"/>
    </row>
    <row r="12" spans="1:50" ht="41.25" customHeight="1" thickBot="1" x14ac:dyDescent="0.2">
      <c r="B12" s="42" t="s">
        <v>47</v>
      </c>
      <c r="C12" s="43"/>
      <c r="D12" s="33">
        <f t="shared" si="5"/>
        <v>20112</v>
      </c>
      <c r="E12" s="34">
        <f>SUM(E6:E11)</f>
        <v>8006</v>
      </c>
      <c r="F12" s="35">
        <f t="shared" ref="F12:AV12" si="6">SUM(F6:F11)</f>
        <v>3931</v>
      </c>
      <c r="G12" s="35">
        <f t="shared" si="6"/>
        <v>812</v>
      </c>
      <c r="H12" s="35">
        <f t="shared" si="6"/>
        <v>423</v>
      </c>
      <c r="I12" s="35">
        <f t="shared" si="6"/>
        <v>379</v>
      </c>
      <c r="J12" s="35">
        <f t="shared" si="6"/>
        <v>618</v>
      </c>
      <c r="K12" s="35">
        <f t="shared" si="6"/>
        <v>109</v>
      </c>
      <c r="L12" s="35">
        <f t="shared" si="6"/>
        <v>8</v>
      </c>
      <c r="M12" s="35">
        <f t="shared" si="6"/>
        <v>990</v>
      </c>
      <c r="N12" s="35">
        <f t="shared" si="6"/>
        <v>277</v>
      </c>
      <c r="O12" s="35">
        <f t="shared" si="6"/>
        <v>170</v>
      </c>
      <c r="P12" s="35">
        <f t="shared" si="6"/>
        <v>72</v>
      </c>
      <c r="Q12" s="35">
        <f t="shared" si="6"/>
        <v>217</v>
      </c>
      <c r="R12" s="34">
        <f t="shared" si="6"/>
        <v>7715</v>
      </c>
      <c r="S12" s="35">
        <f t="shared" si="6"/>
        <v>6948</v>
      </c>
      <c r="T12" s="35">
        <f t="shared" si="6"/>
        <v>612</v>
      </c>
      <c r="U12" s="35">
        <f t="shared" si="6"/>
        <v>102</v>
      </c>
      <c r="V12" s="35">
        <f t="shared" si="6"/>
        <v>53</v>
      </c>
      <c r="W12" s="34">
        <f t="shared" si="6"/>
        <v>1923</v>
      </c>
      <c r="X12" s="35">
        <f t="shared" si="6"/>
        <v>1058</v>
      </c>
      <c r="Y12" s="35">
        <f t="shared" si="6"/>
        <v>568</v>
      </c>
      <c r="Z12" s="35">
        <f t="shared" si="6"/>
        <v>129</v>
      </c>
      <c r="AA12" s="35">
        <f t="shared" si="6"/>
        <v>168</v>
      </c>
      <c r="AB12" s="34">
        <f t="shared" si="6"/>
        <v>2339</v>
      </c>
      <c r="AC12" s="35">
        <f t="shared" si="6"/>
        <v>5</v>
      </c>
      <c r="AD12" s="35">
        <f t="shared" si="6"/>
        <v>120</v>
      </c>
      <c r="AE12" s="35">
        <f t="shared" si="6"/>
        <v>1812</v>
      </c>
      <c r="AF12" s="35">
        <f t="shared" si="6"/>
        <v>2</v>
      </c>
      <c r="AG12" s="35">
        <f t="shared" si="6"/>
        <v>13</v>
      </c>
      <c r="AH12" s="35">
        <f t="shared" si="6"/>
        <v>9</v>
      </c>
      <c r="AI12" s="35">
        <f t="shared" si="6"/>
        <v>89</v>
      </c>
      <c r="AJ12" s="35">
        <f t="shared" si="6"/>
        <v>66</v>
      </c>
      <c r="AK12" s="35">
        <f t="shared" si="6"/>
        <v>39</v>
      </c>
      <c r="AL12" s="35">
        <f t="shared" si="6"/>
        <v>14</v>
      </c>
      <c r="AM12" s="35">
        <f t="shared" si="6"/>
        <v>91</v>
      </c>
      <c r="AN12" s="36">
        <f t="shared" si="6"/>
        <v>9</v>
      </c>
      <c r="AO12" s="37">
        <f t="shared" si="6"/>
        <v>70</v>
      </c>
      <c r="AP12" s="34">
        <f t="shared" si="6"/>
        <v>129</v>
      </c>
      <c r="AQ12" s="35">
        <f t="shared" si="6"/>
        <v>69</v>
      </c>
      <c r="AR12" s="35">
        <f t="shared" si="6"/>
        <v>0</v>
      </c>
      <c r="AS12" s="35">
        <f t="shared" si="6"/>
        <v>35</v>
      </c>
      <c r="AT12" s="35">
        <f t="shared" si="6"/>
        <v>17</v>
      </c>
      <c r="AU12" s="36">
        <f t="shared" si="6"/>
        <v>4</v>
      </c>
      <c r="AV12" s="38">
        <f t="shared" si="6"/>
        <v>4</v>
      </c>
      <c r="AW12" s="5"/>
    </row>
    <row r="13" spans="1:50" ht="22.5" customHeight="1" x14ac:dyDescent="0.15">
      <c r="B13" s="39" t="s">
        <v>48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ht="22.5" customHeight="1" x14ac:dyDescent="0.15"/>
    <row r="15" spans="1:50" ht="29.25" customHeight="1" x14ac:dyDescent="0.15">
      <c r="A15" s="1" t="s">
        <v>49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5"/>
      <c r="AX15" s="5"/>
    </row>
    <row r="16" spans="1:50" ht="22.5" customHeight="1" thickBot="1" x14ac:dyDescent="0.2">
      <c r="B16" s="6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7" t="s">
        <v>1</v>
      </c>
      <c r="AW16" s="5"/>
      <c r="AX16" s="5"/>
    </row>
    <row r="17" spans="2:50" ht="44.25" customHeight="1" x14ac:dyDescent="0.15">
      <c r="B17" s="67" t="s">
        <v>2</v>
      </c>
      <c r="C17" s="68"/>
      <c r="D17" s="73" t="s">
        <v>3</v>
      </c>
      <c r="E17" s="56" t="s">
        <v>4</v>
      </c>
      <c r="F17" s="75" t="s">
        <v>5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56" t="s">
        <v>4</v>
      </c>
      <c r="S17" s="8" t="s">
        <v>6</v>
      </c>
      <c r="T17" s="9"/>
      <c r="U17" s="9"/>
      <c r="V17" s="9"/>
      <c r="W17" s="56" t="s">
        <v>4</v>
      </c>
      <c r="X17" s="59" t="s">
        <v>7</v>
      </c>
      <c r="Y17" s="59"/>
      <c r="Z17" s="59"/>
      <c r="AA17" s="60"/>
      <c r="AB17" s="56" t="s">
        <v>4</v>
      </c>
      <c r="AC17" s="8" t="s">
        <v>8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56" t="s">
        <v>4</v>
      </c>
      <c r="AQ17" s="11" t="s">
        <v>9</v>
      </c>
      <c r="AR17" s="12"/>
      <c r="AS17" s="12"/>
      <c r="AT17" s="12"/>
      <c r="AU17" s="12"/>
      <c r="AV17" s="13"/>
      <c r="AW17" s="5"/>
      <c r="AX17" s="5"/>
    </row>
    <row r="18" spans="2:50" ht="22.5" customHeight="1" x14ac:dyDescent="0.15">
      <c r="B18" s="69"/>
      <c r="C18" s="70"/>
      <c r="D18" s="74"/>
      <c r="E18" s="57"/>
      <c r="F18" s="44" t="s">
        <v>10</v>
      </c>
      <c r="G18" s="44" t="s">
        <v>11</v>
      </c>
      <c r="H18" s="62" t="s">
        <v>12</v>
      </c>
      <c r="I18" s="63"/>
      <c r="J18" s="63"/>
      <c r="K18" s="64"/>
      <c r="L18" s="50" t="s">
        <v>13</v>
      </c>
      <c r="M18" s="50" t="s">
        <v>14</v>
      </c>
      <c r="N18" s="44" t="s">
        <v>15</v>
      </c>
      <c r="O18" s="50" t="s">
        <v>16</v>
      </c>
      <c r="P18" s="50" t="s">
        <v>17</v>
      </c>
      <c r="Q18" s="52" t="s">
        <v>18</v>
      </c>
      <c r="R18" s="57"/>
      <c r="S18" s="44" t="s">
        <v>19</v>
      </c>
      <c r="T18" s="44" t="s">
        <v>11</v>
      </c>
      <c r="U18" s="44" t="s">
        <v>14</v>
      </c>
      <c r="V18" s="46" t="s">
        <v>18</v>
      </c>
      <c r="W18" s="57"/>
      <c r="X18" s="44" t="s">
        <v>19</v>
      </c>
      <c r="Y18" s="44" t="s">
        <v>11</v>
      </c>
      <c r="Z18" s="44" t="s">
        <v>14</v>
      </c>
      <c r="AA18" s="46" t="s">
        <v>18</v>
      </c>
      <c r="AB18" s="57"/>
      <c r="AC18" s="50" t="s">
        <v>20</v>
      </c>
      <c r="AD18" s="50" t="s">
        <v>21</v>
      </c>
      <c r="AE18" s="50" t="s">
        <v>22</v>
      </c>
      <c r="AF18" s="50" t="s">
        <v>23</v>
      </c>
      <c r="AG18" s="50" t="s">
        <v>24</v>
      </c>
      <c r="AH18" s="50" t="s">
        <v>25</v>
      </c>
      <c r="AI18" s="50" t="s">
        <v>26</v>
      </c>
      <c r="AJ18" s="50" t="s">
        <v>27</v>
      </c>
      <c r="AK18" s="50" t="s">
        <v>28</v>
      </c>
      <c r="AL18" s="50" t="s">
        <v>29</v>
      </c>
      <c r="AM18" s="50" t="s">
        <v>30</v>
      </c>
      <c r="AN18" s="52" t="s">
        <v>31</v>
      </c>
      <c r="AO18" s="54" t="s">
        <v>32</v>
      </c>
      <c r="AP18" s="57"/>
      <c r="AQ18" s="44" t="s">
        <v>33</v>
      </c>
      <c r="AR18" s="44" t="s">
        <v>34</v>
      </c>
      <c r="AS18" s="44" t="s">
        <v>35</v>
      </c>
      <c r="AT18" s="44" t="s">
        <v>36</v>
      </c>
      <c r="AU18" s="44" t="s">
        <v>37</v>
      </c>
      <c r="AV18" s="46" t="s">
        <v>18</v>
      </c>
      <c r="AW18" s="5"/>
      <c r="AX18" s="5"/>
    </row>
    <row r="19" spans="2:50" ht="149.25" customHeight="1" thickBot="1" x14ac:dyDescent="0.2">
      <c r="B19" s="71"/>
      <c r="C19" s="72"/>
      <c r="D19" s="74"/>
      <c r="E19" s="57"/>
      <c r="F19" s="61"/>
      <c r="G19" s="61"/>
      <c r="H19" s="14" t="s">
        <v>38</v>
      </c>
      <c r="I19" s="14" t="s">
        <v>39</v>
      </c>
      <c r="J19" s="14" t="s">
        <v>40</v>
      </c>
      <c r="K19" s="14" t="s">
        <v>18</v>
      </c>
      <c r="L19" s="51"/>
      <c r="M19" s="51"/>
      <c r="N19" s="45"/>
      <c r="O19" s="51"/>
      <c r="P19" s="51"/>
      <c r="Q19" s="53"/>
      <c r="R19" s="58"/>
      <c r="S19" s="45"/>
      <c r="T19" s="45"/>
      <c r="U19" s="45"/>
      <c r="V19" s="47"/>
      <c r="W19" s="58"/>
      <c r="X19" s="45"/>
      <c r="Y19" s="45"/>
      <c r="Z19" s="45"/>
      <c r="AA19" s="47"/>
      <c r="AB19" s="58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3"/>
      <c r="AO19" s="55"/>
      <c r="AP19" s="58"/>
      <c r="AQ19" s="45"/>
      <c r="AR19" s="45"/>
      <c r="AS19" s="45"/>
      <c r="AT19" s="45"/>
      <c r="AU19" s="45"/>
      <c r="AV19" s="47"/>
      <c r="AW19" s="5"/>
      <c r="AX19" s="5"/>
    </row>
    <row r="20" spans="2:50" ht="41.25" customHeight="1" x14ac:dyDescent="0.15">
      <c r="B20" s="48" t="s">
        <v>50</v>
      </c>
      <c r="C20" s="49"/>
      <c r="D20" s="15">
        <f>SUM(E20,R20,W20,AB20,AP20)</f>
        <v>13</v>
      </c>
      <c r="E20" s="16">
        <f t="shared" ref="E20:E25" si="7">SUM(F20:Q20)</f>
        <v>9</v>
      </c>
      <c r="F20" s="17">
        <v>1</v>
      </c>
      <c r="G20" s="17">
        <v>4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3</v>
      </c>
      <c r="R20" s="16">
        <f t="shared" ref="R20:R25" si="8">SUM(S20:V20)</f>
        <v>2</v>
      </c>
      <c r="S20" s="17">
        <v>1</v>
      </c>
      <c r="T20" s="17">
        <v>1</v>
      </c>
      <c r="U20" s="17">
        <v>0</v>
      </c>
      <c r="V20" s="17">
        <v>0</v>
      </c>
      <c r="W20" s="16">
        <f t="shared" ref="W20:W25" si="9">SUM(X20:AA20)</f>
        <v>2</v>
      </c>
      <c r="X20" s="17">
        <v>1</v>
      </c>
      <c r="Y20" s="17">
        <v>1</v>
      </c>
      <c r="Z20" s="17">
        <v>0</v>
      </c>
      <c r="AA20" s="17">
        <v>0</v>
      </c>
      <c r="AB20" s="16">
        <f t="shared" ref="AB20:AB25" si="10">SUM(AC20:AO20)</f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8">
        <v>0</v>
      </c>
      <c r="AO20" s="19">
        <v>0</v>
      </c>
      <c r="AP20" s="16">
        <f t="shared" ref="AP20:AP25" si="11">SUM(AQ20:AV20)</f>
        <v>0</v>
      </c>
      <c r="AQ20" s="17">
        <v>0</v>
      </c>
      <c r="AR20" s="17">
        <v>0</v>
      </c>
      <c r="AS20" s="17">
        <v>0</v>
      </c>
      <c r="AT20" s="17">
        <v>0</v>
      </c>
      <c r="AU20" s="18">
        <v>0</v>
      </c>
      <c r="AV20" s="20">
        <v>0</v>
      </c>
      <c r="AW20" s="5"/>
    </row>
    <row r="21" spans="2:50" ht="41.25" customHeight="1" x14ac:dyDescent="0.15">
      <c r="B21" s="40" t="s">
        <v>51</v>
      </c>
      <c r="C21" s="41"/>
      <c r="D21" s="21">
        <f t="shared" ref="D21:D26" si="12">SUM(E21,R21,W21,AB21,AP21)</f>
        <v>23</v>
      </c>
      <c r="E21" s="22">
        <f t="shared" si="7"/>
        <v>10</v>
      </c>
      <c r="F21" s="23">
        <v>5</v>
      </c>
      <c r="G21" s="23">
        <v>2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3</v>
      </c>
      <c r="R21" s="22">
        <f t="shared" si="8"/>
        <v>10</v>
      </c>
      <c r="S21" s="23">
        <v>8</v>
      </c>
      <c r="T21" s="23">
        <v>2</v>
      </c>
      <c r="U21" s="23">
        <v>0</v>
      </c>
      <c r="V21" s="23">
        <v>0</v>
      </c>
      <c r="W21" s="22">
        <f t="shared" si="9"/>
        <v>1</v>
      </c>
      <c r="X21" s="23">
        <v>0</v>
      </c>
      <c r="Y21" s="23">
        <v>0</v>
      </c>
      <c r="Z21" s="23">
        <v>1</v>
      </c>
      <c r="AA21" s="23">
        <v>0</v>
      </c>
      <c r="AB21" s="22">
        <f t="shared" si="10"/>
        <v>2</v>
      </c>
      <c r="AC21" s="23">
        <v>0</v>
      </c>
      <c r="AD21" s="23">
        <v>0</v>
      </c>
      <c r="AE21" s="23">
        <v>1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4">
        <v>0</v>
      </c>
      <c r="AO21" s="25">
        <v>1</v>
      </c>
      <c r="AP21" s="22">
        <f t="shared" si="11"/>
        <v>0</v>
      </c>
      <c r="AQ21" s="23">
        <v>0</v>
      </c>
      <c r="AR21" s="23">
        <v>0</v>
      </c>
      <c r="AS21" s="23">
        <v>0</v>
      </c>
      <c r="AT21" s="23">
        <v>0</v>
      </c>
      <c r="AU21" s="24">
        <v>0</v>
      </c>
      <c r="AV21" s="26">
        <v>0</v>
      </c>
      <c r="AW21" s="5"/>
    </row>
    <row r="22" spans="2:50" ht="41.25" customHeight="1" x14ac:dyDescent="0.15">
      <c r="B22" s="40" t="s">
        <v>52</v>
      </c>
      <c r="C22" s="41"/>
      <c r="D22" s="21">
        <f t="shared" si="12"/>
        <v>259</v>
      </c>
      <c r="E22" s="22">
        <f t="shared" si="7"/>
        <v>105</v>
      </c>
      <c r="F22" s="23">
        <v>60</v>
      </c>
      <c r="G22" s="23">
        <v>21</v>
      </c>
      <c r="H22" s="23">
        <v>2</v>
      </c>
      <c r="I22" s="23">
        <v>3</v>
      </c>
      <c r="J22" s="23">
        <v>1</v>
      </c>
      <c r="K22" s="23">
        <v>7</v>
      </c>
      <c r="L22" s="23">
        <v>0</v>
      </c>
      <c r="M22" s="23">
        <v>6</v>
      </c>
      <c r="N22" s="23">
        <v>3</v>
      </c>
      <c r="O22" s="23">
        <v>0</v>
      </c>
      <c r="P22" s="23">
        <v>0</v>
      </c>
      <c r="Q22" s="23">
        <v>2</v>
      </c>
      <c r="R22" s="22">
        <f>SUM(S22:V22)</f>
        <v>112</v>
      </c>
      <c r="S22" s="23">
        <v>97</v>
      </c>
      <c r="T22" s="23">
        <v>9</v>
      </c>
      <c r="U22" s="23">
        <v>2</v>
      </c>
      <c r="V22" s="23">
        <v>4</v>
      </c>
      <c r="W22" s="22">
        <f t="shared" si="9"/>
        <v>26</v>
      </c>
      <c r="X22" s="23">
        <v>13</v>
      </c>
      <c r="Y22" s="23">
        <v>10</v>
      </c>
      <c r="Z22" s="23">
        <v>1</v>
      </c>
      <c r="AA22" s="23">
        <v>2</v>
      </c>
      <c r="AB22" s="22">
        <f t="shared" si="10"/>
        <v>15</v>
      </c>
      <c r="AC22" s="23">
        <v>0</v>
      </c>
      <c r="AD22" s="23">
        <v>1</v>
      </c>
      <c r="AE22" s="23">
        <v>13</v>
      </c>
      <c r="AF22" s="23">
        <v>0</v>
      </c>
      <c r="AG22" s="23">
        <v>0</v>
      </c>
      <c r="AH22" s="23">
        <v>0</v>
      </c>
      <c r="AI22" s="23">
        <v>0</v>
      </c>
      <c r="AJ22" s="23">
        <v>1</v>
      </c>
      <c r="AK22" s="23">
        <v>0</v>
      </c>
      <c r="AL22" s="23">
        <v>0</v>
      </c>
      <c r="AM22" s="23">
        <v>0</v>
      </c>
      <c r="AN22" s="24">
        <v>0</v>
      </c>
      <c r="AO22" s="25">
        <v>0</v>
      </c>
      <c r="AP22" s="22">
        <f t="shared" si="11"/>
        <v>1</v>
      </c>
      <c r="AQ22" s="23">
        <v>1</v>
      </c>
      <c r="AR22" s="23">
        <v>0</v>
      </c>
      <c r="AS22" s="23">
        <v>0</v>
      </c>
      <c r="AT22" s="23">
        <v>0</v>
      </c>
      <c r="AU22" s="24">
        <v>0</v>
      </c>
      <c r="AV22" s="26">
        <v>0</v>
      </c>
      <c r="AW22" s="5"/>
    </row>
    <row r="23" spans="2:50" ht="41.25" customHeight="1" x14ac:dyDescent="0.15">
      <c r="B23" s="40" t="s">
        <v>53</v>
      </c>
      <c r="C23" s="41"/>
      <c r="D23" s="21">
        <f t="shared" si="12"/>
        <v>358</v>
      </c>
      <c r="E23" s="22">
        <f t="shared" si="7"/>
        <v>145</v>
      </c>
      <c r="F23" s="23">
        <v>102</v>
      </c>
      <c r="G23" s="23">
        <v>18</v>
      </c>
      <c r="H23" s="23">
        <v>2</v>
      </c>
      <c r="I23" s="23">
        <v>1</v>
      </c>
      <c r="J23" s="23">
        <v>2</v>
      </c>
      <c r="K23" s="23">
        <v>2</v>
      </c>
      <c r="L23" s="23">
        <v>0</v>
      </c>
      <c r="M23" s="23">
        <v>12</v>
      </c>
      <c r="N23" s="23">
        <v>1</v>
      </c>
      <c r="O23" s="23">
        <v>0</v>
      </c>
      <c r="P23" s="23">
        <v>1</v>
      </c>
      <c r="Q23" s="23">
        <v>4</v>
      </c>
      <c r="R23" s="22">
        <f>SUM(S23:V23)</f>
        <v>139</v>
      </c>
      <c r="S23" s="23">
        <v>116</v>
      </c>
      <c r="T23" s="23">
        <v>21</v>
      </c>
      <c r="U23" s="23">
        <v>2</v>
      </c>
      <c r="V23" s="23">
        <v>0</v>
      </c>
      <c r="W23" s="22">
        <f>SUM(X23:AA23)</f>
        <v>40</v>
      </c>
      <c r="X23" s="23">
        <v>18</v>
      </c>
      <c r="Y23" s="23">
        <v>15</v>
      </c>
      <c r="Z23" s="23">
        <v>4</v>
      </c>
      <c r="AA23" s="23">
        <v>3</v>
      </c>
      <c r="AB23" s="22">
        <f t="shared" si="10"/>
        <v>34</v>
      </c>
      <c r="AC23" s="23">
        <v>0</v>
      </c>
      <c r="AD23" s="23">
        <v>0</v>
      </c>
      <c r="AE23" s="23">
        <v>31</v>
      </c>
      <c r="AF23" s="23">
        <v>0</v>
      </c>
      <c r="AG23" s="23">
        <v>0</v>
      </c>
      <c r="AH23" s="23">
        <v>0</v>
      </c>
      <c r="AI23" s="23">
        <v>1</v>
      </c>
      <c r="AJ23" s="23">
        <v>2</v>
      </c>
      <c r="AK23" s="23">
        <v>0</v>
      </c>
      <c r="AL23" s="23">
        <v>0</v>
      </c>
      <c r="AM23" s="23">
        <v>0</v>
      </c>
      <c r="AN23" s="24">
        <v>0</v>
      </c>
      <c r="AO23" s="25">
        <v>0</v>
      </c>
      <c r="AP23" s="22">
        <f t="shared" si="11"/>
        <v>0</v>
      </c>
      <c r="AQ23" s="23">
        <v>0</v>
      </c>
      <c r="AR23" s="23">
        <v>0</v>
      </c>
      <c r="AS23" s="23">
        <v>0</v>
      </c>
      <c r="AT23" s="23">
        <v>0</v>
      </c>
      <c r="AU23" s="24">
        <v>0</v>
      </c>
      <c r="AV23" s="26">
        <v>0</v>
      </c>
      <c r="AW23" s="5"/>
    </row>
    <row r="24" spans="2:50" ht="41.25" customHeight="1" x14ac:dyDescent="0.15">
      <c r="B24" s="40" t="s">
        <v>54</v>
      </c>
      <c r="C24" s="41"/>
      <c r="D24" s="21">
        <f t="shared" si="12"/>
        <v>221</v>
      </c>
      <c r="E24" s="22">
        <f t="shared" si="7"/>
        <v>106</v>
      </c>
      <c r="F24" s="23">
        <v>67</v>
      </c>
      <c r="G24" s="23">
        <v>20</v>
      </c>
      <c r="H24" s="23">
        <v>4</v>
      </c>
      <c r="I24" s="23">
        <v>2</v>
      </c>
      <c r="J24" s="23">
        <v>1</v>
      </c>
      <c r="K24" s="23">
        <v>0</v>
      </c>
      <c r="L24" s="23">
        <v>0</v>
      </c>
      <c r="M24" s="23">
        <v>8</v>
      </c>
      <c r="N24" s="23">
        <v>2</v>
      </c>
      <c r="O24" s="23">
        <v>0</v>
      </c>
      <c r="P24" s="23">
        <v>0</v>
      </c>
      <c r="Q24" s="23">
        <v>2</v>
      </c>
      <c r="R24" s="22">
        <f t="shared" si="8"/>
        <v>75</v>
      </c>
      <c r="S24" s="23">
        <v>61</v>
      </c>
      <c r="T24" s="23">
        <v>11</v>
      </c>
      <c r="U24" s="23">
        <v>0</v>
      </c>
      <c r="V24" s="23">
        <v>3</v>
      </c>
      <c r="W24" s="22">
        <f t="shared" si="9"/>
        <v>22</v>
      </c>
      <c r="X24" s="23">
        <v>14</v>
      </c>
      <c r="Y24" s="23">
        <v>6</v>
      </c>
      <c r="Z24" s="23">
        <v>2</v>
      </c>
      <c r="AA24" s="23">
        <v>0</v>
      </c>
      <c r="AB24" s="22">
        <f t="shared" si="10"/>
        <v>18</v>
      </c>
      <c r="AC24" s="23">
        <v>0</v>
      </c>
      <c r="AD24" s="23">
        <v>1</v>
      </c>
      <c r="AE24" s="23">
        <v>16</v>
      </c>
      <c r="AF24" s="23">
        <v>0</v>
      </c>
      <c r="AG24" s="23">
        <v>0</v>
      </c>
      <c r="AH24" s="23">
        <v>0</v>
      </c>
      <c r="AI24" s="23">
        <v>0</v>
      </c>
      <c r="AJ24" s="23">
        <v>1</v>
      </c>
      <c r="AK24" s="23">
        <v>0</v>
      </c>
      <c r="AL24" s="23">
        <v>0</v>
      </c>
      <c r="AM24" s="23">
        <v>0</v>
      </c>
      <c r="AN24" s="24">
        <v>0</v>
      </c>
      <c r="AO24" s="25">
        <v>0</v>
      </c>
      <c r="AP24" s="22">
        <f t="shared" si="11"/>
        <v>0</v>
      </c>
      <c r="AQ24" s="23">
        <v>0</v>
      </c>
      <c r="AR24" s="23">
        <v>0</v>
      </c>
      <c r="AS24" s="23">
        <v>0</v>
      </c>
      <c r="AT24" s="23">
        <v>0</v>
      </c>
      <c r="AU24" s="24">
        <v>0</v>
      </c>
      <c r="AV24" s="26">
        <v>0</v>
      </c>
      <c r="AW24" s="5"/>
    </row>
    <row r="25" spans="2:50" ht="41.25" customHeight="1" thickBot="1" x14ac:dyDescent="0.2">
      <c r="B25" s="40" t="s">
        <v>55</v>
      </c>
      <c r="C25" s="41"/>
      <c r="D25" s="27">
        <f t="shared" si="12"/>
        <v>51</v>
      </c>
      <c r="E25" s="28">
        <f t="shared" si="7"/>
        <v>30</v>
      </c>
      <c r="F25" s="29">
        <v>16</v>
      </c>
      <c r="G25" s="29">
        <v>12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1</v>
      </c>
      <c r="N25" s="29">
        <v>1</v>
      </c>
      <c r="O25" s="29">
        <v>0</v>
      </c>
      <c r="P25" s="29">
        <v>0</v>
      </c>
      <c r="Q25" s="29">
        <v>0</v>
      </c>
      <c r="R25" s="28">
        <f t="shared" si="8"/>
        <v>6</v>
      </c>
      <c r="S25" s="29">
        <v>5</v>
      </c>
      <c r="T25" s="29">
        <v>1</v>
      </c>
      <c r="U25" s="29">
        <v>0</v>
      </c>
      <c r="V25" s="29">
        <v>0</v>
      </c>
      <c r="W25" s="28">
        <f t="shared" si="9"/>
        <v>7</v>
      </c>
      <c r="X25" s="29">
        <v>4</v>
      </c>
      <c r="Y25" s="29">
        <v>2</v>
      </c>
      <c r="Z25" s="29">
        <v>1</v>
      </c>
      <c r="AA25" s="29">
        <v>0</v>
      </c>
      <c r="AB25" s="28">
        <f t="shared" si="10"/>
        <v>8</v>
      </c>
      <c r="AC25" s="29">
        <v>0</v>
      </c>
      <c r="AD25" s="29">
        <v>0</v>
      </c>
      <c r="AE25" s="29">
        <v>8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30">
        <v>0</v>
      </c>
      <c r="AO25" s="31">
        <v>0</v>
      </c>
      <c r="AP25" s="28">
        <f t="shared" si="11"/>
        <v>0</v>
      </c>
      <c r="AQ25" s="29">
        <v>0</v>
      </c>
      <c r="AR25" s="29">
        <v>0</v>
      </c>
      <c r="AS25" s="29">
        <v>0</v>
      </c>
      <c r="AT25" s="29">
        <v>0</v>
      </c>
      <c r="AU25" s="30">
        <v>0</v>
      </c>
      <c r="AV25" s="32">
        <v>0</v>
      </c>
      <c r="AW25" s="5"/>
    </row>
    <row r="26" spans="2:50" ht="41.25" customHeight="1" thickBot="1" x14ac:dyDescent="0.2">
      <c r="B26" s="42" t="s">
        <v>47</v>
      </c>
      <c r="C26" s="43"/>
      <c r="D26" s="33">
        <f t="shared" si="12"/>
        <v>925</v>
      </c>
      <c r="E26" s="34">
        <f t="shared" ref="E26:AV26" si="13">SUM(E20:E25)</f>
        <v>405</v>
      </c>
      <c r="F26" s="35">
        <f t="shared" si="13"/>
        <v>251</v>
      </c>
      <c r="G26" s="35">
        <f t="shared" si="13"/>
        <v>77</v>
      </c>
      <c r="H26" s="35">
        <f t="shared" si="13"/>
        <v>8</v>
      </c>
      <c r="I26" s="35">
        <f t="shared" si="13"/>
        <v>6</v>
      </c>
      <c r="J26" s="35">
        <f t="shared" si="13"/>
        <v>4</v>
      </c>
      <c r="K26" s="35">
        <f t="shared" si="13"/>
        <v>10</v>
      </c>
      <c r="L26" s="35">
        <f t="shared" si="13"/>
        <v>0</v>
      </c>
      <c r="M26" s="35">
        <f t="shared" si="13"/>
        <v>27</v>
      </c>
      <c r="N26" s="35">
        <f t="shared" si="13"/>
        <v>7</v>
      </c>
      <c r="O26" s="35">
        <f t="shared" si="13"/>
        <v>0</v>
      </c>
      <c r="P26" s="35">
        <f t="shared" si="13"/>
        <v>1</v>
      </c>
      <c r="Q26" s="35">
        <f t="shared" si="13"/>
        <v>14</v>
      </c>
      <c r="R26" s="34">
        <f t="shared" si="13"/>
        <v>344</v>
      </c>
      <c r="S26" s="35">
        <f t="shared" si="13"/>
        <v>288</v>
      </c>
      <c r="T26" s="35">
        <f t="shared" si="13"/>
        <v>45</v>
      </c>
      <c r="U26" s="35">
        <f t="shared" si="13"/>
        <v>4</v>
      </c>
      <c r="V26" s="35">
        <f t="shared" si="13"/>
        <v>7</v>
      </c>
      <c r="W26" s="34">
        <f t="shared" si="13"/>
        <v>98</v>
      </c>
      <c r="X26" s="35">
        <f t="shared" si="13"/>
        <v>50</v>
      </c>
      <c r="Y26" s="35">
        <f t="shared" si="13"/>
        <v>34</v>
      </c>
      <c r="Z26" s="35">
        <f t="shared" si="13"/>
        <v>9</v>
      </c>
      <c r="AA26" s="35">
        <f t="shared" si="13"/>
        <v>5</v>
      </c>
      <c r="AB26" s="34">
        <f t="shared" si="13"/>
        <v>77</v>
      </c>
      <c r="AC26" s="35">
        <f t="shared" si="13"/>
        <v>0</v>
      </c>
      <c r="AD26" s="35">
        <f t="shared" si="13"/>
        <v>2</v>
      </c>
      <c r="AE26" s="35">
        <f t="shared" si="13"/>
        <v>69</v>
      </c>
      <c r="AF26" s="35">
        <f t="shared" si="13"/>
        <v>0</v>
      </c>
      <c r="AG26" s="35">
        <f t="shared" si="13"/>
        <v>0</v>
      </c>
      <c r="AH26" s="35">
        <f t="shared" si="13"/>
        <v>0</v>
      </c>
      <c r="AI26" s="35">
        <f t="shared" si="13"/>
        <v>1</v>
      </c>
      <c r="AJ26" s="35">
        <f t="shared" si="13"/>
        <v>4</v>
      </c>
      <c r="AK26" s="35">
        <f t="shared" si="13"/>
        <v>0</v>
      </c>
      <c r="AL26" s="35">
        <f t="shared" si="13"/>
        <v>0</v>
      </c>
      <c r="AM26" s="35">
        <f t="shared" si="13"/>
        <v>0</v>
      </c>
      <c r="AN26" s="36">
        <f t="shared" si="13"/>
        <v>0</v>
      </c>
      <c r="AO26" s="37">
        <f t="shared" si="13"/>
        <v>1</v>
      </c>
      <c r="AP26" s="34">
        <f t="shared" si="13"/>
        <v>1</v>
      </c>
      <c r="AQ26" s="35">
        <f t="shared" si="13"/>
        <v>1</v>
      </c>
      <c r="AR26" s="35">
        <f t="shared" si="13"/>
        <v>0</v>
      </c>
      <c r="AS26" s="35">
        <f t="shared" si="13"/>
        <v>0</v>
      </c>
      <c r="AT26" s="35">
        <f t="shared" si="13"/>
        <v>0</v>
      </c>
      <c r="AU26" s="36">
        <f t="shared" si="13"/>
        <v>0</v>
      </c>
      <c r="AV26" s="38">
        <f t="shared" si="13"/>
        <v>0</v>
      </c>
      <c r="AW26" s="5"/>
    </row>
    <row r="27" spans="2:50" ht="21" customHeight="1" x14ac:dyDescent="0.15">
      <c r="B27" s="39" t="s">
        <v>48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</sheetData>
  <mergeCells count="104">
    <mergeCell ref="R3:R5"/>
    <mergeCell ref="W3:W5"/>
    <mergeCell ref="P4:P5"/>
    <mergeCell ref="Q4:Q5"/>
    <mergeCell ref="S4:S5"/>
    <mergeCell ref="T4:T5"/>
    <mergeCell ref="F4:F5"/>
    <mergeCell ref="G4:G5"/>
    <mergeCell ref="H4:K4"/>
    <mergeCell ref="L4:L5"/>
    <mergeCell ref="M4:M5"/>
    <mergeCell ref="N4:N5"/>
    <mergeCell ref="O4:O5"/>
    <mergeCell ref="B3:C5"/>
    <mergeCell ref="D3:D5"/>
    <mergeCell ref="E3:E5"/>
    <mergeCell ref="F3:Q3"/>
    <mergeCell ref="U4:U5"/>
    <mergeCell ref="V4:V5"/>
    <mergeCell ref="X4:X5"/>
    <mergeCell ref="Y4:Y5"/>
    <mergeCell ref="Z4:Z5"/>
    <mergeCell ref="AA4:AA5"/>
    <mergeCell ref="X3:AA3"/>
    <mergeCell ref="AB3:AB5"/>
    <mergeCell ref="AP3:AP5"/>
    <mergeCell ref="AV4:AV5"/>
    <mergeCell ref="B6:C6"/>
    <mergeCell ref="B7:C7"/>
    <mergeCell ref="B8:C8"/>
    <mergeCell ref="B9:C9"/>
    <mergeCell ref="B10:C10"/>
    <mergeCell ref="AO4:AO5"/>
    <mergeCell ref="AQ4:AQ5"/>
    <mergeCell ref="AR4:AR5"/>
    <mergeCell ref="AS4:AS5"/>
    <mergeCell ref="AT4:AT5"/>
    <mergeCell ref="AU4:AU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B11:C11"/>
    <mergeCell ref="B12:C12"/>
    <mergeCell ref="B17:C19"/>
    <mergeCell ref="D17:D19"/>
    <mergeCell ref="E17:E19"/>
    <mergeCell ref="F17:Q17"/>
    <mergeCell ref="N18:N19"/>
    <mergeCell ref="O18:O19"/>
    <mergeCell ref="P18:P19"/>
    <mergeCell ref="Q18:Q19"/>
    <mergeCell ref="R17:R19"/>
    <mergeCell ref="W17:W19"/>
    <mergeCell ref="X17:AA17"/>
    <mergeCell ref="AB17:AB19"/>
    <mergeCell ref="AP17:AP19"/>
    <mergeCell ref="F18:F19"/>
    <mergeCell ref="G18:G19"/>
    <mergeCell ref="H18:K18"/>
    <mergeCell ref="L18:L19"/>
    <mergeCell ref="M18:M19"/>
    <mergeCell ref="AC18:AC19"/>
    <mergeCell ref="AD18:AD19"/>
    <mergeCell ref="AE18:AE19"/>
    <mergeCell ref="AF18:AF19"/>
    <mergeCell ref="S18:S19"/>
    <mergeCell ref="T18:T19"/>
    <mergeCell ref="U18:U19"/>
    <mergeCell ref="V18:V19"/>
    <mergeCell ref="X18:X19"/>
    <mergeCell ref="Y18:Y19"/>
    <mergeCell ref="B23:C23"/>
    <mergeCell ref="B24:C24"/>
    <mergeCell ref="B25:C25"/>
    <mergeCell ref="B26:C26"/>
    <mergeCell ref="AT18:AT19"/>
    <mergeCell ref="AU18:AU19"/>
    <mergeCell ref="AV18:AV19"/>
    <mergeCell ref="B20:C20"/>
    <mergeCell ref="B21:C21"/>
    <mergeCell ref="B22:C22"/>
    <mergeCell ref="AM18:AM19"/>
    <mergeCell ref="AN18:AN19"/>
    <mergeCell ref="AO18:AO19"/>
    <mergeCell ref="AQ18:AQ19"/>
    <mergeCell ref="AR18:AR19"/>
    <mergeCell ref="AS18:AS19"/>
    <mergeCell ref="AG18:AG19"/>
    <mergeCell ref="AH18:AH19"/>
    <mergeCell ref="AI18:AI19"/>
    <mergeCell ref="AJ18:AJ19"/>
    <mergeCell ref="AK18:AK19"/>
    <mergeCell ref="AL18:AL19"/>
    <mergeCell ref="Z18:Z19"/>
    <mergeCell ref="AA18:AA19"/>
  </mergeCells>
  <phoneticPr fontId="4"/>
  <pageMargins left="0.59055118110236227" right="0.39370078740157483" top="0.59055118110236227" bottom="0.39370078740157483" header="0" footer="0"/>
  <pageSetup paperSize="8" scale="68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表28（市町村所属別と職位）</vt:lpstr>
      <vt:lpstr>'表28（市町村所属別と職位）'!Print_Area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2016-10-04T06:55:26Z</dcterms:created>
  <dcterms:modified xsi:type="dcterms:W3CDTF">2016-10-05T02:47:35Z</dcterms:modified>
</cp:coreProperties>
</file>