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25(1)" sheetId="1" r:id="rId1"/>
  </sheets>
  <definedNames>
    <definedName name="_xlnm.Print_Area" localSheetId="0">'25(1)'!$A$1:$Y$65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U31" i="1" l="1"/>
  <c r="R31" i="1"/>
  <c r="Q31" i="1"/>
  <c r="M31" i="1"/>
  <c r="I31" i="1"/>
  <c r="E31" i="1"/>
  <c r="C30" i="1"/>
  <c r="X31" i="1" s="1"/>
  <c r="X29" i="1"/>
  <c r="W29" i="1"/>
  <c r="U29" i="1"/>
  <c r="T29" i="1"/>
  <c r="S29" i="1"/>
  <c r="Q29" i="1"/>
  <c r="P29" i="1"/>
  <c r="O29" i="1"/>
  <c r="M29" i="1"/>
  <c r="L29" i="1"/>
  <c r="K29" i="1"/>
  <c r="I29" i="1"/>
  <c r="H29" i="1"/>
  <c r="G29" i="1"/>
  <c r="E29" i="1"/>
  <c r="D29" i="1"/>
  <c r="C28" i="1"/>
  <c r="V29" i="1" s="1"/>
  <c r="X27" i="1"/>
  <c r="W27" i="1"/>
  <c r="T27" i="1"/>
  <c r="S27" i="1"/>
  <c r="P27" i="1"/>
  <c r="O27" i="1"/>
  <c r="L27" i="1"/>
  <c r="K27" i="1"/>
  <c r="H27" i="1"/>
  <c r="G27" i="1"/>
  <c r="D27" i="1"/>
  <c r="C26" i="1"/>
  <c r="V27" i="1" s="1"/>
  <c r="C24" i="1"/>
  <c r="U23" i="1"/>
  <c r="Q23" i="1"/>
  <c r="M23" i="1"/>
  <c r="I23" i="1"/>
  <c r="E23" i="1"/>
  <c r="C22" i="1"/>
  <c r="X23" i="1" s="1"/>
  <c r="X21" i="1"/>
  <c r="W21" i="1"/>
  <c r="U21" i="1"/>
  <c r="T21" i="1"/>
  <c r="S21" i="1"/>
  <c r="Q21" i="1"/>
  <c r="P21" i="1"/>
  <c r="O21" i="1"/>
  <c r="M21" i="1"/>
  <c r="L21" i="1"/>
  <c r="K21" i="1"/>
  <c r="I21" i="1"/>
  <c r="H21" i="1"/>
  <c r="G21" i="1"/>
  <c r="E21" i="1"/>
  <c r="D21" i="1"/>
  <c r="C20" i="1"/>
  <c r="V21" i="1" s="1"/>
  <c r="X19" i="1"/>
  <c r="W19" i="1"/>
  <c r="T19" i="1"/>
  <c r="S19" i="1"/>
  <c r="P19" i="1"/>
  <c r="O19" i="1"/>
  <c r="L19" i="1"/>
  <c r="K19" i="1"/>
  <c r="H19" i="1"/>
  <c r="G19" i="1"/>
  <c r="D19" i="1"/>
  <c r="C18" i="1"/>
  <c r="V19" i="1" s="1"/>
  <c r="N17" i="1"/>
  <c r="F17" i="1"/>
  <c r="C16" i="1"/>
  <c r="O17" i="1" s="1"/>
  <c r="U15" i="1"/>
  <c r="M15" i="1"/>
  <c r="E15" i="1"/>
  <c r="C14" i="1"/>
  <c r="X13" i="1"/>
  <c r="W13" i="1"/>
  <c r="U13" i="1"/>
  <c r="T13" i="1"/>
  <c r="S13" i="1"/>
  <c r="Q13" i="1"/>
  <c r="P13" i="1"/>
  <c r="O13" i="1"/>
  <c r="M13" i="1"/>
  <c r="L13" i="1"/>
  <c r="K13" i="1"/>
  <c r="I13" i="1"/>
  <c r="H13" i="1"/>
  <c r="G13" i="1"/>
  <c r="E13" i="1"/>
  <c r="D13" i="1"/>
  <c r="C12" i="1"/>
  <c r="V13" i="1" s="1"/>
  <c r="X11" i="1"/>
  <c r="W11" i="1"/>
  <c r="T11" i="1"/>
  <c r="S11" i="1"/>
  <c r="P11" i="1"/>
  <c r="O11" i="1"/>
  <c r="L11" i="1"/>
  <c r="K11" i="1"/>
  <c r="H11" i="1"/>
  <c r="G11" i="1"/>
  <c r="D11" i="1"/>
  <c r="C10" i="1"/>
  <c r="V11" i="1" s="1"/>
  <c r="W9" i="1"/>
  <c r="V9" i="1"/>
  <c r="S9" i="1"/>
  <c r="O9" i="1"/>
  <c r="N9" i="1"/>
  <c r="K9" i="1"/>
  <c r="G9" i="1"/>
  <c r="F9" i="1"/>
  <c r="C8" i="1"/>
  <c r="V7" i="1"/>
  <c r="N7" i="1"/>
  <c r="F7" i="1"/>
  <c r="C6" i="1"/>
  <c r="Q7" i="1" s="1"/>
  <c r="U25" i="1" l="1"/>
  <c r="Q25" i="1"/>
  <c r="M25" i="1"/>
  <c r="I25" i="1"/>
  <c r="E25" i="1"/>
  <c r="K25" i="1"/>
  <c r="X25" i="1"/>
  <c r="T25" i="1"/>
  <c r="P25" i="1"/>
  <c r="L25" i="1"/>
  <c r="H25" i="1"/>
  <c r="D25" i="1"/>
  <c r="W25" i="1"/>
  <c r="S25" i="1"/>
  <c r="O25" i="1"/>
  <c r="G25" i="1"/>
  <c r="R25" i="1"/>
  <c r="E7" i="1"/>
  <c r="M7" i="1"/>
  <c r="U7" i="1"/>
  <c r="X15" i="1"/>
  <c r="T15" i="1"/>
  <c r="P15" i="1"/>
  <c r="L15" i="1"/>
  <c r="H15" i="1"/>
  <c r="D15" i="1"/>
  <c r="W15" i="1"/>
  <c r="S15" i="1"/>
  <c r="O15" i="1"/>
  <c r="K15" i="1"/>
  <c r="G15" i="1"/>
  <c r="J15" i="1"/>
  <c r="R15" i="1"/>
  <c r="K17" i="1"/>
  <c r="V17" i="1"/>
  <c r="N25" i="1"/>
  <c r="I7" i="1"/>
  <c r="U9" i="1"/>
  <c r="Q9" i="1"/>
  <c r="M9" i="1"/>
  <c r="I9" i="1"/>
  <c r="E9" i="1"/>
  <c r="X9" i="1"/>
  <c r="T9" i="1"/>
  <c r="P9" i="1"/>
  <c r="L9" i="1"/>
  <c r="H9" i="1"/>
  <c r="D9" i="1"/>
  <c r="J9" i="1"/>
  <c r="R9" i="1"/>
  <c r="F15" i="1"/>
  <c r="N15" i="1"/>
  <c r="V15" i="1"/>
  <c r="G17" i="1"/>
  <c r="F25" i="1"/>
  <c r="V25" i="1"/>
  <c r="X7" i="1"/>
  <c r="T7" i="1"/>
  <c r="P7" i="1"/>
  <c r="L7" i="1"/>
  <c r="H7" i="1"/>
  <c r="D7" i="1"/>
  <c r="W7" i="1"/>
  <c r="S7" i="1"/>
  <c r="O7" i="1"/>
  <c r="K7" i="1"/>
  <c r="G7" i="1"/>
  <c r="J7" i="1"/>
  <c r="R7" i="1"/>
  <c r="I15" i="1"/>
  <c r="Q15" i="1"/>
  <c r="U17" i="1"/>
  <c r="Q17" i="1"/>
  <c r="M17" i="1"/>
  <c r="I17" i="1"/>
  <c r="E17" i="1"/>
  <c r="S17" i="1"/>
  <c r="X17" i="1"/>
  <c r="T17" i="1"/>
  <c r="P17" i="1"/>
  <c r="L17" i="1"/>
  <c r="H17" i="1"/>
  <c r="D17" i="1"/>
  <c r="W17" i="1"/>
  <c r="J17" i="1"/>
  <c r="R17" i="1"/>
  <c r="J25" i="1"/>
  <c r="J23" i="1"/>
  <c r="N23" i="1"/>
  <c r="R23" i="1"/>
  <c r="V23" i="1"/>
  <c r="F31" i="1"/>
  <c r="J31" i="1"/>
  <c r="N31" i="1"/>
  <c r="V31" i="1"/>
  <c r="E11" i="1"/>
  <c r="C11" i="1" s="1"/>
  <c r="I11" i="1"/>
  <c r="M11" i="1"/>
  <c r="Q11" i="1"/>
  <c r="U11" i="1"/>
  <c r="F13" i="1"/>
  <c r="C13" i="1" s="1"/>
  <c r="J13" i="1"/>
  <c r="N13" i="1"/>
  <c r="R13" i="1"/>
  <c r="E19" i="1"/>
  <c r="I19" i="1"/>
  <c r="M19" i="1"/>
  <c r="Q19" i="1"/>
  <c r="U19" i="1"/>
  <c r="F21" i="1"/>
  <c r="C21" i="1" s="1"/>
  <c r="J21" i="1"/>
  <c r="N21" i="1"/>
  <c r="R21" i="1"/>
  <c r="G23" i="1"/>
  <c r="K23" i="1"/>
  <c r="O23" i="1"/>
  <c r="S23" i="1"/>
  <c r="W23" i="1"/>
  <c r="E27" i="1"/>
  <c r="I27" i="1"/>
  <c r="M27" i="1"/>
  <c r="Q27" i="1"/>
  <c r="U27" i="1"/>
  <c r="F29" i="1"/>
  <c r="C29" i="1" s="1"/>
  <c r="J29" i="1"/>
  <c r="N29" i="1"/>
  <c r="R29" i="1"/>
  <c r="G31" i="1"/>
  <c r="K31" i="1"/>
  <c r="O31" i="1"/>
  <c r="S31" i="1"/>
  <c r="W31" i="1"/>
  <c r="F23" i="1"/>
  <c r="F11" i="1"/>
  <c r="J11" i="1"/>
  <c r="N11" i="1"/>
  <c r="R11" i="1"/>
  <c r="F19" i="1"/>
  <c r="J19" i="1"/>
  <c r="N19" i="1"/>
  <c r="R19" i="1"/>
  <c r="D23" i="1"/>
  <c r="H23" i="1"/>
  <c r="L23" i="1"/>
  <c r="P23" i="1"/>
  <c r="T23" i="1"/>
  <c r="F27" i="1"/>
  <c r="J27" i="1"/>
  <c r="N27" i="1"/>
  <c r="R27" i="1"/>
  <c r="D31" i="1"/>
  <c r="H31" i="1"/>
  <c r="L31" i="1"/>
  <c r="P31" i="1"/>
  <c r="T31" i="1"/>
  <c r="C31" i="1" l="1"/>
  <c r="C27" i="1"/>
  <c r="C9" i="1"/>
  <c r="C15" i="1"/>
  <c r="C23" i="1"/>
  <c r="C17" i="1"/>
  <c r="C19" i="1"/>
  <c r="C7" i="1"/>
  <c r="C25" i="1"/>
</calcChain>
</file>

<file path=xl/sharedStrings.xml><?xml version="1.0" encoding="utf-8"?>
<sst xmlns="http://schemas.openxmlformats.org/spreadsheetml/2006/main" count="114" uniqueCount="70">
  <si>
    <t>３）市町村常勤保健師の活動状況</t>
    <rPh sb="2" eb="5">
      <t>シチョウソン</t>
    </rPh>
    <rPh sb="5" eb="7">
      <t>ジョウキン</t>
    </rPh>
    <rPh sb="7" eb="10">
      <t>ホケンシ</t>
    </rPh>
    <rPh sb="11" eb="13">
      <t>カツドウ</t>
    </rPh>
    <rPh sb="13" eb="15">
      <t>ジョウキョウ</t>
    </rPh>
    <phoneticPr fontId="3"/>
  </si>
  <si>
    <t>　表25（1）　市町村常勤保健師の休日の実働時間　部署別</t>
    <rPh sb="1" eb="2">
      <t>ヒョウ</t>
    </rPh>
    <rPh sb="17" eb="19">
      <t>キュウジツ</t>
    </rPh>
    <rPh sb="20" eb="22">
      <t>ジツドウ</t>
    </rPh>
    <rPh sb="22" eb="24">
      <t>ジカン</t>
    </rPh>
    <rPh sb="25" eb="27">
      <t>ブショ</t>
    </rPh>
    <rPh sb="27" eb="28">
      <t>ベツ</t>
    </rPh>
    <phoneticPr fontId="3"/>
  </si>
  <si>
    <t>(単位：時間)</t>
    <rPh sb="1" eb="3">
      <t>タンイ</t>
    </rPh>
    <rPh sb="4" eb="6">
      <t>ジカン</t>
    </rPh>
    <phoneticPr fontId="3"/>
  </si>
  <si>
    <t>部署</t>
    <rPh sb="0" eb="2">
      <t>ブショ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</si>
  <si>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</si>
  <si>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</si>
  <si>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</si>
  <si>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</si>
  <si>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</si>
  <si>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</si>
  <si>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</si>
  <si>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</si>
  <si>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</si>
  <si>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</si>
  <si>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</si>
  <si>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</si>
  <si>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</si>
  <si>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</si>
  <si>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</si>
  <si>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</si>
  <si>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</si>
  <si>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</si>
  <si>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</si>
  <si>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</si>
  <si>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</si>
  <si>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</si>
  <si>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</si>
  <si>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</si>
  <si>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研修
企画</t>
    <phoneticPr fontId="3"/>
  </si>
  <si>
    <t>実習
指導</t>
    <phoneticPr fontId="3"/>
  </si>
  <si>
    <t>本庁　保健部門</t>
    <rPh sb="0" eb="2">
      <t>ホンチョウ</t>
    </rPh>
    <rPh sb="3" eb="5">
      <t>ホケン</t>
    </rPh>
    <rPh sb="5" eb="7">
      <t>ブモン</t>
    </rPh>
    <phoneticPr fontId="3"/>
  </si>
  <si>
    <t>割合(%)</t>
    <phoneticPr fontId="3"/>
  </si>
  <si>
    <t>本庁　保健福祉部門</t>
    <rPh sb="0" eb="2">
      <t>ホンチョウ</t>
    </rPh>
    <rPh sb="3" eb="5">
      <t>ホケン</t>
    </rPh>
    <rPh sb="5" eb="7">
      <t>フクシ</t>
    </rPh>
    <rPh sb="7" eb="9">
      <t>ブモン</t>
    </rPh>
    <phoneticPr fontId="3"/>
  </si>
  <si>
    <t>本庁　福祉部門</t>
    <rPh sb="0" eb="2">
      <t>ホンチョウ</t>
    </rPh>
    <rPh sb="3" eb="5">
      <t>フクシ</t>
    </rPh>
    <rPh sb="5" eb="7">
      <t>ブモン</t>
    </rPh>
    <phoneticPr fontId="3"/>
  </si>
  <si>
    <t>本庁　介護保険部門</t>
    <rPh sb="0" eb="2">
      <t>ホンチョウ</t>
    </rPh>
    <rPh sb="3" eb="5">
      <t>カイゴ</t>
    </rPh>
    <rPh sb="5" eb="7">
      <t>ホケン</t>
    </rPh>
    <rPh sb="7" eb="9">
      <t>ブモン</t>
    </rPh>
    <phoneticPr fontId="3"/>
  </si>
  <si>
    <t>本庁　国民健康保険部門</t>
    <rPh sb="0" eb="2">
      <t>ホンチョウ</t>
    </rPh>
    <rPh sb="3" eb="5">
      <t>コクミン</t>
    </rPh>
    <rPh sb="5" eb="7">
      <t>ケンコウ</t>
    </rPh>
    <rPh sb="7" eb="9">
      <t>ホケン</t>
    </rPh>
    <rPh sb="9" eb="11">
      <t>ブモン</t>
    </rPh>
    <phoneticPr fontId="3"/>
  </si>
  <si>
    <t>本庁　その他</t>
    <rPh sb="0" eb="2">
      <t>ホンチョウ</t>
    </rPh>
    <rPh sb="5" eb="6">
      <t>タ</t>
    </rPh>
    <phoneticPr fontId="3"/>
  </si>
  <si>
    <t>市町村保健センター等　保健部門</t>
    <rPh sb="0" eb="3">
      <t>シチョウソン</t>
    </rPh>
    <rPh sb="3" eb="5">
      <t>ホケン</t>
    </rPh>
    <rPh sb="9" eb="10">
      <t>ナド</t>
    </rPh>
    <rPh sb="11" eb="13">
      <t>ホケン</t>
    </rPh>
    <rPh sb="13" eb="15">
      <t>ブモン</t>
    </rPh>
    <phoneticPr fontId="3"/>
  </si>
  <si>
    <t>市町村保健センター等　保健・福祉部門</t>
    <rPh sb="0" eb="3">
      <t>シチョウソン</t>
    </rPh>
    <rPh sb="3" eb="5">
      <t>ホケン</t>
    </rPh>
    <rPh sb="9" eb="10">
      <t>ナド</t>
    </rPh>
    <rPh sb="11" eb="13">
      <t>ホケン</t>
    </rPh>
    <rPh sb="14" eb="16">
      <t>フクシ</t>
    </rPh>
    <rPh sb="16" eb="18">
      <t>ブモン</t>
    </rPh>
    <phoneticPr fontId="3"/>
  </si>
  <si>
    <t>市町村保健センター等　介護保険部門</t>
    <rPh sb="0" eb="3">
      <t>シチョウソン</t>
    </rPh>
    <rPh sb="3" eb="5">
      <t>ホケン</t>
    </rPh>
    <rPh sb="9" eb="10">
      <t>ナド</t>
    </rPh>
    <rPh sb="11" eb="13">
      <t>カイゴ</t>
    </rPh>
    <rPh sb="13" eb="15">
      <t>ホケン</t>
    </rPh>
    <rPh sb="15" eb="17">
      <t>ブモン</t>
    </rPh>
    <phoneticPr fontId="3"/>
  </si>
  <si>
    <t>市町村保健センター等　地域包括支援センター</t>
    <rPh sb="0" eb="3">
      <t>シチョウソン</t>
    </rPh>
    <rPh sb="3" eb="5">
      <t>ホケン</t>
    </rPh>
    <rPh sb="9" eb="10">
      <t>トウ</t>
    </rPh>
    <rPh sb="11" eb="13">
      <t>チイキ</t>
    </rPh>
    <rPh sb="13" eb="15">
      <t>ホウカツ</t>
    </rPh>
    <rPh sb="15" eb="17">
      <t>シエン</t>
    </rPh>
    <phoneticPr fontId="3"/>
  </si>
  <si>
    <t>市町村保健センター等　その他</t>
    <rPh sb="0" eb="3">
      <t>シチョウソン</t>
    </rPh>
    <rPh sb="3" eb="5">
      <t>ホケン</t>
    </rPh>
    <rPh sb="9" eb="10">
      <t>ナド</t>
    </rPh>
    <rPh sb="13" eb="14">
      <t>タ</t>
    </rPh>
    <phoneticPr fontId="3"/>
  </si>
  <si>
    <t>介護・福祉施設等</t>
    <rPh sb="0" eb="2">
      <t>カイゴ</t>
    </rPh>
    <rPh sb="3" eb="5">
      <t>フクシ</t>
    </rPh>
    <rPh sb="5" eb="7">
      <t>シセツ</t>
    </rPh>
    <rPh sb="7" eb="8">
      <t>ナド</t>
    </rPh>
    <phoneticPr fontId="3"/>
  </si>
  <si>
    <t>その他</t>
    <rPh sb="0" eb="3">
      <t>ソノタ</t>
    </rPh>
    <phoneticPr fontId="3"/>
  </si>
  <si>
    <t>割合(%)</t>
    <phoneticPr fontId="3"/>
  </si>
  <si>
    <t>　表25（2）　市町村常勤保健師の休日の実働時間　部署別</t>
    <rPh sb="1" eb="2">
      <t>ヒョウ</t>
    </rPh>
    <rPh sb="17" eb="19">
      <t>キュウジツ</t>
    </rPh>
    <rPh sb="20" eb="22">
      <t>ジツドウ</t>
    </rPh>
    <rPh sb="22" eb="24">
      <t>ジカン</t>
    </rPh>
    <rPh sb="25" eb="27">
      <t>ブショ</t>
    </rPh>
    <rPh sb="27" eb="28">
      <t>ベツ</t>
    </rPh>
    <phoneticPr fontId="3"/>
  </si>
  <si>
    <t>部署</t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</si>
  <si>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</si>
  <si>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</si>
  <si>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</si>
  <si>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</si>
  <si>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教育・研修</t>
    <phoneticPr fontId="3"/>
  </si>
  <si>
    <t>業務
管理</t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</si>
  <si>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</si>
  <si>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</si>
  <si>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</si>
  <si>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</si>
  <si>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</si>
  <si>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</si>
  <si>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</si>
  <si>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</si>
  <si>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</si>
  <si>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</si>
  <si>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</si>
  <si>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調査
研究</t>
    <phoneticPr fontId="3"/>
  </si>
  <si>
    <t>地区
管理</t>
    <phoneticPr fontId="3"/>
  </si>
  <si>
    <t>研修
企画</t>
    <phoneticPr fontId="3"/>
  </si>
  <si>
    <t>実習
指導</t>
    <phoneticPr fontId="3"/>
  </si>
  <si>
    <t>割合(%)</t>
    <phoneticPr fontId="3"/>
  </si>
  <si>
    <t>割合(%)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</si>
</sst>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-&quot;#,##0.0;&quot;-&quot;"/>
    <numFmt numFmtId="177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176" fontId="0" fillId="0" borderId="0" xfId="0" applyNumberFormat="1" applyFont="1"/>
    <xf numFmtId="0" fontId="5" fillId="2" borderId="25" xfId="0" applyFont="1" applyFill="1" applyBorder="1" applyAlignment="1">
      <alignment horizontal="center" vertical="center"/>
    </xf>
    <xf numFmtId="177" fontId="5" fillId="0" borderId="26" xfId="2" applyNumberFormat="1" applyFont="1" applyBorder="1" applyAlignment="1">
      <alignment vertical="center"/>
    </xf>
    <xf numFmtId="177" fontId="5" fillId="0" borderId="27" xfId="2" applyNumberFormat="1" applyFont="1" applyBorder="1" applyAlignment="1">
      <alignment vertical="center"/>
    </xf>
    <xf numFmtId="177" fontId="5" fillId="0" borderId="28" xfId="2" applyNumberFormat="1" applyFont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177" fontId="5" fillId="0" borderId="35" xfId="2" applyNumberFormat="1" applyFont="1" applyBorder="1" applyAlignment="1">
      <alignment vertical="center"/>
    </xf>
    <xf numFmtId="177" fontId="5" fillId="0" borderId="36" xfId="2" applyNumberFormat="1" applyFont="1" applyBorder="1" applyAlignment="1">
      <alignment vertical="center"/>
    </xf>
    <xf numFmtId="177" fontId="5" fillId="0" borderId="37" xfId="2" applyNumberFormat="1" applyFont="1" applyBorder="1" applyAlignment="1">
      <alignment vertical="center"/>
    </xf>
    <xf numFmtId="0" fontId="2" fillId="0" borderId="0" xfId="0" applyFont="1" applyFill="1" applyBorder="1" applyAlignment="1"/>
    <xf numFmtId="177" fontId="7" fillId="0" borderId="0" xfId="0" applyNumberFormat="1" applyFont="1" applyFill="1" applyBorder="1"/>
    <xf numFmtId="177" fontId="0" fillId="0" borderId="0" xfId="0" applyNumberFormat="1" applyFont="1" applyFill="1" applyBorder="1"/>
    <xf numFmtId="176" fontId="5" fillId="0" borderId="8" xfId="1" applyNumberFormat="1" applyFont="1" applyFill="1" applyBorder="1" applyAlignment="1">
      <alignment vertical="center"/>
    </xf>
    <xf numFmtId="177" fontId="5" fillId="0" borderId="26" xfId="2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vertical="center"/>
    </xf>
    <xf numFmtId="177" fontId="5" fillId="0" borderId="11" xfId="2" applyNumberFormat="1" applyFont="1" applyFill="1" applyBorder="1" applyAlignment="1">
      <alignment vertical="center"/>
    </xf>
    <xf numFmtId="176" fontId="5" fillId="0" borderId="44" xfId="1" applyNumberFormat="1" applyFont="1" applyFill="1" applyBorder="1" applyAlignment="1">
      <alignment vertical="center"/>
    </xf>
    <xf numFmtId="177" fontId="5" fillId="0" borderId="15" xfId="2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horizontal="center"/>
    </xf>
    <xf numFmtId="176" fontId="0" fillId="0" borderId="54" xfId="0" applyNumberFormat="1" applyFont="1" applyFill="1" applyBorder="1" applyAlignment="1">
      <alignment horizontal="center"/>
    </xf>
    <xf numFmtId="176" fontId="0" fillId="0" borderId="30" xfId="0" applyNumberFormat="1" applyFont="1" applyFill="1" applyBorder="1" applyAlignment="1">
      <alignment horizontal="center"/>
    </xf>
    <xf numFmtId="176" fontId="0" fillId="0" borderId="55" xfId="0" applyNumberFormat="1" applyFont="1" applyFill="1" applyBorder="1" applyAlignment="1">
      <alignment horizontal="center"/>
    </xf>
    <xf numFmtId="177" fontId="0" fillId="0" borderId="56" xfId="0" applyNumberFormat="1" applyFont="1" applyFill="1" applyBorder="1" applyAlignment="1">
      <alignment horizontal="center"/>
    </xf>
    <xf numFmtId="177" fontId="0" fillId="0" borderId="57" xfId="0" applyNumberFormat="1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 horizontal="center"/>
    </xf>
    <xf numFmtId="177" fontId="0" fillId="0" borderId="58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 horizontal="center"/>
    </xf>
    <xf numFmtId="177" fontId="0" fillId="0" borderId="51" xfId="0" applyNumberFormat="1" applyFont="1" applyFill="1" applyBorder="1" applyAlignment="1">
      <alignment horizontal="center"/>
    </xf>
    <xf numFmtId="177" fontId="0" fillId="0" borderId="26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  <xf numFmtId="176" fontId="0" fillId="0" borderId="47" xfId="0" applyNumberFormat="1" applyFont="1" applyFill="1" applyBorder="1" applyAlignment="1">
      <alignment horizontal="center"/>
    </xf>
    <xf numFmtId="176" fontId="0" fillId="0" borderId="48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0" fillId="0" borderId="49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  <pageSetUpPr fitToPage="1"/>
  </sheetPr>
  <dimension ref="B1:Z65"/>
  <sheetViews>
    <sheetView showGridLines="0" tabSelected="1" view="pageBreakPreview" zoomScale="75" zoomScaleNormal="75" zoomScaleSheetLayoutView="75" workbookViewId="0"/>
  </sheetViews>
  <sheetFormatPr defaultRowHeight="24" x14ac:dyDescent="0.15"/>
  <cols>
    <col min="1" max="1" width="1.625" style="3" customWidth="1"/>
    <col min="2" max="2" width="36.625" style="3" customWidth="1"/>
    <col min="3" max="3" width="7.75" style="3" customWidth="1"/>
    <col min="4" max="24" width="7.125" style="3" customWidth="1"/>
    <col min="25" max="25" width="2.125" style="3" customWidth="1"/>
    <col min="26" max="26" width="9" style="4"/>
    <col min="27" max="16384" width="9" style="3"/>
  </cols>
  <sheetData>
    <row r="1" spans="2:25" ht="23.25" customHeight="1" x14ac:dyDescent="0.2">
      <c r="B1" s="1" t="s">
        <v>0</v>
      </c>
      <c r="C1" s="2"/>
      <c r="D1" s="2"/>
    </row>
    <row r="2" spans="2:25" ht="23.25" customHeight="1" thickBot="1" x14ac:dyDescent="0.25">
      <c r="B2" s="1" t="s">
        <v>1</v>
      </c>
      <c r="C2" s="2"/>
      <c r="D2" s="2"/>
      <c r="X2" s="5" t="s">
        <v>2</v>
      </c>
    </row>
    <row r="3" spans="2:25" ht="17.25" customHeight="1" x14ac:dyDescent="0.15">
      <c r="B3" s="58" t="s">
        <v>3</v>
      </c>
      <c r="C3" s="61" t="s">
        <v>4</v>
      </c>
      <c r="D3" s="89" t="s">
        <v>5</v>
      </c>
      <c r="E3" s="90"/>
      <c r="F3" s="90"/>
      <c r="G3" s="90"/>
      <c r="H3" s="90"/>
      <c r="I3" s="90"/>
      <c r="J3" s="90"/>
      <c r="K3" s="90"/>
      <c r="L3" s="90"/>
      <c r="M3" s="90"/>
      <c r="N3" s="89" t="s">
        <v>6</v>
      </c>
      <c r="O3" s="61"/>
      <c r="P3" s="91" t="s">
        <v>7</v>
      </c>
      <c r="Q3" s="92"/>
      <c r="R3" s="93"/>
      <c r="S3" s="90" t="s">
        <v>8</v>
      </c>
      <c r="T3" s="90"/>
      <c r="U3" s="87" t="s">
        <v>9</v>
      </c>
      <c r="V3" s="87" t="s">
        <v>10</v>
      </c>
      <c r="W3" s="87" t="s">
        <v>11</v>
      </c>
      <c r="X3" s="88" t="s">
        <v>12</v>
      </c>
    </row>
    <row r="4" spans="2:25" ht="3.75" customHeight="1" x14ac:dyDescent="0.15">
      <c r="B4" s="59"/>
      <c r="C4" s="62"/>
      <c r="D4" s="72"/>
      <c r="E4" s="69"/>
      <c r="F4" s="69"/>
      <c r="G4" s="69"/>
      <c r="H4" s="69"/>
      <c r="I4" s="69"/>
      <c r="J4" s="69"/>
      <c r="K4" s="69"/>
      <c r="L4" s="69"/>
      <c r="M4" s="69"/>
      <c r="N4" s="72"/>
      <c r="O4" s="73"/>
      <c r="P4" s="76"/>
      <c r="Q4" s="77"/>
      <c r="R4" s="94"/>
      <c r="S4" s="78"/>
      <c r="T4" s="78"/>
      <c r="U4" s="80"/>
      <c r="V4" s="82"/>
      <c r="W4" s="80"/>
      <c r="X4" s="85"/>
    </row>
    <row r="5" spans="2:25" ht="42" customHeight="1" thickBot="1" x14ac:dyDescent="0.2">
      <c r="B5" s="60"/>
      <c r="C5" s="63"/>
      <c r="D5" s="6" t="s">
        <v>13</v>
      </c>
      <c r="E5" s="7" t="s">
        <v>14</v>
      </c>
      <c r="F5" s="6" t="s">
        <v>15</v>
      </c>
      <c r="G5" s="7" t="s">
        <v>16</v>
      </c>
      <c r="H5" s="6" t="s">
        <v>17</v>
      </c>
      <c r="I5" s="7" t="s">
        <v>18</v>
      </c>
      <c r="J5" s="6" t="s">
        <v>19</v>
      </c>
      <c r="K5" s="7" t="s">
        <v>20</v>
      </c>
      <c r="L5" s="6" t="s">
        <v>21</v>
      </c>
      <c r="M5" s="8" t="s">
        <v>22</v>
      </c>
      <c r="N5" s="9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8" t="s">
        <v>29</v>
      </c>
      <c r="U5" s="81"/>
      <c r="V5" s="83"/>
      <c r="W5" s="81"/>
      <c r="X5" s="86"/>
    </row>
    <row r="6" spans="2:25" ht="18" customHeight="1" x14ac:dyDescent="0.15">
      <c r="B6" s="10" t="s">
        <v>30</v>
      </c>
      <c r="C6" s="11">
        <f>SUM(D6:X6)</f>
        <v>5.7244904458598702</v>
      </c>
      <c r="D6" s="12">
        <v>4.4585987261146501E-2</v>
      </c>
      <c r="E6" s="12">
        <v>0.15796178343948999</v>
      </c>
      <c r="F6" s="12">
        <v>0.51019108280254799</v>
      </c>
      <c r="G6" s="12">
        <v>1.0576114649681501</v>
      </c>
      <c r="H6" s="12">
        <v>0.89426751592356701</v>
      </c>
      <c r="I6" s="12">
        <v>4.4585987261146504E-3</v>
      </c>
      <c r="J6" s="12">
        <v>6.6878980891719696E-3</v>
      </c>
      <c r="K6" s="12">
        <v>0.39171974522293002</v>
      </c>
      <c r="L6" s="12">
        <v>2.3566878980891701E-2</v>
      </c>
      <c r="M6" s="12">
        <v>0.611464968152866</v>
      </c>
      <c r="N6" s="12">
        <v>5.3184713375796201E-2</v>
      </c>
      <c r="O6" s="12">
        <v>0.138216560509554</v>
      </c>
      <c r="P6" s="12">
        <v>6.3694267515923596E-3</v>
      </c>
      <c r="Q6" s="12">
        <v>4.2675159235668801E-2</v>
      </c>
      <c r="R6" s="12">
        <v>2.54777070063694E-2</v>
      </c>
      <c r="S6" s="12">
        <v>3.2484076433120998E-2</v>
      </c>
      <c r="T6" s="12">
        <v>2.0382165605095499E-2</v>
      </c>
      <c r="U6" s="12">
        <v>8.1528662420382203E-2</v>
      </c>
      <c r="V6" s="12">
        <v>0.20286624203821699</v>
      </c>
      <c r="W6" s="12">
        <v>0.52611464968152899</v>
      </c>
      <c r="X6" s="13">
        <v>0.89267515923566898</v>
      </c>
      <c r="Y6" s="14"/>
    </row>
    <row r="7" spans="2:25" ht="18" customHeight="1" x14ac:dyDescent="0.15">
      <c r="B7" s="15" t="s">
        <v>31</v>
      </c>
      <c r="C7" s="16">
        <f>SUM(D7:X7)</f>
        <v>1</v>
      </c>
      <c r="D7" s="17">
        <f>IF($C6=0,0,D6/$C6)</f>
        <v>7.7886386016055758E-3</v>
      </c>
      <c r="E7" s="17">
        <f t="shared" ref="E7:X7" si="0">IF($C6=0,0,E6/$C6)</f>
        <v>2.7594033902831102E-2</v>
      </c>
      <c r="F7" s="17">
        <f t="shared" si="0"/>
        <v>8.9124278855515271E-2</v>
      </c>
      <c r="G7" s="17">
        <f t="shared" si="0"/>
        <v>0.18475207094337062</v>
      </c>
      <c r="H7" s="17">
        <f t="shared" si="0"/>
        <v>0.15621783709506043</v>
      </c>
      <c r="I7" s="17">
        <f t="shared" si="0"/>
        <v>7.7886386016055766E-4</v>
      </c>
      <c r="J7" s="17">
        <f t="shared" si="0"/>
        <v>1.1682957902408354E-3</v>
      </c>
      <c r="K7" s="17">
        <f t="shared" si="0"/>
        <v>6.8428753428391859E-2</v>
      </c>
      <c r="L7" s="17">
        <f t="shared" si="0"/>
        <v>4.1168518322772293E-3</v>
      </c>
      <c r="M7" s="17">
        <f t="shared" si="0"/>
        <v>0.10681561510773356</v>
      </c>
      <c r="N7" s="17">
        <f t="shared" si="0"/>
        <v>9.2907331890580841E-3</v>
      </c>
      <c r="O7" s="17">
        <f t="shared" si="0"/>
        <v>2.4144779664977259E-2</v>
      </c>
      <c r="P7" s="17">
        <f t="shared" si="0"/>
        <v>1.1126626573722256E-3</v>
      </c>
      <c r="Q7" s="17">
        <f t="shared" si="0"/>
        <v>7.4548398043939096E-3</v>
      </c>
      <c r="R7" s="17">
        <f t="shared" si="0"/>
        <v>4.4506506294888955E-3</v>
      </c>
      <c r="S7" s="17">
        <f t="shared" si="0"/>
        <v>5.6745795525983446E-3</v>
      </c>
      <c r="T7" s="17">
        <f t="shared" si="0"/>
        <v>3.5605205035911126E-3</v>
      </c>
      <c r="U7" s="17">
        <f t="shared" si="0"/>
        <v>1.4242082014364487E-2</v>
      </c>
      <c r="V7" s="17">
        <f t="shared" si="0"/>
        <v>3.5438305637305441E-2</v>
      </c>
      <c r="W7" s="17">
        <f t="shared" si="0"/>
        <v>9.1905935498945851E-2</v>
      </c>
      <c r="X7" s="18">
        <f t="shared" si="0"/>
        <v>0.15593967143071738</v>
      </c>
      <c r="Y7" s="14"/>
    </row>
    <row r="8" spans="2:25" ht="18" customHeight="1" x14ac:dyDescent="0.15">
      <c r="B8" s="19" t="s">
        <v>32</v>
      </c>
      <c r="C8" s="20">
        <f t="shared" ref="C8:C31" si="1">SUM(D8:X8)</f>
        <v>5.3667621776504335</v>
      </c>
      <c r="D8" s="21">
        <v>8.3094555873925502E-2</v>
      </c>
      <c r="E8" s="21">
        <v>4.5845272206303703E-2</v>
      </c>
      <c r="F8" s="21">
        <v>0.22349570200573099</v>
      </c>
      <c r="G8" s="21">
        <v>0.69627507163323799</v>
      </c>
      <c r="H8" s="21">
        <v>0.91977077363896897</v>
      </c>
      <c r="I8" s="21">
        <v>5.1575931232091698E-2</v>
      </c>
      <c r="J8" s="21">
        <v>0</v>
      </c>
      <c r="K8" s="21">
        <v>0.36676217765043001</v>
      </c>
      <c r="L8" s="21">
        <v>0</v>
      </c>
      <c r="M8" s="21">
        <v>0.51575931232091698</v>
      </c>
      <c r="N8" s="21">
        <v>8.5959885386819503E-3</v>
      </c>
      <c r="O8" s="21">
        <v>0.19197707736389699</v>
      </c>
      <c r="P8" s="21">
        <v>4.8710601719197701E-2</v>
      </c>
      <c r="Q8" s="21">
        <v>4.0114613180515797E-2</v>
      </c>
      <c r="R8" s="21">
        <v>0</v>
      </c>
      <c r="S8" s="21">
        <v>3.4383954154727801E-2</v>
      </c>
      <c r="T8" s="21">
        <v>3.7249283667621799E-2</v>
      </c>
      <c r="U8" s="21">
        <v>8.3094555873925502E-2</v>
      </c>
      <c r="V8" s="21">
        <v>0.229226361031519</v>
      </c>
      <c r="W8" s="21">
        <v>0.38108882521490001</v>
      </c>
      <c r="X8" s="22">
        <v>1.4097421203438401</v>
      </c>
      <c r="Y8" s="14"/>
    </row>
    <row r="9" spans="2:25" ht="18" customHeight="1" x14ac:dyDescent="0.15">
      <c r="B9" s="23" t="s">
        <v>31</v>
      </c>
      <c r="C9" s="16">
        <f t="shared" si="1"/>
        <v>0.99999999999999989</v>
      </c>
      <c r="D9" s="17">
        <f>IF($C8=0,0,D8/$C8)</f>
        <v>1.5483182060864912E-2</v>
      </c>
      <c r="E9" s="17">
        <f t="shared" ref="E9:X9" si="2">IF($C8=0,0,E8/$C8)</f>
        <v>8.5424452749599464E-3</v>
      </c>
      <c r="F9" s="17">
        <f t="shared" si="2"/>
        <v>4.1644420715429828E-2</v>
      </c>
      <c r="G9" s="17">
        <f t="shared" si="2"/>
        <v>0.1297383876134543</v>
      </c>
      <c r="H9" s="17">
        <f t="shared" si="2"/>
        <v>0.17138280832888411</v>
      </c>
      <c r="I9" s="17">
        <f t="shared" si="2"/>
        <v>9.6102509343299475E-3</v>
      </c>
      <c r="J9" s="17">
        <f t="shared" si="2"/>
        <v>0</v>
      </c>
      <c r="K9" s="17">
        <f t="shared" si="2"/>
        <v>6.8339562199679654E-2</v>
      </c>
      <c r="L9" s="17">
        <f t="shared" si="2"/>
        <v>0</v>
      </c>
      <c r="M9" s="17">
        <f t="shared" si="2"/>
        <v>9.6102509343299475E-2</v>
      </c>
      <c r="N9" s="17">
        <f t="shared" si="2"/>
        <v>1.6017084890549912E-3</v>
      </c>
      <c r="O9" s="17">
        <f t="shared" si="2"/>
        <v>3.5771489588894825E-2</v>
      </c>
      <c r="P9" s="17">
        <f t="shared" si="2"/>
        <v>9.0763481046449469E-3</v>
      </c>
      <c r="Q9" s="17">
        <f t="shared" si="2"/>
        <v>7.4746396155899644E-3</v>
      </c>
      <c r="R9" s="17">
        <f t="shared" si="2"/>
        <v>0</v>
      </c>
      <c r="S9" s="17">
        <f t="shared" si="2"/>
        <v>6.406833956219965E-3</v>
      </c>
      <c r="T9" s="17">
        <f t="shared" si="2"/>
        <v>6.9407367859049647E-3</v>
      </c>
      <c r="U9" s="17">
        <f t="shared" si="2"/>
        <v>1.5483182060864912E-2</v>
      </c>
      <c r="V9" s="17">
        <f t="shared" si="2"/>
        <v>4.2712226374799829E-2</v>
      </c>
      <c r="W9" s="17">
        <f t="shared" si="2"/>
        <v>7.1009076348104647E-2</v>
      </c>
      <c r="X9" s="18">
        <f t="shared" si="2"/>
        <v>0.26268019220501859</v>
      </c>
      <c r="Y9" s="14"/>
    </row>
    <row r="10" spans="2:25" ht="18" customHeight="1" x14ac:dyDescent="0.15">
      <c r="B10" s="24" t="s">
        <v>33</v>
      </c>
      <c r="C10" s="20">
        <f t="shared" si="1"/>
        <v>3.2483164983165045</v>
      </c>
      <c r="D10" s="21">
        <v>9.5959595959595995E-2</v>
      </c>
      <c r="E10" s="21">
        <v>8.2491582491582505E-2</v>
      </c>
      <c r="F10" s="21">
        <v>0.107744107744108</v>
      </c>
      <c r="G10" s="21">
        <v>1.34680134680135E-2</v>
      </c>
      <c r="H10" s="21">
        <v>0.240740740740741</v>
      </c>
      <c r="I10" s="21">
        <v>3.7037037037037E-2</v>
      </c>
      <c r="J10" s="21">
        <v>0</v>
      </c>
      <c r="K10" s="21">
        <v>8.5858585858585898E-2</v>
      </c>
      <c r="L10" s="21">
        <v>0</v>
      </c>
      <c r="M10" s="21">
        <v>0.31986531986532002</v>
      </c>
      <c r="N10" s="21">
        <v>3.5353535353535401E-2</v>
      </c>
      <c r="O10" s="21">
        <v>9.4276094276094305E-2</v>
      </c>
      <c r="P10" s="21">
        <v>7.7441077441077394E-2</v>
      </c>
      <c r="Q10" s="21">
        <v>0.101851851851852</v>
      </c>
      <c r="R10" s="21">
        <v>1.85185185185185E-2</v>
      </c>
      <c r="S10" s="21">
        <v>9.4276094276094305E-2</v>
      </c>
      <c r="T10" s="21">
        <v>1.01010101010101E-2</v>
      </c>
      <c r="U10" s="21">
        <v>5.0505050505050497E-2</v>
      </c>
      <c r="V10" s="21">
        <v>0.46969696969697</v>
      </c>
      <c r="W10" s="21">
        <v>0.29797979797979801</v>
      </c>
      <c r="X10" s="22">
        <v>1.01515151515152</v>
      </c>
    </row>
    <row r="11" spans="2:25" ht="18" customHeight="1" x14ac:dyDescent="0.15">
      <c r="B11" s="15" t="s">
        <v>31</v>
      </c>
      <c r="C11" s="16">
        <f t="shared" si="1"/>
        <v>1</v>
      </c>
      <c r="D11" s="17">
        <f>IF($C10=0,0,D10/$C10)</f>
        <v>2.9541331951282671E-2</v>
      </c>
      <c r="E11" s="17">
        <f t="shared" ref="E11:X11" si="3">IF($C10=0,0,E10/$C10)</f>
        <v>2.5395180098471061E-2</v>
      </c>
      <c r="F11" s="17">
        <f t="shared" si="3"/>
        <v>3.3169214822492889E-2</v>
      </c>
      <c r="G11" s="17">
        <f t="shared" si="3"/>
        <v>4.1461518528116111E-3</v>
      </c>
      <c r="H11" s="17">
        <f t="shared" si="3"/>
        <v>7.4112464369007452E-2</v>
      </c>
      <c r="I11" s="17">
        <f t="shared" si="3"/>
        <v>1.1401917595231893E-2</v>
      </c>
      <c r="J11" s="17">
        <f t="shared" si="3"/>
        <v>0</v>
      </c>
      <c r="K11" s="17">
        <f t="shared" si="3"/>
        <v>2.6431718061673971E-2</v>
      </c>
      <c r="L11" s="17">
        <f t="shared" si="3"/>
        <v>0</v>
      </c>
      <c r="M11" s="17">
        <f t="shared" si="3"/>
        <v>9.8471106504275582E-2</v>
      </c>
      <c r="N11" s="17">
        <f t="shared" si="3"/>
        <v>1.0883648613630469E-2</v>
      </c>
      <c r="O11" s="17">
        <f t="shared" si="3"/>
        <v>2.902306296968122E-2</v>
      </c>
      <c r="P11" s="17">
        <f t="shared" si="3"/>
        <v>2.3840373153666692E-2</v>
      </c>
      <c r="Q11" s="17">
        <f t="shared" si="3"/>
        <v>3.1355273386887782E-2</v>
      </c>
      <c r="R11" s="17">
        <f t="shared" si="3"/>
        <v>5.7009587976159463E-3</v>
      </c>
      <c r="S11" s="17">
        <f t="shared" si="3"/>
        <v>2.902306296968122E-2</v>
      </c>
      <c r="T11" s="17">
        <f t="shared" si="3"/>
        <v>3.1096138896087007E-3</v>
      </c>
      <c r="U11" s="17">
        <f t="shared" si="3"/>
        <v>1.5548069448043503E-2</v>
      </c>
      <c r="V11" s="17">
        <f t="shared" si="3"/>
        <v>0.14459704586680469</v>
      </c>
      <c r="W11" s="17">
        <f t="shared" si="3"/>
        <v>9.1733609743456693E-2</v>
      </c>
      <c r="X11" s="18">
        <f t="shared" si="3"/>
        <v>0.31251619590567598</v>
      </c>
    </row>
    <row r="12" spans="2:25" ht="18" customHeight="1" x14ac:dyDescent="0.15">
      <c r="B12" s="19" t="s">
        <v>34</v>
      </c>
      <c r="C12" s="20">
        <f t="shared" si="1"/>
        <v>3.8484513274336289</v>
      </c>
      <c r="D12" s="21">
        <v>6.1946902654867297E-2</v>
      </c>
      <c r="E12" s="21">
        <v>7.7433628318584094E-2</v>
      </c>
      <c r="F12" s="21">
        <v>2.6548672566371698E-2</v>
      </c>
      <c r="G12" s="21">
        <v>0.13938053097345099</v>
      </c>
      <c r="H12" s="21">
        <v>0.367256637168142</v>
      </c>
      <c r="I12" s="21">
        <v>6.6371681415929203E-3</v>
      </c>
      <c r="J12" s="21">
        <v>0</v>
      </c>
      <c r="K12" s="21">
        <v>0.16371681415929201</v>
      </c>
      <c r="L12" s="21">
        <v>0</v>
      </c>
      <c r="M12" s="21">
        <v>0.27876106194690298</v>
      </c>
      <c r="N12" s="21">
        <v>2.21238938053097E-3</v>
      </c>
      <c r="O12" s="21">
        <v>0.11283185840708</v>
      </c>
      <c r="P12" s="21">
        <v>0.27544247787610598</v>
      </c>
      <c r="Q12" s="21">
        <v>0.23008849557522101</v>
      </c>
      <c r="R12" s="21">
        <v>4.6460176991150397E-2</v>
      </c>
      <c r="S12" s="21">
        <v>0.12168141592920401</v>
      </c>
      <c r="T12" s="21">
        <v>5.97345132743363E-2</v>
      </c>
      <c r="U12" s="21">
        <v>0.25221238938053098</v>
      </c>
      <c r="V12" s="21">
        <v>0.435840707964602</v>
      </c>
      <c r="W12" s="21">
        <v>0.54092920353982299</v>
      </c>
      <c r="X12" s="22">
        <v>0.64933628318584102</v>
      </c>
    </row>
    <row r="13" spans="2:25" ht="18" customHeight="1" x14ac:dyDescent="0.15">
      <c r="B13" s="23" t="s">
        <v>31</v>
      </c>
      <c r="C13" s="16">
        <f t="shared" si="1"/>
        <v>1.0000000000000002</v>
      </c>
      <c r="D13" s="17">
        <f>IF($C12=0,0,D12/$C12)</f>
        <v>1.6096579476861175E-2</v>
      </c>
      <c r="E13" s="17">
        <f t="shared" ref="E13:X13" si="4">IF($C12=0,0,E12/$C12)</f>
        <v>2.0120724346076462E-2</v>
      </c>
      <c r="F13" s="17">
        <f t="shared" si="4"/>
        <v>6.8985340615119323E-3</v>
      </c>
      <c r="G13" s="17">
        <f t="shared" si="4"/>
        <v>3.621730382293753E-2</v>
      </c>
      <c r="H13" s="17">
        <f t="shared" si="4"/>
        <v>9.5429721184248431E-2</v>
      </c>
      <c r="I13" s="17">
        <f t="shared" si="4"/>
        <v>1.724633515377982E-3</v>
      </c>
      <c r="J13" s="17">
        <f t="shared" si="4"/>
        <v>0</v>
      </c>
      <c r="K13" s="17">
        <f t="shared" si="4"/>
        <v>4.2540960045990214E-2</v>
      </c>
      <c r="L13" s="17">
        <f t="shared" si="4"/>
        <v>0</v>
      </c>
      <c r="M13" s="17">
        <f t="shared" si="4"/>
        <v>7.2434607645875324E-2</v>
      </c>
      <c r="N13" s="17">
        <f t="shared" si="4"/>
        <v>5.7487783845932639E-4</v>
      </c>
      <c r="O13" s="17">
        <f t="shared" si="4"/>
        <v>2.9318769761425785E-2</v>
      </c>
      <c r="P13" s="17">
        <f t="shared" si="4"/>
        <v>7.1572290888186188E-2</v>
      </c>
      <c r="Q13" s="17">
        <f t="shared" si="4"/>
        <v>5.9787295199769983E-2</v>
      </c>
      <c r="R13" s="17">
        <f t="shared" si="4"/>
        <v>1.2072434607645861E-2</v>
      </c>
      <c r="S13" s="17">
        <f t="shared" si="4"/>
        <v>3.1618281115263124E-2</v>
      </c>
      <c r="T13" s="17">
        <f t="shared" si="4"/>
        <v>1.5521701638401841E-2</v>
      </c>
      <c r="U13" s="17">
        <f t="shared" si="4"/>
        <v>6.5536073584363308E-2</v>
      </c>
      <c r="V13" s="17">
        <f t="shared" si="4"/>
        <v>0.11325093417648754</v>
      </c>
      <c r="W13" s="17">
        <f t="shared" si="4"/>
        <v>0.14055763150330552</v>
      </c>
      <c r="X13" s="18">
        <f t="shared" si="4"/>
        <v>0.16872664558781264</v>
      </c>
    </row>
    <row r="14" spans="2:25" ht="18" customHeight="1" x14ac:dyDescent="0.15">
      <c r="B14" s="25" t="s">
        <v>35</v>
      </c>
      <c r="C14" s="20">
        <f t="shared" si="1"/>
        <v>4.31666666666667</v>
      </c>
      <c r="D14" s="21">
        <v>0.05</v>
      </c>
      <c r="E14" s="21">
        <v>0.51666666666666705</v>
      </c>
      <c r="F14" s="21">
        <v>0.20833333333333301</v>
      </c>
      <c r="G14" s="21">
        <v>1.12916666666667</v>
      </c>
      <c r="H14" s="21">
        <v>0.41666666666666702</v>
      </c>
      <c r="I14" s="21">
        <v>0</v>
      </c>
      <c r="J14" s="21">
        <v>0</v>
      </c>
      <c r="K14" s="21">
        <v>3.3333333333333298E-2</v>
      </c>
      <c r="L14" s="21">
        <v>0</v>
      </c>
      <c r="M14" s="21">
        <v>0.34166666666666701</v>
      </c>
      <c r="N14" s="21">
        <v>3.3333333333333298E-2</v>
      </c>
      <c r="O14" s="21">
        <v>3.3333333333333298E-2</v>
      </c>
      <c r="P14" s="21">
        <v>0</v>
      </c>
      <c r="Q14" s="21">
        <v>8.3333333333333297E-3</v>
      </c>
      <c r="R14" s="21">
        <v>0</v>
      </c>
      <c r="S14" s="21">
        <v>0.05</v>
      </c>
      <c r="T14" s="21">
        <v>3.3333333333333298E-2</v>
      </c>
      <c r="U14" s="21">
        <v>1.6666666666666701E-2</v>
      </c>
      <c r="V14" s="21">
        <v>0.41249999999999998</v>
      </c>
      <c r="W14" s="21">
        <v>0.133333333333333</v>
      </c>
      <c r="X14" s="22">
        <v>0.9</v>
      </c>
    </row>
    <row r="15" spans="2:25" ht="18" customHeight="1" x14ac:dyDescent="0.15">
      <c r="B15" s="23" t="s">
        <v>31</v>
      </c>
      <c r="C15" s="16">
        <f t="shared" si="1"/>
        <v>1</v>
      </c>
      <c r="D15" s="17">
        <f>IF($C14=0,0,D14/$C14)</f>
        <v>1.1583011583011575E-2</v>
      </c>
      <c r="E15" s="17">
        <f t="shared" ref="E15:X15" si="5">IF($C14=0,0,E14/$C14)</f>
        <v>0.11969111969111969</v>
      </c>
      <c r="F15" s="17">
        <f t="shared" si="5"/>
        <v>4.8262548262548152E-2</v>
      </c>
      <c r="G15" s="17">
        <f t="shared" si="5"/>
        <v>0.26158301158301217</v>
      </c>
      <c r="H15" s="17">
        <f t="shared" si="5"/>
        <v>9.6525096525096526E-2</v>
      </c>
      <c r="I15" s="17">
        <f t="shared" si="5"/>
        <v>0</v>
      </c>
      <c r="J15" s="17">
        <f t="shared" si="5"/>
        <v>0</v>
      </c>
      <c r="K15" s="17">
        <f t="shared" si="5"/>
        <v>7.7220077220077083E-3</v>
      </c>
      <c r="L15" s="17">
        <f t="shared" si="5"/>
        <v>0</v>
      </c>
      <c r="M15" s="17">
        <f t="shared" si="5"/>
        <v>7.9150579150579173E-2</v>
      </c>
      <c r="N15" s="17">
        <f t="shared" si="5"/>
        <v>7.7220077220077083E-3</v>
      </c>
      <c r="O15" s="17">
        <f t="shared" si="5"/>
        <v>7.7220077220077083E-3</v>
      </c>
      <c r="P15" s="17">
        <f t="shared" si="5"/>
        <v>0</v>
      </c>
      <c r="Q15" s="17">
        <f t="shared" si="5"/>
        <v>1.9305019305019282E-3</v>
      </c>
      <c r="R15" s="17">
        <f t="shared" si="5"/>
        <v>0</v>
      </c>
      <c r="S15" s="17">
        <f t="shared" si="5"/>
        <v>1.1583011583011575E-2</v>
      </c>
      <c r="T15" s="17">
        <f t="shared" si="5"/>
        <v>7.7220077220077083E-3</v>
      </c>
      <c r="U15" s="17">
        <f t="shared" si="5"/>
        <v>3.8610038610038659E-3</v>
      </c>
      <c r="V15" s="17">
        <f t="shared" si="5"/>
        <v>9.555984555984548E-2</v>
      </c>
      <c r="W15" s="17">
        <f t="shared" si="5"/>
        <v>3.0888030888030788E-2</v>
      </c>
      <c r="X15" s="18">
        <f t="shared" si="5"/>
        <v>0.20849420849420833</v>
      </c>
    </row>
    <row r="16" spans="2:25" ht="18" customHeight="1" x14ac:dyDescent="0.15">
      <c r="B16" s="24" t="s">
        <v>36</v>
      </c>
      <c r="C16" s="20">
        <f t="shared" si="1"/>
        <v>4.119047619047624</v>
      </c>
      <c r="D16" s="21">
        <v>7.6190476190476197E-2</v>
      </c>
      <c r="E16" s="21">
        <v>3.8095238095238099E-2</v>
      </c>
      <c r="F16" s="21">
        <v>0.24761904761904799</v>
      </c>
      <c r="G16" s="21">
        <v>9.5238095238095205E-2</v>
      </c>
      <c r="H16" s="21">
        <v>0.32380952380952399</v>
      </c>
      <c r="I16" s="21">
        <v>0</v>
      </c>
      <c r="J16" s="21">
        <v>0</v>
      </c>
      <c r="K16" s="21">
        <v>0.20952380952381</v>
      </c>
      <c r="L16" s="21">
        <v>2.8571428571428598E-2</v>
      </c>
      <c r="M16" s="21">
        <v>0.442857142857143</v>
      </c>
      <c r="N16" s="21">
        <v>0</v>
      </c>
      <c r="O16" s="21">
        <v>2.8571428571428598E-2</v>
      </c>
      <c r="P16" s="21">
        <v>9.5238095238095205E-2</v>
      </c>
      <c r="Q16" s="21">
        <v>0.133333333333333</v>
      </c>
      <c r="R16" s="21">
        <v>0.15238095238095201</v>
      </c>
      <c r="S16" s="21">
        <v>9.5238095238095205E-2</v>
      </c>
      <c r="T16" s="21">
        <v>0</v>
      </c>
      <c r="U16" s="21">
        <v>0</v>
      </c>
      <c r="V16" s="21">
        <v>0.24761904761904799</v>
      </c>
      <c r="W16" s="21">
        <v>0.419047619047619</v>
      </c>
      <c r="X16" s="22">
        <v>1.48571428571429</v>
      </c>
    </row>
    <row r="17" spans="2:24" ht="18" customHeight="1" x14ac:dyDescent="0.15">
      <c r="B17" s="26" t="s">
        <v>31</v>
      </c>
      <c r="C17" s="16">
        <f t="shared" si="1"/>
        <v>1</v>
      </c>
      <c r="D17" s="17">
        <f>IF($C16=0,0,D16/$C16)</f>
        <v>1.8497109826589576E-2</v>
      </c>
      <c r="E17" s="17">
        <f t="shared" ref="E17:X17" si="6">IF($C16=0,0,E16/$C16)</f>
        <v>9.2485549132947879E-3</v>
      </c>
      <c r="F17" s="17">
        <f t="shared" si="6"/>
        <v>6.0115606936416204E-2</v>
      </c>
      <c r="G17" s="17">
        <f t="shared" si="6"/>
        <v>2.3121387283236958E-2</v>
      </c>
      <c r="H17" s="17">
        <f t="shared" si="6"/>
        <v>7.8612716763005727E-2</v>
      </c>
      <c r="I17" s="17">
        <f t="shared" si="6"/>
        <v>0</v>
      </c>
      <c r="J17" s="17">
        <f t="shared" si="6"/>
        <v>0</v>
      </c>
      <c r="K17" s="17">
        <f t="shared" si="6"/>
        <v>5.0867052023121445E-2</v>
      </c>
      <c r="L17" s="17">
        <f t="shared" si="6"/>
        <v>6.9364161849710965E-3</v>
      </c>
      <c r="M17" s="17">
        <f t="shared" si="6"/>
        <v>0.10751445086705193</v>
      </c>
      <c r="N17" s="17">
        <f t="shared" si="6"/>
        <v>0</v>
      </c>
      <c r="O17" s="17">
        <f t="shared" si="6"/>
        <v>6.9364161849710965E-3</v>
      </c>
      <c r="P17" s="17">
        <f t="shared" si="6"/>
        <v>2.3121387283236958E-2</v>
      </c>
      <c r="Q17" s="17">
        <f t="shared" si="6"/>
        <v>3.2369942196531672E-2</v>
      </c>
      <c r="R17" s="17">
        <f t="shared" si="6"/>
        <v>3.6994219653179054E-2</v>
      </c>
      <c r="S17" s="17">
        <f t="shared" si="6"/>
        <v>2.3121387283236958E-2</v>
      </c>
      <c r="T17" s="17">
        <f t="shared" si="6"/>
        <v>0</v>
      </c>
      <c r="U17" s="17">
        <f t="shared" si="6"/>
        <v>0</v>
      </c>
      <c r="V17" s="17">
        <f t="shared" si="6"/>
        <v>6.0115606936416204E-2</v>
      </c>
      <c r="W17" s="17">
        <f t="shared" si="6"/>
        <v>0.10173410404624264</v>
      </c>
      <c r="X17" s="18">
        <f t="shared" si="6"/>
        <v>0.36069364161849771</v>
      </c>
    </row>
    <row r="18" spans="2:24" ht="18" customHeight="1" x14ac:dyDescent="0.15">
      <c r="B18" s="27" t="s">
        <v>37</v>
      </c>
      <c r="C18" s="20">
        <f t="shared" si="1"/>
        <v>5.0258857456742607</v>
      </c>
      <c r="D18" s="21">
        <v>2.6641032683328798E-2</v>
      </c>
      <c r="E18" s="21">
        <v>0.16012084592145001</v>
      </c>
      <c r="F18" s="21">
        <v>0.36240043943971401</v>
      </c>
      <c r="G18" s="21">
        <v>1.0780005492996401</v>
      </c>
      <c r="H18" s="21">
        <v>1.0659983521010701</v>
      </c>
      <c r="I18" s="21">
        <v>6.5915957154627797E-3</v>
      </c>
      <c r="J18" s="21">
        <v>2.47184839329854E-3</v>
      </c>
      <c r="K18" s="21">
        <v>0.19210381763251899</v>
      </c>
      <c r="L18" s="21">
        <v>2.2658610271903301E-2</v>
      </c>
      <c r="M18" s="21">
        <v>0.39165064542708</v>
      </c>
      <c r="N18" s="21">
        <v>2.7053007415545199E-2</v>
      </c>
      <c r="O18" s="21">
        <v>0.16067014556440501</v>
      </c>
      <c r="P18" s="21">
        <v>1.3183191430925599E-2</v>
      </c>
      <c r="Q18" s="21">
        <v>4.8613018401537998E-2</v>
      </c>
      <c r="R18" s="21">
        <v>6.8662455369404001E-3</v>
      </c>
      <c r="S18" s="21">
        <v>2.4443834111507801E-2</v>
      </c>
      <c r="T18" s="21">
        <v>1.23592419664927E-2</v>
      </c>
      <c r="U18" s="21">
        <v>9.0497116176874504E-2</v>
      </c>
      <c r="V18" s="21">
        <v>0.19802252128536099</v>
      </c>
      <c r="W18" s="21">
        <v>0.40867893435869301</v>
      </c>
      <c r="X18" s="22">
        <v>0.72686075254051097</v>
      </c>
    </row>
    <row r="19" spans="2:24" ht="18" customHeight="1" x14ac:dyDescent="0.15">
      <c r="B19" s="23" t="s">
        <v>31</v>
      </c>
      <c r="C19" s="16">
        <f t="shared" si="1"/>
        <v>0.99999999999999989</v>
      </c>
      <c r="D19" s="17">
        <f>IF($C18=0,0,D18/$C18)</f>
        <v>5.3007636925010721E-3</v>
      </c>
      <c r="E19" s="17">
        <f t="shared" ref="E19:X19" si="7">IF($C18=0,0,E18/$C18)</f>
        <v>3.1859229203382654E-2</v>
      </c>
      <c r="F19" s="17">
        <f t="shared" si="7"/>
        <v>7.2106780332527279E-2</v>
      </c>
      <c r="G19" s="17">
        <f t="shared" si="7"/>
        <v>0.21448966487697546</v>
      </c>
      <c r="H19" s="17">
        <f t="shared" si="7"/>
        <v>0.21210158886293151</v>
      </c>
      <c r="I19" s="17">
        <f t="shared" si="7"/>
        <v>1.31152916103119E-3</v>
      </c>
      <c r="J19" s="17">
        <f t="shared" si="7"/>
        <v>4.9182343538669573E-4</v>
      </c>
      <c r="K19" s="17">
        <f t="shared" si="7"/>
        <v>3.8222877986802864E-2</v>
      </c>
      <c r="L19" s="17">
        <f t="shared" si="7"/>
        <v>4.508381491044715E-3</v>
      </c>
      <c r="M19" s="17">
        <f t="shared" si="7"/>
        <v>7.792669098460317E-2</v>
      </c>
      <c r="N19" s="17">
        <f t="shared" si="7"/>
        <v>5.3827342650655165E-3</v>
      </c>
      <c r="O19" s="17">
        <f t="shared" si="7"/>
        <v>3.1968523300135207E-2</v>
      </c>
      <c r="P19" s="17">
        <f t="shared" si="7"/>
        <v>2.6230583220623878E-3</v>
      </c>
      <c r="Q19" s="17">
        <f t="shared" si="7"/>
        <v>9.6725275626050253E-3</v>
      </c>
      <c r="R19" s="17">
        <f t="shared" si="7"/>
        <v>1.3661762094074905E-3</v>
      </c>
      <c r="S19" s="17">
        <f t="shared" si="7"/>
        <v>4.8635873054906614E-3</v>
      </c>
      <c r="T19" s="17">
        <f t="shared" si="7"/>
        <v>2.459117176933479E-3</v>
      </c>
      <c r="U19" s="17">
        <f t="shared" si="7"/>
        <v>1.800620243999073E-2</v>
      </c>
      <c r="V19" s="17">
        <f t="shared" si="7"/>
        <v>3.9400521879311992E-2</v>
      </c>
      <c r="W19" s="17">
        <f t="shared" si="7"/>
        <v>8.1314807983933909E-2</v>
      </c>
      <c r="X19" s="18">
        <f t="shared" si="7"/>
        <v>0.14462341352787697</v>
      </c>
    </row>
    <row r="20" spans="2:24" ht="18" customHeight="1" x14ac:dyDescent="0.15">
      <c r="B20" s="28" t="s">
        <v>38</v>
      </c>
      <c r="C20" s="20">
        <f t="shared" si="1"/>
        <v>5.5903225806451564</v>
      </c>
      <c r="D20" s="21">
        <v>9.1935483870967699E-2</v>
      </c>
      <c r="E20" s="21">
        <v>0.154838709677419</v>
      </c>
      <c r="F20" s="21">
        <v>0.29677419354838702</v>
      </c>
      <c r="G20" s="21">
        <v>0.56612903225806499</v>
      </c>
      <c r="H20" s="21">
        <v>0.50241935483871003</v>
      </c>
      <c r="I20" s="21">
        <v>3.06451612903226E-2</v>
      </c>
      <c r="J20" s="21">
        <v>0</v>
      </c>
      <c r="K20" s="21">
        <v>0.41774193548387101</v>
      </c>
      <c r="L20" s="21">
        <v>2.9032258064516099E-2</v>
      </c>
      <c r="M20" s="21">
        <v>0.48306451612903201</v>
      </c>
      <c r="N20" s="21">
        <v>0</v>
      </c>
      <c r="O20" s="21">
        <v>0.162903225806452</v>
      </c>
      <c r="P20" s="21">
        <v>0.25483870967741901</v>
      </c>
      <c r="Q20" s="21">
        <v>9.3548387096774197E-2</v>
      </c>
      <c r="R20" s="21">
        <v>6.4516129032258099E-3</v>
      </c>
      <c r="S20" s="21">
        <v>5.6451612903225798E-2</v>
      </c>
      <c r="T20" s="21">
        <v>3.3870967741935501E-2</v>
      </c>
      <c r="U20" s="21">
        <v>9.5161290322580597E-2</v>
      </c>
      <c r="V20" s="21">
        <v>0.43709677419354798</v>
      </c>
      <c r="W20" s="21">
        <v>0.41129032258064502</v>
      </c>
      <c r="X20" s="22">
        <v>1.46612903225806</v>
      </c>
    </row>
    <row r="21" spans="2:24" ht="18" customHeight="1" x14ac:dyDescent="0.15">
      <c r="B21" s="15" t="s">
        <v>31</v>
      </c>
      <c r="C21" s="16">
        <f t="shared" si="1"/>
        <v>1</v>
      </c>
      <c r="D21" s="17">
        <f>IF($C20=0,0,D20/$C20)</f>
        <v>1.6445470282746687E-2</v>
      </c>
      <c r="E21" s="17">
        <f t="shared" ref="E21:X21" si="8">IF($C20=0,0,E20/$C20)</f>
        <v>2.7697634160415426E-2</v>
      </c>
      <c r="F21" s="17">
        <f t="shared" si="8"/>
        <v>5.3087132140796342E-2</v>
      </c>
      <c r="G21" s="17">
        <f t="shared" si="8"/>
        <v>0.10126947489901922</v>
      </c>
      <c r="H21" s="17">
        <f t="shared" si="8"/>
        <v>8.9873052510098236E-2</v>
      </c>
      <c r="I21" s="17">
        <f t="shared" si="8"/>
        <v>5.4818234275822355E-3</v>
      </c>
      <c r="J21" s="17">
        <f t="shared" si="8"/>
        <v>0</v>
      </c>
      <c r="K21" s="17">
        <f t="shared" si="8"/>
        <v>7.4725908828620957E-2</v>
      </c>
      <c r="L21" s="17">
        <f t="shared" si="8"/>
        <v>5.1933064050778991E-3</v>
      </c>
      <c r="M21" s="17">
        <f t="shared" si="8"/>
        <v>8.641084824004619E-2</v>
      </c>
      <c r="N21" s="17">
        <f t="shared" si="8"/>
        <v>0</v>
      </c>
      <c r="O21" s="17">
        <f t="shared" si="8"/>
        <v>2.9140219272937199E-2</v>
      </c>
      <c r="P21" s="17">
        <f t="shared" si="8"/>
        <v>4.5585689555683762E-2</v>
      </c>
      <c r="Q21" s="17">
        <f t="shared" si="8"/>
        <v>1.6733987305251025E-2</v>
      </c>
      <c r="R21" s="17">
        <f t="shared" si="8"/>
        <v>1.1540680900173127E-3</v>
      </c>
      <c r="S21" s="17">
        <f t="shared" si="8"/>
        <v>1.0098095787651478E-2</v>
      </c>
      <c r="T21" s="17">
        <f t="shared" si="8"/>
        <v>6.0588574725908909E-3</v>
      </c>
      <c r="U21" s="17">
        <f t="shared" si="8"/>
        <v>1.7022504327755344E-2</v>
      </c>
      <c r="V21" s="17">
        <f t="shared" si="8"/>
        <v>7.818811309867281E-2</v>
      </c>
      <c r="W21" s="17">
        <f t="shared" si="8"/>
        <v>7.3571840738603622E-2</v>
      </c>
      <c r="X21" s="18">
        <f t="shared" si="8"/>
        <v>0.26226197345643337</v>
      </c>
    </row>
    <row r="22" spans="2:24" ht="18" customHeight="1" x14ac:dyDescent="0.15">
      <c r="B22" s="27" t="s">
        <v>39</v>
      </c>
      <c r="C22" s="20">
        <f t="shared" si="1"/>
        <v>3.1874999999999987</v>
      </c>
      <c r="D22" s="21">
        <v>3.5714285714285698E-2</v>
      </c>
      <c r="E22" s="21">
        <v>0</v>
      </c>
      <c r="F22" s="21">
        <v>9.8214285714285698E-2</v>
      </c>
      <c r="G22" s="21">
        <v>0.107142857142857</v>
      </c>
      <c r="H22" s="21">
        <v>0.39285714285714302</v>
      </c>
      <c r="I22" s="21">
        <v>0</v>
      </c>
      <c r="J22" s="21">
        <v>0</v>
      </c>
      <c r="K22" s="21">
        <v>0.214285714285714</v>
      </c>
      <c r="L22" s="21">
        <v>0</v>
      </c>
      <c r="M22" s="21">
        <v>0.14285714285714299</v>
      </c>
      <c r="N22" s="21">
        <v>0</v>
      </c>
      <c r="O22" s="21">
        <v>1.7857142857142901E-2</v>
      </c>
      <c r="P22" s="21">
        <v>0</v>
      </c>
      <c r="Q22" s="21">
        <v>5.3571428571428603E-2</v>
      </c>
      <c r="R22" s="21">
        <v>7.1428571428571397E-2</v>
      </c>
      <c r="S22" s="21">
        <v>5.3571428571428603E-2</v>
      </c>
      <c r="T22" s="21">
        <v>0</v>
      </c>
      <c r="U22" s="21">
        <v>0.63392857142857095</v>
      </c>
      <c r="V22" s="21">
        <v>0.125</v>
      </c>
      <c r="W22" s="21">
        <v>0.40178571428571402</v>
      </c>
      <c r="X22" s="22">
        <v>0.83928571428571397</v>
      </c>
    </row>
    <row r="23" spans="2:24" ht="18" customHeight="1" x14ac:dyDescent="0.15">
      <c r="B23" s="23" t="s">
        <v>31</v>
      </c>
      <c r="C23" s="16">
        <f t="shared" si="1"/>
        <v>1</v>
      </c>
      <c r="D23" s="17">
        <f>IF($C22=0,0,D22/$C22)</f>
        <v>1.1204481792717087E-2</v>
      </c>
      <c r="E23" s="17">
        <f t="shared" ref="E23:X23" si="9">IF($C22=0,0,E22/$C22)</f>
        <v>0</v>
      </c>
      <c r="F23" s="17">
        <f t="shared" si="9"/>
        <v>3.0812324929971997E-2</v>
      </c>
      <c r="G23" s="17">
        <f t="shared" si="9"/>
        <v>3.3613445378151231E-2</v>
      </c>
      <c r="H23" s="17">
        <f t="shared" si="9"/>
        <v>0.12324929971988806</v>
      </c>
      <c r="I23" s="17">
        <f t="shared" si="9"/>
        <v>0</v>
      </c>
      <c r="J23" s="17">
        <f t="shared" si="9"/>
        <v>0</v>
      </c>
      <c r="K23" s="17">
        <f t="shared" si="9"/>
        <v>6.7226890756302463E-2</v>
      </c>
      <c r="L23" s="17">
        <f t="shared" si="9"/>
        <v>0</v>
      </c>
      <c r="M23" s="17">
        <f t="shared" si="9"/>
        <v>4.481792717086841E-2</v>
      </c>
      <c r="N23" s="17">
        <f t="shared" si="9"/>
        <v>0</v>
      </c>
      <c r="O23" s="17">
        <f t="shared" si="9"/>
        <v>5.6022408963585599E-3</v>
      </c>
      <c r="P23" s="17">
        <f t="shared" si="9"/>
        <v>0</v>
      </c>
      <c r="Q23" s="17">
        <f t="shared" si="9"/>
        <v>1.6806722689075647E-2</v>
      </c>
      <c r="R23" s="17">
        <f t="shared" si="9"/>
        <v>2.2408963585434174E-2</v>
      </c>
      <c r="S23" s="17">
        <f t="shared" si="9"/>
        <v>1.6806722689075647E-2</v>
      </c>
      <c r="T23" s="17">
        <f t="shared" si="9"/>
        <v>0</v>
      </c>
      <c r="U23" s="17">
        <f t="shared" si="9"/>
        <v>0.19887955182072822</v>
      </c>
      <c r="V23" s="17">
        <f t="shared" si="9"/>
        <v>3.9215686274509817E-2</v>
      </c>
      <c r="W23" s="17">
        <f t="shared" si="9"/>
        <v>0.1260504201680672</v>
      </c>
      <c r="X23" s="18">
        <f t="shared" si="9"/>
        <v>0.26330532212885155</v>
      </c>
    </row>
    <row r="24" spans="2:24" ht="18" customHeight="1" x14ac:dyDescent="0.15">
      <c r="B24" s="19" t="s">
        <v>40</v>
      </c>
      <c r="C24" s="20">
        <f t="shared" si="1"/>
        <v>3.7654282115869018</v>
      </c>
      <c r="D24" s="21">
        <v>0.16246851385390401</v>
      </c>
      <c r="E24" s="21">
        <v>5.0377833753148603E-2</v>
      </c>
      <c r="F24" s="21">
        <v>9.19395465994962E-2</v>
      </c>
      <c r="G24" s="21">
        <v>0.122166246851385</v>
      </c>
      <c r="H24" s="21">
        <v>0.42569269521410602</v>
      </c>
      <c r="I24" s="21">
        <v>0</v>
      </c>
      <c r="J24" s="21">
        <v>0</v>
      </c>
      <c r="K24" s="21">
        <v>0.14105793450881601</v>
      </c>
      <c r="L24" s="21">
        <v>0</v>
      </c>
      <c r="M24" s="21">
        <v>0.188916876574307</v>
      </c>
      <c r="N24" s="21">
        <v>1.8891687657430701E-2</v>
      </c>
      <c r="O24" s="21">
        <v>0.12846347607052899</v>
      </c>
      <c r="P24" s="21">
        <v>0.134130982367758</v>
      </c>
      <c r="Q24" s="21">
        <v>0.138539042821159</v>
      </c>
      <c r="R24" s="21">
        <v>1.6372795969773299E-2</v>
      </c>
      <c r="S24" s="21">
        <v>0.13727959697733</v>
      </c>
      <c r="T24" s="21">
        <v>3.2745591939546598E-2</v>
      </c>
      <c r="U24" s="21">
        <v>4.6599496221662498E-2</v>
      </c>
      <c r="V24" s="21">
        <v>0.173803526448363</v>
      </c>
      <c r="W24" s="21">
        <v>0.761964735516373</v>
      </c>
      <c r="X24" s="22">
        <v>0.99401763224181405</v>
      </c>
    </row>
    <row r="25" spans="2:24" ht="18" customHeight="1" x14ac:dyDescent="0.15">
      <c r="B25" s="23" t="s">
        <v>31</v>
      </c>
      <c r="C25" s="16">
        <f t="shared" si="1"/>
        <v>1</v>
      </c>
      <c r="D25" s="17">
        <f>IF($C24=0,0,D24/$C24)</f>
        <v>4.3147420352872244E-2</v>
      </c>
      <c r="E25" s="17">
        <f t="shared" ref="E25:X25" si="10">IF($C24=0,0,E24/$C24)</f>
        <v>1.3379045070658079E-2</v>
      </c>
      <c r="F25" s="17">
        <f t="shared" si="10"/>
        <v>2.4416757253950993E-2</v>
      </c>
      <c r="G25" s="17">
        <f t="shared" si="10"/>
        <v>3.2444184296345741E-2</v>
      </c>
      <c r="H25" s="17">
        <f t="shared" si="10"/>
        <v>0.11305293084706085</v>
      </c>
      <c r="I25" s="17">
        <f t="shared" si="10"/>
        <v>0</v>
      </c>
      <c r="J25" s="17">
        <f t="shared" si="10"/>
        <v>0</v>
      </c>
      <c r="K25" s="17">
        <f t="shared" si="10"/>
        <v>3.74613261978426E-2</v>
      </c>
      <c r="L25" s="17">
        <f t="shared" si="10"/>
        <v>0</v>
      </c>
      <c r="M25" s="17">
        <f t="shared" si="10"/>
        <v>5.0171419014967723E-2</v>
      </c>
      <c r="N25" s="17">
        <f t="shared" si="10"/>
        <v>5.0171419014967732E-3</v>
      </c>
      <c r="O25" s="17">
        <f t="shared" si="10"/>
        <v>3.4116564930178117E-2</v>
      </c>
      <c r="P25" s="17">
        <f t="shared" si="10"/>
        <v>3.5621707500627091E-2</v>
      </c>
      <c r="Q25" s="17">
        <f t="shared" si="10"/>
        <v>3.6792373944309807E-2</v>
      </c>
      <c r="R25" s="17">
        <f t="shared" si="10"/>
        <v>4.3481896479638767E-3</v>
      </c>
      <c r="S25" s="17">
        <f t="shared" si="10"/>
        <v>3.6457897817543279E-2</v>
      </c>
      <c r="T25" s="17">
        <f t="shared" si="10"/>
        <v>8.6963792959277534E-3</v>
      </c>
      <c r="U25" s="17">
        <f t="shared" si="10"/>
        <v>1.2375616690358733E-2</v>
      </c>
      <c r="V25" s="17">
        <f t="shared" si="10"/>
        <v>4.6157705493770455E-2</v>
      </c>
      <c r="W25" s="17">
        <f t="shared" si="10"/>
        <v>0.20235805669370355</v>
      </c>
      <c r="X25" s="18">
        <f t="shared" si="10"/>
        <v>0.2639852830504224</v>
      </c>
    </row>
    <row r="26" spans="2:24" ht="18" customHeight="1" x14ac:dyDescent="0.15">
      <c r="B26" s="28" t="s">
        <v>41</v>
      </c>
      <c r="C26" s="20">
        <f t="shared" si="1"/>
        <v>4.01769911504425</v>
      </c>
      <c r="D26" s="21">
        <v>0.19469026548672599</v>
      </c>
      <c r="E26" s="21">
        <v>2.6548672566371698E-2</v>
      </c>
      <c r="F26" s="21">
        <v>0.212389380530973</v>
      </c>
      <c r="G26" s="21">
        <v>0.238938053097345</v>
      </c>
      <c r="H26" s="21">
        <v>0.20353982300885001</v>
      </c>
      <c r="I26" s="21">
        <v>0</v>
      </c>
      <c r="J26" s="21">
        <v>1.7699115044247801E-2</v>
      </c>
      <c r="K26" s="21">
        <v>0.11504424778761101</v>
      </c>
      <c r="L26" s="21">
        <v>0</v>
      </c>
      <c r="M26" s="21">
        <v>0.32743362831858402</v>
      </c>
      <c r="N26" s="21">
        <v>0</v>
      </c>
      <c r="O26" s="21">
        <v>0.35398230088495602</v>
      </c>
      <c r="P26" s="21">
        <v>0.106194690265487</v>
      </c>
      <c r="Q26" s="21">
        <v>9.7345132743362803E-2</v>
      </c>
      <c r="R26" s="21">
        <v>0</v>
      </c>
      <c r="S26" s="21">
        <v>0.15044247787610601</v>
      </c>
      <c r="T26" s="21">
        <v>0</v>
      </c>
      <c r="U26" s="21">
        <v>0</v>
      </c>
      <c r="V26" s="21">
        <v>0.27433628318584102</v>
      </c>
      <c r="W26" s="21">
        <v>0.33628318584070799</v>
      </c>
      <c r="X26" s="22">
        <v>1.36283185840708</v>
      </c>
    </row>
    <row r="27" spans="2:24" ht="18" customHeight="1" x14ac:dyDescent="0.15">
      <c r="B27" s="15" t="s">
        <v>31</v>
      </c>
      <c r="C27" s="16">
        <f t="shared" si="1"/>
        <v>0.99999999999999978</v>
      </c>
      <c r="D27" s="17">
        <f>IF($C26=0,0,D26/$C26)</f>
        <v>4.845814977973574E-2</v>
      </c>
      <c r="E27" s="17">
        <f>IF($C26=0,0,E26/$C26)</f>
        <v>6.6079295154185024E-3</v>
      </c>
      <c r="F27" s="17">
        <f t="shared" ref="F27:X27" si="11">IF($C26=0,0,F26/$C26)</f>
        <v>5.2863436123347873E-2</v>
      </c>
      <c r="G27" s="17">
        <f t="shared" si="11"/>
        <v>5.9471365638766455E-2</v>
      </c>
      <c r="H27" s="17">
        <f t="shared" si="11"/>
        <v>5.0660792951541939E-2</v>
      </c>
      <c r="I27" s="17">
        <f t="shared" si="11"/>
        <v>0</v>
      </c>
      <c r="J27" s="17">
        <f t="shared" si="11"/>
        <v>4.4052863436123361E-3</v>
      </c>
      <c r="K27" s="17">
        <f t="shared" si="11"/>
        <v>2.8634361233480256E-2</v>
      </c>
      <c r="L27" s="17">
        <f t="shared" si="11"/>
        <v>0</v>
      </c>
      <c r="M27" s="17">
        <f t="shared" si="11"/>
        <v>8.1497797356828133E-2</v>
      </c>
      <c r="N27" s="17">
        <f t="shared" si="11"/>
        <v>0</v>
      </c>
      <c r="O27" s="17">
        <f t="shared" si="11"/>
        <v>8.8105726872246715E-2</v>
      </c>
      <c r="P27" s="17">
        <f t="shared" si="11"/>
        <v>2.6431718061674062E-2</v>
      </c>
      <c r="Q27" s="17">
        <f t="shared" si="11"/>
        <v>2.4229074889867822E-2</v>
      </c>
      <c r="R27" s="17">
        <f t="shared" si="11"/>
        <v>0</v>
      </c>
      <c r="S27" s="17">
        <f t="shared" si="11"/>
        <v>3.7444933920704776E-2</v>
      </c>
      <c r="T27" s="17">
        <f t="shared" si="11"/>
        <v>0</v>
      </c>
      <c r="U27" s="17">
        <f t="shared" si="11"/>
        <v>0</v>
      </c>
      <c r="V27" s="17">
        <f t="shared" si="11"/>
        <v>6.8281938325991234E-2</v>
      </c>
      <c r="W27" s="17">
        <f t="shared" si="11"/>
        <v>8.3700440528634318E-2</v>
      </c>
      <c r="X27" s="18">
        <f t="shared" si="11"/>
        <v>0.3392070484581497</v>
      </c>
    </row>
    <row r="28" spans="2:24" ht="18" customHeight="1" x14ac:dyDescent="0.15">
      <c r="B28" s="19" t="s">
        <v>42</v>
      </c>
      <c r="C28" s="20">
        <f t="shared" si="1"/>
        <v>4.76</v>
      </c>
      <c r="D28" s="21">
        <v>0</v>
      </c>
      <c r="E28" s="21">
        <v>0</v>
      </c>
      <c r="F28" s="21">
        <v>0.14000000000000001</v>
      </c>
      <c r="G28" s="21">
        <v>0</v>
      </c>
      <c r="H28" s="21">
        <v>0.78</v>
      </c>
      <c r="I28" s="21">
        <v>0</v>
      </c>
      <c r="J28" s="21">
        <v>0</v>
      </c>
      <c r="K28" s="21">
        <v>0</v>
      </c>
      <c r="L28" s="21">
        <v>0</v>
      </c>
      <c r="M28" s="21">
        <v>0.48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0.7</v>
      </c>
      <c r="W28" s="21">
        <v>0.14000000000000001</v>
      </c>
      <c r="X28" s="22">
        <v>2.52</v>
      </c>
    </row>
    <row r="29" spans="2:24" ht="18" customHeight="1" x14ac:dyDescent="0.15">
      <c r="B29" s="23" t="s">
        <v>31</v>
      </c>
      <c r="C29" s="16">
        <f t="shared" si="1"/>
        <v>1</v>
      </c>
      <c r="D29" s="17">
        <f t="shared" ref="D29:X29" si="12">IF($C28=0,0,D28/$C28)</f>
        <v>0</v>
      </c>
      <c r="E29" s="17">
        <f t="shared" si="12"/>
        <v>0</v>
      </c>
      <c r="F29" s="17">
        <f t="shared" si="12"/>
        <v>2.9411764705882356E-2</v>
      </c>
      <c r="G29" s="17">
        <f t="shared" si="12"/>
        <v>0</v>
      </c>
      <c r="H29" s="17">
        <f t="shared" si="12"/>
        <v>0.1638655462184874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0.10084033613445378</v>
      </c>
      <c r="N29" s="17">
        <f t="shared" si="12"/>
        <v>0</v>
      </c>
      <c r="O29" s="17">
        <f t="shared" si="12"/>
        <v>0</v>
      </c>
      <c r="P29" s="17">
        <f t="shared" si="12"/>
        <v>0</v>
      </c>
      <c r="Q29" s="17">
        <f t="shared" si="12"/>
        <v>0</v>
      </c>
      <c r="R29" s="17">
        <f t="shared" si="12"/>
        <v>0</v>
      </c>
      <c r="S29" s="17">
        <f t="shared" si="12"/>
        <v>0</v>
      </c>
      <c r="T29" s="17">
        <f t="shared" si="12"/>
        <v>0</v>
      </c>
      <c r="U29" s="17">
        <f t="shared" si="12"/>
        <v>0</v>
      </c>
      <c r="V29" s="17">
        <f t="shared" si="12"/>
        <v>0.14705882352941177</v>
      </c>
      <c r="W29" s="17">
        <f t="shared" si="12"/>
        <v>2.9411764705882356E-2</v>
      </c>
      <c r="X29" s="18">
        <f t="shared" si="12"/>
        <v>0.52941176470588236</v>
      </c>
    </row>
    <row r="30" spans="2:24" ht="18" customHeight="1" x14ac:dyDescent="0.15">
      <c r="B30" s="19" t="s">
        <v>43</v>
      </c>
      <c r="C30" s="20">
        <f t="shared" si="1"/>
        <v>5.8231707317073145</v>
      </c>
      <c r="D30" s="21">
        <v>2.4390243902439001E-2</v>
      </c>
      <c r="E30" s="21">
        <v>9.7560975609756101E-2</v>
      </c>
      <c r="F30" s="21">
        <v>0</v>
      </c>
      <c r="G30" s="21">
        <v>0</v>
      </c>
      <c r="H30" s="21">
        <v>3.9268292682926802</v>
      </c>
      <c r="I30" s="21">
        <v>0</v>
      </c>
      <c r="J30" s="21">
        <v>0</v>
      </c>
      <c r="K30" s="21">
        <v>9.7560975609756101E-2</v>
      </c>
      <c r="L30" s="21">
        <v>0</v>
      </c>
      <c r="M30" s="21">
        <v>0</v>
      </c>
      <c r="N30" s="21">
        <v>0</v>
      </c>
      <c r="O30" s="21">
        <v>0</v>
      </c>
      <c r="P30" s="21">
        <v>0.24390243902438999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7.3170731707317097E-2</v>
      </c>
      <c r="W30" s="21">
        <v>0.62804878048780499</v>
      </c>
      <c r="X30" s="22">
        <v>0.73170731707317105</v>
      </c>
    </row>
    <row r="31" spans="2:24" ht="18" customHeight="1" thickBot="1" x14ac:dyDescent="0.2">
      <c r="B31" s="29" t="s">
        <v>44</v>
      </c>
      <c r="C31" s="30">
        <f t="shared" si="1"/>
        <v>1</v>
      </c>
      <c r="D31" s="31">
        <f>IF($C30=0,0,D30/$C30)</f>
        <v>4.188481675392668E-3</v>
      </c>
      <c r="E31" s="31">
        <f>IF($C30=0,0,E30/$C30)</f>
        <v>1.6753926701570689E-2</v>
      </c>
      <c r="F31" s="31">
        <f>IF($C30=0,0,F30/$C30)</f>
        <v>0</v>
      </c>
      <c r="G31" s="31">
        <f t="shared" ref="G31:X31" si="13">IF($C30=0,0,G30/$C30)</f>
        <v>0</v>
      </c>
      <c r="H31" s="31">
        <f t="shared" si="13"/>
        <v>0.6743455497382197</v>
      </c>
      <c r="I31" s="31">
        <f t="shared" si="13"/>
        <v>0</v>
      </c>
      <c r="J31" s="31">
        <f t="shared" si="13"/>
        <v>0</v>
      </c>
      <c r="K31" s="31">
        <f t="shared" si="13"/>
        <v>1.6753926701570689E-2</v>
      </c>
      <c r="L31" s="31">
        <f t="shared" si="13"/>
        <v>0</v>
      </c>
      <c r="M31" s="31">
        <f t="shared" si="13"/>
        <v>0</v>
      </c>
      <c r="N31" s="31">
        <f t="shared" si="13"/>
        <v>0</v>
      </c>
      <c r="O31" s="31">
        <f t="shared" si="13"/>
        <v>0</v>
      </c>
      <c r="P31" s="31">
        <f t="shared" si="13"/>
        <v>4.1884816753926676E-2</v>
      </c>
      <c r="Q31" s="31">
        <f t="shared" si="13"/>
        <v>0</v>
      </c>
      <c r="R31" s="31">
        <f t="shared" si="13"/>
        <v>0</v>
      </c>
      <c r="S31" s="31">
        <f t="shared" si="13"/>
        <v>0</v>
      </c>
      <c r="T31" s="31">
        <f t="shared" si="13"/>
        <v>0</v>
      </c>
      <c r="U31" s="31">
        <f t="shared" si="13"/>
        <v>0</v>
      </c>
      <c r="V31" s="31">
        <f t="shared" si="13"/>
        <v>1.256544502617802E-2</v>
      </c>
      <c r="W31" s="31">
        <f t="shared" si="13"/>
        <v>0.10785340314136133</v>
      </c>
      <c r="X31" s="32">
        <f t="shared" si="13"/>
        <v>0.12565445026178021</v>
      </c>
    </row>
    <row r="32" spans="2:24" ht="17.25" customHeight="1" x14ac:dyDescent="0.15"/>
    <row r="33" spans="2:26" ht="15.75" customHeight="1" x14ac:dyDescent="0.15"/>
    <row r="34" spans="2:26" ht="23.25" customHeight="1" thickBot="1" x14ac:dyDescent="0.25">
      <c r="B34" s="33" t="s">
        <v>45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5" t="s">
        <v>2</v>
      </c>
      <c r="Z34" s="3"/>
    </row>
    <row r="35" spans="2:26" ht="18" customHeight="1" x14ac:dyDescent="0.15">
      <c r="B35" s="58" t="s">
        <v>46</v>
      </c>
      <c r="C35" s="61" t="s">
        <v>4</v>
      </c>
      <c r="D35" s="64" t="s">
        <v>47</v>
      </c>
      <c r="E35" s="65"/>
      <c r="F35" s="65"/>
      <c r="G35" s="65"/>
      <c r="H35" s="65"/>
      <c r="I35" s="65"/>
      <c r="J35" s="65"/>
      <c r="K35" s="65"/>
      <c r="L35" s="65"/>
      <c r="M35" s="66"/>
      <c r="N35" s="64" t="s">
        <v>48</v>
      </c>
      <c r="O35" s="65"/>
      <c r="P35" s="65"/>
      <c r="Q35" s="65"/>
      <c r="R35" s="65"/>
      <c r="S35" s="66"/>
      <c r="T35" s="64" t="s">
        <v>49</v>
      </c>
      <c r="U35" s="65"/>
      <c r="V35" s="65"/>
      <c r="W35" s="65"/>
      <c r="X35" s="67"/>
      <c r="Z35" s="3"/>
    </row>
    <row r="36" spans="2:26" ht="9" customHeight="1" x14ac:dyDescent="0.15">
      <c r="B36" s="59"/>
      <c r="C36" s="62"/>
      <c r="D36" s="68" t="s">
        <v>5</v>
      </c>
      <c r="E36" s="68"/>
      <c r="F36" s="68"/>
      <c r="G36" s="68"/>
      <c r="H36" s="68"/>
      <c r="I36" s="68"/>
      <c r="J36" s="68"/>
      <c r="K36" s="68"/>
      <c r="L36" s="68"/>
      <c r="M36" s="68"/>
      <c r="N36" s="70" t="s">
        <v>6</v>
      </c>
      <c r="O36" s="71"/>
      <c r="P36" s="74" t="s">
        <v>50</v>
      </c>
      <c r="Q36" s="75"/>
      <c r="R36" s="75"/>
      <c r="S36" s="68" t="s">
        <v>51</v>
      </c>
      <c r="T36" s="68"/>
      <c r="U36" s="79" t="s">
        <v>52</v>
      </c>
      <c r="V36" s="79" t="s">
        <v>10</v>
      </c>
      <c r="W36" s="79" t="s">
        <v>53</v>
      </c>
      <c r="X36" s="84" t="s">
        <v>54</v>
      </c>
      <c r="Z36" s="3"/>
    </row>
    <row r="37" spans="2:26" ht="9" customHeight="1" x14ac:dyDescent="0.15">
      <c r="B37" s="59"/>
      <c r="C37" s="62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2"/>
      <c r="O37" s="73"/>
      <c r="P37" s="76"/>
      <c r="Q37" s="77"/>
      <c r="R37" s="77"/>
      <c r="S37" s="78"/>
      <c r="T37" s="78"/>
      <c r="U37" s="80"/>
      <c r="V37" s="82"/>
      <c r="W37" s="80"/>
      <c r="X37" s="85"/>
      <c r="Z37" s="3"/>
    </row>
    <row r="38" spans="2:26" ht="42" customHeight="1" thickBot="1" x14ac:dyDescent="0.2">
      <c r="B38" s="60"/>
      <c r="C38" s="63"/>
      <c r="D38" s="6" t="s">
        <v>55</v>
      </c>
      <c r="E38" s="7" t="s">
        <v>56</v>
      </c>
      <c r="F38" s="6" t="s">
        <v>57</v>
      </c>
      <c r="G38" s="7" t="s">
        <v>58</v>
      </c>
      <c r="H38" s="6" t="s">
        <v>59</v>
      </c>
      <c r="I38" s="7" t="s">
        <v>60</v>
      </c>
      <c r="J38" s="6" t="s">
        <v>61</v>
      </c>
      <c r="K38" s="7" t="s">
        <v>62</v>
      </c>
      <c r="L38" s="6" t="s">
        <v>63</v>
      </c>
      <c r="M38" s="8" t="s">
        <v>22</v>
      </c>
      <c r="N38" s="9" t="s">
        <v>64</v>
      </c>
      <c r="O38" s="7" t="s">
        <v>65</v>
      </c>
      <c r="P38" s="7" t="s">
        <v>25</v>
      </c>
      <c r="Q38" s="7" t="s">
        <v>26</v>
      </c>
      <c r="R38" s="7" t="s">
        <v>27</v>
      </c>
      <c r="S38" s="7" t="s">
        <v>66</v>
      </c>
      <c r="T38" s="8" t="s">
        <v>67</v>
      </c>
      <c r="U38" s="81"/>
      <c r="V38" s="83"/>
      <c r="W38" s="81"/>
      <c r="X38" s="86"/>
      <c r="Z38" s="3"/>
    </row>
    <row r="39" spans="2:26" ht="18" customHeight="1" x14ac:dyDescent="0.15">
      <c r="B39" s="10" t="s">
        <v>30</v>
      </c>
      <c r="C39" s="36">
        <f t="shared" ref="C39:C64" si="14">SUM(D39:X39)</f>
        <v>5.7244904458598702</v>
      </c>
      <c r="D39" s="54">
        <v>3.7025159235668759</v>
      </c>
      <c r="E39" s="55"/>
      <c r="F39" s="55"/>
      <c r="G39" s="55"/>
      <c r="H39" s="55"/>
      <c r="I39" s="55"/>
      <c r="J39" s="55"/>
      <c r="K39" s="55"/>
      <c r="L39" s="55"/>
      <c r="M39" s="56"/>
      <c r="N39" s="54">
        <v>0.29840764331210179</v>
      </c>
      <c r="O39" s="55"/>
      <c r="P39" s="55"/>
      <c r="Q39" s="55"/>
      <c r="R39" s="55"/>
      <c r="S39" s="56"/>
      <c r="T39" s="54">
        <v>1.7235668789808927</v>
      </c>
      <c r="U39" s="55"/>
      <c r="V39" s="55"/>
      <c r="W39" s="55"/>
      <c r="X39" s="57"/>
      <c r="Z39" s="3"/>
    </row>
    <row r="40" spans="2:26" ht="18" customHeight="1" x14ac:dyDescent="0.15">
      <c r="B40" s="15" t="s">
        <v>68</v>
      </c>
      <c r="C40" s="37">
        <f t="shared" si="14"/>
        <v>1</v>
      </c>
      <c r="D40" s="50">
        <v>0.64678523941718713</v>
      </c>
      <c r="E40" s="51"/>
      <c r="F40" s="51"/>
      <c r="G40" s="51"/>
      <c r="H40" s="51"/>
      <c r="I40" s="51"/>
      <c r="J40" s="51"/>
      <c r="K40" s="51"/>
      <c r="L40" s="51"/>
      <c r="M40" s="52"/>
      <c r="N40" s="50">
        <v>5.212824549788872E-2</v>
      </c>
      <c r="O40" s="51"/>
      <c r="P40" s="51"/>
      <c r="Q40" s="51"/>
      <c r="R40" s="51"/>
      <c r="S40" s="52"/>
      <c r="T40" s="50">
        <v>0.30108651508492423</v>
      </c>
      <c r="U40" s="51"/>
      <c r="V40" s="51"/>
      <c r="W40" s="51"/>
      <c r="X40" s="53"/>
      <c r="Z40" s="3"/>
    </row>
    <row r="41" spans="2:26" ht="18" customHeight="1" x14ac:dyDescent="0.15">
      <c r="B41" s="19" t="s">
        <v>32</v>
      </c>
      <c r="C41" s="38">
        <f t="shared" si="14"/>
        <v>5.3667621776504326</v>
      </c>
      <c r="D41" s="42">
        <v>2.9025787965616061</v>
      </c>
      <c r="E41" s="43"/>
      <c r="F41" s="43"/>
      <c r="G41" s="43"/>
      <c r="H41" s="43"/>
      <c r="I41" s="43"/>
      <c r="J41" s="43"/>
      <c r="K41" s="43"/>
      <c r="L41" s="43"/>
      <c r="M41" s="44"/>
      <c r="N41" s="42">
        <v>0.32378223495702024</v>
      </c>
      <c r="O41" s="43"/>
      <c r="P41" s="43"/>
      <c r="Q41" s="43"/>
      <c r="R41" s="43"/>
      <c r="S41" s="44"/>
      <c r="T41" s="42">
        <v>2.1404011461318064</v>
      </c>
      <c r="U41" s="43"/>
      <c r="V41" s="43"/>
      <c r="W41" s="43"/>
      <c r="X41" s="45"/>
      <c r="Z41" s="3"/>
    </row>
    <row r="42" spans="2:26" ht="18" customHeight="1" x14ac:dyDescent="0.15">
      <c r="B42" s="23" t="s">
        <v>68</v>
      </c>
      <c r="C42" s="39">
        <f t="shared" si="14"/>
        <v>0.99999999999999978</v>
      </c>
      <c r="D42" s="50">
        <v>0.54084356647090215</v>
      </c>
      <c r="E42" s="51"/>
      <c r="F42" s="51"/>
      <c r="G42" s="51"/>
      <c r="H42" s="51"/>
      <c r="I42" s="51"/>
      <c r="J42" s="51"/>
      <c r="K42" s="51"/>
      <c r="L42" s="51"/>
      <c r="M42" s="52"/>
      <c r="N42" s="50">
        <v>6.0331019754404698E-2</v>
      </c>
      <c r="O42" s="51"/>
      <c r="P42" s="51"/>
      <c r="Q42" s="51"/>
      <c r="R42" s="51"/>
      <c r="S42" s="52"/>
      <c r="T42" s="50">
        <v>0.39882541377469294</v>
      </c>
      <c r="U42" s="51"/>
      <c r="V42" s="51"/>
      <c r="W42" s="51"/>
      <c r="X42" s="53"/>
      <c r="Z42" s="3"/>
    </row>
    <row r="43" spans="2:26" ht="18" customHeight="1" x14ac:dyDescent="0.15">
      <c r="B43" s="24" t="s">
        <v>33</v>
      </c>
      <c r="C43" s="38">
        <f t="shared" si="14"/>
        <v>3.2483164983165045</v>
      </c>
      <c r="D43" s="42">
        <v>0.9831649831649838</v>
      </c>
      <c r="E43" s="43"/>
      <c r="F43" s="43"/>
      <c r="G43" s="43"/>
      <c r="H43" s="43"/>
      <c r="I43" s="43"/>
      <c r="J43" s="43"/>
      <c r="K43" s="43"/>
      <c r="L43" s="43"/>
      <c r="M43" s="44"/>
      <c r="N43" s="42">
        <v>0.42171717171717188</v>
      </c>
      <c r="O43" s="43"/>
      <c r="P43" s="43"/>
      <c r="Q43" s="43"/>
      <c r="R43" s="43"/>
      <c r="S43" s="44"/>
      <c r="T43" s="42">
        <v>1.8434343434343488</v>
      </c>
      <c r="U43" s="43"/>
      <c r="V43" s="43"/>
      <c r="W43" s="43"/>
      <c r="X43" s="45"/>
      <c r="Z43" s="3"/>
    </row>
    <row r="44" spans="2:26" ht="18" customHeight="1" x14ac:dyDescent="0.15">
      <c r="B44" s="15" t="s">
        <v>68</v>
      </c>
      <c r="C44" s="39">
        <f t="shared" si="14"/>
        <v>1</v>
      </c>
      <c r="D44" s="50">
        <v>0.30266908525524716</v>
      </c>
      <c r="E44" s="51"/>
      <c r="F44" s="51"/>
      <c r="G44" s="51"/>
      <c r="H44" s="51"/>
      <c r="I44" s="51"/>
      <c r="J44" s="51"/>
      <c r="K44" s="51"/>
      <c r="L44" s="51"/>
      <c r="M44" s="52"/>
      <c r="N44" s="50">
        <v>0.12982637989116333</v>
      </c>
      <c r="O44" s="51"/>
      <c r="P44" s="51"/>
      <c r="Q44" s="51"/>
      <c r="R44" s="51"/>
      <c r="S44" s="52"/>
      <c r="T44" s="50">
        <v>0.56750453485358954</v>
      </c>
      <c r="U44" s="51"/>
      <c r="V44" s="51"/>
      <c r="W44" s="51"/>
      <c r="X44" s="53"/>
      <c r="Z44" s="3"/>
    </row>
    <row r="45" spans="2:26" ht="18" customHeight="1" x14ac:dyDescent="0.15">
      <c r="B45" s="19" t="s">
        <v>34</v>
      </c>
      <c r="C45" s="40">
        <f t="shared" si="14"/>
        <v>3.8484513274336294</v>
      </c>
      <c r="D45" s="42">
        <v>1.1216814159292039</v>
      </c>
      <c r="E45" s="43"/>
      <c r="F45" s="43"/>
      <c r="G45" s="43"/>
      <c r="H45" s="43"/>
      <c r="I45" s="43"/>
      <c r="J45" s="43"/>
      <c r="K45" s="43"/>
      <c r="L45" s="43"/>
      <c r="M45" s="44"/>
      <c r="N45" s="42">
        <v>0.78871681415929229</v>
      </c>
      <c r="O45" s="43"/>
      <c r="P45" s="43"/>
      <c r="Q45" s="43"/>
      <c r="R45" s="43"/>
      <c r="S45" s="44"/>
      <c r="T45" s="42">
        <v>1.9380530973451333</v>
      </c>
      <c r="U45" s="43"/>
      <c r="V45" s="43"/>
      <c r="W45" s="43"/>
      <c r="X45" s="45"/>
      <c r="Z45" s="3"/>
    </row>
    <row r="46" spans="2:26" ht="18" customHeight="1" x14ac:dyDescent="0.15">
      <c r="B46" s="23" t="s">
        <v>68</v>
      </c>
      <c r="C46" s="37">
        <f t="shared" si="14"/>
        <v>1.0000000000000002</v>
      </c>
      <c r="D46" s="50">
        <v>0.29146306409887907</v>
      </c>
      <c r="E46" s="51"/>
      <c r="F46" s="51"/>
      <c r="G46" s="51"/>
      <c r="H46" s="51"/>
      <c r="I46" s="51"/>
      <c r="J46" s="51"/>
      <c r="K46" s="51"/>
      <c r="L46" s="51"/>
      <c r="M46" s="52"/>
      <c r="N46" s="50">
        <v>0.20494394941075028</v>
      </c>
      <c r="O46" s="51"/>
      <c r="P46" s="51"/>
      <c r="Q46" s="51"/>
      <c r="R46" s="51"/>
      <c r="S46" s="52"/>
      <c r="T46" s="50">
        <v>0.50359298649037088</v>
      </c>
      <c r="U46" s="51"/>
      <c r="V46" s="51"/>
      <c r="W46" s="51"/>
      <c r="X46" s="53"/>
      <c r="Z46" s="3"/>
    </row>
    <row r="47" spans="2:26" ht="18" customHeight="1" x14ac:dyDescent="0.15">
      <c r="B47" s="25" t="s">
        <v>35</v>
      </c>
      <c r="C47" s="38">
        <f t="shared" si="14"/>
        <v>4.31666666666667</v>
      </c>
      <c r="D47" s="42">
        <v>2.6958333333333373</v>
      </c>
      <c r="E47" s="43"/>
      <c r="F47" s="43"/>
      <c r="G47" s="43"/>
      <c r="H47" s="43"/>
      <c r="I47" s="43"/>
      <c r="J47" s="43"/>
      <c r="K47" s="43"/>
      <c r="L47" s="43"/>
      <c r="M47" s="44"/>
      <c r="N47" s="42">
        <v>0.12499999999999993</v>
      </c>
      <c r="O47" s="43"/>
      <c r="P47" s="43"/>
      <c r="Q47" s="43"/>
      <c r="R47" s="43"/>
      <c r="S47" s="44"/>
      <c r="T47" s="42">
        <v>1.4958333333333331</v>
      </c>
      <c r="U47" s="43"/>
      <c r="V47" s="43"/>
      <c r="W47" s="43"/>
      <c r="X47" s="45"/>
      <c r="Z47" s="3"/>
    </row>
    <row r="48" spans="2:26" ht="18" customHeight="1" x14ac:dyDescent="0.15">
      <c r="B48" s="23" t="s">
        <v>68</v>
      </c>
      <c r="C48" s="39">
        <f t="shared" si="14"/>
        <v>1</v>
      </c>
      <c r="D48" s="50">
        <v>0.62451737451737499</v>
      </c>
      <c r="E48" s="51"/>
      <c r="F48" s="51"/>
      <c r="G48" s="51"/>
      <c r="H48" s="51"/>
      <c r="I48" s="51"/>
      <c r="J48" s="51"/>
      <c r="K48" s="51"/>
      <c r="L48" s="51"/>
      <c r="M48" s="52"/>
      <c r="N48" s="50">
        <v>2.895752895752892E-2</v>
      </c>
      <c r="O48" s="51"/>
      <c r="P48" s="51"/>
      <c r="Q48" s="51"/>
      <c r="R48" s="51"/>
      <c r="S48" s="52"/>
      <c r="T48" s="50">
        <v>0.34652509652509617</v>
      </c>
      <c r="U48" s="51"/>
      <c r="V48" s="51"/>
      <c r="W48" s="51"/>
      <c r="X48" s="53"/>
      <c r="Z48" s="3"/>
    </row>
    <row r="49" spans="2:26" ht="18" customHeight="1" x14ac:dyDescent="0.15">
      <c r="B49" s="24" t="s">
        <v>36</v>
      </c>
      <c r="C49" s="38">
        <f t="shared" si="14"/>
        <v>4.119047619047624</v>
      </c>
      <c r="D49" s="42">
        <v>1.4619047619047632</v>
      </c>
      <c r="E49" s="43"/>
      <c r="F49" s="43"/>
      <c r="G49" s="43"/>
      <c r="H49" s="43"/>
      <c r="I49" s="43"/>
      <c r="J49" s="43"/>
      <c r="K49" s="43"/>
      <c r="L49" s="43"/>
      <c r="M49" s="44"/>
      <c r="N49" s="42">
        <v>0.50476190476190397</v>
      </c>
      <c r="O49" s="43"/>
      <c r="P49" s="43"/>
      <c r="Q49" s="43"/>
      <c r="R49" s="43"/>
      <c r="S49" s="44"/>
      <c r="T49" s="42">
        <v>2.1523809523809572</v>
      </c>
      <c r="U49" s="43"/>
      <c r="V49" s="43"/>
      <c r="W49" s="43"/>
      <c r="X49" s="45"/>
      <c r="Z49" s="3"/>
    </row>
    <row r="50" spans="2:26" ht="18" customHeight="1" x14ac:dyDescent="0.15">
      <c r="B50" s="26" t="s">
        <v>68</v>
      </c>
      <c r="C50" s="39">
        <f t="shared" si="14"/>
        <v>1</v>
      </c>
      <c r="D50" s="50">
        <v>0.35491329479768774</v>
      </c>
      <c r="E50" s="51"/>
      <c r="F50" s="51"/>
      <c r="G50" s="51"/>
      <c r="H50" s="51"/>
      <c r="I50" s="51"/>
      <c r="J50" s="51"/>
      <c r="K50" s="51"/>
      <c r="L50" s="51"/>
      <c r="M50" s="52"/>
      <c r="N50" s="50">
        <v>0.12254335260115573</v>
      </c>
      <c r="O50" s="51"/>
      <c r="P50" s="51"/>
      <c r="Q50" s="51"/>
      <c r="R50" s="51"/>
      <c r="S50" s="52"/>
      <c r="T50" s="50">
        <v>0.52254335260115659</v>
      </c>
      <c r="U50" s="51"/>
      <c r="V50" s="51"/>
      <c r="W50" s="51"/>
      <c r="X50" s="53"/>
      <c r="Z50" s="3"/>
    </row>
    <row r="51" spans="2:26" ht="18" customHeight="1" x14ac:dyDescent="0.15">
      <c r="B51" s="27" t="s">
        <v>37</v>
      </c>
      <c r="C51" s="40">
        <f t="shared" si="14"/>
        <v>5.0258857456742607</v>
      </c>
      <c r="D51" s="42">
        <v>3.3086377368854665</v>
      </c>
      <c r="E51" s="43"/>
      <c r="F51" s="43"/>
      <c r="G51" s="43"/>
      <c r="H51" s="43"/>
      <c r="I51" s="43"/>
      <c r="J51" s="43"/>
      <c r="K51" s="43"/>
      <c r="L51" s="43"/>
      <c r="M51" s="44"/>
      <c r="N51" s="42">
        <v>0.280829442460862</v>
      </c>
      <c r="O51" s="43"/>
      <c r="P51" s="43"/>
      <c r="Q51" s="43"/>
      <c r="R51" s="43"/>
      <c r="S51" s="44"/>
      <c r="T51" s="42">
        <v>1.4364185663279323</v>
      </c>
      <c r="U51" s="43"/>
      <c r="V51" s="43"/>
      <c r="W51" s="43"/>
      <c r="X51" s="45"/>
      <c r="Z51" s="3"/>
    </row>
    <row r="52" spans="2:26" ht="18" customHeight="1" x14ac:dyDescent="0.15">
      <c r="B52" s="23" t="s">
        <v>68</v>
      </c>
      <c r="C52" s="37">
        <f t="shared" si="14"/>
        <v>0.99999999999999989</v>
      </c>
      <c r="D52" s="50">
        <v>0.65831933002718657</v>
      </c>
      <c r="E52" s="51"/>
      <c r="F52" s="51"/>
      <c r="G52" s="51"/>
      <c r="H52" s="51"/>
      <c r="I52" s="51"/>
      <c r="J52" s="51"/>
      <c r="K52" s="51"/>
      <c r="L52" s="51"/>
      <c r="M52" s="52"/>
      <c r="N52" s="50">
        <v>5.587660696476629E-2</v>
      </c>
      <c r="O52" s="51"/>
      <c r="P52" s="51"/>
      <c r="Q52" s="51"/>
      <c r="R52" s="51"/>
      <c r="S52" s="52"/>
      <c r="T52" s="50">
        <v>0.28580406300804706</v>
      </c>
      <c r="U52" s="51"/>
      <c r="V52" s="51"/>
      <c r="W52" s="51"/>
      <c r="X52" s="53"/>
      <c r="Z52" s="3"/>
    </row>
    <row r="53" spans="2:26" ht="18" customHeight="1" x14ac:dyDescent="0.15">
      <c r="B53" s="28" t="s">
        <v>38</v>
      </c>
      <c r="C53" s="38">
        <f t="shared" si="14"/>
        <v>5.5903225806451564</v>
      </c>
      <c r="D53" s="42">
        <v>2.5725806451612905</v>
      </c>
      <c r="E53" s="43"/>
      <c r="F53" s="43"/>
      <c r="G53" s="43"/>
      <c r="H53" s="43"/>
      <c r="I53" s="43"/>
      <c r="J53" s="43"/>
      <c r="K53" s="43"/>
      <c r="L53" s="43"/>
      <c r="M53" s="44"/>
      <c r="N53" s="42">
        <v>0.5741935483870968</v>
      </c>
      <c r="O53" s="43"/>
      <c r="P53" s="43"/>
      <c r="Q53" s="43"/>
      <c r="R53" s="43"/>
      <c r="S53" s="44"/>
      <c r="T53" s="42">
        <v>2.4435483870967691</v>
      </c>
      <c r="U53" s="43"/>
      <c r="V53" s="43"/>
      <c r="W53" s="43"/>
      <c r="X53" s="45"/>
      <c r="Z53" s="3"/>
    </row>
    <row r="54" spans="2:26" ht="18" customHeight="1" x14ac:dyDescent="0.15">
      <c r="B54" s="15" t="s">
        <v>68</v>
      </c>
      <c r="C54" s="39">
        <f t="shared" si="14"/>
        <v>1</v>
      </c>
      <c r="D54" s="50">
        <v>0.46018465089440325</v>
      </c>
      <c r="E54" s="51"/>
      <c r="F54" s="51"/>
      <c r="G54" s="51"/>
      <c r="H54" s="51"/>
      <c r="I54" s="51"/>
      <c r="J54" s="51"/>
      <c r="K54" s="51"/>
      <c r="L54" s="51"/>
      <c r="M54" s="52"/>
      <c r="N54" s="50">
        <v>0.10271206001154076</v>
      </c>
      <c r="O54" s="51"/>
      <c r="P54" s="51"/>
      <c r="Q54" s="51"/>
      <c r="R54" s="51"/>
      <c r="S54" s="52"/>
      <c r="T54" s="50">
        <v>0.43710328909405605</v>
      </c>
      <c r="U54" s="51"/>
      <c r="V54" s="51"/>
      <c r="W54" s="51"/>
      <c r="X54" s="53"/>
      <c r="Z54" s="3"/>
    </row>
    <row r="55" spans="2:26" ht="18" customHeight="1" x14ac:dyDescent="0.15">
      <c r="B55" s="27" t="s">
        <v>39</v>
      </c>
      <c r="C55" s="38">
        <f t="shared" si="14"/>
        <v>3.1874999999999991</v>
      </c>
      <c r="D55" s="42">
        <v>0.99107142857142838</v>
      </c>
      <c r="E55" s="43"/>
      <c r="F55" s="43"/>
      <c r="G55" s="43"/>
      <c r="H55" s="43"/>
      <c r="I55" s="43"/>
      <c r="J55" s="43"/>
      <c r="K55" s="43"/>
      <c r="L55" s="43"/>
      <c r="M55" s="44"/>
      <c r="N55" s="42">
        <v>0.19642857142857151</v>
      </c>
      <c r="O55" s="43"/>
      <c r="P55" s="43"/>
      <c r="Q55" s="43"/>
      <c r="R55" s="43"/>
      <c r="S55" s="44"/>
      <c r="T55" s="42">
        <v>1.9999999999999989</v>
      </c>
      <c r="U55" s="43"/>
      <c r="V55" s="43"/>
      <c r="W55" s="43"/>
      <c r="X55" s="45"/>
      <c r="Z55" s="3"/>
    </row>
    <row r="56" spans="2:26" ht="18" customHeight="1" x14ac:dyDescent="0.15">
      <c r="B56" s="23" t="s">
        <v>68</v>
      </c>
      <c r="C56" s="39">
        <f t="shared" si="14"/>
        <v>1</v>
      </c>
      <c r="D56" s="50">
        <v>0.31092436974789922</v>
      </c>
      <c r="E56" s="51"/>
      <c r="F56" s="51"/>
      <c r="G56" s="51"/>
      <c r="H56" s="51"/>
      <c r="I56" s="51"/>
      <c r="J56" s="51"/>
      <c r="K56" s="51"/>
      <c r="L56" s="51"/>
      <c r="M56" s="52"/>
      <c r="N56" s="50">
        <v>6.1624649859944029E-2</v>
      </c>
      <c r="O56" s="51"/>
      <c r="P56" s="51"/>
      <c r="Q56" s="51"/>
      <c r="R56" s="51"/>
      <c r="S56" s="52"/>
      <c r="T56" s="50">
        <v>0.62745098039215685</v>
      </c>
      <c r="U56" s="51"/>
      <c r="V56" s="51"/>
      <c r="W56" s="51"/>
      <c r="X56" s="53"/>
      <c r="Z56" s="3"/>
    </row>
    <row r="57" spans="2:26" ht="18" customHeight="1" x14ac:dyDescent="0.15">
      <c r="B57" s="19" t="s">
        <v>40</v>
      </c>
      <c r="C57" s="40">
        <f t="shared" si="14"/>
        <v>3.7654282115869018</v>
      </c>
      <c r="D57" s="42">
        <v>1.1826196473551627</v>
      </c>
      <c r="E57" s="43"/>
      <c r="F57" s="43"/>
      <c r="G57" s="43"/>
      <c r="H57" s="43"/>
      <c r="I57" s="43"/>
      <c r="J57" s="43"/>
      <c r="K57" s="43"/>
      <c r="L57" s="43"/>
      <c r="M57" s="44"/>
      <c r="N57" s="42">
        <v>0.57367758186397999</v>
      </c>
      <c r="O57" s="43"/>
      <c r="P57" s="43"/>
      <c r="Q57" s="43"/>
      <c r="R57" s="43"/>
      <c r="S57" s="44"/>
      <c r="T57" s="42">
        <v>2.009130982367759</v>
      </c>
      <c r="U57" s="43"/>
      <c r="V57" s="43"/>
      <c r="W57" s="43"/>
      <c r="X57" s="45"/>
      <c r="Z57" s="3"/>
    </row>
    <row r="58" spans="2:26" ht="18" customHeight="1" x14ac:dyDescent="0.15">
      <c r="B58" s="23" t="s">
        <v>68</v>
      </c>
      <c r="C58" s="37">
        <f t="shared" si="14"/>
        <v>1</v>
      </c>
      <c r="D58" s="50">
        <v>0.31407308303369824</v>
      </c>
      <c r="E58" s="51"/>
      <c r="F58" s="51"/>
      <c r="G58" s="51"/>
      <c r="H58" s="51"/>
      <c r="I58" s="51"/>
      <c r="J58" s="51"/>
      <c r="K58" s="51"/>
      <c r="L58" s="51"/>
      <c r="M58" s="52"/>
      <c r="N58" s="50">
        <v>0.15235387574211895</v>
      </c>
      <c r="O58" s="51"/>
      <c r="P58" s="51"/>
      <c r="Q58" s="51"/>
      <c r="R58" s="51"/>
      <c r="S58" s="52"/>
      <c r="T58" s="50">
        <v>0.53357304122418281</v>
      </c>
      <c r="U58" s="51"/>
      <c r="V58" s="51"/>
      <c r="W58" s="51"/>
      <c r="X58" s="53"/>
      <c r="Z58" s="3"/>
    </row>
    <row r="59" spans="2:26" ht="18" customHeight="1" x14ac:dyDescent="0.15">
      <c r="B59" s="28" t="s">
        <v>41</v>
      </c>
      <c r="C59" s="38">
        <f t="shared" si="14"/>
        <v>4.0176991150442491</v>
      </c>
      <c r="D59" s="42">
        <v>1.3362831858407085</v>
      </c>
      <c r="E59" s="43"/>
      <c r="F59" s="43"/>
      <c r="G59" s="43"/>
      <c r="H59" s="43"/>
      <c r="I59" s="43"/>
      <c r="J59" s="43"/>
      <c r="K59" s="43"/>
      <c r="L59" s="43"/>
      <c r="M59" s="44"/>
      <c r="N59" s="42">
        <v>0.70796460176991183</v>
      </c>
      <c r="O59" s="43"/>
      <c r="P59" s="43"/>
      <c r="Q59" s="43"/>
      <c r="R59" s="43"/>
      <c r="S59" s="44"/>
      <c r="T59" s="42">
        <v>1.9734513274336289</v>
      </c>
      <c r="U59" s="43"/>
      <c r="V59" s="43"/>
      <c r="W59" s="43"/>
      <c r="X59" s="45"/>
      <c r="Z59" s="3"/>
    </row>
    <row r="60" spans="2:26" ht="18" customHeight="1" x14ac:dyDescent="0.15">
      <c r="B60" s="15" t="s">
        <v>68</v>
      </c>
      <c r="C60" s="39">
        <f t="shared" si="14"/>
        <v>0.99999999999999978</v>
      </c>
      <c r="D60" s="50">
        <v>0.3325991189427312</v>
      </c>
      <c r="E60" s="51"/>
      <c r="F60" s="51"/>
      <c r="G60" s="51"/>
      <c r="H60" s="51"/>
      <c r="I60" s="51"/>
      <c r="J60" s="51"/>
      <c r="K60" s="51"/>
      <c r="L60" s="51"/>
      <c r="M60" s="52"/>
      <c r="N60" s="50">
        <v>0.17621145374449337</v>
      </c>
      <c r="O60" s="51"/>
      <c r="P60" s="51"/>
      <c r="Q60" s="51"/>
      <c r="R60" s="51"/>
      <c r="S60" s="52"/>
      <c r="T60" s="50">
        <v>0.49118942731277526</v>
      </c>
      <c r="U60" s="51"/>
      <c r="V60" s="51"/>
      <c r="W60" s="51"/>
      <c r="X60" s="53"/>
      <c r="Z60" s="3"/>
    </row>
    <row r="61" spans="2:26" ht="18" customHeight="1" x14ac:dyDescent="0.15">
      <c r="B61" s="19" t="s">
        <v>42</v>
      </c>
      <c r="C61" s="38">
        <f t="shared" si="14"/>
        <v>4.76</v>
      </c>
      <c r="D61" s="42">
        <v>1.4</v>
      </c>
      <c r="E61" s="43"/>
      <c r="F61" s="43"/>
      <c r="G61" s="43"/>
      <c r="H61" s="43"/>
      <c r="I61" s="43"/>
      <c r="J61" s="43"/>
      <c r="K61" s="43"/>
      <c r="L61" s="43"/>
      <c r="M61" s="44"/>
      <c r="N61" s="42">
        <v>0</v>
      </c>
      <c r="O61" s="43"/>
      <c r="P61" s="43"/>
      <c r="Q61" s="43"/>
      <c r="R61" s="43"/>
      <c r="S61" s="44"/>
      <c r="T61" s="42">
        <v>3.36</v>
      </c>
      <c r="U61" s="43"/>
      <c r="V61" s="43"/>
      <c r="W61" s="43"/>
      <c r="X61" s="45"/>
      <c r="Z61" s="3"/>
    </row>
    <row r="62" spans="2:26" ht="18" customHeight="1" x14ac:dyDescent="0.15">
      <c r="B62" s="23" t="s">
        <v>68</v>
      </c>
      <c r="C62" s="39">
        <f t="shared" si="14"/>
        <v>1</v>
      </c>
      <c r="D62" s="50">
        <v>0.29411764705882354</v>
      </c>
      <c r="E62" s="51"/>
      <c r="F62" s="51"/>
      <c r="G62" s="51"/>
      <c r="H62" s="51"/>
      <c r="I62" s="51"/>
      <c r="J62" s="51"/>
      <c r="K62" s="51"/>
      <c r="L62" s="51"/>
      <c r="M62" s="52"/>
      <c r="N62" s="50">
        <v>0</v>
      </c>
      <c r="O62" s="51"/>
      <c r="P62" s="51"/>
      <c r="Q62" s="51"/>
      <c r="R62" s="51"/>
      <c r="S62" s="52"/>
      <c r="T62" s="50">
        <v>0.70588235294117652</v>
      </c>
      <c r="U62" s="51"/>
      <c r="V62" s="51"/>
      <c r="W62" s="51"/>
      <c r="X62" s="53"/>
      <c r="Z62" s="3"/>
    </row>
    <row r="63" spans="2:26" ht="17.25" customHeight="1" x14ac:dyDescent="0.15">
      <c r="B63" s="19" t="s">
        <v>43</v>
      </c>
      <c r="C63" s="38">
        <f t="shared" si="14"/>
        <v>5.8231707317073145</v>
      </c>
      <c r="D63" s="42">
        <v>4.1463414634146316</v>
      </c>
      <c r="E63" s="43"/>
      <c r="F63" s="43"/>
      <c r="G63" s="43"/>
      <c r="H63" s="43"/>
      <c r="I63" s="43"/>
      <c r="J63" s="43"/>
      <c r="K63" s="43"/>
      <c r="L63" s="43"/>
      <c r="M63" s="44"/>
      <c r="N63" s="42">
        <v>0.24390243902438999</v>
      </c>
      <c r="O63" s="43"/>
      <c r="P63" s="43"/>
      <c r="Q63" s="43"/>
      <c r="R63" s="43"/>
      <c r="S63" s="44"/>
      <c r="T63" s="42">
        <v>1.4329268292682933</v>
      </c>
      <c r="U63" s="43"/>
      <c r="V63" s="43"/>
      <c r="W63" s="43"/>
      <c r="X63" s="45"/>
      <c r="Z63" s="3"/>
    </row>
    <row r="64" spans="2:26" ht="18" customHeight="1" thickBot="1" x14ac:dyDescent="0.2">
      <c r="B64" s="29" t="s">
        <v>69</v>
      </c>
      <c r="C64" s="41">
        <f t="shared" si="14"/>
        <v>1</v>
      </c>
      <c r="D64" s="46">
        <v>0.71204188481675379</v>
      </c>
      <c r="E64" s="47"/>
      <c r="F64" s="47"/>
      <c r="G64" s="47"/>
      <c r="H64" s="47"/>
      <c r="I64" s="47"/>
      <c r="J64" s="47"/>
      <c r="K64" s="47"/>
      <c r="L64" s="47"/>
      <c r="M64" s="48"/>
      <c r="N64" s="46">
        <v>4.1884816753926676E-2</v>
      </c>
      <c r="O64" s="47"/>
      <c r="P64" s="47"/>
      <c r="Q64" s="47"/>
      <c r="R64" s="47"/>
      <c r="S64" s="48"/>
      <c r="T64" s="46">
        <v>0.24607329842931955</v>
      </c>
      <c r="U64" s="47"/>
      <c r="V64" s="47"/>
      <c r="W64" s="47"/>
      <c r="X64" s="49"/>
      <c r="Z64" s="3"/>
    </row>
    <row r="65" spans="26:26" ht="13.5" x14ac:dyDescent="0.15">
      <c r="Z65" s="3"/>
    </row>
  </sheetData>
  <mergeCells count="101">
    <mergeCell ref="U3:U5"/>
    <mergeCell ref="V3:V5"/>
    <mergeCell ref="W3:W5"/>
    <mergeCell ref="X3:X5"/>
    <mergeCell ref="B3:B5"/>
    <mergeCell ref="C3:C5"/>
    <mergeCell ref="D3:M4"/>
    <mergeCell ref="N3:O4"/>
    <mergeCell ref="P3:R4"/>
    <mergeCell ref="S3:T4"/>
    <mergeCell ref="D39:M39"/>
    <mergeCell ref="N39:S39"/>
    <mergeCell ref="T39:X39"/>
    <mergeCell ref="D40:M40"/>
    <mergeCell ref="N40:S40"/>
    <mergeCell ref="T40:X40"/>
    <mergeCell ref="B35:B38"/>
    <mergeCell ref="C35:C38"/>
    <mergeCell ref="D35:M35"/>
    <mergeCell ref="N35:S35"/>
    <mergeCell ref="T35:X35"/>
    <mergeCell ref="D36:M37"/>
    <mergeCell ref="N36:O37"/>
    <mergeCell ref="P36:R37"/>
    <mergeCell ref="S36:T37"/>
    <mergeCell ref="U36:U38"/>
    <mergeCell ref="V36:V38"/>
    <mergeCell ref="W36:W38"/>
    <mergeCell ref="X36:X38"/>
    <mergeCell ref="D43:M43"/>
    <mergeCell ref="N43:S43"/>
    <mergeCell ref="T43:X43"/>
    <mergeCell ref="D44:M44"/>
    <mergeCell ref="N44:S44"/>
    <mergeCell ref="T44:X44"/>
    <mergeCell ref="D41:M41"/>
    <mergeCell ref="N41:S41"/>
    <mergeCell ref="T41:X41"/>
    <mergeCell ref="D42:M42"/>
    <mergeCell ref="N42:S42"/>
    <mergeCell ref="T42:X42"/>
    <mergeCell ref="D47:M47"/>
    <mergeCell ref="N47:S47"/>
    <mergeCell ref="T47:X47"/>
    <mergeCell ref="D48:M48"/>
    <mergeCell ref="N48:S48"/>
    <mergeCell ref="T48:X48"/>
    <mergeCell ref="D45:M45"/>
    <mergeCell ref="N45:S45"/>
    <mergeCell ref="T45:X45"/>
    <mergeCell ref="D46:M46"/>
    <mergeCell ref="N46:S46"/>
    <mergeCell ref="T46:X46"/>
    <mergeCell ref="D51:M51"/>
    <mergeCell ref="N51:S51"/>
    <mergeCell ref="T51:X51"/>
    <mergeCell ref="D52:M52"/>
    <mergeCell ref="N52:S52"/>
    <mergeCell ref="T52:X52"/>
    <mergeCell ref="D49:M49"/>
    <mergeCell ref="N49:S49"/>
    <mergeCell ref="T49:X49"/>
    <mergeCell ref="D50:M50"/>
    <mergeCell ref="N50:S50"/>
    <mergeCell ref="T50:X50"/>
    <mergeCell ref="D55:M55"/>
    <mergeCell ref="N55:S55"/>
    <mergeCell ref="T55:X55"/>
    <mergeCell ref="D56:M56"/>
    <mergeCell ref="N56:S56"/>
    <mergeCell ref="T56:X56"/>
    <mergeCell ref="D53:M53"/>
    <mergeCell ref="N53:S53"/>
    <mergeCell ref="T53:X53"/>
    <mergeCell ref="D54:M54"/>
    <mergeCell ref="N54:S54"/>
    <mergeCell ref="T54:X54"/>
    <mergeCell ref="D59:M59"/>
    <mergeCell ref="N59:S59"/>
    <mergeCell ref="T59:X59"/>
    <mergeCell ref="D60:M60"/>
    <mergeCell ref="N60:S60"/>
    <mergeCell ref="T60:X60"/>
    <mergeCell ref="D57:M57"/>
    <mergeCell ref="N57:S57"/>
    <mergeCell ref="T57:X57"/>
    <mergeCell ref="D58:M58"/>
    <mergeCell ref="N58:S58"/>
    <mergeCell ref="T58:X58"/>
    <mergeCell ref="D63:M63"/>
    <mergeCell ref="N63:S63"/>
    <mergeCell ref="T63:X63"/>
    <mergeCell ref="D64:M64"/>
    <mergeCell ref="N64:S64"/>
    <mergeCell ref="T64:X64"/>
    <mergeCell ref="D61:M61"/>
    <mergeCell ref="N61:S61"/>
    <mergeCell ref="T61:X61"/>
    <mergeCell ref="D62:M62"/>
    <mergeCell ref="N62:S62"/>
    <mergeCell ref="T62:X62"/>
  </mergeCells>
  <phoneticPr fontId="3"/>
  <pageMargins left="0.39370078740157483" right="0.39370078740157483" top="0.78740157480314965" bottom="0.78740157480314965" header="0.51181102362204722" footer="0.31496062992125984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25(1)</vt:lpstr>
      <vt:lpstr>'25(1)'!Print_Area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2016-03-31T06:38:37Z</dcterms:created>
  <dcterms:modified xsi:type="dcterms:W3CDTF">2016-03-31T07:17:17Z</dcterms:modified>
</cp:coreProperties>
</file>