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0730" windowHeight="11730" tabRatio="659" firstSheet="42" activeTab="45"/>
  </bookViews>
  <sheets>
    <sheet name="表紙" sheetId="46" r:id="rId1"/>
    <sheet name="目次" sheetId="26" r:id="rId2"/>
    <sheet name="表１（全国常勤）)" sheetId="27" r:id="rId3"/>
    <sheet name="表２（都道府県常勤）" sheetId="28" r:id="rId4"/>
    <sheet name="表３（保健所設置市常勤A）" sheetId="29" r:id="rId5"/>
    <sheet name="表4（保健所設置市常勤B） " sheetId="30" r:id="rId6"/>
    <sheet name="表5（特別区常勤）" sheetId="31" r:id="rId7"/>
    <sheet name="表6（市町村常勤）" sheetId="32" r:id="rId8"/>
    <sheet name="表7（都道府県所属別常勤） " sheetId="33" r:id="rId9"/>
    <sheet name="表8（保健所設置市所属A）" sheetId="34" r:id="rId10"/>
    <sheet name="表9（保健所設置市所属B）" sheetId="35" r:id="rId11"/>
    <sheet name="表10（特別区所属）" sheetId="36" r:id="rId12"/>
    <sheet name="表11（市町村所属）" sheetId="37" r:id="rId13"/>
    <sheet name="表12全国計非常勤" sheetId="38" r:id="rId14"/>
    <sheet name="表13都道府県非常勤" sheetId="39" r:id="rId15"/>
    <sheet name="表14保健所設置市非常勤（Ａ）" sheetId="40" r:id="rId16"/>
    <sheet name="表15保健所設置市非常勤（B）" sheetId="41" r:id="rId17"/>
    <sheet name="表16特別区非常勤" sheetId="42" r:id="rId18"/>
    <sheet name="表17(市町村非常勤)" sheetId="43" r:id="rId19"/>
    <sheet name="表18全国職位別常勤" sheetId="44" r:id="rId20"/>
    <sheet name="表19（都道府県職位別常勤）" sheetId="45" r:id="rId21"/>
    <sheet name="表20（保健所設置市職位別常勤A）" sheetId="1" r:id="rId22"/>
    <sheet name="表21（保健所設置市職位別常勤B）" sheetId="2" r:id="rId23"/>
    <sheet name="表22（特別区職位別常勤）" sheetId="3" r:id="rId24"/>
    <sheet name="表23（市町村職位別常勤）" sheetId="4" r:id="rId25"/>
    <sheet name="表24都道府県所属別と職位" sheetId="5" r:id="rId26"/>
    <sheet name="表25保健所設置市所属別（Ａ）と職位" sheetId="6" r:id="rId27"/>
    <sheet name="表26保健所設置市所属別（Ｂ）と職位" sheetId="7" r:id="rId28"/>
    <sheet name="表27特別区所属別と職位" sheetId="8" r:id="rId29"/>
    <sheet name="表28市町村所属別と職位" sheetId="9" r:id="rId30"/>
    <sheet name="表29全国計会計別" sheetId="10" r:id="rId31"/>
    <sheet name="表30都道府県会計別" sheetId="11" r:id="rId32"/>
    <sheet name="表31保健所設置市会計別(A)" sheetId="12" r:id="rId33"/>
    <sheet name="表32健所設置市会計別（B)" sheetId="13" r:id="rId34"/>
    <sheet name="表33特別区会計別" sheetId="14" r:id="rId35"/>
    <sheet name="表34 (市町村会計別)" sheetId="15" r:id="rId36"/>
    <sheet name="表35全国特定健診・特定保健指導" sheetId="47" r:id="rId37"/>
    <sheet name="表36（保健所設置市所属A）" sheetId="48" r:id="rId38"/>
    <sheet name="表37(保健所設置市所属B)" sheetId="49" r:id="rId39"/>
    <sheet name="表38（特別区所属）" sheetId="50" r:id="rId40"/>
    <sheet name="表39（市町村所属）" sheetId="51" r:id="rId41"/>
    <sheet name="表40（都道府県退職者）" sheetId="52" r:id="rId42"/>
    <sheet name="表41（保健所設置市退職者A）" sheetId="53" r:id="rId43"/>
    <sheet name="表42（保健所設置市退職者B）" sheetId="54" r:id="rId44"/>
    <sheet name="表43（特別区退職者）" sheetId="55" r:id="rId45"/>
    <sheet name="表44（市町村退職者）" sheetId="56" r:id="rId46"/>
  </sheets>
  <definedNames>
    <definedName name="_xlnm._FilterDatabase" localSheetId="11" hidden="1">'表10（特別区所属）'!$A$7:$BD$31</definedName>
    <definedName name="_xlnm._FilterDatabase" localSheetId="12" hidden="1">'表11（市町村所属）'!$A$6:$AV$55</definedName>
    <definedName name="_xlnm._FilterDatabase" localSheetId="37" hidden="1">'表36（保健所設置市所属A）'!$A$6:$BG$76</definedName>
    <definedName name="_xlnm._FilterDatabase" localSheetId="39" hidden="1">'表38（特別区所属）'!$A$7:$BU$31</definedName>
    <definedName name="_xlnm._FilterDatabase" localSheetId="40" hidden="1">'表39（市町村所属）'!$A$6:$AU$55</definedName>
    <definedName name="_xlnm._FilterDatabase" localSheetId="8" hidden="1">'表7（都道府県所属別常勤） '!$A$6:$AP$56</definedName>
    <definedName name="_xlnm._FilterDatabase" localSheetId="9" hidden="1">'表8（保健所設置市所属A）'!$A$6:$BE$76</definedName>
    <definedName name="_xlnm.Print_Area" localSheetId="11">'表10（特別区所属）'!$A$1:$BC$32</definedName>
    <definedName name="_xlnm.Print_Area" localSheetId="12">'表11（市町村所属）'!$A$1:$AU$56</definedName>
    <definedName name="_xlnm.Print_Area" localSheetId="13">表12全国計非常勤!$A$1:$K$13</definedName>
    <definedName name="_xlnm.Print_Area" localSheetId="14">表13都道府県非常勤!$A$1:$F$55</definedName>
    <definedName name="_xlnm.Print_Area" localSheetId="15">'表14保健所設置市非常勤（Ａ）'!$A$1:$G$79</definedName>
    <definedName name="_xlnm.Print_Area" localSheetId="16">'表15保健所設置市非常勤（B）'!$A$1:$L$82</definedName>
    <definedName name="_xlnm.Print_Area" localSheetId="17">表16特別区非常勤!$A$1:$M$31</definedName>
    <definedName name="_xlnm.Print_Area" localSheetId="18">'表17(市町村非常勤)'!$A$1:$M$55</definedName>
    <definedName name="_xlnm.Print_Area" localSheetId="19">表18全国職位別常勤!$A$1:$AA$29</definedName>
    <definedName name="_xlnm.Print_Area" localSheetId="20">'表19（都道府県職位別常勤）'!$A$1:$AT$56</definedName>
    <definedName name="_xlnm.Print_Area" localSheetId="25">表24都道府県所属別と職位!$A$1:$AO$15</definedName>
    <definedName name="_xlnm.Print_Area" localSheetId="26">'表25保健所設置市所属別（Ａ）と職位'!$A$1:$BC$14</definedName>
    <definedName name="_xlnm.Print_Area" localSheetId="27">'表26保健所設置市所属別（Ｂ）と職位'!$A$1:$BC$43</definedName>
    <definedName name="_xlnm.Print_Area" localSheetId="28">表27特別区所属別と職位!$A$1:$BC$14</definedName>
    <definedName name="_xlnm.Print_Area" localSheetId="29">表28市町村所属別と職位!$A$1:$AU$14</definedName>
    <definedName name="_xlnm.Print_Area" localSheetId="30">表29全国計会計別!$A$1:$K$12</definedName>
    <definedName name="_xlnm.Print_Area" localSheetId="31">表30都道府県会計別!$A$1:$H$53</definedName>
    <definedName name="_xlnm.Print_Area" localSheetId="32">'表31保健所設置市会計別(A)'!$A$1:$H$77</definedName>
    <definedName name="_xlnm.Print_Area" localSheetId="33">'表32健所設置市会計別（B)'!$A$1:$J$80</definedName>
    <definedName name="_xlnm.Print_Area" localSheetId="34">表33特別区会計別!$A$1:$H$30</definedName>
    <definedName name="_xlnm.Print_Area" localSheetId="35">'表34 (市町村会計別)'!$A$1:$H$53</definedName>
    <definedName name="_xlnm.Print_Area" localSheetId="36">表35全国特定健診・特定保健指導!$A$1:$Q$13</definedName>
    <definedName name="_xlnm.Print_Area" localSheetId="37">'表36（保健所設置市所属A）'!$A$1:$BE$81</definedName>
    <definedName name="_xlnm.Print_Area" localSheetId="38">'表37(保健所設置市所属B)'!$A$1:$BC$84</definedName>
    <definedName name="_xlnm.Print_Area" localSheetId="39">'表38（特別区所属）'!$A$1:$BC$32</definedName>
    <definedName name="_xlnm.Print_Area" localSheetId="40">'表39（市町村所属）'!$A$1:$AU$57</definedName>
    <definedName name="_xlnm.Print_Area" localSheetId="8">'表7（都道府県所属別常勤） '!$A$1:$AO$57</definedName>
    <definedName name="_xlnm.Print_Area" localSheetId="9">'表8（保健所設置市所属A）'!$A$1:$BD$80</definedName>
    <definedName name="_xlnm.Print_Area" localSheetId="10">'表9（保健所設置市所属B）'!$A$1:$BC$83</definedName>
    <definedName name="_xlnm.Print_Area" localSheetId="0">表紙!$A$1:$A$19</definedName>
    <definedName name="_xlnm.Print_Area" localSheetId="1">目次!$A$2:$K$62</definedName>
  </definedNames>
  <calcPr calcId="145621"/>
</workbook>
</file>

<file path=xl/calcChain.xml><?xml version="1.0" encoding="utf-8"?>
<calcChain xmlns="http://schemas.openxmlformats.org/spreadsheetml/2006/main">
  <c r="D4" i="56" l="1"/>
  <c r="D4" i="55"/>
  <c r="F78" i="54"/>
  <c r="F69" i="54"/>
  <c r="F25" i="54"/>
  <c r="F4" i="54"/>
  <c r="B51" i="53"/>
  <c r="B52" i="53" s="1"/>
  <c r="B53" i="53" s="1"/>
  <c r="B54" i="53" s="1"/>
  <c r="B55" i="53" s="1"/>
  <c r="B56" i="53" s="1"/>
  <c r="B57" i="53" s="1"/>
  <c r="B58" i="53" s="1"/>
  <c r="B59" i="53" s="1"/>
  <c r="B60" i="53" s="1"/>
  <c r="B61" i="53" s="1"/>
  <c r="B62" i="53" s="1"/>
  <c r="B63" i="53" s="1"/>
  <c r="B64" i="53" s="1"/>
  <c r="B65" i="53" s="1"/>
  <c r="B66" i="53" s="1"/>
  <c r="B67" i="53" s="1"/>
  <c r="B68" i="53" s="1"/>
  <c r="B69" i="53" s="1"/>
  <c r="B70" i="53" s="1"/>
  <c r="B71" i="53" s="1"/>
  <c r="B6" i="53"/>
  <c r="B7" i="53" s="1"/>
  <c r="B8" i="53" s="1"/>
  <c r="B9" i="53" s="1"/>
  <c r="B10" i="53" s="1"/>
  <c r="B11" i="53" s="1"/>
  <c r="B12" i="53" s="1"/>
  <c r="B13" i="53" s="1"/>
  <c r="B14" i="53" s="1"/>
  <c r="B15" i="53" s="1"/>
  <c r="B16" i="53" s="1"/>
  <c r="B17" i="53" s="1"/>
  <c r="B18" i="53" s="1"/>
  <c r="B19" i="53" s="1"/>
  <c r="B20" i="53" s="1"/>
  <c r="B21" i="53" s="1"/>
  <c r="B22" i="53" s="1"/>
  <c r="B23" i="53" s="1"/>
  <c r="B24" i="53" s="1"/>
  <c r="B25" i="53" s="1"/>
  <c r="B26" i="53" s="1"/>
  <c r="B27" i="53" s="1"/>
  <c r="B28" i="53" s="1"/>
  <c r="B29" i="53" s="1"/>
  <c r="B30" i="53" s="1"/>
  <c r="B31" i="53" s="1"/>
  <c r="B32" i="53" s="1"/>
  <c r="B33" i="53" s="1"/>
  <c r="B34" i="53" s="1"/>
  <c r="B35" i="53" s="1"/>
  <c r="B36" i="53" s="1"/>
  <c r="B37" i="53" s="1"/>
  <c r="B38" i="53" s="1"/>
  <c r="B39" i="53" s="1"/>
  <c r="B40" i="53" s="1"/>
  <c r="B41" i="53" s="1"/>
  <c r="B42" i="53" s="1"/>
  <c r="B43" i="53" s="1"/>
  <c r="B44" i="53" s="1"/>
  <c r="B45" i="53" s="1"/>
  <c r="B46" i="53" s="1"/>
  <c r="B47" i="53" s="1"/>
  <c r="F4" i="53"/>
  <c r="D4" i="52"/>
  <c r="AO53" i="51"/>
  <c r="AA53" i="51"/>
  <c r="V53" i="51"/>
  <c r="Q53" i="51"/>
  <c r="D53" i="51"/>
  <c r="C53" i="51"/>
  <c r="AO52" i="51"/>
  <c r="AA52" i="51"/>
  <c r="V52" i="51"/>
  <c r="Q52" i="51"/>
  <c r="D52" i="51"/>
  <c r="C52" i="51"/>
  <c r="AO51" i="51"/>
  <c r="AA51" i="51"/>
  <c r="V51" i="51"/>
  <c r="Q51" i="51"/>
  <c r="D51" i="51"/>
  <c r="C51" i="51"/>
  <c r="AO50" i="51"/>
  <c r="AA50" i="51"/>
  <c r="V50" i="51"/>
  <c r="Q50" i="51"/>
  <c r="D50" i="51"/>
  <c r="C50" i="51"/>
  <c r="AO49" i="51"/>
  <c r="AA49" i="51"/>
  <c r="V49" i="51"/>
  <c r="Q49" i="51"/>
  <c r="D49" i="51"/>
  <c r="C49" i="51"/>
  <c r="AO48" i="51"/>
  <c r="AA48" i="51"/>
  <c r="V48" i="51"/>
  <c r="Q48" i="51"/>
  <c r="D48" i="51"/>
  <c r="C48" i="51"/>
  <c r="AO47" i="51"/>
  <c r="AA47" i="51"/>
  <c r="V47" i="51"/>
  <c r="Q47" i="51"/>
  <c r="D47" i="51"/>
  <c r="C47" i="51"/>
  <c r="AO46" i="51"/>
  <c r="AA46" i="51"/>
  <c r="V46" i="51"/>
  <c r="Q46" i="51"/>
  <c r="D46" i="51"/>
  <c r="C46" i="51"/>
  <c r="AO45" i="51"/>
  <c r="AA45" i="51"/>
  <c r="V45" i="51"/>
  <c r="Q45" i="51"/>
  <c r="D45" i="51"/>
  <c r="C45" i="51"/>
  <c r="AO44" i="51"/>
  <c r="AA44" i="51"/>
  <c r="V44" i="51"/>
  <c r="Q44" i="51"/>
  <c r="D44" i="51"/>
  <c r="C44" i="51"/>
  <c r="AO43" i="51"/>
  <c r="AA43" i="51"/>
  <c r="V43" i="51"/>
  <c r="Q43" i="51"/>
  <c r="D43" i="51"/>
  <c r="C43" i="51"/>
  <c r="AO42" i="51"/>
  <c r="AA42" i="51"/>
  <c r="V42" i="51"/>
  <c r="Q42" i="51"/>
  <c r="D42" i="51"/>
  <c r="C42" i="51"/>
  <c r="AO41" i="51"/>
  <c r="AA41" i="51"/>
  <c r="V41" i="51"/>
  <c r="Q41" i="51"/>
  <c r="D41" i="51"/>
  <c r="C41" i="51"/>
  <c r="AO40" i="51"/>
  <c r="AA40" i="51"/>
  <c r="V40" i="51"/>
  <c r="Q40" i="51"/>
  <c r="D40" i="51"/>
  <c r="C40" i="51"/>
  <c r="AO39" i="51"/>
  <c r="AA39" i="51"/>
  <c r="V39" i="51"/>
  <c r="Q39" i="51"/>
  <c r="D39" i="51"/>
  <c r="C39" i="51"/>
  <c r="AO38" i="51"/>
  <c r="AA38" i="51"/>
  <c r="V38" i="51"/>
  <c r="Q38" i="51"/>
  <c r="D38" i="51"/>
  <c r="C38" i="51"/>
  <c r="AO37" i="51"/>
  <c r="AA37" i="51"/>
  <c r="V37" i="51"/>
  <c r="Q37" i="51"/>
  <c r="D37" i="51"/>
  <c r="C37" i="51"/>
  <c r="AO36" i="51"/>
  <c r="AA36" i="51"/>
  <c r="V36" i="51"/>
  <c r="Q36" i="51"/>
  <c r="D36" i="51"/>
  <c r="C36" i="51"/>
  <c r="AO35" i="51"/>
  <c r="AA35" i="51"/>
  <c r="V35" i="51"/>
  <c r="Q35" i="51"/>
  <c r="D35" i="51"/>
  <c r="C35" i="51"/>
  <c r="AO34" i="51"/>
  <c r="AA34" i="51"/>
  <c r="V34" i="51"/>
  <c r="Q34" i="51"/>
  <c r="D34" i="51"/>
  <c r="C34" i="51"/>
  <c r="AO33" i="51"/>
  <c r="AA33" i="51"/>
  <c r="V33" i="51"/>
  <c r="Q33" i="51"/>
  <c r="D33" i="51"/>
  <c r="C33" i="51"/>
  <c r="AO32" i="51"/>
  <c r="AA32" i="51"/>
  <c r="V32" i="51"/>
  <c r="Q32" i="51"/>
  <c r="D32" i="51"/>
  <c r="C32" i="51"/>
  <c r="AO31" i="51"/>
  <c r="AA31" i="51"/>
  <c r="V31" i="51"/>
  <c r="Q31" i="51"/>
  <c r="D31" i="51"/>
  <c r="C31" i="51"/>
  <c r="AO30" i="51"/>
  <c r="AA30" i="51"/>
  <c r="V30" i="51"/>
  <c r="Q30" i="51"/>
  <c r="D30" i="51"/>
  <c r="C30" i="51"/>
  <c r="AO29" i="51"/>
  <c r="AA29" i="51"/>
  <c r="V29" i="51"/>
  <c r="Q29" i="51"/>
  <c r="D29" i="51"/>
  <c r="C29" i="51"/>
  <c r="AO28" i="51"/>
  <c r="AA28" i="51"/>
  <c r="V28" i="51"/>
  <c r="Q28" i="51"/>
  <c r="D28" i="51"/>
  <c r="C28" i="51"/>
  <c r="AO27" i="51"/>
  <c r="AA27" i="51"/>
  <c r="V27" i="51"/>
  <c r="Q27" i="51"/>
  <c r="D27" i="51"/>
  <c r="C27" i="51"/>
  <c r="AO26" i="51"/>
  <c r="AA26" i="51"/>
  <c r="V26" i="51"/>
  <c r="Q26" i="51"/>
  <c r="D26" i="51"/>
  <c r="C26" i="51"/>
  <c r="AO25" i="51"/>
  <c r="AA25" i="51"/>
  <c r="V25" i="51"/>
  <c r="Q25" i="51"/>
  <c r="D25" i="51"/>
  <c r="C25" i="51"/>
  <c r="AO24" i="51"/>
  <c r="AA24" i="51"/>
  <c r="V24" i="51"/>
  <c r="Q24" i="51"/>
  <c r="D24" i="51"/>
  <c r="C24" i="51"/>
  <c r="AO23" i="51"/>
  <c r="AA23" i="51"/>
  <c r="V23" i="51"/>
  <c r="Q23" i="51"/>
  <c r="D23" i="51"/>
  <c r="C23" i="51"/>
  <c r="AO22" i="51"/>
  <c r="AA22" i="51"/>
  <c r="V22" i="51"/>
  <c r="Q22" i="51"/>
  <c r="D22" i="51"/>
  <c r="C22" i="51"/>
  <c r="AO21" i="51"/>
  <c r="AA21" i="51"/>
  <c r="V21" i="51"/>
  <c r="Q21" i="51"/>
  <c r="D21" i="51"/>
  <c r="C21" i="51"/>
  <c r="AO20" i="51"/>
  <c r="AA20" i="51"/>
  <c r="V20" i="51"/>
  <c r="Q20" i="51"/>
  <c r="D20" i="51"/>
  <c r="C20" i="51"/>
  <c r="AO19" i="51"/>
  <c r="AA19" i="51"/>
  <c r="V19" i="51"/>
  <c r="Q19" i="51"/>
  <c r="D19" i="51"/>
  <c r="C19" i="51"/>
  <c r="AO18" i="51"/>
  <c r="AA18" i="51"/>
  <c r="V18" i="51"/>
  <c r="Q18" i="51"/>
  <c r="D18" i="51"/>
  <c r="C18" i="51"/>
  <c r="AO17" i="51"/>
  <c r="AA17" i="51"/>
  <c r="V17" i="51"/>
  <c r="Q17" i="51"/>
  <c r="D17" i="51"/>
  <c r="C17" i="51"/>
  <c r="AO16" i="51"/>
  <c r="AA16" i="51"/>
  <c r="V16" i="51"/>
  <c r="Q16" i="51"/>
  <c r="D16" i="51"/>
  <c r="C16" i="51"/>
  <c r="AO15" i="51"/>
  <c r="AA15" i="51"/>
  <c r="V15" i="51"/>
  <c r="Q15" i="51"/>
  <c r="D15" i="51"/>
  <c r="C15" i="51"/>
  <c r="AO14" i="51"/>
  <c r="AA14" i="51"/>
  <c r="V14" i="51"/>
  <c r="Q14" i="51"/>
  <c r="D14" i="51"/>
  <c r="C14" i="51"/>
  <c r="AO13" i="51"/>
  <c r="AA13" i="51"/>
  <c r="V13" i="51"/>
  <c r="Q13" i="51"/>
  <c r="D13" i="51"/>
  <c r="C13" i="51"/>
  <c r="AO12" i="51"/>
  <c r="AA12" i="51"/>
  <c r="V12" i="51"/>
  <c r="Q12" i="51"/>
  <c r="D12" i="51"/>
  <c r="C12" i="51"/>
  <c r="AO11" i="51"/>
  <c r="AA11" i="51"/>
  <c r="V11" i="51"/>
  <c r="Q11" i="51"/>
  <c r="D11" i="51"/>
  <c r="C11" i="51"/>
  <c r="AO10" i="51"/>
  <c r="AA10" i="51"/>
  <c r="V10" i="51"/>
  <c r="Q10" i="51"/>
  <c r="D10" i="51"/>
  <c r="C10" i="51"/>
  <c r="AO9" i="51"/>
  <c r="AA9" i="51"/>
  <c r="V9" i="51"/>
  <c r="Q9" i="51"/>
  <c r="D9" i="51"/>
  <c r="C9" i="51"/>
  <c r="AO8" i="51"/>
  <c r="AA8" i="51"/>
  <c r="V8" i="51"/>
  <c r="Q8" i="51"/>
  <c r="D8" i="51"/>
  <c r="C8" i="51"/>
  <c r="AO7" i="51"/>
  <c r="AA7" i="51"/>
  <c r="V7" i="51"/>
  <c r="Q7" i="51"/>
  <c r="D7" i="51"/>
  <c r="C7" i="51"/>
  <c r="AU6" i="51"/>
  <c r="AT6" i="51"/>
  <c r="AS6" i="51"/>
  <c r="AR6" i="51"/>
  <c r="AQ6" i="51"/>
  <c r="AP6" i="51"/>
  <c r="AO6" i="51"/>
  <c r="AN6" i="51"/>
  <c r="AM6" i="51"/>
  <c r="AL6" i="51"/>
  <c r="AK6" i="51"/>
  <c r="AJ6" i="51"/>
  <c r="AI6" i="51"/>
  <c r="AH6" i="51"/>
  <c r="AG6" i="51"/>
  <c r="AF6" i="51"/>
  <c r="AE6" i="51"/>
  <c r="AD6" i="51"/>
  <c r="AC6" i="51"/>
  <c r="AB6" i="51"/>
  <c r="AA6" i="51"/>
  <c r="Z6" i="51"/>
  <c r="Y6" i="51"/>
  <c r="X6" i="51"/>
  <c r="W6" i="51"/>
  <c r="V6" i="51"/>
  <c r="U6" i="51"/>
  <c r="T6" i="51"/>
  <c r="S6" i="51"/>
  <c r="R6" i="51"/>
  <c r="Q6" i="51"/>
  <c r="P6" i="51"/>
  <c r="O6" i="51"/>
  <c r="N6" i="51"/>
  <c r="M6" i="51"/>
  <c r="L6" i="51"/>
  <c r="K6" i="51"/>
  <c r="J6" i="51"/>
  <c r="I6" i="51"/>
  <c r="H6" i="51"/>
  <c r="G6" i="51"/>
  <c r="F6" i="51"/>
  <c r="E6" i="51"/>
  <c r="D6" i="51"/>
  <c r="C6" i="51"/>
  <c r="AW30" i="50"/>
  <c r="AE30" i="50"/>
  <c r="Z30" i="50"/>
  <c r="U30" i="50"/>
  <c r="Q30" i="50"/>
  <c r="D30" i="50"/>
  <c r="C30" i="50"/>
  <c r="AW29" i="50"/>
  <c r="AE29" i="50"/>
  <c r="Z29" i="50"/>
  <c r="U29" i="50"/>
  <c r="Q29" i="50"/>
  <c r="D29" i="50"/>
  <c r="C29" i="50"/>
  <c r="AW28" i="50"/>
  <c r="AE28" i="50"/>
  <c r="Z28" i="50"/>
  <c r="U28" i="50"/>
  <c r="Q28" i="50"/>
  <c r="D28" i="50"/>
  <c r="C28" i="50"/>
  <c r="AW27" i="50"/>
  <c r="AE27" i="50"/>
  <c r="Z27" i="50"/>
  <c r="U27" i="50"/>
  <c r="Q27" i="50"/>
  <c r="D27" i="50"/>
  <c r="C27" i="50"/>
  <c r="AW26" i="50"/>
  <c r="AE26" i="50"/>
  <c r="Z26" i="50"/>
  <c r="U26" i="50"/>
  <c r="Q26" i="50"/>
  <c r="D26" i="50"/>
  <c r="C26" i="50"/>
  <c r="AW25" i="50"/>
  <c r="AE25" i="50"/>
  <c r="Z25" i="50"/>
  <c r="U25" i="50"/>
  <c r="Q25" i="50"/>
  <c r="D25" i="50"/>
  <c r="C25" i="50"/>
  <c r="AW24" i="50"/>
  <c r="AE24" i="50"/>
  <c r="Z24" i="50"/>
  <c r="U24" i="50"/>
  <c r="Q24" i="50"/>
  <c r="D24" i="50"/>
  <c r="C24" i="50"/>
  <c r="AW23" i="50"/>
  <c r="AE23" i="50"/>
  <c r="Z23" i="50"/>
  <c r="U23" i="50"/>
  <c r="Q23" i="50"/>
  <c r="D23" i="50"/>
  <c r="C23" i="50"/>
  <c r="AW22" i="50"/>
  <c r="AE22" i="50"/>
  <c r="Z22" i="50"/>
  <c r="U22" i="50"/>
  <c r="Q22" i="50"/>
  <c r="D22" i="50"/>
  <c r="C22" i="50"/>
  <c r="AW21" i="50"/>
  <c r="AE21" i="50"/>
  <c r="Z21" i="50"/>
  <c r="U21" i="50"/>
  <c r="Q21" i="50"/>
  <c r="D21" i="50"/>
  <c r="C21" i="50"/>
  <c r="AW20" i="50"/>
  <c r="AE20" i="50"/>
  <c r="Z20" i="50"/>
  <c r="U20" i="50"/>
  <c r="Q20" i="50"/>
  <c r="D20" i="50"/>
  <c r="C20" i="50"/>
  <c r="AW19" i="50"/>
  <c r="AE19" i="50"/>
  <c r="Z19" i="50"/>
  <c r="U19" i="50"/>
  <c r="Q19" i="50"/>
  <c r="D19" i="50"/>
  <c r="C19" i="50"/>
  <c r="AW18" i="50"/>
  <c r="AE18" i="50"/>
  <c r="Z18" i="50"/>
  <c r="U18" i="50"/>
  <c r="Q18" i="50"/>
  <c r="D18" i="50"/>
  <c r="C18" i="50"/>
  <c r="AW17" i="50"/>
  <c r="AE17" i="50"/>
  <c r="Z17" i="50"/>
  <c r="U17" i="50"/>
  <c r="Q17" i="50"/>
  <c r="D17" i="50"/>
  <c r="C17" i="50"/>
  <c r="AW16" i="50"/>
  <c r="AE16" i="50"/>
  <c r="Z16" i="50"/>
  <c r="U16" i="50"/>
  <c r="Q16" i="50"/>
  <c r="D16" i="50"/>
  <c r="C16" i="50"/>
  <c r="AW15" i="50"/>
  <c r="AE15" i="50"/>
  <c r="Z15" i="50"/>
  <c r="U15" i="50"/>
  <c r="Q15" i="50"/>
  <c r="D15" i="50"/>
  <c r="C15" i="50"/>
  <c r="AW14" i="50"/>
  <c r="AE14" i="50"/>
  <c r="Z14" i="50"/>
  <c r="U14" i="50"/>
  <c r="Q14" i="50"/>
  <c r="D14" i="50"/>
  <c r="C14" i="50"/>
  <c r="AW13" i="50"/>
  <c r="AE13" i="50"/>
  <c r="Z13" i="50"/>
  <c r="U13" i="50"/>
  <c r="Q13" i="50"/>
  <c r="D13" i="50"/>
  <c r="C13" i="50"/>
  <c r="AW12" i="50"/>
  <c r="AE12" i="50"/>
  <c r="Z12" i="50"/>
  <c r="U12" i="50"/>
  <c r="Q12" i="50"/>
  <c r="D12" i="50"/>
  <c r="C12" i="50"/>
  <c r="AW11" i="50"/>
  <c r="AE11" i="50"/>
  <c r="Z11" i="50"/>
  <c r="U11" i="50"/>
  <c r="Q11" i="50"/>
  <c r="D11" i="50"/>
  <c r="C11" i="50"/>
  <c r="AW10" i="50"/>
  <c r="AE10" i="50"/>
  <c r="Z10" i="50"/>
  <c r="U10" i="50"/>
  <c r="Q10" i="50"/>
  <c r="D10" i="50"/>
  <c r="C10" i="50"/>
  <c r="AW9" i="50"/>
  <c r="AE9" i="50"/>
  <c r="Z9" i="50"/>
  <c r="U9" i="50"/>
  <c r="Q9" i="50"/>
  <c r="D9" i="50"/>
  <c r="C9" i="50"/>
  <c r="AW8" i="50"/>
  <c r="AE8" i="50"/>
  <c r="Z8" i="50"/>
  <c r="U8" i="50"/>
  <c r="Q8" i="50"/>
  <c r="D8" i="50"/>
  <c r="C8" i="50"/>
  <c r="BC7" i="50"/>
  <c r="BB7" i="50"/>
  <c r="BA7" i="50"/>
  <c r="AZ7" i="50"/>
  <c r="AY7" i="50"/>
  <c r="AX7" i="50"/>
  <c r="AW7" i="50"/>
  <c r="AV7" i="50"/>
  <c r="AU7" i="50"/>
  <c r="AT7" i="50"/>
  <c r="AS7" i="50"/>
  <c r="AR7" i="50"/>
  <c r="AQ7" i="50"/>
  <c r="AP7" i="50"/>
  <c r="AO7" i="50"/>
  <c r="AN7" i="50"/>
  <c r="AM7" i="50"/>
  <c r="AL7" i="50"/>
  <c r="AK7" i="50"/>
  <c r="AJ7" i="50"/>
  <c r="AI7" i="50"/>
  <c r="AH7" i="50"/>
  <c r="AG7" i="50"/>
  <c r="AF7" i="50"/>
  <c r="AE7" i="50"/>
  <c r="AD7" i="50"/>
  <c r="AC7" i="50"/>
  <c r="AB7" i="50"/>
  <c r="AA7" i="50"/>
  <c r="Z7" i="50"/>
  <c r="Y7" i="50"/>
  <c r="X7" i="50"/>
  <c r="W7" i="50"/>
  <c r="V7" i="50"/>
  <c r="U7" i="50"/>
  <c r="T7" i="50"/>
  <c r="S7" i="50"/>
  <c r="R7" i="50"/>
  <c r="Q7" i="50"/>
  <c r="P7" i="50"/>
  <c r="O7" i="50"/>
  <c r="N7" i="50"/>
  <c r="M7" i="50"/>
  <c r="L7" i="50"/>
  <c r="K7" i="50"/>
  <c r="J7" i="50"/>
  <c r="I7" i="50"/>
  <c r="H7" i="50"/>
  <c r="G7" i="50"/>
  <c r="F7" i="50"/>
  <c r="E7" i="50"/>
  <c r="D7" i="50"/>
  <c r="C7" i="50"/>
  <c r="BC81" i="49"/>
  <c r="BB81" i="49"/>
  <c r="BA81" i="49"/>
  <c r="AZ81" i="49"/>
  <c r="AY81" i="49"/>
  <c r="AX81" i="49"/>
  <c r="AV81" i="49"/>
  <c r="AU81" i="49"/>
  <c r="AT81" i="49"/>
  <c r="AS81" i="49"/>
  <c r="AR81" i="49"/>
  <c r="AQ81" i="49"/>
  <c r="AP81" i="49"/>
  <c r="AO81" i="49"/>
  <c r="AN81" i="49"/>
  <c r="AM81" i="49"/>
  <c r="AL81" i="49"/>
  <c r="AK81" i="49"/>
  <c r="AJ81" i="49"/>
  <c r="AI81" i="49"/>
  <c r="AH81" i="49"/>
  <c r="AG81" i="49"/>
  <c r="AF81" i="49"/>
  <c r="AD81" i="49"/>
  <c r="AC81" i="49"/>
  <c r="AB81" i="49"/>
  <c r="AA81" i="49"/>
  <c r="Y81" i="49"/>
  <c r="X81" i="49"/>
  <c r="W81" i="49"/>
  <c r="V81" i="49"/>
  <c r="T81" i="49"/>
  <c r="S81" i="49"/>
  <c r="R81" i="49"/>
  <c r="P81" i="49"/>
  <c r="O81" i="49"/>
  <c r="N81" i="49"/>
  <c r="M81" i="49"/>
  <c r="L81" i="49"/>
  <c r="K81" i="49"/>
  <c r="J81" i="49"/>
  <c r="I81" i="49"/>
  <c r="H81" i="49"/>
  <c r="G81" i="49"/>
  <c r="F81" i="49"/>
  <c r="E81" i="49"/>
  <c r="AW80" i="49"/>
  <c r="AE80" i="49"/>
  <c r="Z80" i="49"/>
  <c r="U80" i="49"/>
  <c r="Q80" i="49"/>
  <c r="D80" i="49"/>
  <c r="C80" i="49"/>
  <c r="AW79" i="49"/>
  <c r="AE79" i="49"/>
  <c r="Z79" i="49"/>
  <c r="U79" i="49"/>
  <c r="Q79" i="49"/>
  <c r="D79" i="49"/>
  <c r="C79" i="49"/>
  <c r="AW78" i="49"/>
  <c r="AE78" i="49"/>
  <c r="Z78" i="49"/>
  <c r="U78" i="49"/>
  <c r="Q78" i="49"/>
  <c r="D78" i="49"/>
  <c r="C78" i="49"/>
  <c r="AW77" i="49"/>
  <c r="AE77" i="49"/>
  <c r="Z77" i="49"/>
  <c r="U77" i="49"/>
  <c r="Q77" i="49"/>
  <c r="D77" i="49"/>
  <c r="C77" i="49"/>
  <c r="AW76" i="49"/>
  <c r="AE76" i="49"/>
  <c r="Z76" i="49"/>
  <c r="U76" i="49"/>
  <c r="Q76" i="49"/>
  <c r="D76" i="49"/>
  <c r="C76" i="49"/>
  <c r="AW75" i="49"/>
  <c r="AE75" i="49"/>
  <c r="Z75" i="49"/>
  <c r="U75" i="49"/>
  <c r="Q75" i="49"/>
  <c r="D75" i="49"/>
  <c r="C75" i="49"/>
  <c r="AW74" i="49"/>
  <c r="AE74" i="49"/>
  <c r="Z74" i="49"/>
  <c r="U74" i="49"/>
  <c r="Q74" i="49"/>
  <c r="D74" i="49"/>
  <c r="C74" i="49"/>
  <c r="AW73" i="49"/>
  <c r="AW81" i="49" s="1"/>
  <c r="AE73" i="49"/>
  <c r="AE81" i="49" s="1"/>
  <c r="Z73" i="49"/>
  <c r="Z81" i="49" s="1"/>
  <c r="U73" i="49"/>
  <c r="U81" i="49" s="1"/>
  <c r="Q73" i="49"/>
  <c r="Q81" i="49" s="1"/>
  <c r="D73" i="49"/>
  <c r="D81" i="49" s="1"/>
  <c r="C73" i="49"/>
  <c r="C81" i="49" s="1"/>
  <c r="BC72" i="49"/>
  <c r="BB72" i="49"/>
  <c r="BA72" i="49"/>
  <c r="AZ72" i="49"/>
  <c r="AY72" i="49"/>
  <c r="AX72" i="49"/>
  <c r="AV72" i="49"/>
  <c r="AU72" i="49"/>
  <c r="AT72" i="49"/>
  <c r="AS72" i="49"/>
  <c r="AR72" i="49"/>
  <c r="AQ72" i="49"/>
  <c r="AP72" i="49"/>
  <c r="AO72" i="49"/>
  <c r="AN72" i="49"/>
  <c r="AM72" i="49"/>
  <c r="AL72" i="49"/>
  <c r="AK72" i="49"/>
  <c r="AJ72" i="49"/>
  <c r="AI72" i="49"/>
  <c r="AH72" i="49"/>
  <c r="AG72" i="49"/>
  <c r="AF72" i="49"/>
  <c r="AD72" i="49"/>
  <c r="AC72" i="49"/>
  <c r="AB72" i="49"/>
  <c r="AA72" i="49"/>
  <c r="Y72" i="49"/>
  <c r="X72" i="49"/>
  <c r="W72" i="49"/>
  <c r="V72" i="49"/>
  <c r="T72" i="49"/>
  <c r="S72" i="49"/>
  <c r="R72" i="49"/>
  <c r="P72" i="49"/>
  <c r="O72" i="49"/>
  <c r="N72" i="49"/>
  <c r="M72" i="49"/>
  <c r="L72" i="49"/>
  <c r="K72" i="49"/>
  <c r="J72" i="49"/>
  <c r="I72" i="49"/>
  <c r="H72" i="49"/>
  <c r="G72" i="49"/>
  <c r="F72" i="49"/>
  <c r="E72" i="49"/>
  <c r="AW71" i="49"/>
  <c r="AE71" i="49"/>
  <c r="Z71" i="49"/>
  <c r="U71" i="49"/>
  <c r="Q71" i="49"/>
  <c r="D71" i="49"/>
  <c r="C71" i="49"/>
  <c r="AW70" i="49"/>
  <c r="AE70" i="49"/>
  <c r="Z70" i="49"/>
  <c r="U70" i="49"/>
  <c r="Q70" i="49"/>
  <c r="D70" i="49"/>
  <c r="C70" i="49"/>
  <c r="AW69" i="49"/>
  <c r="AE69" i="49"/>
  <c r="Z69" i="49"/>
  <c r="U69" i="49"/>
  <c r="Q69" i="49"/>
  <c r="D69" i="49"/>
  <c r="C69" i="49"/>
  <c r="AW68" i="49"/>
  <c r="AE68" i="49"/>
  <c r="Z68" i="49"/>
  <c r="U68" i="49"/>
  <c r="Q68" i="49"/>
  <c r="D68" i="49"/>
  <c r="C68" i="49"/>
  <c r="AW67" i="49"/>
  <c r="AE67" i="49"/>
  <c r="Z67" i="49"/>
  <c r="U67" i="49"/>
  <c r="Q67" i="49"/>
  <c r="D67" i="49"/>
  <c r="C67" i="49"/>
  <c r="AW66" i="49"/>
  <c r="AE66" i="49"/>
  <c r="Z66" i="49"/>
  <c r="U66" i="49"/>
  <c r="Q66" i="49"/>
  <c r="D66" i="49"/>
  <c r="C66" i="49"/>
  <c r="AW65" i="49"/>
  <c r="AE65" i="49"/>
  <c r="Z65" i="49"/>
  <c r="U65" i="49"/>
  <c r="Q65" i="49"/>
  <c r="D65" i="49"/>
  <c r="C65" i="49"/>
  <c r="AW64" i="49"/>
  <c r="AE64" i="49"/>
  <c r="Z64" i="49"/>
  <c r="U64" i="49"/>
  <c r="Q64" i="49"/>
  <c r="D64" i="49"/>
  <c r="C64" i="49"/>
  <c r="AW63" i="49"/>
  <c r="AE63" i="49"/>
  <c r="Z63" i="49"/>
  <c r="U63" i="49"/>
  <c r="Q63" i="49"/>
  <c r="D63" i="49"/>
  <c r="C63" i="49"/>
  <c r="AW62" i="49"/>
  <c r="AE62" i="49"/>
  <c r="Z62" i="49"/>
  <c r="U62" i="49"/>
  <c r="Q62" i="49"/>
  <c r="D62" i="49"/>
  <c r="C62" i="49"/>
  <c r="AW61" i="49"/>
  <c r="AE61" i="49"/>
  <c r="Z61" i="49"/>
  <c r="U61" i="49"/>
  <c r="Q61" i="49"/>
  <c r="D61" i="49"/>
  <c r="C61" i="49"/>
  <c r="AW60" i="49"/>
  <c r="AE60" i="49"/>
  <c r="Z60" i="49"/>
  <c r="U60" i="49"/>
  <c r="Q60" i="49"/>
  <c r="D60" i="49"/>
  <c r="C60" i="49"/>
  <c r="AW59" i="49"/>
  <c r="AE59" i="49"/>
  <c r="Z59" i="49"/>
  <c r="U59" i="49"/>
  <c r="Q59" i="49"/>
  <c r="D59" i="49"/>
  <c r="C59" i="49"/>
  <c r="AW58" i="49"/>
  <c r="AE58" i="49"/>
  <c r="Z58" i="49"/>
  <c r="U58" i="49"/>
  <c r="Q58" i="49"/>
  <c r="D58" i="49"/>
  <c r="C58" i="49"/>
  <c r="AW57" i="49"/>
  <c r="AE57" i="49"/>
  <c r="Z57" i="49"/>
  <c r="U57" i="49"/>
  <c r="Q57" i="49"/>
  <c r="D57" i="49"/>
  <c r="C57" i="49"/>
  <c r="AW56" i="49"/>
  <c r="AE56" i="49"/>
  <c r="Z56" i="49"/>
  <c r="U56" i="49"/>
  <c r="Q56" i="49"/>
  <c r="D56" i="49"/>
  <c r="C56" i="49"/>
  <c r="AW55" i="49"/>
  <c r="AE55" i="49"/>
  <c r="Z55" i="49"/>
  <c r="U55" i="49"/>
  <c r="Q55" i="49"/>
  <c r="D55" i="49"/>
  <c r="C55" i="49"/>
  <c r="AW54" i="49"/>
  <c r="AE54" i="49"/>
  <c r="Z54" i="49"/>
  <c r="U54" i="49"/>
  <c r="Q54" i="49"/>
  <c r="D54" i="49"/>
  <c r="C54" i="49"/>
  <c r="AW53" i="49"/>
  <c r="AE53" i="49"/>
  <c r="Z53" i="49"/>
  <c r="U53" i="49"/>
  <c r="Q53" i="49"/>
  <c r="D53" i="49"/>
  <c r="C53" i="49"/>
  <c r="AW52" i="49"/>
  <c r="AE52" i="49"/>
  <c r="Z52" i="49"/>
  <c r="U52" i="49"/>
  <c r="Q52" i="49"/>
  <c r="D52" i="49"/>
  <c r="C52" i="49"/>
  <c r="AW51" i="49"/>
  <c r="AE51" i="49"/>
  <c r="Z51" i="49"/>
  <c r="U51" i="49"/>
  <c r="Q51" i="49"/>
  <c r="D51" i="49"/>
  <c r="C51" i="49"/>
  <c r="AW50" i="49"/>
  <c r="AE50" i="49"/>
  <c r="Z50" i="49"/>
  <c r="U50" i="49"/>
  <c r="Q50" i="49"/>
  <c r="D50" i="49"/>
  <c r="C50" i="49"/>
  <c r="AW49" i="49"/>
  <c r="AE49" i="49"/>
  <c r="Z49" i="49"/>
  <c r="U49" i="49"/>
  <c r="Q49" i="49"/>
  <c r="D49" i="49"/>
  <c r="C49" i="49"/>
  <c r="AW48" i="49"/>
  <c r="AE48" i="49"/>
  <c r="Z48" i="49"/>
  <c r="U48" i="49"/>
  <c r="Q48" i="49"/>
  <c r="D48" i="49"/>
  <c r="C48" i="49"/>
  <c r="AW47" i="49"/>
  <c r="AE47" i="49"/>
  <c r="Z47" i="49"/>
  <c r="U47" i="49"/>
  <c r="Q47" i="49"/>
  <c r="D47" i="49"/>
  <c r="C47" i="49"/>
  <c r="AW46" i="49"/>
  <c r="AE46" i="49"/>
  <c r="Z46" i="49"/>
  <c r="U46" i="49"/>
  <c r="Q46" i="49"/>
  <c r="D46" i="49"/>
  <c r="C46" i="49"/>
  <c r="AW45" i="49"/>
  <c r="AE45" i="49"/>
  <c r="Z45" i="49"/>
  <c r="U45" i="49"/>
  <c r="Q45" i="49"/>
  <c r="D45" i="49"/>
  <c r="C45" i="49"/>
  <c r="AW44" i="49"/>
  <c r="AE44" i="49"/>
  <c r="Z44" i="49"/>
  <c r="U44" i="49"/>
  <c r="Q44" i="49"/>
  <c r="D44" i="49"/>
  <c r="C44" i="49"/>
  <c r="AW43" i="49"/>
  <c r="AE43" i="49"/>
  <c r="Z43" i="49"/>
  <c r="U43" i="49"/>
  <c r="Q43" i="49"/>
  <c r="D43" i="49"/>
  <c r="C43" i="49"/>
  <c r="AW42" i="49"/>
  <c r="AE42" i="49"/>
  <c r="Z42" i="49"/>
  <c r="U42" i="49"/>
  <c r="Q42" i="49"/>
  <c r="D42" i="49"/>
  <c r="C42" i="49"/>
  <c r="AW41" i="49"/>
  <c r="AE41" i="49"/>
  <c r="Z41" i="49"/>
  <c r="U41" i="49"/>
  <c r="Q41" i="49"/>
  <c r="D41" i="49"/>
  <c r="C41" i="49"/>
  <c r="AW40" i="49"/>
  <c r="AE40" i="49"/>
  <c r="Z40" i="49"/>
  <c r="U40" i="49"/>
  <c r="Q40" i="49"/>
  <c r="D40" i="49"/>
  <c r="C40" i="49"/>
  <c r="AW39" i="49"/>
  <c r="AE39" i="49"/>
  <c r="Z39" i="49"/>
  <c r="U39" i="49"/>
  <c r="Q39" i="49"/>
  <c r="D39" i="49"/>
  <c r="C39" i="49"/>
  <c r="AW38" i="49"/>
  <c r="AE38" i="49"/>
  <c r="Z38" i="49"/>
  <c r="U38" i="49"/>
  <c r="Q38" i="49"/>
  <c r="D38" i="49"/>
  <c r="C38" i="49"/>
  <c r="AW37" i="49"/>
  <c r="AE37" i="49"/>
  <c r="Z37" i="49"/>
  <c r="U37" i="49"/>
  <c r="Q37" i="49"/>
  <c r="D37" i="49"/>
  <c r="C37" i="49"/>
  <c r="AW36" i="49"/>
  <c r="AE36" i="49"/>
  <c r="Z36" i="49"/>
  <c r="U36" i="49"/>
  <c r="Q36" i="49"/>
  <c r="D36" i="49"/>
  <c r="C36" i="49"/>
  <c r="AW35" i="49"/>
  <c r="AE35" i="49"/>
  <c r="Z35" i="49"/>
  <c r="U35" i="49"/>
  <c r="Q35" i="49"/>
  <c r="D35" i="49"/>
  <c r="C35" i="49"/>
  <c r="AW34" i="49"/>
  <c r="AE34" i="49"/>
  <c r="Z34" i="49"/>
  <c r="U34" i="49"/>
  <c r="Q34" i="49"/>
  <c r="D34" i="49"/>
  <c r="C34" i="49"/>
  <c r="AW33" i="49"/>
  <c r="AE33" i="49"/>
  <c r="Z33" i="49"/>
  <c r="U33" i="49"/>
  <c r="Q33" i="49"/>
  <c r="D33" i="49"/>
  <c r="C33" i="49"/>
  <c r="AW32" i="49"/>
  <c r="AE32" i="49"/>
  <c r="Z32" i="49"/>
  <c r="U32" i="49"/>
  <c r="Q32" i="49"/>
  <c r="D32" i="49"/>
  <c r="C32" i="49"/>
  <c r="AW31" i="49"/>
  <c r="AE31" i="49"/>
  <c r="Z31" i="49"/>
  <c r="U31" i="49"/>
  <c r="Q31" i="49"/>
  <c r="D31" i="49"/>
  <c r="C31" i="49"/>
  <c r="AW30" i="49"/>
  <c r="AE30" i="49"/>
  <c r="Z30" i="49"/>
  <c r="U30" i="49"/>
  <c r="Q30" i="49"/>
  <c r="D30" i="49"/>
  <c r="C30" i="49"/>
  <c r="AW29" i="49"/>
  <c r="AW72" i="49" s="1"/>
  <c r="AE29" i="49"/>
  <c r="AE72" i="49" s="1"/>
  <c r="Z29" i="49"/>
  <c r="Z72" i="49" s="1"/>
  <c r="U29" i="49"/>
  <c r="U72" i="49" s="1"/>
  <c r="Q29" i="49"/>
  <c r="Q72" i="49" s="1"/>
  <c r="D29" i="49"/>
  <c r="D72" i="49" s="1"/>
  <c r="C29" i="49"/>
  <c r="C72" i="49" s="1"/>
  <c r="BC28" i="49"/>
  <c r="BB28" i="49"/>
  <c r="BA28" i="49"/>
  <c r="AZ28" i="49"/>
  <c r="AY28" i="49"/>
  <c r="AX28" i="49"/>
  <c r="AV28" i="49"/>
  <c r="AU28" i="49"/>
  <c r="AT28" i="49"/>
  <c r="AS28" i="49"/>
  <c r="AR28" i="49"/>
  <c r="AQ28" i="49"/>
  <c r="AP28" i="49"/>
  <c r="AO28" i="49"/>
  <c r="AN28" i="49"/>
  <c r="AM28" i="49"/>
  <c r="AL28" i="49"/>
  <c r="AK28" i="49"/>
  <c r="AJ28" i="49"/>
  <c r="AI28" i="49"/>
  <c r="AH28" i="49"/>
  <c r="AG28" i="49"/>
  <c r="AF28" i="49"/>
  <c r="AD28" i="49"/>
  <c r="AC28" i="49"/>
  <c r="AB28" i="49"/>
  <c r="AA28" i="49"/>
  <c r="Y28" i="49"/>
  <c r="X28" i="49"/>
  <c r="W28" i="49"/>
  <c r="V28" i="49"/>
  <c r="T28" i="49"/>
  <c r="S28" i="49"/>
  <c r="R28" i="49"/>
  <c r="P28" i="49"/>
  <c r="O28" i="49"/>
  <c r="N28" i="49"/>
  <c r="M28" i="49"/>
  <c r="L28" i="49"/>
  <c r="K28" i="49"/>
  <c r="J28" i="49"/>
  <c r="I28" i="49"/>
  <c r="H28" i="49"/>
  <c r="G28" i="49"/>
  <c r="F28" i="49"/>
  <c r="E28" i="49"/>
  <c r="AW27" i="49"/>
  <c r="AE27" i="49"/>
  <c r="Z27" i="49"/>
  <c r="U27" i="49"/>
  <c r="Q27" i="49"/>
  <c r="D27" i="49"/>
  <c r="C27" i="49"/>
  <c r="AW26" i="49"/>
  <c r="AE26" i="49"/>
  <c r="Z26" i="49"/>
  <c r="U26" i="49"/>
  <c r="Q26" i="49"/>
  <c r="D26" i="49"/>
  <c r="C26" i="49"/>
  <c r="AW25" i="49"/>
  <c r="AE25" i="49"/>
  <c r="Z25" i="49"/>
  <c r="U25" i="49"/>
  <c r="Q25" i="49"/>
  <c r="D25" i="49"/>
  <c r="C25" i="49"/>
  <c r="AW24" i="49"/>
  <c r="AE24" i="49"/>
  <c r="Z24" i="49"/>
  <c r="U24" i="49"/>
  <c r="Q24" i="49"/>
  <c r="D24" i="49"/>
  <c r="C24" i="49"/>
  <c r="AW23" i="49"/>
  <c r="AE23" i="49"/>
  <c r="Z23" i="49"/>
  <c r="U23" i="49"/>
  <c r="Q23" i="49"/>
  <c r="D23" i="49"/>
  <c r="C23" i="49"/>
  <c r="AW22" i="49"/>
  <c r="AE22" i="49"/>
  <c r="Z22" i="49"/>
  <c r="U22" i="49"/>
  <c r="Q22" i="49"/>
  <c r="D22" i="49"/>
  <c r="C22" i="49"/>
  <c r="AW21" i="49"/>
  <c r="AE21" i="49"/>
  <c r="Z21" i="49"/>
  <c r="U21" i="49"/>
  <c r="Q21" i="49"/>
  <c r="D21" i="49"/>
  <c r="C21" i="49"/>
  <c r="AW20" i="49"/>
  <c r="AE20" i="49"/>
  <c r="Z20" i="49"/>
  <c r="U20" i="49"/>
  <c r="Q20" i="49"/>
  <c r="D20" i="49"/>
  <c r="C20" i="49"/>
  <c r="AW19" i="49"/>
  <c r="AE19" i="49"/>
  <c r="Z19" i="49"/>
  <c r="U19" i="49"/>
  <c r="Q19" i="49"/>
  <c r="D19" i="49"/>
  <c r="C19" i="49"/>
  <c r="AW18" i="49"/>
  <c r="AE18" i="49"/>
  <c r="Z18" i="49"/>
  <c r="U18" i="49"/>
  <c r="Q18" i="49"/>
  <c r="D18" i="49"/>
  <c r="C18" i="49"/>
  <c r="AW17" i="49"/>
  <c r="AE17" i="49"/>
  <c r="Z17" i="49"/>
  <c r="U17" i="49"/>
  <c r="Q17" i="49"/>
  <c r="D17" i="49"/>
  <c r="C17" i="49"/>
  <c r="AW16" i="49"/>
  <c r="AE16" i="49"/>
  <c r="Z16" i="49"/>
  <c r="U16" i="49"/>
  <c r="Q16" i="49"/>
  <c r="D16" i="49"/>
  <c r="C16" i="49"/>
  <c r="AW15" i="49"/>
  <c r="AE15" i="49"/>
  <c r="Z15" i="49"/>
  <c r="U15" i="49"/>
  <c r="Q15" i="49"/>
  <c r="D15" i="49"/>
  <c r="C15" i="49"/>
  <c r="AW14" i="49"/>
  <c r="AE14" i="49"/>
  <c r="Z14" i="49"/>
  <c r="U14" i="49"/>
  <c r="Q14" i="49"/>
  <c r="D14" i="49"/>
  <c r="C14" i="49"/>
  <c r="AW13" i="49"/>
  <c r="AE13" i="49"/>
  <c r="Z13" i="49"/>
  <c r="U13" i="49"/>
  <c r="Q13" i="49"/>
  <c r="D13" i="49"/>
  <c r="C13" i="49"/>
  <c r="AW12" i="49"/>
  <c r="AE12" i="49"/>
  <c r="Z12" i="49"/>
  <c r="U12" i="49"/>
  <c r="Q12" i="49"/>
  <c r="D12" i="49"/>
  <c r="C12" i="49"/>
  <c r="AW11" i="49"/>
  <c r="AE11" i="49"/>
  <c r="Z11" i="49"/>
  <c r="U11" i="49"/>
  <c r="Q11" i="49"/>
  <c r="D11" i="49"/>
  <c r="C11" i="49"/>
  <c r="AW10" i="49"/>
  <c r="AE10" i="49"/>
  <c r="Z10" i="49"/>
  <c r="U10" i="49"/>
  <c r="Q10" i="49"/>
  <c r="D10" i="49"/>
  <c r="C10" i="49"/>
  <c r="AW9" i="49"/>
  <c r="AE9" i="49"/>
  <c r="Z9" i="49"/>
  <c r="U9" i="49"/>
  <c r="Q9" i="49"/>
  <c r="D9" i="49"/>
  <c r="C9" i="49"/>
  <c r="AW8" i="49"/>
  <c r="AW28" i="49" s="1"/>
  <c r="AW7" i="49" s="1"/>
  <c r="AE8" i="49"/>
  <c r="AE28" i="49" s="1"/>
  <c r="AE7" i="49" s="1"/>
  <c r="Z8" i="49"/>
  <c r="Z28" i="49" s="1"/>
  <c r="Z7" i="49" s="1"/>
  <c r="U8" i="49"/>
  <c r="U28" i="49" s="1"/>
  <c r="Q8" i="49"/>
  <c r="Q28" i="49" s="1"/>
  <c r="D8" i="49"/>
  <c r="D28" i="49" s="1"/>
  <c r="C8" i="49"/>
  <c r="C28" i="49" s="1"/>
  <c r="BC7" i="49"/>
  <c r="BB7" i="49"/>
  <c r="BA7" i="49"/>
  <c r="AZ7" i="49"/>
  <c r="AY7" i="49"/>
  <c r="AX7" i="49"/>
  <c r="AV7" i="49"/>
  <c r="AU7" i="49"/>
  <c r="AT7" i="49"/>
  <c r="AS7" i="49"/>
  <c r="AR7" i="49"/>
  <c r="AQ7" i="49"/>
  <c r="AP7" i="49"/>
  <c r="AO7" i="49"/>
  <c r="AN7" i="49"/>
  <c r="AM7" i="49"/>
  <c r="AL7" i="49"/>
  <c r="AK7" i="49"/>
  <c r="AJ7" i="49"/>
  <c r="AI7" i="49"/>
  <c r="AH7" i="49"/>
  <c r="AG7" i="49"/>
  <c r="AF7" i="49"/>
  <c r="AD7" i="49"/>
  <c r="AC7" i="49"/>
  <c r="AB7" i="49"/>
  <c r="AA7" i="49"/>
  <c r="Y7" i="49"/>
  <c r="X7" i="49"/>
  <c r="W7" i="49"/>
  <c r="V7" i="49"/>
  <c r="U7" i="49"/>
  <c r="T7" i="49"/>
  <c r="S7" i="49"/>
  <c r="R7" i="49"/>
  <c r="Q7" i="49"/>
  <c r="P7" i="49"/>
  <c r="O7" i="49"/>
  <c r="N7" i="49"/>
  <c r="M7" i="49"/>
  <c r="L7" i="49"/>
  <c r="K7" i="49"/>
  <c r="J7" i="49"/>
  <c r="I7" i="49"/>
  <c r="H7" i="49"/>
  <c r="G7" i="49"/>
  <c r="F7" i="49"/>
  <c r="E7" i="49"/>
  <c r="D7" i="49"/>
  <c r="C7" i="49"/>
  <c r="AX78" i="48"/>
  <c r="AF78" i="48"/>
  <c r="AA78" i="48"/>
  <c r="V78" i="48"/>
  <c r="R78" i="48"/>
  <c r="E78" i="48"/>
  <c r="C78" i="48"/>
  <c r="AX77" i="48"/>
  <c r="AF77" i="48"/>
  <c r="AA77" i="48"/>
  <c r="V77" i="48"/>
  <c r="R77" i="48"/>
  <c r="E77" i="48"/>
  <c r="C77" i="48"/>
  <c r="AX76" i="48"/>
  <c r="AF76" i="48"/>
  <c r="AA76" i="48"/>
  <c r="V76" i="48"/>
  <c r="R76" i="48"/>
  <c r="E76" i="48"/>
  <c r="C76" i="48"/>
  <c r="AX75" i="48"/>
  <c r="AF75" i="48"/>
  <c r="AA75" i="48"/>
  <c r="V75" i="48"/>
  <c r="R75" i="48"/>
  <c r="E75" i="48"/>
  <c r="C75" i="48"/>
  <c r="AX74" i="48"/>
  <c r="AF74" i="48"/>
  <c r="AA74" i="48"/>
  <c r="V74" i="48"/>
  <c r="R74" i="48"/>
  <c r="E74" i="48"/>
  <c r="C74" i="48"/>
  <c r="AX73" i="48"/>
  <c r="AF73" i="48"/>
  <c r="AA73" i="48"/>
  <c r="V73" i="48"/>
  <c r="R73" i="48"/>
  <c r="E73" i="48"/>
  <c r="C73" i="48"/>
  <c r="AX72" i="48"/>
  <c r="AF72" i="48"/>
  <c r="AA72" i="48"/>
  <c r="V72" i="48"/>
  <c r="R72" i="48"/>
  <c r="E72" i="48"/>
  <c r="C72" i="48"/>
  <c r="AX71" i="48"/>
  <c r="AF71" i="48"/>
  <c r="AA71" i="48"/>
  <c r="V71" i="48"/>
  <c r="R71" i="48"/>
  <c r="E71" i="48"/>
  <c r="C71" i="48"/>
  <c r="AX70" i="48"/>
  <c r="AF70" i="48"/>
  <c r="AA70" i="48"/>
  <c r="V70" i="48"/>
  <c r="R70" i="48"/>
  <c r="E70" i="48"/>
  <c r="C70" i="48"/>
  <c r="AX69" i="48"/>
  <c r="AF69" i="48"/>
  <c r="AA69" i="48"/>
  <c r="V69" i="48"/>
  <c r="R69" i="48"/>
  <c r="E69" i="48"/>
  <c r="C69" i="48"/>
  <c r="AX68" i="48"/>
  <c r="AF68" i="48"/>
  <c r="AA68" i="48"/>
  <c r="V68" i="48"/>
  <c r="R68" i="48"/>
  <c r="E68" i="48"/>
  <c r="C68" i="48"/>
  <c r="AX67" i="48"/>
  <c r="AF67" i="48"/>
  <c r="AA67" i="48"/>
  <c r="V67" i="48"/>
  <c r="R67" i="48"/>
  <c r="E67" i="48"/>
  <c r="C67" i="48"/>
  <c r="AX66" i="48"/>
  <c r="AF66" i="48"/>
  <c r="AA66" i="48"/>
  <c r="V66" i="48"/>
  <c r="R66" i="48"/>
  <c r="E66" i="48"/>
  <c r="C66" i="48"/>
  <c r="AX65" i="48"/>
  <c r="AF65" i="48"/>
  <c r="AA65" i="48"/>
  <c r="V65" i="48"/>
  <c r="R65" i="48"/>
  <c r="E65" i="48"/>
  <c r="C65" i="48"/>
  <c r="AX64" i="48"/>
  <c r="AF64" i="48"/>
  <c r="AA64" i="48"/>
  <c r="V64" i="48"/>
  <c r="R64" i="48"/>
  <c r="E64" i="48"/>
  <c r="C64" i="48"/>
  <c r="AX63" i="48"/>
  <c r="AF63" i="48"/>
  <c r="AA63" i="48"/>
  <c r="V63" i="48"/>
  <c r="R63" i="48"/>
  <c r="E63" i="48"/>
  <c r="C63" i="48"/>
  <c r="AX62" i="48"/>
  <c r="AF62" i="48"/>
  <c r="AA62" i="48"/>
  <c r="V62" i="48"/>
  <c r="R62" i="48"/>
  <c r="E62" i="48"/>
  <c r="C62" i="48"/>
  <c r="AX61" i="48"/>
  <c r="AF61" i="48"/>
  <c r="AA61" i="48"/>
  <c r="V61" i="48"/>
  <c r="R61" i="48"/>
  <c r="E61" i="48"/>
  <c r="C61" i="48"/>
  <c r="AX60" i="48"/>
  <c r="AF60" i="48"/>
  <c r="AA60" i="48"/>
  <c r="V60" i="48"/>
  <c r="R60" i="48"/>
  <c r="E60" i="48"/>
  <c r="C60" i="48"/>
  <c r="AX59" i="48"/>
  <c r="AF59" i="48"/>
  <c r="AA59" i="48"/>
  <c r="V59" i="48"/>
  <c r="R59" i="48"/>
  <c r="E59" i="48"/>
  <c r="C59" i="48"/>
  <c r="AX58" i="48"/>
  <c r="AF58" i="48"/>
  <c r="AA58" i="48"/>
  <c r="V58" i="48"/>
  <c r="R58" i="48"/>
  <c r="E58" i="48"/>
  <c r="C58" i="48"/>
  <c r="AX57" i="48"/>
  <c r="AF57" i="48"/>
  <c r="AA57" i="48"/>
  <c r="V57" i="48"/>
  <c r="R57" i="48"/>
  <c r="E57" i="48"/>
  <c r="C57" i="48"/>
  <c r="AX56" i="48"/>
  <c r="AF56" i="48"/>
  <c r="AA56" i="48"/>
  <c r="V56" i="48"/>
  <c r="R56" i="48"/>
  <c r="E56" i="48"/>
  <c r="C56" i="48"/>
  <c r="AX55" i="48"/>
  <c r="AF55" i="48"/>
  <c r="AA55" i="48"/>
  <c r="V55" i="48"/>
  <c r="R55" i="48"/>
  <c r="E55" i="48"/>
  <c r="C55" i="48"/>
  <c r="AX54" i="48"/>
  <c r="AF54" i="48"/>
  <c r="AA54" i="48"/>
  <c r="V54" i="48"/>
  <c r="R54" i="48"/>
  <c r="E54" i="48"/>
  <c r="C54" i="48"/>
  <c r="AX53" i="48"/>
  <c r="AF53" i="48"/>
  <c r="AA53" i="48"/>
  <c r="V53" i="48"/>
  <c r="R53" i="48"/>
  <c r="E53" i="48"/>
  <c r="C53" i="48"/>
  <c r="AX52" i="48"/>
  <c r="AF52" i="48"/>
  <c r="AA52" i="48"/>
  <c r="V52" i="48"/>
  <c r="R52" i="48"/>
  <c r="E52" i="48"/>
  <c r="C52" i="48"/>
  <c r="AX51" i="48"/>
  <c r="AF51" i="48"/>
  <c r="AA51" i="48"/>
  <c r="V51" i="48"/>
  <c r="R51" i="48"/>
  <c r="E51" i="48"/>
  <c r="C51" i="48"/>
  <c r="AX50" i="48"/>
  <c r="AF50" i="48"/>
  <c r="AA50" i="48"/>
  <c r="V50" i="48"/>
  <c r="R50" i="48"/>
  <c r="E50" i="48"/>
  <c r="C50" i="48"/>
  <c r="AX49" i="48"/>
  <c r="AF49" i="48"/>
  <c r="AA49" i="48"/>
  <c r="V49" i="48"/>
  <c r="R49" i="48"/>
  <c r="E49" i="48"/>
  <c r="C49" i="48"/>
  <c r="AX48" i="48"/>
  <c r="AF48" i="48"/>
  <c r="AA48" i="48"/>
  <c r="V48" i="48"/>
  <c r="R48" i="48"/>
  <c r="E48" i="48"/>
  <c r="C48" i="48"/>
  <c r="AX47" i="48"/>
  <c r="AF47" i="48"/>
  <c r="AA47" i="48"/>
  <c r="V47" i="48"/>
  <c r="R47" i="48"/>
  <c r="E47" i="48"/>
  <c r="C47" i="48"/>
  <c r="AX46" i="48"/>
  <c r="AF46" i="48"/>
  <c r="AA46" i="48"/>
  <c r="V46" i="48"/>
  <c r="R46" i="48"/>
  <c r="E46" i="48"/>
  <c r="C46" i="48"/>
  <c r="AX45" i="48"/>
  <c r="AF45" i="48"/>
  <c r="AA45" i="48"/>
  <c r="V45" i="48"/>
  <c r="R45" i="48"/>
  <c r="E45" i="48"/>
  <c r="C45" i="48"/>
  <c r="AX44" i="48"/>
  <c r="AF44" i="48"/>
  <c r="AA44" i="48"/>
  <c r="V44" i="48"/>
  <c r="R44" i="48"/>
  <c r="E44" i="48"/>
  <c r="C44" i="48"/>
  <c r="AX43" i="48"/>
  <c r="AF43" i="48"/>
  <c r="AA43" i="48"/>
  <c r="V43" i="48"/>
  <c r="R43" i="48"/>
  <c r="E43" i="48"/>
  <c r="C43" i="48"/>
  <c r="AX42" i="48"/>
  <c r="AF42" i="48"/>
  <c r="AA42" i="48"/>
  <c r="V42" i="48"/>
  <c r="R42" i="48"/>
  <c r="E42" i="48"/>
  <c r="C42" i="48"/>
  <c r="AX41" i="48"/>
  <c r="AF41" i="48"/>
  <c r="AA41" i="48"/>
  <c r="V41" i="48"/>
  <c r="R41" i="48"/>
  <c r="E41" i="48"/>
  <c r="C41" i="48"/>
  <c r="AX40" i="48"/>
  <c r="AF40" i="48"/>
  <c r="AA40" i="48"/>
  <c r="V40" i="48"/>
  <c r="R40" i="48"/>
  <c r="E40" i="48"/>
  <c r="C40" i="48"/>
  <c r="AX39" i="48"/>
  <c r="AF39" i="48"/>
  <c r="AA39" i="48"/>
  <c r="V39" i="48"/>
  <c r="R39" i="48"/>
  <c r="E39" i="48"/>
  <c r="C39" i="48"/>
  <c r="AX38" i="48"/>
  <c r="AF38" i="48"/>
  <c r="AA38" i="48"/>
  <c r="V38" i="48"/>
  <c r="R38" i="48"/>
  <c r="E38" i="48"/>
  <c r="C38" i="48"/>
  <c r="AX37" i="48"/>
  <c r="AF37" i="48"/>
  <c r="AA37" i="48"/>
  <c r="V37" i="48"/>
  <c r="R37" i="48"/>
  <c r="E37" i="48"/>
  <c r="C37" i="48"/>
  <c r="AX36" i="48"/>
  <c r="AF36" i="48"/>
  <c r="AA36" i="48"/>
  <c r="V36" i="48"/>
  <c r="R36" i="48"/>
  <c r="E36" i="48"/>
  <c r="C36" i="48"/>
  <c r="AX35" i="48"/>
  <c r="AF35" i="48"/>
  <c r="AA35" i="48"/>
  <c r="V35" i="48"/>
  <c r="R35" i="48"/>
  <c r="E35" i="48"/>
  <c r="C35" i="48"/>
  <c r="AX34" i="48"/>
  <c r="AF34" i="48"/>
  <c r="AA34" i="48"/>
  <c r="V34" i="48"/>
  <c r="R34" i="48"/>
  <c r="E34" i="48"/>
  <c r="C34" i="48"/>
  <c r="AX33" i="48"/>
  <c r="AF33" i="48"/>
  <c r="AA33" i="48"/>
  <c r="V33" i="48"/>
  <c r="R33" i="48"/>
  <c r="E33" i="48"/>
  <c r="C33" i="48"/>
  <c r="AX32" i="48"/>
  <c r="AF32" i="48"/>
  <c r="AA32" i="48"/>
  <c r="V32" i="48"/>
  <c r="R32" i="48"/>
  <c r="E32" i="48"/>
  <c r="C32" i="48"/>
  <c r="AX31" i="48"/>
  <c r="AF31" i="48"/>
  <c r="AA31" i="48"/>
  <c r="V31" i="48"/>
  <c r="R31" i="48"/>
  <c r="E31" i="48"/>
  <c r="C31" i="48"/>
  <c r="AX30" i="48"/>
  <c r="AF30" i="48"/>
  <c r="AA30" i="48"/>
  <c r="V30" i="48"/>
  <c r="R30" i="48"/>
  <c r="E30" i="48"/>
  <c r="C30" i="48"/>
  <c r="AX29" i="48"/>
  <c r="AF29" i="48"/>
  <c r="AA29" i="48"/>
  <c r="V29" i="48"/>
  <c r="R29" i="48"/>
  <c r="E29" i="48"/>
  <c r="C29" i="48"/>
  <c r="AX28" i="48"/>
  <c r="AF28" i="48"/>
  <c r="AA28" i="48"/>
  <c r="V28" i="48"/>
  <c r="R28" i="48"/>
  <c r="E28" i="48"/>
  <c r="C28" i="48"/>
  <c r="AX27" i="48"/>
  <c r="AF27" i="48"/>
  <c r="AA27" i="48"/>
  <c r="V27" i="48"/>
  <c r="R27" i="48"/>
  <c r="E27" i="48"/>
  <c r="C27" i="48"/>
  <c r="AX26" i="48"/>
  <c r="AF26" i="48"/>
  <c r="AA26" i="48"/>
  <c r="V26" i="48"/>
  <c r="R26" i="48"/>
  <c r="E26" i="48"/>
  <c r="C26" i="48"/>
  <c r="AX25" i="48"/>
  <c r="AF25" i="48"/>
  <c r="AA25" i="48"/>
  <c r="V25" i="48"/>
  <c r="R25" i="48"/>
  <c r="E25" i="48"/>
  <c r="C25" i="48"/>
  <c r="AX24" i="48"/>
  <c r="AF24" i="48"/>
  <c r="AA24" i="48"/>
  <c r="V24" i="48"/>
  <c r="R24" i="48"/>
  <c r="E24" i="48"/>
  <c r="C24" i="48"/>
  <c r="AX23" i="48"/>
  <c r="AF23" i="48"/>
  <c r="AA23" i="48"/>
  <c r="V23" i="48"/>
  <c r="R23" i="48"/>
  <c r="E23" i="48"/>
  <c r="C23" i="48"/>
  <c r="AX22" i="48"/>
  <c r="AF22" i="48"/>
  <c r="AA22" i="48"/>
  <c r="V22" i="48"/>
  <c r="R22" i="48"/>
  <c r="E22" i="48"/>
  <c r="C22" i="48"/>
  <c r="AX21" i="48"/>
  <c r="AF21" i="48"/>
  <c r="AA21" i="48"/>
  <c r="V21" i="48"/>
  <c r="R21" i="48"/>
  <c r="E21" i="48"/>
  <c r="C21" i="48"/>
  <c r="AX20" i="48"/>
  <c r="AF20" i="48"/>
  <c r="AA20" i="48"/>
  <c r="V20" i="48"/>
  <c r="R20" i="48"/>
  <c r="E20" i="48"/>
  <c r="C20" i="48"/>
  <c r="AX19" i="48"/>
  <c r="AF19" i="48"/>
  <c r="AA19" i="48"/>
  <c r="V19" i="48"/>
  <c r="R19" i="48"/>
  <c r="E19" i="48"/>
  <c r="C19" i="48"/>
  <c r="AX18" i="48"/>
  <c r="AF18" i="48"/>
  <c r="AA18" i="48"/>
  <c r="V18" i="48"/>
  <c r="R18" i="48"/>
  <c r="E18" i="48"/>
  <c r="C18" i="48"/>
  <c r="AX17" i="48"/>
  <c r="AF17" i="48"/>
  <c r="AA17" i="48"/>
  <c r="V17" i="48"/>
  <c r="R17" i="48"/>
  <c r="E17" i="48"/>
  <c r="C17" i="48"/>
  <c r="AX16" i="48"/>
  <c r="AF16" i="48"/>
  <c r="AA16" i="48"/>
  <c r="V16" i="48"/>
  <c r="R16" i="48"/>
  <c r="E16" i="48"/>
  <c r="C16" i="48"/>
  <c r="AX15" i="48"/>
  <c r="AF15" i="48"/>
  <c r="AA15" i="48"/>
  <c r="V15" i="48"/>
  <c r="R15" i="48"/>
  <c r="E15" i="48"/>
  <c r="C15" i="48"/>
  <c r="AX14" i="48"/>
  <c r="AF14" i="48"/>
  <c r="AA14" i="48"/>
  <c r="V14" i="48"/>
  <c r="R14" i="48"/>
  <c r="E14" i="48"/>
  <c r="C14" i="48"/>
  <c r="AX13" i="48"/>
  <c r="AF13" i="48"/>
  <c r="AA13" i="48"/>
  <c r="V13" i="48"/>
  <c r="R13" i="48"/>
  <c r="E13" i="48"/>
  <c r="C13" i="48"/>
  <c r="AX12" i="48"/>
  <c r="AF12" i="48"/>
  <c r="AA12" i="48"/>
  <c r="V12" i="48"/>
  <c r="R12" i="48"/>
  <c r="E12" i="48"/>
  <c r="C12" i="48"/>
  <c r="AX11" i="48"/>
  <c r="AF11" i="48"/>
  <c r="AA11" i="48"/>
  <c r="V11" i="48"/>
  <c r="R11" i="48"/>
  <c r="E11" i="48"/>
  <c r="C11" i="48"/>
  <c r="AX10" i="48"/>
  <c r="AF10" i="48"/>
  <c r="AA10" i="48"/>
  <c r="V10" i="48"/>
  <c r="R10" i="48"/>
  <c r="E10" i="48"/>
  <c r="C10" i="48"/>
  <c r="AX9" i="48"/>
  <c r="AF9" i="48"/>
  <c r="AA9" i="48"/>
  <c r="V9" i="48"/>
  <c r="R9" i="48"/>
  <c r="E9" i="48"/>
  <c r="C9" i="48"/>
  <c r="AX8" i="48"/>
  <c r="AF8" i="48"/>
  <c r="AA8" i="48"/>
  <c r="V8" i="48"/>
  <c r="R8" i="48"/>
  <c r="E8" i="48"/>
  <c r="C8" i="48"/>
  <c r="BD7" i="48"/>
  <c r="BC7" i="48"/>
  <c r="BB7" i="48"/>
  <c r="BA7" i="48"/>
  <c r="AZ7" i="48"/>
  <c r="AY7" i="48"/>
  <c r="AX7" i="48"/>
  <c r="AW7" i="48"/>
  <c r="AV7" i="48"/>
  <c r="AU7" i="48"/>
  <c r="AT7" i="48"/>
  <c r="AS7" i="48"/>
  <c r="AR7" i="48"/>
  <c r="AQ7" i="48"/>
  <c r="AP7" i="48"/>
  <c r="AO7" i="48"/>
  <c r="AN7" i="48"/>
  <c r="AM7" i="48"/>
  <c r="AL7" i="48"/>
  <c r="AK7" i="48"/>
  <c r="AJ7" i="48"/>
  <c r="AI7" i="48"/>
  <c r="AH7" i="48"/>
  <c r="AG7" i="48"/>
  <c r="AF7" i="48"/>
  <c r="AE7" i="48"/>
  <c r="AD7" i="48"/>
  <c r="AC7" i="48"/>
  <c r="AB7" i="48"/>
  <c r="AA7" i="48"/>
  <c r="Z7" i="48"/>
  <c r="Y7" i="48"/>
  <c r="X7" i="48"/>
  <c r="W7" i="48"/>
  <c r="V7" i="48"/>
  <c r="U7" i="48"/>
  <c r="T7" i="48"/>
  <c r="S7" i="48"/>
  <c r="R7" i="48"/>
  <c r="Q7" i="48"/>
  <c r="P7" i="48"/>
  <c r="O7" i="48"/>
  <c r="N7" i="48"/>
  <c r="M7" i="48"/>
  <c r="L7" i="48"/>
  <c r="K7" i="48"/>
  <c r="J7" i="48"/>
  <c r="I7" i="48"/>
  <c r="H7" i="48"/>
  <c r="G7" i="48"/>
  <c r="F7" i="48"/>
  <c r="E7" i="48"/>
  <c r="D7" i="48"/>
  <c r="C7" i="48"/>
  <c r="P10" i="47"/>
  <c r="O10" i="47"/>
  <c r="N10" i="47"/>
  <c r="M10" i="47"/>
  <c r="L10" i="47"/>
  <c r="K10" i="47"/>
  <c r="J10" i="47"/>
  <c r="I10" i="47"/>
  <c r="H10" i="47"/>
  <c r="G10" i="47"/>
  <c r="F10" i="47"/>
  <c r="E10" i="47"/>
  <c r="D9" i="47"/>
  <c r="C9" i="47"/>
  <c r="D8" i="47"/>
  <c r="C8" i="47"/>
  <c r="D7" i="47"/>
  <c r="D10" i="47" s="1"/>
  <c r="C7" i="47"/>
  <c r="C10" i="47" s="1"/>
  <c r="E8" i="1" l="1"/>
  <c r="U7" i="5" l="1"/>
  <c r="AA8" i="37" l="1"/>
  <c r="C9" i="10" l="1"/>
  <c r="AE6" i="8"/>
  <c r="AA7" i="9"/>
  <c r="AA8" i="9"/>
  <c r="AA9" i="9"/>
  <c r="AA10" i="9"/>
  <c r="AA11" i="9"/>
  <c r="AA6" i="9"/>
  <c r="AE7" i="8"/>
  <c r="AE8" i="8"/>
  <c r="AE9" i="8"/>
  <c r="AE10" i="8"/>
  <c r="AE11" i="8"/>
  <c r="U8" i="33"/>
  <c r="AE8" i="34"/>
  <c r="AE70" i="35"/>
  <c r="AE74" i="35"/>
  <c r="AE75" i="35"/>
  <c r="AE76" i="35"/>
  <c r="AE77" i="35"/>
  <c r="AE78" i="35"/>
  <c r="AE79" i="35"/>
  <c r="AE80" i="35"/>
  <c r="AE73" i="35"/>
  <c r="AE30" i="35"/>
  <c r="AE31" i="35"/>
  <c r="AE32" i="35"/>
  <c r="AE33" i="35"/>
  <c r="AE34" i="35"/>
  <c r="AE35" i="35"/>
  <c r="AE36" i="35"/>
  <c r="AE37" i="35"/>
  <c r="AE38" i="35"/>
  <c r="AE39" i="35"/>
  <c r="AE40" i="35"/>
  <c r="AE41" i="35"/>
  <c r="AE42" i="35"/>
  <c r="AE43" i="35"/>
  <c r="AE44" i="35"/>
  <c r="AE45" i="35"/>
  <c r="AE46" i="35"/>
  <c r="AE47" i="35"/>
  <c r="AE48" i="35"/>
  <c r="AE49" i="35"/>
  <c r="AE50" i="35"/>
  <c r="AE51" i="35"/>
  <c r="AE52" i="35"/>
  <c r="AE53" i="35"/>
  <c r="AE54" i="35"/>
  <c r="AE55" i="35"/>
  <c r="AE56" i="35"/>
  <c r="AE57" i="35"/>
  <c r="AE58" i="35"/>
  <c r="AE59" i="35"/>
  <c r="AE60" i="35"/>
  <c r="AE61" i="35"/>
  <c r="AE62" i="35"/>
  <c r="AE63" i="35"/>
  <c r="AE64" i="35"/>
  <c r="AE65" i="35"/>
  <c r="AE66" i="35"/>
  <c r="AE67" i="35"/>
  <c r="AE68" i="35"/>
  <c r="AE69" i="35"/>
  <c r="AE71" i="35"/>
  <c r="AE29" i="35"/>
  <c r="AE9" i="35"/>
  <c r="AE10" i="35"/>
  <c r="AE11" i="35"/>
  <c r="AE12" i="35"/>
  <c r="AE13" i="35"/>
  <c r="AE14" i="35"/>
  <c r="AE15" i="35"/>
  <c r="AE16" i="35"/>
  <c r="AE17" i="35"/>
  <c r="AE18" i="35"/>
  <c r="AE19" i="35"/>
  <c r="AE20" i="35"/>
  <c r="AE21" i="35"/>
  <c r="AE22" i="35"/>
  <c r="AE23" i="35"/>
  <c r="AE24" i="35"/>
  <c r="AE25" i="35"/>
  <c r="AE26" i="35"/>
  <c r="AE27" i="35"/>
  <c r="AE8" i="35"/>
  <c r="AE9" i="36"/>
  <c r="AE10" i="36"/>
  <c r="AE11" i="36"/>
  <c r="AE12" i="36"/>
  <c r="AE13" i="36"/>
  <c r="AE14" i="36"/>
  <c r="AE15" i="36"/>
  <c r="AE16" i="36"/>
  <c r="AE17" i="36"/>
  <c r="AE18" i="36"/>
  <c r="AE19" i="36"/>
  <c r="AE20" i="36"/>
  <c r="AE21" i="36"/>
  <c r="AE22" i="36"/>
  <c r="AE23" i="36"/>
  <c r="AE24" i="36"/>
  <c r="AE25" i="36"/>
  <c r="AE26" i="36"/>
  <c r="AE27" i="36"/>
  <c r="AE28" i="36"/>
  <c r="AE29" i="36"/>
  <c r="AE30" i="36"/>
  <c r="AE8" i="36"/>
  <c r="AA7" i="37"/>
  <c r="AA9" i="37"/>
  <c r="AA10" i="37"/>
  <c r="AA11" i="37"/>
  <c r="AA12" i="37"/>
  <c r="AA13" i="37"/>
  <c r="AA14" i="37"/>
  <c r="AA15" i="37"/>
  <c r="AA16" i="37"/>
  <c r="AA17" i="37"/>
  <c r="AA18" i="37"/>
  <c r="AA19" i="37"/>
  <c r="AA20" i="37"/>
  <c r="AA21" i="37"/>
  <c r="AA22" i="37"/>
  <c r="AA23" i="37"/>
  <c r="AA24" i="37"/>
  <c r="AA25" i="37"/>
  <c r="AA26" i="37"/>
  <c r="AA27" i="37"/>
  <c r="AA28" i="37"/>
  <c r="AA29" i="37"/>
  <c r="AA30" i="37"/>
  <c r="AA31" i="37"/>
  <c r="AA32" i="37"/>
  <c r="AA33" i="37"/>
  <c r="AA34" i="37"/>
  <c r="AA35" i="37"/>
  <c r="AA36" i="37"/>
  <c r="AA37" i="37"/>
  <c r="AA38" i="37"/>
  <c r="AA39" i="37"/>
  <c r="AA40" i="37"/>
  <c r="AA41" i="37"/>
  <c r="AA42" i="37"/>
  <c r="AA43" i="37"/>
  <c r="AA44" i="37"/>
  <c r="AA45" i="37"/>
  <c r="AA46" i="37"/>
  <c r="AA47" i="37"/>
  <c r="AA48" i="37"/>
  <c r="AA49" i="37"/>
  <c r="AA50" i="37"/>
  <c r="AA51" i="37"/>
  <c r="AA52" i="37"/>
  <c r="AA53" i="37"/>
  <c r="AA54" i="37"/>
  <c r="U8" i="5"/>
  <c r="U9" i="5"/>
  <c r="U10" i="5"/>
  <c r="U11" i="5"/>
  <c r="U12" i="5"/>
  <c r="AE11" i="6"/>
  <c r="AE10" i="6"/>
  <c r="AE9" i="6"/>
  <c r="AE8" i="6"/>
  <c r="AE7" i="6"/>
  <c r="AE6" i="6"/>
  <c r="AE36" i="7"/>
  <c r="AE37" i="7"/>
  <c r="AE38" i="7"/>
  <c r="AE39" i="7"/>
  <c r="AE40" i="7"/>
  <c r="AE35" i="7"/>
  <c r="AE22" i="7"/>
  <c r="AE23" i="7"/>
  <c r="AE24" i="7"/>
  <c r="AE25" i="7"/>
  <c r="AE26" i="7"/>
  <c r="AE21" i="7"/>
  <c r="AE8" i="7"/>
  <c r="AE9" i="7"/>
  <c r="AE10" i="7"/>
  <c r="AE11" i="7"/>
  <c r="AE12" i="7"/>
  <c r="AE7" i="7"/>
  <c r="AE41" i="7"/>
  <c r="R13" i="5"/>
  <c r="S13" i="5"/>
  <c r="T13" i="5"/>
  <c r="E10" i="3"/>
  <c r="F10" i="3"/>
  <c r="G10" i="3"/>
  <c r="H10" i="3"/>
  <c r="I10" i="3"/>
  <c r="J10" i="3"/>
  <c r="E11" i="3"/>
  <c r="F11" i="3"/>
  <c r="G11" i="3"/>
  <c r="H11" i="3"/>
  <c r="I11" i="3"/>
  <c r="J11" i="3"/>
  <c r="E12" i="3"/>
  <c r="F12" i="3"/>
  <c r="G12" i="3"/>
  <c r="H12" i="3"/>
  <c r="I12" i="3"/>
  <c r="J12" i="3"/>
  <c r="E13" i="3"/>
  <c r="F13" i="3"/>
  <c r="G13" i="3"/>
  <c r="H13" i="3"/>
  <c r="I13" i="3"/>
  <c r="J13" i="3"/>
  <c r="E14" i="3"/>
  <c r="F14" i="3"/>
  <c r="G14" i="3"/>
  <c r="H14" i="3"/>
  <c r="I14" i="3"/>
  <c r="J14" i="3"/>
  <c r="E15" i="3"/>
  <c r="F15" i="3"/>
  <c r="G15" i="3"/>
  <c r="H15" i="3"/>
  <c r="I15" i="3"/>
  <c r="J15" i="3"/>
  <c r="E16" i="3"/>
  <c r="F16" i="3"/>
  <c r="G16" i="3"/>
  <c r="H16" i="3"/>
  <c r="I16" i="3"/>
  <c r="J16" i="3"/>
  <c r="E17" i="3"/>
  <c r="F17" i="3"/>
  <c r="G17" i="3"/>
  <c r="H17" i="3"/>
  <c r="I17" i="3"/>
  <c r="J17" i="3"/>
  <c r="E18" i="3"/>
  <c r="F18" i="3"/>
  <c r="G18" i="3"/>
  <c r="H18" i="3"/>
  <c r="I18" i="3"/>
  <c r="J18" i="3"/>
  <c r="E19" i="3"/>
  <c r="F19" i="3"/>
  <c r="G19" i="3"/>
  <c r="H19" i="3"/>
  <c r="I19" i="3"/>
  <c r="J19" i="3"/>
  <c r="E20" i="3"/>
  <c r="F20" i="3"/>
  <c r="G20" i="3"/>
  <c r="H20" i="3"/>
  <c r="I20" i="3"/>
  <c r="J20" i="3"/>
  <c r="E21" i="3"/>
  <c r="F21" i="3"/>
  <c r="G21" i="3"/>
  <c r="H21" i="3"/>
  <c r="I21" i="3"/>
  <c r="J21" i="3"/>
  <c r="E22" i="3"/>
  <c r="F22" i="3"/>
  <c r="G22" i="3"/>
  <c r="H22" i="3"/>
  <c r="I22" i="3"/>
  <c r="J22" i="3"/>
  <c r="E23" i="3"/>
  <c r="F23" i="3"/>
  <c r="G23" i="3"/>
  <c r="H23" i="3"/>
  <c r="I23" i="3"/>
  <c r="J23" i="3"/>
  <c r="E24" i="3"/>
  <c r="F24" i="3"/>
  <c r="G24" i="3"/>
  <c r="H24" i="3"/>
  <c r="I24" i="3"/>
  <c r="J24" i="3"/>
  <c r="E25" i="3"/>
  <c r="F25" i="3"/>
  <c r="G25" i="3"/>
  <c r="H25" i="3"/>
  <c r="I25" i="3"/>
  <c r="J25" i="3"/>
  <c r="E26" i="3"/>
  <c r="F26" i="3"/>
  <c r="G26" i="3"/>
  <c r="H26" i="3"/>
  <c r="I26" i="3"/>
  <c r="J26" i="3"/>
  <c r="E27" i="3"/>
  <c r="F27" i="3"/>
  <c r="G27" i="3"/>
  <c r="H27" i="3"/>
  <c r="I27" i="3"/>
  <c r="J27" i="3"/>
  <c r="E28" i="3"/>
  <c r="F28" i="3"/>
  <c r="G28" i="3"/>
  <c r="H28" i="3"/>
  <c r="I28" i="3"/>
  <c r="J28" i="3"/>
  <c r="E29" i="3"/>
  <c r="F29" i="3"/>
  <c r="G29" i="3"/>
  <c r="H29" i="3"/>
  <c r="I29" i="3"/>
  <c r="J29" i="3"/>
  <c r="E30" i="3"/>
  <c r="F30" i="3"/>
  <c r="G30" i="3"/>
  <c r="H30" i="3"/>
  <c r="I30" i="3"/>
  <c r="J30" i="3"/>
  <c r="E31" i="3"/>
  <c r="F31" i="3"/>
  <c r="G31" i="3"/>
  <c r="H31" i="3"/>
  <c r="I31" i="3"/>
  <c r="J31" i="3"/>
  <c r="F9" i="3"/>
  <c r="G9" i="3"/>
  <c r="H9" i="3"/>
  <c r="I9" i="3"/>
  <c r="J9" i="3"/>
  <c r="E9" i="3"/>
  <c r="E74" i="2"/>
  <c r="F74" i="2"/>
  <c r="G74" i="2"/>
  <c r="H74" i="2"/>
  <c r="I74" i="2"/>
  <c r="J74" i="2"/>
  <c r="E75" i="2"/>
  <c r="F75" i="2"/>
  <c r="G75" i="2"/>
  <c r="H75" i="2"/>
  <c r="I75" i="2"/>
  <c r="J75" i="2"/>
  <c r="E76" i="2"/>
  <c r="F76" i="2"/>
  <c r="G76" i="2"/>
  <c r="H76" i="2"/>
  <c r="I76" i="2"/>
  <c r="J76" i="2"/>
  <c r="E77" i="2"/>
  <c r="F77" i="2"/>
  <c r="G77" i="2"/>
  <c r="H77" i="2"/>
  <c r="I77" i="2"/>
  <c r="J77" i="2"/>
  <c r="E78" i="2"/>
  <c r="F78" i="2"/>
  <c r="G78" i="2"/>
  <c r="H78" i="2"/>
  <c r="I78" i="2"/>
  <c r="J78" i="2"/>
  <c r="E79" i="2"/>
  <c r="F79" i="2"/>
  <c r="G79" i="2"/>
  <c r="H79" i="2"/>
  <c r="I79" i="2"/>
  <c r="J79" i="2"/>
  <c r="E80" i="2"/>
  <c r="F80" i="2"/>
  <c r="G80" i="2"/>
  <c r="H80" i="2"/>
  <c r="I80" i="2"/>
  <c r="J80" i="2"/>
  <c r="F73" i="2"/>
  <c r="G73" i="2"/>
  <c r="H73" i="2"/>
  <c r="I73" i="2"/>
  <c r="J73" i="2"/>
  <c r="E73" i="2"/>
  <c r="E81" i="2" s="1"/>
  <c r="E30" i="2"/>
  <c r="F30" i="2"/>
  <c r="G30" i="2"/>
  <c r="H30" i="2"/>
  <c r="I30" i="2"/>
  <c r="J30" i="2"/>
  <c r="E31" i="2"/>
  <c r="F31" i="2"/>
  <c r="G31" i="2"/>
  <c r="H31" i="2"/>
  <c r="I31" i="2"/>
  <c r="J31" i="2"/>
  <c r="E32" i="2"/>
  <c r="F32" i="2"/>
  <c r="G32" i="2"/>
  <c r="H32" i="2"/>
  <c r="I32" i="2"/>
  <c r="J32" i="2"/>
  <c r="E33" i="2"/>
  <c r="F33" i="2"/>
  <c r="G33" i="2"/>
  <c r="H33" i="2"/>
  <c r="I33" i="2"/>
  <c r="J33" i="2"/>
  <c r="E34" i="2"/>
  <c r="F34" i="2"/>
  <c r="G34" i="2"/>
  <c r="H34" i="2"/>
  <c r="I34" i="2"/>
  <c r="J34" i="2"/>
  <c r="E35" i="2"/>
  <c r="F35" i="2"/>
  <c r="G35" i="2"/>
  <c r="H35" i="2"/>
  <c r="I35" i="2"/>
  <c r="J35" i="2"/>
  <c r="E36" i="2"/>
  <c r="F36" i="2"/>
  <c r="G36" i="2"/>
  <c r="H36" i="2"/>
  <c r="I36" i="2"/>
  <c r="J36" i="2"/>
  <c r="E37" i="2"/>
  <c r="F37" i="2"/>
  <c r="G37" i="2"/>
  <c r="H37" i="2"/>
  <c r="I37" i="2"/>
  <c r="J37" i="2"/>
  <c r="E38" i="2"/>
  <c r="F38" i="2"/>
  <c r="G38" i="2"/>
  <c r="H38" i="2"/>
  <c r="I38" i="2"/>
  <c r="J38" i="2"/>
  <c r="E39" i="2"/>
  <c r="F39" i="2"/>
  <c r="G39" i="2"/>
  <c r="H39" i="2"/>
  <c r="I39" i="2"/>
  <c r="J39" i="2"/>
  <c r="E40" i="2"/>
  <c r="F40" i="2"/>
  <c r="G40" i="2"/>
  <c r="H40" i="2"/>
  <c r="I40" i="2"/>
  <c r="J40" i="2"/>
  <c r="E41" i="2"/>
  <c r="F41" i="2"/>
  <c r="G41" i="2"/>
  <c r="H41" i="2"/>
  <c r="I41" i="2"/>
  <c r="J41" i="2"/>
  <c r="E42" i="2"/>
  <c r="F42" i="2"/>
  <c r="G42" i="2"/>
  <c r="H42" i="2"/>
  <c r="I42" i="2"/>
  <c r="J42" i="2"/>
  <c r="E43" i="2"/>
  <c r="F43" i="2"/>
  <c r="G43" i="2"/>
  <c r="H43" i="2"/>
  <c r="I43" i="2"/>
  <c r="J43" i="2"/>
  <c r="E44" i="2"/>
  <c r="F44" i="2"/>
  <c r="G44" i="2"/>
  <c r="H44" i="2"/>
  <c r="I44" i="2"/>
  <c r="J44" i="2"/>
  <c r="E45" i="2"/>
  <c r="F45" i="2"/>
  <c r="G45" i="2"/>
  <c r="H45" i="2"/>
  <c r="I45" i="2"/>
  <c r="J45" i="2"/>
  <c r="E46" i="2"/>
  <c r="F46" i="2"/>
  <c r="G46" i="2"/>
  <c r="H46" i="2"/>
  <c r="I46" i="2"/>
  <c r="J46" i="2"/>
  <c r="E47" i="2"/>
  <c r="F47" i="2"/>
  <c r="G47" i="2"/>
  <c r="H47" i="2"/>
  <c r="I47" i="2"/>
  <c r="J47" i="2"/>
  <c r="E48" i="2"/>
  <c r="F48" i="2"/>
  <c r="G48" i="2"/>
  <c r="H48" i="2"/>
  <c r="I48" i="2"/>
  <c r="J48" i="2"/>
  <c r="E49" i="2"/>
  <c r="F49" i="2"/>
  <c r="G49" i="2"/>
  <c r="H49" i="2"/>
  <c r="I49" i="2"/>
  <c r="J49" i="2"/>
  <c r="E50" i="2"/>
  <c r="F50" i="2"/>
  <c r="G50" i="2"/>
  <c r="H50" i="2"/>
  <c r="I50" i="2"/>
  <c r="J50" i="2"/>
  <c r="E51" i="2"/>
  <c r="F51" i="2"/>
  <c r="G51" i="2"/>
  <c r="H51" i="2"/>
  <c r="I51" i="2"/>
  <c r="J51" i="2"/>
  <c r="E52" i="2"/>
  <c r="F52" i="2"/>
  <c r="G52" i="2"/>
  <c r="H52" i="2"/>
  <c r="I52" i="2"/>
  <c r="J52" i="2"/>
  <c r="E53" i="2"/>
  <c r="D53" i="2" s="1"/>
  <c r="F53" i="2"/>
  <c r="G53" i="2"/>
  <c r="H53" i="2"/>
  <c r="I53" i="2"/>
  <c r="J53" i="2"/>
  <c r="E54" i="2"/>
  <c r="F54" i="2"/>
  <c r="G54" i="2"/>
  <c r="H54" i="2"/>
  <c r="I54" i="2"/>
  <c r="J54" i="2"/>
  <c r="E55" i="2"/>
  <c r="F55" i="2"/>
  <c r="G55" i="2"/>
  <c r="H55" i="2"/>
  <c r="I55" i="2"/>
  <c r="J55" i="2"/>
  <c r="E56" i="2"/>
  <c r="F56" i="2"/>
  <c r="G56" i="2"/>
  <c r="H56" i="2"/>
  <c r="I56" i="2"/>
  <c r="J56" i="2"/>
  <c r="E57" i="2"/>
  <c r="F57" i="2"/>
  <c r="G57" i="2"/>
  <c r="H57" i="2"/>
  <c r="I57" i="2"/>
  <c r="J57" i="2"/>
  <c r="E58" i="2"/>
  <c r="F58" i="2"/>
  <c r="G58" i="2"/>
  <c r="H58" i="2"/>
  <c r="I58" i="2"/>
  <c r="J58" i="2"/>
  <c r="E59" i="2"/>
  <c r="F59" i="2"/>
  <c r="G59" i="2"/>
  <c r="H59" i="2"/>
  <c r="I59" i="2"/>
  <c r="J59" i="2"/>
  <c r="E60" i="2"/>
  <c r="F60" i="2"/>
  <c r="G60" i="2"/>
  <c r="H60" i="2"/>
  <c r="I60" i="2"/>
  <c r="J60" i="2"/>
  <c r="E61" i="2"/>
  <c r="F61" i="2"/>
  <c r="G61" i="2"/>
  <c r="H61" i="2"/>
  <c r="I61" i="2"/>
  <c r="J61" i="2"/>
  <c r="E62" i="2"/>
  <c r="F62" i="2"/>
  <c r="G62" i="2"/>
  <c r="H62" i="2"/>
  <c r="I62" i="2"/>
  <c r="J62" i="2"/>
  <c r="E63" i="2"/>
  <c r="F63" i="2"/>
  <c r="G63" i="2"/>
  <c r="H63" i="2"/>
  <c r="I63" i="2"/>
  <c r="J63" i="2"/>
  <c r="E64" i="2"/>
  <c r="F64" i="2"/>
  <c r="G64" i="2"/>
  <c r="H64" i="2"/>
  <c r="I64" i="2"/>
  <c r="J64" i="2"/>
  <c r="E65" i="2"/>
  <c r="F65" i="2"/>
  <c r="G65" i="2"/>
  <c r="H65" i="2"/>
  <c r="I65" i="2"/>
  <c r="J65" i="2"/>
  <c r="E66" i="2"/>
  <c r="F66" i="2"/>
  <c r="G66" i="2"/>
  <c r="H66" i="2"/>
  <c r="I66" i="2"/>
  <c r="J66" i="2"/>
  <c r="E67" i="2"/>
  <c r="F67" i="2"/>
  <c r="G67" i="2"/>
  <c r="H67" i="2"/>
  <c r="I67" i="2"/>
  <c r="J67" i="2"/>
  <c r="E68" i="2"/>
  <c r="F68" i="2"/>
  <c r="G68" i="2"/>
  <c r="H68" i="2"/>
  <c r="I68" i="2"/>
  <c r="J68" i="2"/>
  <c r="E69" i="2"/>
  <c r="F69" i="2"/>
  <c r="G69" i="2"/>
  <c r="H69" i="2"/>
  <c r="I69" i="2"/>
  <c r="J69" i="2"/>
  <c r="E70" i="2"/>
  <c r="F70" i="2"/>
  <c r="G70" i="2"/>
  <c r="H70" i="2"/>
  <c r="I70" i="2"/>
  <c r="J70" i="2"/>
  <c r="E71" i="2"/>
  <c r="F71" i="2"/>
  <c r="G71" i="2"/>
  <c r="H71" i="2"/>
  <c r="I71" i="2"/>
  <c r="J71" i="2"/>
  <c r="F29" i="2"/>
  <c r="G29" i="2"/>
  <c r="H29" i="2"/>
  <c r="I29" i="2"/>
  <c r="J29" i="2"/>
  <c r="E29" i="2"/>
  <c r="E9" i="2"/>
  <c r="F9" i="2"/>
  <c r="G9" i="2"/>
  <c r="H9" i="2"/>
  <c r="I9" i="2"/>
  <c r="J9" i="2"/>
  <c r="E10" i="2"/>
  <c r="F10" i="2"/>
  <c r="G10" i="2"/>
  <c r="H10" i="2"/>
  <c r="I10" i="2"/>
  <c r="J10" i="2"/>
  <c r="E11" i="2"/>
  <c r="F11" i="2"/>
  <c r="G11" i="2"/>
  <c r="H11" i="2"/>
  <c r="I11" i="2"/>
  <c r="J11" i="2"/>
  <c r="E12" i="2"/>
  <c r="F12" i="2"/>
  <c r="G12" i="2"/>
  <c r="H12" i="2"/>
  <c r="I12" i="2"/>
  <c r="J12" i="2"/>
  <c r="E13" i="2"/>
  <c r="F13" i="2"/>
  <c r="G13" i="2"/>
  <c r="H13" i="2"/>
  <c r="I13" i="2"/>
  <c r="J13" i="2"/>
  <c r="E14" i="2"/>
  <c r="F14" i="2"/>
  <c r="G14" i="2"/>
  <c r="H14" i="2"/>
  <c r="I14" i="2"/>
  <c r="J14" i="2"/>
  <c r="E15" i="2"/>
  <c r="F15" i="2"/>
  <c r="G15" i="2"/>
  <c r="H15" i="2"/>
  <c r="I15" i="2"/>
  <c r="J15" i="2"/>
  <c r="E16" i="2"/>
  <c r="F16" i="2"/>
  <c r="G16" i="2"/>
  <c r="H16" i="2"/>
  <c r="I16" i="2"/>
  <c r="J16" i="2"/>
  <c r="E17" i="2"/>
  <c r="F17" i="2"/>
  <c r="G17" i="2"/>
  <c r="H17" i="2"/>
  <c r="I17" i="2"/>
  <c r="J17" i="2"/>
  <c r="E18" i="2"/>
  <c r="F18" i="2"/>
  <c r="G18" i="2"/>
  <c r="H18" i="2"/>
  <c r="I18" i="2"/>
  <c r="J18" i="2"/>
  <c r="E19" i="2"/>
  <c r="F19" i="2"/>
  <c r="G19" i="2"/>
  <c r="H19" i="2"/>
  <c r="I19" i="2"/>
  <c r="J19" i="2"/>
  <c r="E20" i="2"/>
  <c r="F20" i="2"/>
  <c r="G20" i="2"/>
  <c r="H20" i="2"/>
  <c r="I20" i="2"/>
  <c r="J20" i="2"/>
  <c r="E21" i="2"/>
  <c r="F21" i="2"/>
  <c r="G21" i="2"/>
  <c r="H21" i="2"/>
  <c r="I21" i="2"/>
  <c r="J21" i="2"/>
  <c r="E22" i="2"/>
  <c r="F22" i="2"/>
  <c r="G22" i="2"/>
  <c r="H22" i="2"/>
  <c r="I22" i="2"/>
  <c r="J22" i="2"/>
  <c r="E23" i="2"/>
  <c r="F23" i="2"/>
  <c r="G23" i="2"/>
  <c r="H23" i="2"/>
  <c r="I23" i="2"/>
  <c r="J23" i="2"/>
  <c r="E24" i="2"/>
  <c r="F24" i="2"/>
  <c r="G24" i="2"/>
  <c r="H24" i="2"/>
  <c r="I24" i="2"/>
  <c r="J24" i="2"/>
  <c r="E25" i="2"/>
  <c r="F25" i="2"/>
  <c r="G25" i="2"/>
  <c r="H25" i="2"/>
  <c r="I25" i="2"/>
  <c r="J25" i="2"/>
  <c r="E26" i="2"/>
  <c r="F26" i="2"/>
  <c r="G26" i="2"/>
  <c r="H26" i="2"/>
  <c r="I26" i="2"/>
  <c r="J26" i="2"/>
  <c r="E27" i="2"/>
  <c r="F27" i="2"/>
  <c r="G27" i="2"/>
  <c r="H27" i="2"/>
  <c r="I27" i="2"/>
  <c r="J27" i="2"/>
  <c r="F8" i="2"/>
  <c r="G8" i="2"/>
  <c r="H8" i="2"/>
  <c r="I8" i="2"/>
  <c r="J8" i="2"/>
  <c r="E8" i="2"/>
  <c r="Z8" i="34"/>
  <c r="D8" i="33"/>
  <c r="Q8" i="33"/>
  <c r="D7" i="33"/>
  <c r="J7" i="45" l="1"/>
  <c r="F7" i="44"/>
  <c r="G7" i="44"/>
  <c r="H7" i="44"/>
  <c r="I7" i="44"/>
  <c r="J7" i="44"/>
  <c r="K7" i="44"/>
  <c r="F8" i="44"/>
  <c r="G8" i="44"/>
  <c r="H8" i="44"/>
  <c r="I8" i="44"/>
  <c r="J8" i="44"/>
  <c r="K8" i="44"/>
  <c r="F9" i="44"/>
  <c r="G9" i="44"/>
  <c r="H9" i="44"/>
  <c r="I9" i="44"/>
  <c r="J9" i="44"/>
  <c r="K9" i="44"/>
  <c r="G6" i="44"/>
  <c r="H6" i="44"/>
  <c r="I6" i="44"/>
  <c r="J6" i="44"/>
  <c r="K6" i="44"/>
  <c r="F6" i="44"/>
  <c r="E6" i="44"/>
  <c r="L10" i="44"/>
  <c r="M10" i="44"/>
  <c r="N10" i="44"/>
  <c r="O10" i="44"/>
  <c r="P10" i="44"/>
  <c r="Q10" i="44"/>
  <c r="R10" i="44"/>
  <c r="AW29" i="35" l="1"/>
  <c r="AW30" i="35"/>
  <c r="AW31" i="35"/>
  <c r="AW32" i="35"/>
  <c r="AW33" i="35"/>
  <c r="AW34" i="35"/>
  <c r="AW35" i="35"/>
  <c r="AW36" i="35"/>
  <c r="AW37" i="35"/>
  <c r="AW38" i="35"/>
  <c r="AW39" i="35"/>
  <c r="AW40" i="35"/>
  <c r="AW41" i="35"/>
  <c r="AW42" i="35"/>
  <c r="AW43" i="35"/>
  <c r="AW44" i="35"/>
  <c r="AW45" i="35"/>
  <c r="AW46" i="35"/>
  <c r="AW47" i="35"/>
  <c r="AW48" i="35"/>
  <c r="AW49" i="35"/>
  <c r="AW50" i="35"/>
  <c r="AW51" i="35"/>
  <c r="AW52" i="35"/>
  <c r="AW53" i="35"/>
  <c r="AW54" i="35"/>
  <c r="AW55" i="35"/>
  <c r="AW56" i="35"/>
  <c r="AW57" i="35"/>
  <c r="AW58" i="35"/>
  <c r="AW59" i="35"/>
  <c r="AW60" i="35"/>
  <c r="AW61" i="35"/>
  <c r="AW62" i="35"/>
  <c r="AW63" i="35"/>
  <c r="AW64" i="35"/>
  <c r="AW65" i="35"/>
  <c r="AW66" i="35"/>
  <c r="AW67" i="35"/>
  <c r="AW68" i="35"/>
  <c r="AW69" i="35"/>
  <c r="AW70" i="35"/>
  <c r="AW71" i="35"/>
  <c r="Q8" i="35"/>
  <c r="Q9" i="35"/>
  <c r="Q10" i="35"/>
  <c r="Q11" i="35"/>
  <c r="Q12" i="35"/>
  <c r="Q13" i="35"/>
  <c r="Q14" i="35"/>
  <c r="Q15" i="35"/>
  <c r="Q16" i="35"/>
  <c r="Q17" i="35"/>
  <c r="Q18" i="35"/>
  <c r="Q19" i="35"/>
  <c r="Q20" i="35"/>
  <c r="Q21" i="35"/>
  <c r="Q22" i="35"/>
  <c r="Q23" i="35"/>
  <c r="Q24" i="35"/>
  <c r="Q25" i="35"/>
  <c r="Q26" i="35"/>
  <c r="Q27" i="35"/>
  <c r="Z53" i="35" l="1"/>
  <c r="U53" i="35"/>
  <c r="Q53" i="35"/>
  <c r="D53" i="35"/>
  <c r="AE9" i="34"/>
  <c r="AE10" i="34"/>
  <c r="AE11" i="34"/>
  <c r="AE12" i="34"/>
  <c r="AE13" i="34"/>
  <c r="AE14" i="34"/>
  <c r="AE15" i="34"/>
  <c r="AE16" i="34"/>
  <c r="AE17" i="34"/>
  <c r="AE18" i="34"/>
  <c r="AE19" i="34"/>
  <c r="AE20" i="34"/>
  <c r="AE21" i="34"/>
  <c r="AE22" i="34"/>
  <c r="AE23" i="34"/>
  <c r="AE24" i="34"/>
  <c r="AE25" i="34"/>
  <c r="AE26" i="34"/>
  <c r="AE27" i="34"/>
  <c r="AE28" i="34"/>
  <c r="AE29" i="34"/>
  <c r="AE30" i="34"/>
  <c r="AE31" i="34"/>
  <c r="AE32" i="34"/>
  <c r="AE33" i="34"/>
  <c r="AE34" i="34"/>
  <c r="AE35" i="34"/>
  <c r="AE36" i="34"/>
  <c r="AE37" i="34"/>
  <c r="AE38" i="34"/>
  <c r="AE39" i="34"/>
  <c r="AE40" i="34"/>
  <c r="AE41" i="34"/>
  <c r="AE42" i="34"/>
  <c r="AE43" i="34"/>
  <c r="AE44" i="34"/>
  <c r="AE45" i="34"/>
  <c r="AE46" i="34"/>
  <c r="AE47" i="34"/>
  <c r="AE48" i="34"/>
  <c r="AE49" i="34"/>
  <c r="AE50" i="34"/>
  <c r="AE51" i="34"/>
  <c r="AE52" i="34"/>
  <c r="AE53" i="34"/>
  <c r="AE54" i="34"/>
  <c r="AE55" i="34"/>
  <c r="AE56" i="34"/>
  <c r="AE57" i="34"/>
  <c r="AE58" i="34"/>
  <c r="AE59" i="34"/>
  <c r="AE60" i="34"/>
  <c r="AE61" i="34"/>
  <c r="AE62" i="34"/>
  <c r="AE63" i="34"/>
  <c r="AE64" i="34"/>
  <c r="AE65" i="34"/>
  <c r="AE66" i="34"/>
  <c r="AE67" i="34"/>
  <c r="AE68" i="34"/>
  <c r="AE69" i="34"/>
  <c r="AE70" i="34"/>
  <c r="AE71" i="34"/>
  <c r="AE72" i="34"/>
  <c r="AE73" i="34"/>
  <c r="AE74" i="34"/>
  <c r="AE75" i="34"/>
  <c r="AE76" i="34"/>
  <c r="AE77" i="34"/>
  <c r="AE78" i="34"/>
  <c r="AE7" i="34"/>
  <c r="AW8" i="34"/>
  <c r="AW9" i="34"/>
  <c r="AW10" i="34"/>
  <c r="AW11" i="34"/>
  <c r="AW12" i="34"/>
  <c r="AW13" i="34"/>
  <c r="AW14" i="34"/>
  <c r="AW15" i="34"/>
  <c r="AW16" i="34"/>
  <c r="AW17" i="34"/>
  <c r="AW18" i="34"/>
  <c r="AW19" i="34"/>
  <c r="AW20" i="34"/>
  <c r="AW21" i="34"/>
  <c r="AW22" i="34"/>
  <c r="AW23" i="34"/>
  <c r="AW24" i="34"/>
  <c r="AW25" i="34"/>
  <c r="AW26" i="34"/>
  <c r="AW27" i="34"/>
  <c r="AW28" i="34"/>
  <c r="AW29" i="34"/>
  <c r="AW30" i="34"/>
  <c r="AW31" i="34"/>
  <c r="AW32" i="34"/>
  <c r="AW33" i="34"/>
  <c r="AW34" i="34"/>
  <c r="AW35" i="34"/>
  <c r="AW36" i="34"/>
  <c r="AW37" i="34"/>
  <c r="AW38" i="34"/>
  <c r="AW39" i="34"/>
  <c r="AW40" i="34"/>
  <c r="AW41" i="34"/>
  <c r="AW42" i="34"/>
  <c r="AW43" i="34"/>
  <c r="AW44" i="34"/>
  <c r="AW45" i="34"/>
  <c r="AW46" i="34"/>
  <c r="AW47" i="34"/>
  <c r="AW48" i="34"/>
  <c r="AW49" i="34"/>
  <c r="AW50" i="34"/>
  <c r="AW51" i="34"/>
  <c r="AW52" i="34"/>
  <c r="AW53" i="34"/>
  <c r="AW54" i="34"/>
  <c r="AW55" i="34"/>
  <c r="AW56" i="34"/>
  <c r="AW57" i="34"/>
  <c r="AW58" i="34"/>
  <c r="AW59" i="34"/>
  <c r="AW60" i="34"/>
  <c r="AW61" i="34"/>
  <c r="AW62" i="34"/>
  <c r="AW63" i="34"/>
  <c r="AW64" i="34"/>
  <c r="AW65" i="34"/>
  <c r="AW66" i="34"/>
  <c r="AW67" i="34"/>
  <c r="AW68" i="34"/>
  <c r="AW69" i="34"/>
  <c r="AW70" i="34"/>
  <c r="AW71" i="34"/>
  <c r="AW72" i="34"/>
  <c r="AW73" i="34"/>
  <c r="AW74" i="34"/>
  <c r="AW75" i="34"/>
  <c r="AW76" i="34"/>
  <c r="AW77" i="34"/>
  <c r="AW78" i="34"/>
  <c r="Z51" i="34"/>
  <c r="U51" i="34"/>
  <c r="Q51" i="34"/>
  <c r="D51" i="34"/>
  <c r="P7" i="33"/>
  <c r="F4" i="28"/>
  <c r="S7" i="33"/>
  <c r="U12" i="33"/>
  <c r="AI8" i="33"/>
  <c r="U9" i="33"/>
  <c r="U10" i="33"/>
  <c r="U11" i="33"/>
  <c r="U13" i="33"/>
  <c r="U14" i="33"/>
  <c r="U15" i="33"/>
  <c r="U16" i="33"/>
  <c r="U17" i="33"/>
  <c r="U18" i="33"/>
  <c r="U19" i="33"/>
  <c r="U20" i="33"/>
  <c r="U21" i="33"/>
  <c r="U22" i="33"/>
  <c r="U23" i="33"/>
  <c r="U24" i="33"/>
  <c r="U25" i="33"/>
  <c r="U26" i="33"/>
  <c r="U27" i="33"/>
  <c r="U28" i="33"/>
  <c r="U29" i="33"/>
  <c r="U30" i="33"/>
  <c r="U31" i="33"/>
  <c r="U32" i="33"/>
  <c r="U33" i="33"/>
  <c r="U34" i="33"/>
  <c r="U35" i="33"/>
  <c r="U36" i="33"/>
  <c r="U37" i="33"/>
  <c r="U38" i="33"/>
  <c r="U39" i="33"/>
  <c r="U40" i="33"/>
  <c r="U41" i="33"/>
  <c r="U42" i="33"/>
  <c r="U43" i="33"/>
  <c r="U44" i="33"/>
  <c r="U45" i="33"/>
  <c r="U46" i="33"/>
  <c r="U47" i="33"/>
  <c r="U48" i="33"/>
  <c r="U49" i="33"/>
  <c r="U50" i="33"/>
  <c r="U51" i="33"/>
  <c r="U52" i="33"/>
  <c r="U53" i="33"/>
  <c r="U54" i="33"/>
  <c r="V7" i="33"/>
  <c r="W7" i="33"/>
  <c r="X7" i="33"/>
  <c r="Y7" i="33"/>
  <c r="Z7" i="33"/>
  <c r="AA7" i="33"/>
  <c r="AB7" i="33"/>
  <c r="AC7" i="33"/>
  <c r="AD7" i="33"/>
  <c r="AE7" i="33"/>
  <c r="AF7" i="33"/>
  <c r="AG7" i="33"/>
  <c r="AH7" i="33"/>
  <c r="U7" i="33" l="1"/>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E54"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F8" i="4"/>
  <c r="G8" i="4"/>
  <c r="H8" i="4"/>
  <c r="I8" i="4"/>
  <c r="J8" i="4"/>
  <c r="E8" i="4"/>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8" i="1"/>
  <c r="G8" i="1"/>
  <c r="H8" i="1"/>
  <c r="I8" i="1"/>
  <c r="J8" i="1"/>
  <c r="E9" i="1"/>
  <c r="E10" i="1"/>
  <c r="E11" i="1"/>
  <c r="E12" i="1"/>
  <c r="E13" i="1"/>
  <c r="E14" i="1"/>
  <c r="E15" i="1"/>
  <c r="E16" i="1"/>
  <c r="E17" i="1"/>
  <c r="E18" i="1"/>
  <c r="E19" i="1"/>
  <c r="E20" i="1"/>
  <c r="E21" i="1"/>
  <c r="E22"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D51" i="1" s="1"/>
  <c r="E52" i="1"/>
  <c r="E53" i="1"/>
  <c r="E54" i="1"/>
  <c r="E55" i="1"/>
  <c r="E56" i="1"/>
  <c r="E57" i="1"/>
  <c r="E58" i="1"/>
  <c r="E59" i="1"/>
  <c r="E60" i="1"/>
  <c r="E61" i="1"/>
  <c r="E62" i="1"/>
  <c r="E63" i="1"/>
  <c r="E64" i="1"/>
  <c r="E65" i="1"/>
  <c r="E66" i="1"/>
  <c r="E67" i="1"/>
  <c r="E68" i="1"/>
  <c r="E69" i="1"/>
  <c r="E70" i="1"/>
  <c r="E71" i="1"/>
  <c r="E72" i="1"/>
  <c r="E73" i="1"/>
  <c r="E74" i="1"/>
  <c r="E75" i="1"/>
  <c r="E76" i="1"/>
  <c r="E77" i="1"/>
  <c r="E78" i="1"/>
  <c r="E23" i="1"/>
  <c r="J11" i="45"/>
  <c r="J12" i="45"/>
  <c r="J13" i="45"/>
  <c r="J14" i="45"/>
  <c r="J15" i="45"/>
  <c r="J16" i="45"/>
  <c r="J17" i="45"/>
  <c r="J18" i="45"/>
  <c r="J19" i="45"/>
  <c r="J20" i="45"/>
  <c r="J21" i="45"/>
  <c r="J22" i="45"/>
  <c r="J23" i="45"/>
  <c r="J24" i="45"/>
  <c r="J25" i="45"/>
  <c r="J26" i="45"/>
  <c r="J27" i="45"/>
  <c r="J28" i="45"/>
  <c r="J29" i="45"/>
  <c r="J30" i="45"/>
  <c r="J31" i="45"/>
  <c r="J32" i="45"/>
  <c r="J33" i="45"/>
  <c r="J34" i="45"/>
  <c r="J35" i="45"/>
  <c r="J36" i="45"/>
  <c r="J37" i="45"/>
  <c r="J38" i="45"/>
  <c r="J39" i="45"/>
  <c r="J40" i="45"/>
  <c r="J41" i="45"/>
  <c r="J42" i="45"/>
  <c r="J43" i="45"/>
  <c r="J44" i="45"/>
  <c r="J45" i="45"/>
  <c r="J46" i="45"/>
  <c r="J47" i="45"/>
  <c r="J48" i="45"/>
  <c r="J49" i="45"/>
  <c r="J50" i="45"/>
  <c r="J51" i="45"/>
  <c r="J52" i="45"/>
  <c r="J53" i="45"/>
  <c r="J54" i="45"/>
  <c r="I11" i="45"/>
  <c r="I12" i="45"/>
  <c r="I13" i="45"/>
  <c r="I14" i="45"/>
  <c r="I15" i="45"/>
  <c r="I16" i="45"/>
  <c r="I17" i="45"/>
  <c r="I18" i="45"/>
  <c r="I19" i="45"/>
  <c r="I20" i="45"/>
  <c r="I21" i="45"/>
  <c r="I22" i="45"/>
  <c r="I23" i="45"/>
  <c r="I24" i="45"/>
  <c r="I25" i="45"/>
  <c r="I26" i="45"/>
  <c r="I27" i="45"/>
  <c r="I28" i="45"/>
  <c r="I29" i="45"/>
  <c r="I30" i="45"/>
  <c r="I31" i="45"/>
  <c r="I32" i="45"/>
  <c r="I33" i="45"/>
  <c r="I34" i="45"/>
  <c r="I35" i="45"/>
  <c r="I36" i="45"/>
  <c r="I37" i="45"/>
  <c r="I38" i="45"/>
  <c r="I39" i="45"/>
  <c r="I40" i="45"/>
  <c r="I41" i="45"/>
  <c r="I42" i="45"/>
  <c r="I43" i="45"/>
  <c r="I44" i="45"/>
  <c r="I45" i="45"/>
  <c r="I46" i="45"/>
  <c r="I47" i="45"/>
  <c r="I48" i="45"/>
  <c r="I49" i="45"/>
  <c r="I50" i="45"/>
  <c r="I51" i="45"/>
  <c r="I52" i="45"/>
  <c r="I53" i="45"/>
  <c r="I54" i="45"/>
  <c r="H11" i="45"/>
  <c r="H12" i="45"/>
  <c r="H13" i="45"/>
  <c r="H14" i="45"/>
  <c r="H15" i="45"/>
  <c r="H16" i="45"/>
  <c r="H17" i="45"/>
  <c r="H18" i="45"/>
  <c r="H19" i="45"/>
  <c r="H20" i="45"/>
  <c r="H21" i="45"/>
  <c r="H22" i="45"/>
  <c r="H23" i="45"/>
  <c r="H24" i="45"/>
  <c r="H25" i="45"/>
  <c r="H26" i="45"/>
  <c r="H27" i="45"/>
  <c r="H28" i="45"/>
  <c r="H29" i="45"/>
  <c r="H30" i="45"/>
  <c r="H31" i="45"/>
  <c r="H32" i="45"/>
  <c r="H33" i="45"/>
  <c r="H34" i="45"/>
  <c r="H35" i="45"/>
  <c r="H36" i="45"/>
  <c r="H37" i="45"/>
  <c r="H38" i="45"/>
  <c r="H39" i="45"/>
  <c r="H40" i="45"/>
  <c r="H41" i="45"/>
  <c r="H42" i="45"/>
  <c r="H43" i="45"/>
  <c r="H44" i="45"/>
  <c r="H45" i="45"/>
  <c r="H46" i="45"/>
  <c r="H47" i="45"/>
  <c r="H48" i="45"/>
  <c r="H49" i="45"/>
  <c r="H50" i="45"/>
  <c r="H51" i="45"/>
  <c r="H52" i="45"/>
  <c r="H53" i="45"/>
  <c r="H54" i="45"/>
  <c r="H10" i="45"/>
  <c r="I10" i="45"/>
  <c r="J10" i="45"/>
  <c r="H9" i="45"/>
  <c r="I9" i="45"/>
  <c r="J9" i="45"/>
  <c r="G10" i="45"/>
  <c r="G11" i="45"/>
  <c r="G12" i="45"/>
  <c r="G13" i="45"/>
  <c r="G14" i="45"/>
  <c r="G15" i="45"/>
  <c r="G16" i="45"/>
  <c r="G17" i="45"/>
  <c r="G18" i="45"/>
  <c r="G19" i="45"/>
  <c r="G20" i="45"/>
  <c r="G21" i="45"/>
  <c r="G22" i="45"/>
  <c r="G23" i="45"/>
  <c r="G24" i="45"/>
  <c r="G25" i="45"/>
  <c r="G26" i="45"/>
  <c r="G27" i="45"/>
  <c r="G28" i="45"/>
  <c r="G29" i="45"/>
  <c r="G30" i="45"/>
  <c r="G31" i="45"/>
  <c r="G32" i="45"/>
  <c r="G33" i="45"/>
  <c r="G34" i="45"/>
  <c r="G35" i="45"/>
  <c r="G36" i="45"/>
  <c r="G37" i="45"/>
  <c r="G38" i="45"/>
  <c r="G39" i="45"/>
  <c r="G40" i="45"/>
  <c r="G41" i="45"/>
  <c r="G42" i="45"/>
  <c r="G43" i="45"/>
  <c r="G44" i="45"/>
  <c r="G45" i="45"/>
  <c r="G46" i="45"/>
  <c r="G47" i="45"/>
  <c r="G48" i="45"/>
  <c r="G49" i="45"/>
  <c r="G50" i="45"/>
  <c r="G51" i="45"/>
  <c r="G52" i="45"/>
  <c r="G53" i="45"/>
  <c r="G54" i="45"/>
  <c r="G8" i="45"/>
  <c r="G9" i="45"/>
  <c r="H8" i="45"/>
  <c r="I8" i="45"/>
  <c r="J8" i="45"/>
  <c r="F10" i="45"/>
  <c r="F11" i="45"/>
  <c r="F12" i="45"/>
  <c r="F13" i="45"/>
  <c r="F14" i="45"/>
  <c r="F15" i="45"/>
  <c r="F16" i="45"/>
  <c r="F17" i="45"/>
  <c r="F18" i="45"/>
  <c r="F19" i="45"/>
  <c r="F20" i="45"/>
  <c r="F21" i="45"/>
  <c r="F22" i="45"/>
  <c r="F23" i="45"/>
  <c r="F24" i="45"/>
  <c r="F25" i="45"/>
  <c r="F26" i="45"/>
  <c r="F27" i="45"/>
  <c r="F28" i="45"/>
  <c r="F29" i="45"/>
  <c r="F30" i="45"/>
  <c r="F31" i="45"/>
  <c r="F32" i="45"/>
  <c r="F33" i="45"/>
  <c r="F34" i="45"/>
  <c r="F35" i="45"/>
  <c r="F36" i="45"/>
  <c r="F37" i="45"/>
  <c r="F38" i="45"/>
  <c r="F39" i="45"/>
  <c r="F40" i="45"/>
  <c r="F41" i="45"/>
  <c r="F42" i="45"/>
  <c r="F43" i="45"/>
  <c r="F44" i="45"/>
  <c r="F45" i="45"/>
  <c r="F46" i="45"/>
  <c r="F47" i="45"/>
  <c r="F48" i="45"/>
  <c r="F49" i="45"/>
  <c r="F50" i="45"/>
  <c r="F51" i="45"/>
  <c r="F52" i="45"/>
  <c r="F53" i="45"/>
  <c r="F54" i="45"/>
  <c r="F8" i="45"/>
  <c r="F9" i="45"/>
  <c r="E10" i="45"/>
  <c r="E11" i="45"/>
  <c r="E12" i="45"/>
  <c r="E13" i="45"/>
  <c r="E14" i="45"/>
  <c r="E15" i="45"/>
  <c r="E16" i="45"/>
  <c r="E17" i="45"/>
  <c r="E18" i="45"/>
  <c r="E19" i="45"/>
  <c r="E20" i="45"/>
  <c r="E21" i="45"/>
  <c r="E22" i="45"/>
  <c r="E23" i="45"/>
  <c r="E24" i="45"/>
  <c r="E25" i="45"/>
  <c r="E26" i="45"/>
  <c r="E27" i="45"/>
  <c r="E28" i="45"/>
  <c r="E29" i="45"/>
  <c r="E30" i="45"/>
  <c r="E31" i="45"/>
  <c r="E32" i="45"/>
  <c r="E33" i="45"/>
  <c r="E34" i="45"/>
  <c r="E35" i="45"/>
  <c r="E36" i="45"/>
  <c r="E37" i="45"/>
  <c r="E38" i="45"/>
  <c r="E39" i="45"/>
  <c r="E40" i="45"/>
  <c r="E41" i="45"/>
  <c r="E42" i="45"/>
  <c r="E43" i="45"/>
  <c r="E44" i="45"/>
  <c r="E45" i="45"/>
  <c r="E46" i="45"/>
  <c r="E47" i="45"/>
  <c r="E48" i="45"/>
  <c r="E49" i="45"/>
  <c r="E50" i="45"/>
  <c r="E51" i="45"/>
  <c r="E52" i="45"/>
  <c r="E53" i="45"/>
  <c r="E54" i="45"/>
  <c r="E9" i="45"/>
  <c r="E8" i="45"/>
  <c r="BA72" i="35" l="1"/>
  <c r="E4" i="15" l="1"/>
  <c r="F4" i="15"/>
  <c r="G4" i="15"/>
  <c r="H4" i="15"/>
  <c r="D4" i="15"/>
  <c r="E4" i="14"/>
  <c r="F4" i="14"/>
  <c r="G4" i="14"/>
  <c r="H4" i="14"/>
  <c r="D4" i="14"/>
  <c r="D25" i="13"/>
  <c r="E25" i="13"/>
  <c r="F25" i="13"/>
  <c r="G25" i="13"/>
  <c r="D69" i="13"/>
  <c r="E69" i="13"/>
  <c r="F69" i="13"/>
  <c r="G69" i="13"/>
  <c r="D78" i="13"/>
  <c r="E78" i="13"/>
  <c r="F78" i="13"/>
  <c r="G78" i="13"/>
  <c r="C78" i="13"/>
  <c r="C69" i="13"/>
  <c r="C25" i="13"/>
  <c r="C4" i="13" s="1"/>
  <c r="D4" i="12"/>
  <c r="E4" i="12"/>
  <c r="F4" i="12"/>
  <c r="G4" i="12"/>
  <c r="C4" i="12"/>
  <c r="E4" i="11"/>
  <c r="F4" i="11"/>
  <c r="G4" i="11"/>
  <c r="H4" i="11"/>
  <c r="D4" i="11"/>
  <c r="D9" i="10"/>
  <c r="E9" i="10"/>
  <c r="F9" i="10"/>
  <c r="G9" i="10"/>
  <c r="E12" i="9"/>
  <c r="F12" i="9"/>
  <c r="G12" i="9"/>
  <c r="H12" i="9"/>
  <c r="I12" i="9"/>
  <c r="J12" i="9"/>
  <c r="K12" i="9"/>
  <c r="L12" i="9"/>
  <c r="M12" i="9"/>
  <c r="N12" i="9"/>
  <c r="O12" i="9"/>
  <c r="P12" i="9"/>
  <c r="R12" i="9"/>
  <c r="S12" i="9"/>
  <c r="T12" i="9"/>
  <c r="U12" i="9"/>
  <c r="W12" i="9"/>
  <c r="X12" i="9"/>
  <c r="Y12" i="9"/>
  <c r="Z12" i="9"/>
  <c r="AB12" i="9"/>
  <c r="AC12" i="9"/>
  <c r="AD12" i="9"/>
  <c r="AE12" i="9"/>
  <c r="AF12" i="9"/>
  <c r="AG12" i="9"/>
  <c r="AH12" i="9"/>
  <c r="AI12" i="9"/>
  <c r="AJ12" i="9"/>
  <c r="AK12" i="9"/>
  <c r="AL12" i="9"/>
  <c r="AM12" i="9"/>
  <c r="AN12" i="9"/>
  <c r="AP12" i="9"/>
  <c r="AQ12" i="9"/>
  <c r="AR12" i="9"/>
  <c r="AS12" i="9"/>
  <c r="AT12" i="9"/>
  <c r="AU12" i="9"/>
  <c r="C12" i="9"/>
  <c r="AO7" i="9"/>
  <c r="AO8" i="9"/>
  <c r="AO9" i="9"/>
  <c r="AO10" i="9"/>
  <c r="AO11" i="9"/>
  <c r="AO6" i="9"/>
  <c r="AO12" i="9" s="1"/>
  <c r="AA12" i="9"/>
  <c r="V7" i="9"/>
  <c r="V8" i="9"/>
  <c r="V9" i="9"/>
  <c r="V10" i="9"/>
  <c r="V11" i="9"/>
  <c r="V6" i="9"/>
  <c r="V12" i="9" s="1"/>
  <c r="Q7" i="9"/>
  <c r="Q8" i="9"/>
  <c r="Q9" i="9"/>
  <c r="Q10" i="9"/>
  <c r="Q11" i="9"/>
  <c r="Q6" i="9"/>
  <c r="Q12" i="9" s="1"/>
  <c r="D7" i="9"/>
  <c r="D8" i="9"/>
  <c r="D9" i="9"/>
  <c r="D10" i="9"/>
  <c r="D11" i="9"/>
  <c r="D6" i="9"/>
  <c r="D12" i="9" s="1"/>
  <c r="E12" i="8"/>
  <c r="F12" i="8"/>
  <c r="G12" i="8"/>
  <c r="H12" i="8"/>
  <c r="I12" i="8"/>
  <c r="J12" i="8"/>
  <c r="K12" i="8"/>
  <c r="L12" i="8"/>
  <c r="M12" i="8"/>
  <c r="N12" i="8"/>
  <c r="O12" i="8"/>
  <c r="P12" i="8"/>
  <c r="R12" i="8"/>
  <c r="S12" i="8"/>
  <c r="T12" i="8"/>
  <c r="V12" i="8"/>
  <c r="W12" i="8"/>
  <c r="X12" i="8"/>
  <c r="Y12" i="8"/>
  <c r="AA12" i="8"/>
  <c r="AB12" i="8"/>
  <c r="AC12" i="8"/>
  <c r="AD12" i="8"/>
  <c r="AE12" i="8"/>
  <c r="AF12" i="8"/>
  <c r="AG12" i="8"/>
  <c r="AH12" i="8"/>
  <c r="AI12" i="8"/>
  <c r="AJ12" i="8"/>
  <c r="AK12" i="8"/>
  <c r="AL12" i="8"/>
  <c r="AM12" i="8"/>
  <c r="AN12" i="8"/>
  <c r="AO12" i="8"/>
  <c r="AP12" i="8"/>
  <c r="AQ12" i="8"/>
  <c r="AR12" i="8"/>
  <c r="AS12" i="8"/>
  <c r="AT12" i="8"/>
  <c r="AU12" i="8"/>
  <c r="AV12" i="8"/>
  <c r="AX12" i="8"/>
  <c r="AY12" i="8"/>
  <c r="AZ12" i="8"/>
  <c r="BA12" i="8"/>
  <c r="BB12" i="8"/>
  <c r="BC12" i="8"/>
  <c r="C12" i="8"/>
  <c r="AW7" i="8"/>
  <c r="AW8" i="8"/>
  <c r="AW9" i="8"/>
  <c r="AW10" i="8"/>
  <c r="AW11" i="8"/>
  <c r="AW6" i="8"/>
  <c r="AW12" i="8" s="1"/>
  <c r="Z7" i="8"/>
  <c r="Z8" i="8"/>
  <c r="Z9" i="8"/>
  <c r="Z10" i="8"/>
  <c r="Z11" i="8"/>
  <c r="Z6" i="8"/>
  <c r="Z12" i="8" s="1"/>
  <c r="U7" i="8"/>
  <c r="U8" i="8"/>
  <c r="U9" i="8"/>
  <c r="U10" i="8"/>
  <c r="U11" i="8"/>
  <c r="U6" i="8"/>
  <c r="U12" i="8" s="1"/>
  <c r="Q7" i="8"/>
  <c r="Q8" i="8"/>
  <c r="Q9" i="8"/>
  <c r="Q10" i="8"/>
  <c r="Q11" i="8"/>
  <c r="Q6" i="8"/>
  <c r="Q12" i="8" s="1"/>
  <c r="D7" i="8"/>
  <c r="D8" i="8"/>
  <c r="D9" i="8"/>
  <c r="D10" i="8"/>
  <c r="D11" i="8"/>
  <c r="D6" i="8"/>
  <c r="D12" i="8" s="1"/>
  <c r="E41" i="7"/>
  <c r="F41" i="7"/>
  <c r="G41" i="7"/>
  <c r="H41" i="7"/>
  <c r="I41" i="7"/>
  <c r="J41" i="7"/>
  <c r="K41" i="7"/>
  <c r="L41" i="7"/>
  <c r="M41" i="7"/>
  <c r="N41" i="7"/>
  <c r="O41" i="7"/>
  <c r="P41" i="7"/>
  <c r="R41" i="7"/>
  <c r="S41" i="7"/>
  <c r="T41" i="7"/>
  <c r="V41" i="7"/>
  <c r="W41" i="7"/>
  <c r="X41" i="7"/>
  <c r="Y41" i="7"/>
  <c r="AA41" i="7"/>
  <c r="AB41" i="7"/>
  <c r="AC41" i="7"/>
  <c r="AD41" i="7"/>
  <c r="AF41" i="7"/>
  <c r="AG41" i="7"/>
  <c r="AH41" i="7"/>
  <c r="AI41" i="7"/>
  <c r="AJ41" i="7"/>
  <c r="AK41" i="7"/>
  <c r="AL41" i="7"/>
  <c r="AM41" i="7"/>
  <c r="AN41" i="7"/>
  <c r="AO41" i="7"/>
  <c r="AP41" i="7"/>
  <c r="AQ41" i="7"/>
  <c r="AR41" i="7"/>
  <c r="AS41" i="7"/>
  <c r="AT41" i="7"/>
  <c r="AU41" i="7"/>
  <c r="AV41" i="7"/>
  <c r="AX41" i="7"/>
  <c r="AY41" i="7"/>
  <c r="AZ41" i="7"/>
  <c r="BA41" i="7"/>
  <c r="BB41" i="7"/>
  <c r="BC41" i="7"/>
  <c r="C41" i="7"/>
  <c r="AW36" i="7"/>
  <c r="AW37" i="7"/>
  <c r="AW38" i="7"/>
  <c r="AW39" i="7"/>
  <c r="AW40" i="7"/>
  <c r="AW35" i="7"/>
  <c r="AW41" i="7" s="1"/>
  <c r="Z36" i="7"/>
  <c r="Z37" i="7"/>
  <c r="Z38" i="7"/>
  <c r="Z39" i="7"/>
  <c r="Z40" i="7"/>
  <c r="Z35" i="7"/>
  <c r="Z41" i="7" s="1"/>
  <c r="U36" i="7"/>
  <c r="U37" i="7"/>
  <c r="U38" i="7"/>
  <c r="U39" i="7"/>
  <c r="U40" i="7"/>
  <c r="U35" i="7"/>
  <c r="U41" i="7" s="1"/>
  <c r="Q36" i="7"/>
  <c r="Q37" i="7"/>
  <c r="Q38" i="7"/>
  <c r="Q39" i="7"/>
  <c r="Q40" i="7"/>
  <c r="Q35" i="7"/>
  <c r="Q41" i="7" s="1"/>
  <c r="D36" i="7"/>
  <c r="D37" i="7"/>
  <c r="D38" i="7"/>
  <c r="D39" i="7"/>
  <c r="D40" i="7"/>
  <c r="D35" i="7"/>
  <c r="D41" i="7" s="1"/>
  <c r="E27" i="7"/>
  <c r="F27" i="7"/>
  <c r="G27" i="7"/>
  <c r="H27" i="7"/>
  <c r="I27" i="7"/>
  <c r="J27" i="7"/>
  <c r="K27" i="7"/>
  <c r="L27" i="7"/>
  <c r="M27" i="7"/>
  <c r="N27" i="7"/>
  <c r="O27" i="7"/>
  <c r="P27" i="7"/>
  <c r="R27" i="7"/>
  <c r="S27" i="7"/>
  <c r="T27" i="7"/>
  <c r="V27" i="7"/>
  <c r="W27" i="7"/>
  <c r="X27" i="7"/>
  <c r="Y27" i="7"/>
  <c r="AA27" i="7"/>
  <c r="AB27" i="7"/>
  <c r="AC27" i="7"/>
  <c r="AD27" i="7"/>
  <c r="AF27" i="7"/>
  <c r="AG27" i="7"/>
  <c r="AH27" i="7"/>
  <c r="AI27" i="7"/>
  <c r="AJ27" i="7"/>
  <c r="AK27" i="7"/>
  <c r="AL27" i="7"/>
  <c r="AM27" i="7"/>
  <c r="AN27" i="7"/>
  <c r="AO27" i="7"/>
  <c r="AP27" i="7"/>
  <c r="AQ27" i="7"/>
  <c r="AR27" i="7"/>
  <c r="AS27" i="7"/>
  <c r="AT27" i="7"/>
  <c r="AU27" i="7"/>
  <c r="AV27" i="7"/>
  <c r="AX27" i="7"/>
  <c r="AY27" i="7"/>
  <c r="AZ27" i="7"/>
  <c r="BA27" i="7"/>
  <c r="BB27" i="7"/>
  <c r="BC27" i="7"/>
  <c r="C27" i="7"/>
  <c r="AW22" i="7"/>
  <c r="AW23" i="7"/>
  <c r="AW24" i="7"/>
  <c r="AW25" i="7"/>
  <c r="AW26" i="7"/>
  <c r="AW21" i="7"/>
  <c r="AW27" i="7" s="1"/>
  <c r="AE27" i="7"/>
  <c r="Z22" i="7"/>
  <c r="Z23" i="7"/>
  <c r="Z24" i="7"/>
  <c r="Z25" i="7"/>
  <c r="Z26" i="7"/>
  <c r="Z21" i="7"/>
  <c r="Z27" i="7" s="1"/>
  <c r="U22" i="7"/>
  <c r="U23" i="7"/>
  <c r="U24" i="7"/>
  <c r="U25" i="7"/>
  <c r="U26" i="7"/>
  <c r="U21" i="7"/>
  <c r="U27" i="7" s="1"/>
  <c r="Q22" i="7"/>
  <c r="Q23" i="7"/>
  <c r="Q24" i="7"/>
  <c r="Q25" i="7"/>
  <c r="Q26" i="7"/>
  <c r="Q21" i="7"/>
  <c r="Q27" i="7" s="1"/>
  <c r="D22" i="7"/>
  <c r="D23" i="7"/>
  <c r="D24" i="7"/>
  <c r="D25" i="7"/>
  <c r="D26" i="7"/>
  <c r="D21" i="7"/>
  <c r="D27" i="7" s="1"/>
  <c r="E13" i="7"/>
  <c r="F13" i="7"/>
  <c r="G13" i="7"/>
  <c r="H13" i="7"/>
  <c r="I13" i="7"/>
  <c r="J13" i="7"/>
  <c r="K13" i="7"/>
  <c r="L13" i="7"/>
  <c r="M13" i="7"/>
  <c r="N13" i="7"/>
  <c r="O13" i="7"/>
  <c r="P13" i="7"/>
  <c r="R13" i="7"/>
  <c r="S13" i="7"/>
  <c r="T13" i="7"/>
  <c r="V13" i="7"/>
  <c r="W13" i="7"/>
  <c r="X13" i="7"/>
  <c r="Y13" i="7"/>
  <c r="AA13" i="7"/>
  <c r="AB13" i="7"/>
  <c r="AC13" i="7"/>
  <c r="AD13" i="7"/>
  <c r="AF13" i="7"/>
  <c r="AG13" i="7"/>
  <c r="AH13" i="7"/>
  <c r="AI13" i="7"/>
  <c r="AJ13" i="7"/>
  <c r="AK13" i="7"/>
  <c r="AL13" i="7"/>
  <c r="AM13" i="7"/>
  <c r="AN13" i="7"/>
  <c r="AO13" i="7"/>
  <c r="AP13" i="7"/>
  <c r="AQ13" i="7"/>
  <c r="AR13" i="7"/>
  <c r="AS13" i="7"/>
  <c r="AT13" i="7"/>
  <c r="AU13" i="7"/>
  <c r="AV13" i="7"/>
  <c r="AX13" i="7"/>
  <c r="AY13" i="7"/>
  <c r="AZ13" i="7"/>
  <c r="BA13" i="7"/>
  <c r="BB13" i="7"/>
  <c r="BC13" i="7"/>
  <c r="C13" i="7"/>
  <c r="AW8" i="7"/>
  <c r="AW9" i="7"/>
  <c r="AW10" i="7"/>
  <c r="AW11" i="7"/>
  <c r="AW12" i="7"/>
  <c r="AW7" i="7"/>
  <c r="AW13" i="7" s="1"/>
  <c r="AE13" i="7"/>
  <c r="Z8" i="7"/>
  <c r="Z9" i="7"/>
  <c r="Z10" i="7"/>
  <c r="Z11" i="7"/>
  <c r="Z12" i="7"/>
  <c r="Z7" i="7"/>
  <c r="Z13" i="7" s="1"/>
  <c r="U8" i="7"/>
  <c r="U9" i="7"/>
  <c r="U10" i="7"/>
  <c r="U11" i="7"/>
  <c r="U12" i="7"/>
  <c r="U7" i="7"/>
  <c r="U13" i="7" s="1"/>
  <c r="Q8" i="7"/>
  <c r="Q9" i="7"/>
  <c r="Q10" i="7"/>
  <c r="Q11" i="7"/>
  <c r="Q12" i="7"/>
  <c r="Q7" i="7"/>
  <c r="Q13" i="7" s="1"/>
  <c r="D8" i="7"/>
  <c r="D9" i="7"/>
  <c r="D10" i="7"/>
  <c r="D11" i="7"/>
  <c r="D12" i="7"/>
  <c r="D7" i="7"/>
  <c r="D13" i="7" s="1"/>
  <c r="E12" i="6"/>
  <c r="F12" i="6"/>
  <c r="G12" i="6"/>
  <c r="H12" i="6"/>
  <c r="I12" i="6"/>
  <c r="J12" i="6"/>
  <c r="K12" i="6"/>
  <c r="L12" i="6"/>
  <c r="M12" i="6"/>
  <c r="N12" i="6"/>
  <c r="O12" i="6"/>
  <c r="P12" i="6"/>
  <c r="R12" i="6"/>
  <c r="S12" i="6"/>
  <c r="T12" i="6"/>
  <c r="V12" i="6"/>
  <c r="W12" i="6"/>
  <c r="X12" i="6"/>
  <c r="Y12" i="6"/>
  <c r="AA12" i="6"/>
  <c r="AB12" i="6"/>
  <c r="AC12" i="6"/>
  <c r="AD12" i="6"/>
  <c r="AF12" i="6"/>
  <c r="AG12" i="6"/>
  <c r="AH12" i="6"/>
  <c r="AI12" i="6"/>
  <c r="AJ12" i="6"/>
  <c r="AK12" i="6"/>
  <c r="AL12" i="6"/>
  <c r="AM12" i="6"/>
  <c r="AN12" i="6"/>
  <c r="AO12" i="6"/>
  <c r="AP12" i="6"/>
  <c r="AQ12" i="6"/>
  <c r="AR12" i="6"/>
  <c r="AS12" i="6"/>
  <c r="AT12" i="6"/>
  <c r="AU12" i="6"/>
  <c r="AV12" i="6"/>
  <c r="AX12" i="6"/>
  <c r="AY12" i="6"/>
  <c r="AZ12" i="6"/>
  <c r="BA12" i="6"/>
  <c r="BB12" i="6"/>
  <c r="BC12" i="6"/>
  <c r="C12" i="6"/>
  <c r="AW7" i="6"/>
  <c r="AW8" i="6"/>
  <c r="AW9" i="6"/>
  <c r="AW10" i="6"/>
  <c r="AW11" i="6"/>
  <c r="AW6" i="6"/>
  <c r="AW12" i="6" s="1"/>
  <c r="AE12" i="6"/>
  <c r="Z7" i="6"/>
  <c r="Z8" i="6"/>
  <c r="Z9" i="6"/>
  <c r="Z10" i="6"/>
  <c r="Z11" i="6"/>
  <c r="Z6" i="6"/>
  <c r="Z12" i="6" s="1"/>
  <c r="U7" i="6"/>
  <c r="U8" i="6"/>
  <c r="U9" i="6"/>
  <c r="U10" i="6"/>
  <c r="U11" i="6"/>
  <c r="U6" i="6"/>
  <c r="U12" i="6" s="1"/>
  <c r="Q7" i="6"/>
  <c r="Q8" i="6"/>
  <c r="Q9" i="6"/>
  <c r="Q10" i="6"/>
  <c r="Q11" i="6"/>
  <c r="Q6" i="6"/>
  <c r="Q12" i="6" s="1"/>
  <c r="D7" i="6"/>
  <c r="D8" i="6"/>
  <c r="D9" i="6"/>
  <c r="D10" i="6"/>
  <c r="D11" i="6"/>
  <c r="D6" i="6"/>
  <c r="D12" i="6" s="1"/>
  <c r="E13" i="5"/>
  <c r="F13" i="5"/>
  <c r="G13" i="5"/>
  <c r="H13" i="5"/>
  <c r="I13" i="5"/>
  <c r="J13" i="5"/>
  <c r="K13" i="5"/>
  <c r="L13" i="5"/>
  <c r="M13" i="5"/>
  <c r="N13" i="5"/>
  <c r="O13" i="5"/>
  <c r="P13" i="5"/>
  <c r="V13" i="5"/>
  <c r="W13" i="5"/>
  <c r="X13" i="5"/>
  <c r="Y13" i="5"/>
  <c r="Z13" i="5"/>
  <c r="AA13" i="5"/>
  <c r="AB13" i="5"/>
  <c r="AC13" i="5"/>
  <c r="AD13" i="5"/>
  <c r="AE13" i="5"/>
  <c r="AF13" i="5"/>
  <c r="AG13" i="5"/>
  <c r="AH13" i="5"/>
  <c r="AJ13" i="5"/>
  <c r="AK13" i="5"/>
  <c r="AL13" i="5"/>
  <c r="AM13" i="5"/>
  <c r="AN13" i="5"/>
  <c r="AO13" i="5"/>
  <c r="C13" i="5"/>
  <c r="AI8" i="5"/>
  <c r="AI9" i="5"/>
  <c r="AI10" i="5"/>
  <c r="AI11" i="5"/>
  <c r="AI12" i="5"/>
  <c r="AI7" i="5"/>
  <c r="Q8" i="5"/>
  <c r="Q9" i="5"/>
  <c r="Q10" i="5"/>
  <c r="Q11" i="5"/>
  <c r="Q12" i="5"/>
  <c r="Q7" i="5"/>
  <c r="D8" i="5"/>
  <c r="D9" i="5"/>
  <c r="D10" i="5"/>
  <c r="D11" i="5"/>
  <c r="D12" i="5"/>
  <c r="D7" i="5"/>
  <c r="E7" i="4"/>
  <c r="K7" i="4"/>
  <c r="L7" i="4"/>
  <c r="M7" i="4"/>
  <c r="N7" i="4"/>
  <c r="O7" i="4"/>
  <c r="P7" i="4"/>
  <c r="Q7" i="4"/>
  <c r="R7" i="4"/>
  <c r="S7" i="4"/>
  <c r="T7" i="4"/>
  <c r="U7" i="4"/>
  <c r="V7" i="4"/>
  <c r="W7" i="4"/>
  <c r="X7" i="4"/>
  <c r="Y7" i="4"/>
  <c r="Z7" i="4"/>
  <c r="AA7" i="4"/>
  <c r="AB7" i="4"/>
  <c r="AC7" i="4"/>
  <c r="AD7" i="4"/>
  <c r="AE7" i="4"/>
  <c r="AF7" i="4"/>
  <c r="AG7" i="4"/>
  <c r="AH7" i="4"/>
  <c r="AI7" i="4"/>
  <c r="AJ7" i="4"/>
  <c r="AK7" i="4"/>
  <c r="AL7" i="4"/>
  <c r="AM7" i="4"/>
  <c r="AN7" i="4"/>
  <c r="AO7" i="4"/>
  <c r="AP7" i="4"/>
  <c r="AQ7" i="4"/>
  <c r="AR7" i="4"/>
  <c r="AS7" i="4"/>
  <c r="D12" i="4"/>
  <c r="D16" i="4"/>
  <c r="D20" i="4"/>
  <c r="D24" i="4"/>
  <c r="D28" i="4"/>
  <c r="D32" i="4"/>
  <c r="D36" i="4"/>
  <c r="D40" i="4"/>
  <c r="D44" i="4"/>
  <c r="D48" i="4"/>
  <c r="D52" i="4"/>
  <c r="D8" i="4"/>
  <c r="D9" i="4"/>
  <c r="D10" i="4"/>
  <c r="D11" i="4"/>
  <c r="D13" i="4"/>
  <c r="D14" i="4"/>
  <c r="D15" i="4"/>
  <c r="D17" i="4"/>
  <c r="D18" i="4"/>
  <c r="D19" i="4"/>
  <c r="D21" i="4"/>
  <c r="D22" i="4"/>
  <c r="D23" i="4"/>
  <c r="D25" i="4"/>
  <c r="D26" i="4"/>
  <c r="D27" i="4"/>
  <c r="D29" i="4"/>
  <c r="D30" i="4"/>
  <c r="D31" i="4"/>
  <c r="D33" i="4"/>
  <c r="D34" i="4"/>
  <c r="D35" i="4"/>
  <c r="D37" i="4"/>
  <c r="D38" i="4"/>
  <c r="D39" i="4"/>
  <c r="D41" i="4"/>
  <c r="D42" i="4"/>
  <c r="D43" i="4"/>
  <c r="D45" i="4"/>
  <c r="D46" i="4"/>
  <c r="D47" i="4"/>
  <c r="D49" i="4"/>
  <c r="D50" i="4"/>
  <c r="D51" i="4"/>
  <c r="D53" i="4"/>
  <c r="D54" i="4"/>
  <c r="F7" i="4"/>
  <c r="G7" i="4"/>
  <c r="H7" i="4"/>
  <c r="I7" i="4"/>
  <c r="J7" i="4"/>
  <c r="K8" i="3"/>
  <c r="L8" i="3"/>
  <c r="M8" i="3"/>
  <c r="N8" i="3"/>
  <c r="O8" i="3"/>
  <c r="P8" i="3"/>
  <c r="Q8" i="3"/>
  <c r="R8" i="3"/>
  <c r="S8" i="3"/>
  <c r="T8" i="3"/>
  <c r="U8" i="3"/>
  <c r="V8" i="3"/>
  <c r="W8" i="3"/>
  <c r="X8" i="3"/>
  <c r="Y8" i="3"/>
  <c r="Z8" i="3"/>
  <c r="AA8" i="3"/>
  <c r="AB8" i="3"/>
  <c r="AC8" i="3"/>
  <c r="AD8" i="3"/>
  <c r="AE8" i="3"/>
  <c r="AF8" i="3"/>
  <c r="AG8" i="3"/>
  <c r="AH8" i="3"/>
  <c r="AI8" i="3"/>
  <c r="AJ8" i="3"/>
  <c r="AK8" i="3"/>
  <c r="AL8" i="3"/>
  <c r="AM8" i="3"/>
  <c r="AN8" i="3"/>
  <c r="AO8" i="3"/>
  <c r="AP8" i="3"/>
  <c r="AQ8" i="3"/>
  <c r="AR8" i="3"/>
  <c r="AS8" i="3"/>
  <c r="AT8" i="3"/>
  <c r="AU8" i="3"/>
  <c r="AV8" i="3"/>
  <c r="AW8" i="3"/>
  <c r="AX8" i="3"/>
  <c r="AY8" i="3"/>
  <c r="AZ8" i="3"/>
  <c r="D10" i="3"/>
  <c r="D11" i="3"/>
  <c r="D12" i="3"/>
  <c r="D13" i="3"/>
  <c r="D14" i="3"/>
  <c r="D15" i="3"/>
  <c r="D16" i="3"/>
  <c r="D17" i="3"/>
  <c r="D18" i="3"/>
  <c r="D19" i="3"/>
  <c r="D20" i="3"/>
  <c r="D21" i="3"/>
  <c r="D22" i="3"/>
  <c r="D23" i="3"/>
  <c r="D24" i="3"/>
  <c r="D25" i="3"/>
  <c r="D26" i="3"/>
  <c r="D27" i="3"/>
  <c r="D28" i="3"/>
  <c r="D29" i="3"/>
  <c r="D30" i="3"/>
  <c r="D31" i="3"/>
  <c r="F8" i="3"/>
  <c r="G8" i="3"/>
  <c r="H8" i="3"/>
  <c r="I8" i="3"/>
  <c r="J8" i="3"/>
  <c r="E8" i="3"/>
  <c r="G4" i="13" l="1"/>
  <c r="F4" i="13"/>
  <c r="E4" i="13"/>
  <c r="D4" i="13"/>
  <c r="U13" i="5"/>
  <c r="AI13" i="5"/>
  <c r="Q13" i="5"/>
  <c r="D13" i="5"/>
  <c r="D9" i="3"/>
  <c r="D8" i="3" s="1"/>
  <c r="D7" i="4"/>
  <c r="K81" i="2"/>
  <c r="L81" i="2"/>
  <c r="M81" i="2"/>
  <c r="N81" i="2"/>
  <c r="O81" i="2"/>
  <c r="P81" i="2"/>
  <c r="Q81" i="2"/>
  <c r="R81" i="2"/>
  <c r="S81" i="2"/>
  <c r="T81" i="2"/>
  <c r="U81" i="2"/>
  <c r="V81" i="2"/>
  <c r="W81" i="2"/>
  <c r="X81" i="2"/>
  <c r="Y81" i="2"/>
  <c r="Z81" i="2"/>
  <c r="AA81" i="2"/>
  <c r="AB81" i="2"/>
  <c r="AC81" i="2"/>
  <c r="AD81" i="2"/>
  <c r="AE81" i="2"/>
  <c r="AF81" i="2"/>
  <c r="AG81" i="2"/>
  <c r="AH81" i="2"/>
  <c r="AI81" i="2"/>
  <c r="AJ81" i="2"/>
  <c r="AK81" i="2"/>
  <c r="AL81" i="2"/>
  <c r="AM81" i="2"/>
  <c r="AN81" i="2"/>
  <c r="AO81" i="2"/>
  <c r="AP81" i="2"/>
  <c r="AQ81" i="2"/>
  <c r="AR81" i="2"/>
  <c r="AS81" i="2"/>
  <c r="AT81" i="2"/>
  <c r="AU81" i="2"/>
  <c r="AV81" i="2"/>
  <c r="AW81" i="2"/>
  <c r="AX81" i="2"/>
  <c r="AY81" i="2"/>
  <c r="AZ81" i="2"/>
  <c r="K72" i="2"/>
  <c r="L72" i="2"/>
  <c r="M72" i="2"/>
  <c r="N72" i="2"/>
  <c r="O72" i="2"/>
  <c r="P72" i="2"/>
  <c r="Q72" i="2"/>
  <c r="R72" i="2"/>
  <c r="S72" i="2"/>
  <c r="T72" i="2"/>
  <c r="U72" i="2"/>
  <c r="V72" i="2"/>
  <c r="W72" i="2"/>
  <c r="X72" i="2"/>
  <c r="Y72" i="2"/>
  <c r="Z72" i="2"/>
  <c r="AA72" i="2"/>
  <c r="AB72" i="2"/>
  <c r="AC72" i="2"/>
  <c r="AD72" i="2"/>
  <c r="AE72" i="2"/>
  <c r="AF72" i="2"/>
  <c r="AG72" i="2"/>
  <c r="AH72" i="2"/>
  <c r="AI72" i="2"/>
  <c r="AJ72" i="2"/>
  <c r="AK72" i="2"/>
  <c r="AL72" i="2"/>
  <c r="AM72" i="2"/>
  <c r="AN72" i="2"/>
  <c r="AO72" i="2"/>
  <c r="AP72" i="2"/>
  <c r="AQ72" i="2"/>
  <c r="AR72" i="2"/>
  <c r="AS72" i="2"/>
  <c r="AT72" i="2"/>
  <c r="AU72" i="2"/>
  <c r="AV72" i="2"/>
  <c r="AW72" i="2"/>
  <c r="AX72" i="2"/>
  <c r="AY72" i="2"/>
  <c r="AZ72" i="2"/>
  <c r="K28" i="2"/>
  <c r="K7" i="2" s="1"/>
  <c r="L28" i="2"/>
  <c r="L7" i="2" s="1"/>
  <c r="M28" i="2"/>
  <c r="M7" i="2" s="1"/>
  <c r="N28" i="2"/>
  <c r="N7" i="2" s="1"/>
  <c r="O28" i="2"/>
  <c r="O7" i="2" s="1"/>
  <c r="P28" i="2"/>
  <c r="P7" i="2" s="1"/>
  <c r="Q28" i="2"/>
  <c r="Q7" i="2" s="1"/>
  <c r="R28" i="2"/>
  <c r="R7" i="2" s="1"/>
  <c r="S28" i="2"/>
  <c r="S7" i="2" s="1"/>
  <c r="T28" i="2"/>
  <c r="T7" i="2" s="1"/>
  <c r="U28" i="2"/>
  <c r="U7" i="2" s="1"/>
  <c r="V28" i="2"/>
  <c r="V7" i="2" s="1"/>
  <c r="W28" i="2"/>
  <c r="W7" i="2" s="1"/>
  <c r="X28" i="2"/>
  <c r="X7" i="2" s="1"/>
  <c r="Y28" i="2"/>
  <c r="Y7" i="2" s="1"/>
  <c r="Z28" i="2"/>
  <c r="Z7" i="2" s="1"/>
  <c r="AA28" i="2"/>
  <c r="AA7" i="2" s="1"/>
  <c r="AB28" i="2"/>
  <c r="AB7" i="2" s="1"/>
  <c r="AC28" i="2"/>
  <c r="AC7" i="2" s="1"/>
  <c r="AD28" i="2"/>
  <c r="AD7" i="2" s="1"/>
  <c r="AE28" i="2"/>
  <c r="AE7" i="2" s="1"/>
  <c r="AF28" i="2"/>
  <c r="AF7" i="2" s="1"/>
  <c r="AG28" i="2"/>
  <c r="AG7" i="2" s="1"/>
  <c r="AH28" i="2"/>
  <c r="AH7" i="2" s="1"/>
  <c r="AI28" i="2"/>
  <c r="AI7" i="2" s="1"/>
  <c r="AJ28" i="2"/>
  <c r="AJ7" i="2" s="1"/>
  <c r="AK28" i="2"/>
  <c r="AK7" i="2" s="1"/>
  <c r="AL28" i="2"/>
  <c r="AL7" i="2" s="1"/>
  <c r="AM28" i="2"/>
  <c r="AM7" i="2" s="1"/>
  <c r="AN28" i="2"/>
  <c r="AN7" i="2" s="1"/>
  <c r="AO28" i="2"/>
  <c r="AO7" i="2" s="1"/>
  <c r="AP28" i="2"/>
  <c r="AP7" i="2" s="1"/>
  <c r="AQ28" i="2"/>
  <c r="AQ7" i="2" s="1"/>
  <c r="AR28" i="2"/>
  <c r="AR7" i="2" s="1"/>
  <c r="AS28" i="2"/>
  <c r="AS7" i="2" s="1"/>
  <c r="AT28" i="2"/>
  <c r="AT7" i="2" s="1"/>
  <c r="AU28" i="2"/>
  <c r="AU7" i="2" s="1"/>
  <c r="AV28" i="2"/>
  <c r="AV7" i="2" s="1"/>
  <c r="AW28" i="2"/>
  <c r="AW7" i="2" s="1"/>
  <c r="AX28" i="2"/>
  <c r="AX7" i="2" s="1"/>
  <c r="AY28" i="2"/>
  <c r="AY7" i="2" s="1"/>
  <c r="AZ28" i="2"/>
  <c r="AZ7" i="2" s="1"/>
  <c r="D8" i="2"/>
  <c r="E7" i="1"/>
  <c r="K7" i="1"/>
  <c r="L7" i="1"/>
  <c r="M7" i="1"/>
  <c r="N7" i="1"/>
  <c r="O7" i="1"/>
  <c r="P7" i="1"/>
  <c r="Q7" i="1"/>
  <c r="R7" i="1"/>
  <c r="S7" i="1"/>
  <c r="T7" i="1"/>
  <c r="U7" i="1"/>
  <c r="V7" i="1"/>
  <c r="W7" i="1"/>
  <c r="X7" i="1"/>
  <c r="Y7" i="1"/>
  <c r="Z7" i="1"/>
  <c r="AA7" i="1"/>
  <c r="AB7" i="1"/>
  <c r="AC7" i="1"/>
  <c r="AD7" i="1"/>
  <c r="AE7" i="1"/>
  <c r="AF7" i="1"/>
  <c r="AG7" i="1"/>
  <c r="AH7" i="1"/>
  <c r="AI7" i="1"/>
  <c r="AJ7" i="1"/>
  <c r="AK7" i="1"/>
  <c r="AL7" i="1"/>
  <c r="AM7" i="1"/>
  <c r="AN7" i="1"/>
  <c r="AO7" i="1"/>
  <c r="AP7" i="1"/>
  <c r="AQ7" i="1"/>
  <c r="AR7" i="1"/>
  <c r="AS7" i="1"/>
  <c r="AT7" i="1"/>
  <c r="AU7" i="1"/>
  <c r="AV7" i="1"/>
  <c r="AW7" i="1"/>
  <c r="AX7" i="1"/>
  <c r="AY7" i="1"/>
  <c r="AZ7" i="1"/>
  <c r="D9" i="1"/>
  <c r="D13" i="1"/>
  <c r="D17" i="1"/>
  <c r="D21" i="1"/>
  <c r="D25" i="1"/>
  <c r="D29" i="1"/>
  <c r="D33" i="1"/>
  <c r="D37" i="1"/>
  <c r="D41" i="1"/>
  <c r="D45" i="1"/>
  <c r="D49" i="1"/>
  <c r="D54" i="1"/>
  <c r="D58" i="1"/>
  <c r="D62" i="1"/>
  <c r="D66" i="1"/>
  <c r="D70" i="1"/>
  <c r="D74" i="1"/>
  <c r="D78" i="1"/>
  <c r="D10" i="1"/>
  <c r="D11" i="1"/>
  <c r="D12" i="1"/>
  <c r="D14" i="1"/>
  <c r="D15" i="1"/>
  <c r="D16" i="1"/>
  <c r="D18" i="1"/>
  <c r="D19" i="1"/>
  <c r="D20" i="1"/>
  <c r="D22" i="1"/>
  <c r="D23" i="1"/>
  <c r="D24" i="1"/>
  <c r="D26" i="1"/>
  <c r="D27" i="1"/>
  <c r="D28" i="1"/>
  <c r="D30" i="1"/>
  <c r="D31" i="1"/>
  <c r="D32" i="1"/>
  <c r="D34" i="1"/>
  <c r="D35" i="1"/>
  <c r="D36" i="1"/>
  <c r="D38" i="1"/>
  <c r="D39" i="1"/>
  <c r="D40" i="1"/>
  <c r="D42" i="1"/>
  <c r="D43" i="1"/>
  <c r="D44" i="1"/>
  <c r="D46" i="1"/>
  <c r="D47" i="1"/>
  <c r="D48" i="1"/>
  <c r="D50" i="1"/>
  <c r="D52" i="1"/>
  <c r="D53" i="1"/>
  <c r="D55" i="1"/>
  <c r="D56" i="1"/>
  <c r="D57" i="1"/>
  <c r="D59" i="1"/>
  <c r="D60" i="1"/>
  <c r="D61" i="1"/>
  <c r="D63" i="1"/>
  <c r="D64" i="1"/>
  <c r="D65" i="1"/>
  <c r="D67" i="1"/>
  <c r="D68" i="1"/>
  <c r="D69" i="1"/>
  <c r="D71" i="1"/>
  <c r="D72" i="1"/>
  <c r="D73" i="1"/>
  <c r="D75" i="1"/>
  <c r="D76" i="1"/>
  <c r="D77" i="1"/>
  <c r="F7" i="1"/>
  <c r="G7" i="1"/>
  <c r="H7" i="1"/>
  <c r="I7" i="1"/>
  <c r="J7" i="1"/>
  <c r="D8" i="1"/>
  <c r="D7" i="1" s="1"/>
  <c r="K7" i="45"/>
  <c r="L7" i="45"/>
  <c r="M7" i="45"/>
  <c r="N7" i="45"/>
  <c r="O7" i="45"/>
  <c r="P7" i="45"/>
  <c r="Q7" i="45"/>
  <c r="R7" i="45"/>
  <c r="S7" i="45"/>
  <c r="T7" i="45"/>
  <c r="U7" i="45"/>
  <c r="V7" i="45"/>
  <c r="W7" i="45"/>
  <c r="X7" i="45"/>
  <c r="Y7" i="45"/>
  <c r="Z7" i="45"/>
  <c r="AA7" i="45"/>
  <c r="AB7" i="45"/>
  <c r="AC7" i="45"/>
  <c r="AD7" i="45"/>
  <c r="AE7" i="45"/>
  <c r="AF7" i="45"/>
  <c r="AG7" i="45"/>
  <c r="AH7" i="45"/>
  <c r="AI7" i="45"/>
  <c r="AJ7" i="45"/>
  <c r="AK7" i="45"/>
  <c r="AL7" i="45"/>
  <c r="AM7" i="45"/>
  <c r="AN7" i="45"/>
  <c r="AO7" i="45"/>
  <c r="AP7" i="45"/>
  <c r="AQ7" i="45"/>
  <c r="AR7" i="45"/>
  <c r="AS7" i="45"/>
  <c r="D9" i="45"/>
  <c r="D11" i="45"/>
  <c r="D13" i="45"/>
  <c r="D17" i="45"/>
  <c r="D19" i="45"/>
  <c r="D21" i="45"/>
  <c r="D25" i="45"/>
  <c r="D27" i="45"/>
  <c r="D29" i="45"/>
  <c r="D33" i="45"/>
  <c r="D37" i="45"/>
  <c r="D39" i="45"/>
  <c r="D41" i="45"/>
  <c r="D43" i="45"/>
  <c r="D45" i="45"/>
  <c r="D49" i="45"/>
  <c r="D51" i="45"/>
  <c r="D53" i="45"/>
  <c r="F7" i="45"/>
  <c r="F28" i="44"/>
  <c r="G28" i="44"/>
  <c r="H28" i="44"/>
  <c r="I28" i="44"/>
  <c r="J28" i="44"/>
  <c r="K28" i="44"/>
  <c r="L28" i="44"/>
  <c r="M28" i="44"/>
  <c r="N28" i="44"/>
  <c r="O28" i="44"/>
  <c r="P28" i="44"/>
  <c r="Q28" i="44"/>
  <c r="R28" i="44"/>
  <c r="E28" i="44"/>
  <c r="F19" i="44"/>
  <c r="G19" i="44"/>
  <c r="H19" i="44"/>
  <c r="I19" i="44"/>
  <c r="J19" i="44"/>
  <c r="K19" i="44"/>
  <c r="L19" i="44"/>
  <c r="M19" i="44"/>
  <c r="N19" i="44"/>
  <c r="O19" i="44"/>
  <c r="P19" i="44"/>
  <c r="Q19" i="44"/>
  <c r="R19" i="44"/>
  <c r="S19" i="44"/>
  <c r="T19" i="44"/>
  <c r="U19" i="44"/>
  <c r="V19" i="44"/>
  <c r="W19" i="44"/>
  <c r="X19" i="44"/>
  <c r="Y19" i="44"/>
  <c r="E19" i="44"/>
  <c r="S10" i="44"/>
  <c r="T10" i="44"/>
  <c r="U10" i="44"/>
  <c r="V10" i="44"/>
  <c r="W10" i="44"/>
  <c r="X10" i="44"/>
  <c r="Y10" i="44"/>
  <c r="G10" i="44"/>
  <c r="H10" i="44"/>
  <c r="I10" i="44"/>
  <c r="J10" i="44"/>
  <c r="K10" i="44"/>
  <c r="E7" i="44"/>
  <c r="E8" i="44"/>
  <c r="E9" i="44"/>
  <c r="F10" i="44"/>
  <c r="D4" i="43"/>
  <c r="D4" i="42"/>
  <c r="C78" i="41"/>
  <c r="C69" i="41"/>
  <c r="C25" i="41"/>
  <c r="C4" i="41" s="1"/>
  <c r="C4" i="40"/>
  <c r="D4" i="39"/>
  <c r="C9" i="38"/>
  <c r="E7" i="37"/>
  <c r="F7" i="37"/>
  <c r="G7" i="37"/>
  <c r="H7" i="37"/>
  <c r="I7" i="37"/>
  <c r="J7" i="37"/>
  <c r="K7" i="37"/>
  <c r="L7" i="37"/>
  <c r="M7" i="37"/>
  <c r="N7" i="37"/>
  <c r="O7" i="37"/>
  <c r="P7" i="37"/>
  <c r="R7" i="37"/>
  <c r="S7" i="37"/>
  <c r="T7" i="37"/>
  <c r="U7" i="37"/>
  <c r="W7" i="37"/>
  <c r="X7" i="37"/>
  <c r="Y7" i="37"/>
  <c r="Z7" i="37"/>
  <c r="AB7" i="37"/>
  <c r="AC7" i="37"/>
  <c r="AD7" i="37"/>
  <c r="AE7" i="37"/>
  <c r="AF7" i="37"/>
  <c r="AG7" i="37"/>
  <c r="AH7" i="37"/>
  <c r="AI7" i="37"/>
  <c r="AJ7" i="37"/>
  <c r="AK7" i="37"/>
  <c r="AL7" i="37"/>
  <c r="AM7" i="37"/>
  <c r="AN7" i="37"/>
  <c r="AP7" i="37"/>
  <c r="AQ7" i="37"/>
  <c r="AR7" i="37"/>
  <c r="AS7" i="37"/>
  <c r="AT7" i="37"/>
  <c r="AU7" i="37"/>
  <c r="C7" i="37"/>
  <c r="AO9" i="37"/>
  <c r="AO10" i="37"/>
  <c r="AO11" i="37"/>
  <c r="AO12" i="37"/>
  <c r="AO13" i="37"/>
  <c r="AO14" i="37"/>
  <c r="AO15" i="37"/>
  <c r="AO16" i="37"/>
  <c r="AO17" i="37"/>
  <c r="AO18" i="37"/>
  <c r="AO19" i="37"/>
  <c r="AO20" i="37"/>
  <c r="AO21" i="37"/>
  <c r="AO22" i="37"/>
  <c r="AO23" i="37"/>
  <c r="AO24" i="37"/>
  <c r="AO25" i="37"/>
  <c r="AO26" i="37"/>
  <c r="AO27" i="37"/>
  <c r="AO28" i="37"/>
  <c r="AO29" i="37"/>
  <c r="AO30" i="37"/>
  <c r="AO31" i="37"/>
  <c r="AO32" i="37"/>
  <c r="AO33" i="37"/>
  <c r="AO34" i="37"/>
  <c r="AO35" i="37"/>
  <c r="AO36" i="37"/>
  <c r="AO37" i="37"/>
  <c r="AO38" i="37"/>
  <c r="AO39" i="37"/>
  <c r="AO40" i="37"/>
  <c r="AO41" i="37"/>
  <c r="AO42" i="37"/>
  <c r="AO43" i="37"/>
  <c r="AO44" i="37"/>
  <c r="AO45" i="37"/>
  <c r="AO46" i="37"/>
  <c r="AO47" i="37"/>
  <c r="AO48" i="37"/>
  <c r="AO49" i="37"/>
  <c r="AO50" i="37"/>
  <c r="AO51" i="37"/>
  <c r="AO52" i="37"/>
  <c r="AO53" i="37"/>
  <c r="AO54" i="37"/>
  <c r="AO8" i="37"/>
  <c r="AO7" i="37" s="1"/>
  <c r="V9" i="37"/>
  <c r="V10" i="37"/>
  <c r="V11" i="37"/>
  <c r="V12" i="37"/>
  <c r="V13" i="37"/>
  <c r="V14" i="37"/>
  <c r="V15" i="37"/>
  <c r="V16" i="37"/>
  <c r="V17" i="37"/>
  <c r="V18" i="37"/>
  <c r="V19" i="37"/>
  <c r="V20" i="37"/>
  <c r="V21" i="37"/>
  <c r="V22" i="37"/>
  <c r="V23" i="37"/>
  <c r="V24" i="37"/>
  <c r="V25" i="37"/>
  <c r="V26" i="37"/>
  <c r="V27" i="37"/>
  <c r="V28" i="37"/>
  <c r="V29" i="37"/>
  <c r="V30" i="37"/>
  <c r="V31" i="37"/>
  <c r="V32" i="37"/>
  <c r="V33" i="37"/>
  <c r="V34" i="37"/>
  <c r="V35" i="37"/>
  <c r="V36" i="37"/>
  <c r="V37" i="37"/>
  <c r="V38" i="37"/>
  <c r="V39" i="37"/>
  <c r="V40" i="37"/>
  <c r="V41" i="37"/>
  <c r="V42" i="37"/>
  <c r="V43" i="37"/>
  <c r="V44" i="37"/>
  <c r="V45" i="37"/>
  <c r="V46" i="37"/>
  <c r="V47" i="37"/>
  <c r="V48" i="37"/>
  <c r="V49" i="37"/>
  <c r="V50" i="37"/>
  <c r="V51" i="37"/>
  <c r="V52" i="37"/>
  <c r="V53" i="37"/>
  <c r="V54" i="37"/>
  <c r="V8" i="37"/>
  <c r="V7" i="37" s="1"/>
  <c r="Q9" i="37"/>
  <c r="Q10" i="37"/>
  <c r="Q11" i="37"/>
  <c r="Q12" i="37"/>
  <c r="Q13" i="37"/>
  <c r="Q14" i="37"/>
  <c r="Q15" i="37"/>
  <c r="Q16" i="37"/>
  <c r="Q17" i="37"/>
  <c r="Q18" i="37"/>
  <c r="Q19" i="37"/>
  <c r="Q20" i="37"/>
  <c r="Q21" i="37"/>
  <c r="Q22" i="37"/>
  <c r="Q23" i="37"/>
  <c r="Q24" i="37"/>
  <c r="Q25" i="37"/>
  <c r="Q26" i="37"/>
  <c r="Q27" i="37"/>
  <c r="Q28" i="37"/>
  <c r="Q29" i="37"/>
  <c r="Q30" i="37"/>
  <c r="Q31" i="37"/>
  <c r="Q32" i="37"/>
  <c r="Q33" i="37"/>
  <c r="Q34" i="37"/>
  <c r="Q35" i="37"/>
  <c r="Q36" i="37"/>
  <c r="Q37" i="37"/>
  <c r="Q38" i="37"/>
  <c r="Q39" i="37"/>
  <c r="Q40" i="37"/>
  <c r="Q41" i="37"/>
  <c r="Q42" i="37"/>
  <c r="Q43" i="37"/>
  <c r="Q44" i="37"/>
  <c r="Q45" i="37"/>
  <c r="Q46" i="37"/>
  <c r="Q47" i="37"/>
  <c r="Q48" i="37"/>
  <c r="Q49" i="37"/>
  <c r="Q50" i="37"/>
  <c r="Q51" i="37"/>
  <c r="Q52" i="37"/>
  <c r="Q53" i="37"/>
  <c r="Q54" i="37"/>
  <c r="Q8" i="37"/>
  <c r="Q7" i="37" s="1"/>
  <c r="D9" i="37"/>
  <c r="D10" i="37"/>
  <c r="D11" i="37"/>
  <c r="D12" i="37"/>
  <c r="D13" i="37"/>
  <c r="D14" i="37"/>
  <c r="D15" i="37"/>
  <c r="D16" i="37"/>
  <c r="D17" i="37"/>
  <c r="D18" i="37"/>
  <c r="D19" i="37"/>
  <c r="D20" i="37"/>
  <c r="D21" i="37"/>
  <c r="D22" i="37"/>
  <c r="D23" i="37"/>
  <c r="D24" i="37"/>
  <c r="D25" i="37"/>
  <c r="D26" i="37"/>
  <c r="D27" i="37"/>
  <c r="D28" i="37"/>
  <c r="D29" i="37"/>
  <c r="D30" i="37"/>
  <c r="D31" i="37"/>
  <c r="D32" i="37"/>
  <c r="D33" i="37"/>
  <c r="D34" i="37"/>
  <c r="D35" i="37"/>
  <c r="D36" i="37"/>
  <c r="D37" i="37"/>
  <c r="D38" i="37"/>
  <c r="D39" i="37"/>
  <c r="D40" i="37"/>
  <c r="D41" i="37"/>
  <c r="D42" i="37"/>
  <c r="D43" i="37"/>
  <c r="D44" i="37"/>
  <c r="D45" i="37"/>
  <c r="D46" i="37"/>
  <c r="D47" i="37"/>
  <c r="D48" i="37"/>
  <c r="D49" i="37"/>
  <c r="D50" i="37"/>
  <c r="D51" i="37"/>
  <c r="D52" i="37"/>
  <c r="D53" i="37"/>
  <c r="D54" i="37"/>
  <c r="D8" i="37"/>
  <c r="D7" i="37" s="1"/>
  <c r="E7" i="36"/>
  <c r="F7" i="36"/>
  <c r="G7" i="36"/>
  <c r="H7" i="36"/>
  <c r="I7" i="36"/>
  <c r="J7" i="36"/>
  <c r="K7" i="36"/>
  <c r="L7" i="36"/>
  <c r="M7" i="36"/>
  <c r="N7" i="36"/>
  <c r="O7" i="36"/>
  <c r="P7" i="36"/>
  <c r="R7" i="36"/>
  <c r="S7" i="36"/>
  <c r="T7" i="36"/>
  <c r="V7" i="36"/>
  <c r="W7" i="36"/>
  <c r="X7" i="36"/>
  <c r="Y7" i="36"/>
  <c r="AA7" i="36"/>
  <c r="AB7" i="36"/>
  <c r="AC7" i="36"/>
  <c r="AD7" i="36"/>
  <c r="AF7" i="36"/>
  <c r="AG7" i="36"/>
  <c r="AH7" i="36"/>
  <c r="AI7" i="36"/>
  <c r="AJ7" i="36"/>
  <c r="AK7" i="36"/>
  <c r="AL7" i="36"/>
  <c r="AM7" i="36"/>
  <c r="AN7" i="36"/>
  <c r="AO7" i="36"/>
  <c r="AP7" i="36"/>
  <c r="AQ7" i="36"/>
  <c r="AR7" i="36"/>
  <c r="AS7" i="36"/>
  <c r="AT7" i="36"/>
  <c r="AU7" i="36"/>
  <c r="AV7" i="36"/>
  <c r="AX7" i="36"/>
  <c r="AY7" i="36"/>
  <c r="AZ7" i="36"/>
  <c r="BA7" i="36"/>
  <c r="BB7" i="36"/>
  <c r="BC7" i="36"/>
  <c r="C7" i="36"/>
  <c r="AW9" i="36"/>
  <c r="AW10" i="36"/>
  <c r="AW11" i="36"/>
  <c r="AW12" i="36"/>
  <c r="AW13" i="36"/>
  <c r="AW14" i="36"/>
  <c r="AW15" i="36"/>
  <c r="AW16" i="36"/>
  <c r="AW17" i="36"/>
  <c r="AW18" i="36"/>
  <c r="AW19" i="36"/>
  <c r="AW20" i="36"/>
  <c r="AW21" i="36"/>
  <c r="AW22" i="36"/>
  <c r="AW23" i="36"/>
  <c r="AW24" i="36"/>
  <c r="AW25" i="36"/>
  <c r="AW26" i="36"/>
  <c r="AW27" i="36"/>
  <c r="AW28" i="36"/>
  <c r="AW29" i="36"/>
  <c r="AW30" i="36"/>
  <c r="AW8" i="36"/>
  <c r="AW7" i="36" s="1"/>
  <c r="AE7" i="36"/>
  <c r="Z9" i="36"/>
  <c r="Z10" i="36"/>
  <c r="Z11" i="36"/>
  <c r="Z12" i="36"/>
  <c r="Z13" i="36"/>
  <c r="Z14" i="36"/>
  <c r="Z15" i="36"/>
  <c r="Z16" i="36"/>
  <c r="Z17" i="36"/>
  <c r="Z18" i="36"/>
  <c r="Z19" i="36"/>
  <c r="Z20" i="36"/>
  <c r="Z21" i="36"/>
  <c r="Z22" i="36"/>
  <c r="Z23" i="36"/>
  <c r="Z24" i="36"/>
  <c r="Z25" i="36"/>
  <c r="Z26" i="36"/>
  <c r="Z27" i="36"/>
  <c r="Z28" i="36"/>
  <c r="Z29" i="36"/>
  <c r="Z30" i="36"/>
  <c r="Z8" i="36"/>
  <c r="Z7" i="36" s="1"/>
  <c r="U9" i="36"/>
  <c r="U10" i="36"/>
  <c r="U11" i="36"/>
  <c r="U12" i="36"/>
  <c r="U13" i="36"/>
  <c r="U14" i="36"/>
  <c r="U15" i="36"/>
  <c r="U16" i="36"/>
  <c r="U17" i="36"/>
  <c r="U18" i="36"/>
  <c r="U19" i="36"/>
  <c r="U20" i="36"/>
  <c r="U21" i="36"/>
  <c r="U22" i="36"/>
  <c r="U23" i="36"/>
  <c r="U24" i="36"/>
  <c r="U25" i="36"/>
  <c r="U26" i="36"/>
  <c r="U27" i="36"/>
  <c r="U28" i="36"/>
  <c r="U29" i="36"/>
  <c r="U30" i="36"/>
  <c r="U8" i="36"/>
  <c r="U7" i="36" s="1"/>
  <c r="Q9" i="36"/>
  <c r="Q10" i="36"/>
  <c r="Q11" i="36"/>
  <c r="Q12" i="36"/>
  <c r="Q13" i="36"/>
  <c r="Q14" i="36"/>
  <c r="Q15" i="36"/>
  <c r="Q16" i="36"/>
  <c r="Q17" i="36"/>
  <c r="Q18" i="36"/>
  <c r="Q19" i="36"/>
  <c r="Q20" i="36"/>
  <c r="Q21" i="36"/>
  <c r="Q22" i="36"/>
  <c r="Q23" i="36"/>
  <c r="Q24" i="36"/>
  <c r="Q25" i="36"/>
  <c r="Q26" i="36"/>
  <c r="Q27" i="36"/>
  <c r="Q28" i="36"/>
  <c r="Q29" i="36"/>
  <c r="Q30" i="36"/>
  <c r="Q8" i="36"/>
  <c r="Q7" i="36" s="1"/>
  <c r="D9" i="36"/>
  <c r="D10" i="36"/>
  <c r="D11" i="36"/>
  <c r="D12" i="36"/>
  <c r="D13" i="36"/>
  <c r="D14" i="36"/>
  <c r="D15" i="36"/>
  <c r="D16" i="36"/>
  <c r="D17" i="36"/>
  <c r="D18" i="36"/>
  <c r="D19" i="36"/>
  <c r="D20" i="36"/>
  <c r="D21" i="36"/>
  <c r="D22" i="36"/>
  <c r="D23" i="36"/>
  <c r="D24" i="36"/>
  <c r="D25" i="36"/>
  <c r="D26" i="36"/>
  <c r="D27" i="36"/>
  <c r="D28" i="36"/>
  <c r="D29" i="36"/>
  <c r="D30" i="36"/>
  <c r="D8" i="36"/>
  <c r="D7" i="36" s="1"/>
  <c r="E81" i="35"/>
  <c r="F81" i="35"/>
  <c r="G81" i="35"/>
  <c r="H81" i="35"/>
  <c r="I81" i="35"/>
  <c r="J81" i="35"/>
  <c r="K81" i="35"/>
  <c r="L81" i="35"/>
  <c r="M81" i="35"/>
  <c r="N81" i="35"/>
  <c r="O81" i="35"/>
  <c r="P81" i="35"/>
  <c r="R81" i="35"/>
  <c r="S81" i="35"/>
  <c r="T81" i="35"/>
  <c r="V81" i="35"/>
  <c r="W81" i="35"/>
  <c r="X81" i="35"/>
  <c r="Y81" i="35"/>
  <c r="AA81" i="35"/>
  <c r="AB81" i="35"/>
  <c r="AC81" i="35"/>
  <c r="AD81" i="35"/>
  <c r="AF81" i="35"/>
  <c r="AG81" i="35"/>
  <c r="AH81" i="35"/>
  <c r="AI81" i="35"/>
  <c r="AJ81" i="35"/>
  <c r="AK81" i="35"/>
  <c r="AL81" i="35"/>
  <c r="AM81" i="35"/>
  <c r="AN81" i="35"/>
  <c r="AO81" i="35"/>
  <c r="AP81" i="35"/>
  <c r="AQ81" i="35"/>
  <c r="AR81" i="35"/>
  <c r="AS81" i="35"/>
  <c r="AT81" i="35"/>
  <c r="AU81" i="35"/>
  <c r="AV81" i="35"/>
  <c r="AX81" i="35"/>
  <c r="AY81" i="35"/>
  <c r="AZ81" i="35"/>
  <c r="BA81" i="35"/>
  <c r="BB81" i="35"/>
  <c r="BC81" i="35"/>
  <c r="C81" i="35"/>
  <c r="E72" i="35"/>
  <c r="F72" i="35"/>
  <c r="G72" i="35"/>
  <c r="H72" i="35"/>
  <c r="I72" i="35"/>
  <c r="J72" i="35"/>
  <c r="K72" i="35"/>
  <c r="L72" i="35"/>
  <c r="M72" i="35"/>
  <c r="N72" i="35"/>
  <c r="O72" i="35"/>
  <c r="P72" i="35"/>
  <c r="R72" i="35"/>
  <c r="S72" i="35"/>
  <c r="T72" i="35"/>
  <c r="V72" i="35"/>
  <c r="W72" i="35"/>
  <c r="X72" i="35"/>
  <c r="Y72" i="35"/>
  <c r="AA72" i="35"/>
  <c r="AB72" i="35"/>
  <c r="AC72" i="35"/>
  <c r="AD72" i="35"/>
  <c r="AF72" i="35"/>
  <c r="AG72" i="35"/>
  <c r="AH72" i="35"/>
  <c r="AI72" i="35"/>
  <c r="AJ72" i="35"/>
  <c r="AK72" i="35"/>
  <c r="AL72" i="35"/>
  <c r="AM72" i="35"/>
  <c r="AN72" i="35"/>
  <c r="AO72" i="35"/>
  <c r="AP72" i="35"/>
  <c r="AQ72" i="35"/>
  <c r="AR72" i="35"/>
  <c r="AS72" i="35"/>
  <c r="AT72" i="35"/>
  <c r="AU72" i="35"/>
  <c r="AV72" i="35"/>
  <c r="AX72" i="35"/>
  <c r="AY72" i="35"/>
  <c r="AZ72" i="35"/>
  <c r="BB72" i="35"/>
  <c r="BC72" i="35"/>
  <c r="C72" i="35"/>
  <c r="E28" i="35"/>
  <c r="F28" i="35"/>
  <c r="G28" i="35"/>
  <c r="H28" i="35"/>
  <c r="I28" i="35"/>
  <c r="J28" i="35"/>
  <c r="K28" i="35"/>
  <c r="L28" i="35"/>
  <c r="M28" i="35"/>
  <c r="N28" i="35"/>
  <c r="O28" i="35"/>
  <c r="P28" i="35"/>
  <c r="R28" i="35"/>
  <c r="S28" i="35"/>
  <c r="T28" i="35"/>
  <c r="V28" i="35"/>
  <c r="W28" i="35"/>
  <c r="X28" i="35"/>
  <c r="Y28" i="35"/>
  <c r="AA28" i="35"/>
  <c r="AB28" i="35"/>
  <c r="AC28" i="35"/>
  <c r="AD28" i="35"/>
  <c r="AF28" i="35"/>
  <c r="AG28" i="35"/>
  <c r="AH28" i="35"/>
  <c r="AI28" i="35"/>
  <c r="AJ28" i="35"/>
  <c r="AK28" i="35"/>
  <c r="AL28" i="35"/>
  <c r="AM28" i="35"/>
  <c r="AN28" i="35"/>
  <c r="AO28" i="35"/>
  <c r="AP28" i="35"/>
  <c r="AQ28" i="35"/>
  <c r="AR28" i="35"/>
  <c r="AS28" i="35"/>
  <c r="AT28" i="35"/>
  <c r="AU28" i="35"/>
  <c r="AV28" i="35"/>
  <c r="AX28" i="35"/>
  <c r="AY28" i="35"/>
  <c r="AZ28" i="35"/>
  <c r="BA28" i="35"/>
  <c r="BA7" i="35" s="1"/>
  <c r="BB28" i="35"/>
  <c r="BC28" i="35"/>
  <c r="C28" i="35"/>
  <c r="AW9" i="35"/>
  <c r="AW10" i="35"/>
  <c r="AW11" i="35"/>
  <c r="AW12" i="35"/>
  <c r="AW13" i="35"/>
  <c r="AW14" i="35"/>
  <c r="AW15" i="35"/>
  <c r="AW16" i="35"/>
  <c r="AW17" i="35"/>
  <c r="AW18" i="35"/>
  <c r="AW19" i="35"/>
  <c r="AW20" i="35"/>
  <c r="AW21" i="35"/>
  <c r="AW22" i="35"/>
  <c r="AW23" i="35"/>
  <c r="AW24" i="35"/>
  <c r="AW25" i="35"/>
  <c r="AW26" i="35"/>
  <c r="AW27" i="35"/>
  <c r="AW73" i="35"/>
  <c r="AW74" i="35"/>
  <c r="AW75" i="35"/>
  <c r="AW76" i="35"/>
  <c r="AW77" i="35"/>
  <c r="AW78" i="35"/>
  <c r="AW79" i="35"/>
  <c r="AW80" i="35"/>
  <c r="AW8" i="35"/>
  <c r="Z9" i="35"/>
  <c r="Z10" i="35"/>
  <c r="Z11" i="35"/>
  <c r="Z12" i="35"/>
  <c r="Z13" i="35"/>
  <c r="Z14" i="35"/>
  <c r="Z15" i="35"/>
  <c r="Z16" i="35"/>
  <c r="Z17" i="35"/>
  <c r="Z18" i="35"/>
  <c r="Z19" i="35"/>
  <c r="Z20" i="35"/>
  <c r="Z21" i="35"/>
  <c r="Z22" i="35"/>
  <c r="Z23" i="35"/>
  <c r="Z24" i="35"/>
  <c r="Z25" i="35"/>
  <c r="Z26" i="35"/>
  <c r="Z27" i="35"/>
  <c r="Z29" i="35"/>
  <c r="Z30" i="35"/>
  <c r="Z31" i="35"/>
  <c r="Z32" i="35"/>
  <c r="Z33" i="35"/>
  <c r="Z34" i="35"/>
  <c r="Z35" i="35"/>
  <c r="Z36" i="35"/>
  <c r="Z37" i="35"/>
  <c r="Z38" i="35"/>
  <c r="Z39" i="35"/>
  <c r="Z40" i="35"/>
  <c r="Z41" i="35"/>
  <c r="Z42" i="35"/>
  <c r="Z43" i="35"/>
  <c r="Z44" i="35"/>
  <c r="Z45" i="35"/>
  <c r="Z46" i="35"/>
  <c r="Z47" i="35"/>
  <c r="Z48" i="35"/>
  <c r="Z49" i="35"/>
  <c r="Z50" i="35"/>
  <c r="Z51" i="35"/>
  <c r="Z52" i="35"/>
  <c r="Z54" i="35"/>
  <c r="Z55" i="35"/>
  <c r="Z56" i="35"/>
  <c r="Z57" i="35"/>
  <c r="Z58" i="35"/>
  <c r="Z59" i="35"/>
  <c r="Z60" i="35"/>
  <c r="Z61" i="35"/>
  <c r="Z62" i="35"/>
  <c r="Z63" i="35"/>
  <c r="Z64" i="35"/>
  <c r="Z65" i="35"/>
  <c r="Z66" i="35"/>
  <c r="Z67" i="35"/>
  <c r="Z68" i="35"/>
  <c r="Z69" i="35"/>
  <c r="Z70" i="35"/>
  <c r="Z71" i="35"/>
  <c r="Z73" i="35"/>
  <c r="Z74" i="35"/>
  <c r="Z75" i="35"/>
  <c r="Z76" i="35"/>
  <c r="Z77" i="35"/>
  <c r="Z78" i="35"/>
  <c r="Z79" i="35"/>
  <c r="Z80" i="35"/>
  <c r="Z8" i="35"/>
  <c r="U9" i="35"/>
  <c r="U10" i="35"/>
  <c r="U11" i="35"/>
  <c r="U12" i="35"/>
  <c r="U13" i="35"/>
  <c r="U14" i="35"/>
  <c r="U15" i="35"/>
  <c r="U16" i="35"/>
  <c r="U17" i="35"/>
  <c r="U18" i="35"/>
  <c r="U19" i="35"/>
  <c r="U20" i="35"/>
  <c r="U21" i="35"/>
  <c r="U22" i="35"/>
  <c r="U23" i="35"/>
  <c r="U24" i="35"/>
  <c r="U25" i="35"/>
  <c r="U26" i="35"/>
  <c r="U27" i="35"/>
  <c r="U29" i="35"/>
  <c r="U30" i="35"/>
  <c r="U31" i="35"/>
  <c r="U32" i="35"/>
  <c r="U33" i="35"/>
  <c r="U34" i="35"/>
  <c r="U35" i="35"/>
  <c r="U36" i="35"/>
  <c r="U37" i="35"/>
  <c r="U38" i="35"/>
  <c r="U39" i="35"/>
  <c r="U40" i="35"/>
  <c r="U41" i="35"/>
  <c r="U42" i="35"/>
  <c r="U43" i="35"/>
  <c r="U44" i="35"/>
  <c r="U45" i="35"/>
  <c r="U46" i="35"/>
  <c r="U47" i="35"/>
  <c r="U48" i="35"/>
  <c r="U49" i="35"/>
  <c r="U50" i="35"/>
  <c r="U51" i="35"/>
  <c r="U52" i="35"/>
  <c r="U54" i="35"/>
  <c r="U55" i="35"/>
  <c r="U56" i="35"/>
  <c r="U57" i="35"/>
  <c r="U58" i="35"/>
  <c r="U59" i="35"/>
  <c r="U60" i="35"/>
  <c r="U61" i="35"/>
  <c r="U62" i="35"/>
  <c r="U63" i="35"/>
  <c r="U64" i="35"/>
  <c r="U65" i="35"/>
  <c r="U66" i="35"/>
  <c r="U67" i="35"/>
  <c r="U68" i="35"/>
  <c r="U69" i="35"/>
  <c r="U70" i="35"/>
  <c r="U71" i="35"/>
  <c r="U73" i="35"/>
  <c r="U74" i="35"/>
  <c r="U75" i="35"/>
  <c r="U76" i="35"/>
  <c r="U77" i="35"/>
  <c r="U78" i="35"/>
  <c r="U79" i="35"/>
  <c r="U80" i="35"/>
  <c r="U8" i="35"/>
  <c r="Q28" i="35"/>
  <c r="Q29" i="35"/>
  <c r="Q30" i="35"/>
  <c r="Q31" i="35"/>
  <c r="Q32" i="35"/>
  <c r="Q33" i="35"/>
  <c r="Q34" i="35"/>
  <c r="Q35" i="35"/>
  <c r="Q36" i="35"/>
  <c r="Q37" i="35"/>
  <c r="Q38" i="35"/>
  <c r="Q39" i="35"/>
  <c r="Q40" i="35"/>
  <c r="Q41" i="35"/>
  <c r="Q42" i="35"/>
  <c r="Q43" i="35"/>
  <c r="Q44" i="35"/>
  <c r="Q45" i="35"/>
  <c r="Q46" i="35"/>
  <c r="Q47" i="35"/>
  <c r="Q48" i="35"/>
  <c r="Q49" i="35"/>
  <c r="Q50" i="35"/>
  <c r="Q51" i="35"/>
  <c r="Q52" i="35"/>
  <c r="Q54" i="35"/>
  <c r="Q55" i="35"/>
  <c r="Q56" i="35"/>
  <c r="Q57" i="35"/>
  <c r="Q58" i="35"/>
  <c r="Q59" i="35"/>
  <c r="Q60" i="35"/>
  <c r="Q61" i="35"/>
  <c r="Q62" i="35"/>
  <c r="Q63" i="35"/>
  <c r="Q64" i="35"/>
  <c r="Q65" i="35"/>
  <c r="Q66" i="35"/>
  <c r="Q67" i="35"/>
  <c r="Q68" i="35"/>
  <c r="Q69" i="35"/>
  <c r="Q70" i="35"/>
  <c r="Q71" i="35"/>
  <c r="Q73" i="35"/>
  <c r="Q74" i="35"/>
  <c r="Q75" i="35"/>
  <c r="Q76" i="35"/>
  <c r="Q77" i="35"/>
  <c r="Q78" i="35"/>
  <c r="Q79" i="35"/>
  <c r="Q80" i="35"/>
  <c r="D9" i="35"/>
  <c r="D10" i="35"/>
  <c r="D11" i="35"/>
  <c r="D12" i="35"/>
  <c r="D13" i="35"/>
  <c r="D14" i="35"/>
  <c r="D15" i="35"/>
  <c r="D16" i="35"/>
  <c r="D17" i="35"/>
  <c r="D18" i="35"/>
  <c r="D19" i="35"/>
  <c r="D20" i="35"/>
  <c r="D21" i="35"/>
  <c r="D22" i="35"/>
  <c r="D23" i="35"/>
  <c r="D24" i="35"/>
  <c r="D25" i="35"/>
  <c r="D26" i="35"/>
  <c r="D27" i="35"/>
  <c r="D29" i="35"/>
  <c r="D30" i="35"/>
  <c r="D31" i="35"/>
  <c r="D32" i="35"/>
  <c r="D33" i="35"/>
  <c r="D34" i="35"/>
  <c r="D35" i="35"/>
  <c r="D36" i="35"/>
  <c r="D37" i="35"/>
  <c r="D38" i="35"/>
  <c r="D39" i="35"/>
  <c r="D40" i="35"/>
  <c r="D41" i="35"/>
  <c r="D42" i="35"/>
  <c r="D43" i="35"/>
  <c r="D44" i="35"/>
  <c r="D45" i="35"/>
  <c r="D46" i="35"/>
  <c r="D47" i="35"/>
  <c r="D48" i="35"/>
  <c r="D49" i="35"/>
  <c r="D50" i="35"/>
  <c r="D51" i="35"/>
  <c r="D52" i="35"/>
  <c r="D54" i="35"/>
  <c r="D55" i="35"/>
  <c r="D56" i="35"/>
  <c r="D57" i="35"/>
  <c r="D58" i="35"/>
  <c r="D59" i="35"/>
  <c r="D60" i="35"/>
  <c r="D61" i="35"/>
  <c r="D62" i="35"/>
  <c r="D63" i="35"/>
  <c r="D64" i="35"/>
  <c r="D65" i="35"/>
  <c r="D66" i="35"/>
  <c r="D67" i="35"/>
  <c r="D68" i="35"/>
  <c r="D69" i="35"/>
  <c r="D70" i="35"/>
  <c r="D71" i="35"/>
  <c r="D73" i="35"/>
  <c r="D74" i="35"/>
  <c r="D75" i="35"/>
  <c r="D76" i="35"/>
  <c r="D77" i="35"/>
  <c r="D78" i="35"/>
  <c r="D79" i="35"/>
  <c r="D80" i="35"/>
  <c r="D8" i="35"/>
  <c r="E7" i="34"/>
  <c r="F7" i="34"/>
  <c r="G7" i="34"/>
  <c r="H7" i="34"/>
  <c r="I7" i="34"/>
  <c r="J7" i="34"/>
  <c r="K7" i="34"/>
  <c r="L7" i="34"/>
  <c r="M7" i="34"/>
  <c r="N7" i="34"/>
  <c r="O7" i="34"/>
  <c r="P7" i="34"/>
  <c r="R7" i="34"/>
  <c r="S7" i="34"/>
  <c r="T7" i="34"/>
  <c r="V7" i="34"/>
  <c r="W7" i="34"/>
  <c r="X7" i="34"/>
  <c r="Y7" i="34"/>
  <c r="AA7" i="34"/>
  <c r="AB7" i="34"/>
  <c r="AC7" i="34"/>
  <c r="AD7" i="34"/>
  <c r="AF7" i="34"/>
  <c r="AG7" i="34"/>
  <c r="AH7" i="34"/>
  <c r="AI7" i="34"/>
  <c r="AJ7" i="34"/>
  <c r="AK7" i="34"/>
  <c r="AL7" i="34"/>
  <c r="AM7" i="34"/>
  <c r="AN7" i="34"/>
  <c r="AO7" i="34"/>
  <c r="AP7" i="34"/>
  <c r="AQ7" i="34"/>
  <c r="AR7" i="34"/>
  <c r="AS7" i="34"/>
  <c r="AT7" i="34"/>
  <c r="AU7" i="34"/>
  <c r="AV7" i="34"/>
  <c r="AW7" i="34"/>
  <c r="AX7" i="34"/>
  <c r="AY7" i="34"/>
  <c r="AZ7" i="34"/>
  <c r="BA7" i="34"/>
  <c r="BB7" i="34"/>
  <c r="BC7" i="34"/>
  <c r="C7" i="34"/>
  <c r="Z9" i="34"/>
  <c r="Z10" i="34"/>
  <c r="Z11" i="34"/>
  <c r="Z12" i="34"/>
  <c r="Z13" i="34"/>
  <c r="Z14" i="34"/>
  <c r="Z15" i="34"/>
  <c r="Z16" i="34"/>
  <c r="Z17" i="34"/>
  <c r="Z18" i="34"/>
  <c r="Z19" i="34"/>
  <c r="Z20" i="34"/>
  <c r="Z21" i="34"/>
  <c r="Z22" i="34"/>
  <c r="Z23" i="34"/>
  <c r="Z24" i="34"/>
  <c r="Z25" i="34"/>
  <c r="Z26" i="34"/>
  <c r="Z27" i="34"/>
  <c r="Z28" i="34"/>
  <c r="Z29" i="34"/>
  <c r="Z30" i="34"/>
  <c r="Z31" i="34"/>
  <c r="Z32" i="34"/>
  <c r="Z33" i="34"/>
  <c r="Z34" i="34"/>
  <c r="Z35" i="34"/>
  <c r="Z36" i="34"/>
  <c r="Z37" i="34"/>
  <c r="Z38" i="34"/>
  <c r="Z39" i="34"/>
  <c r="Z40" i="34"/>
  <c r="Z41" i="34"/>
  <c r="Z42" i="34"/>
  <c r="Z43" i="34"/>
  <c r="Z44" i="34"/>
  <c r="Z45" i="34"/>
  <c r="Z46" i="34"/>
  <c r="Z47" i="34"/>
  <c r="Z48" i="34"/>
  <c r="Z49" i="34"/>
  <c r="Z50" i="34"/>
  <c r="Z52" i="34"/>
  <c r="Z53" i="34"/>
  <c r="Z54" i="34"/>
  <c r="Z55" i="34"/>
  <c r="Z56" i="34"/>
  <c r="Z57" i="34"/>
  <c r="Z58" i="34"/>
  <c r="Z59" i="34"/>
  <c r="Z60" i="34"/>
  <c r="Z61" i="34"/>
  <c r="Z62" i="34"/>
  <c r="Z63" i="34"/>
  <c r="Z64" i="34"/>
  <c r="Z65" i="34"/>
  <c r="Z66" i="34"/>
  <c r="Z67" i="34"/>
  <c r="Z68" i="34"/>
  <c r="Z69" i="34"/>
  <c r="Z70" i="34"/>
  <c r="Z71" i="34"/>
  <c r="Z72" i="34"/>
  <c r="Z73" i="34"/>
  <c r="Z74" i="34"/>
  <c r="Z75" i="34"/>
  <c r="Z76" i="34"/>
  <c r="Z77" i="34"/>
  <c r="Z78" i="34"/>
  <c r="Z7" i="34"/>
  <c r="U9" i="34"/>
  <c r="U10" i="34"/>
  <c r="U11" i="34"/>
  <c r="U12" i="34"/>
  <c r="U13" i="34"/>
  <c r="U14" i="34"/>
  <c r="U15" i="34"/>
  <c r="U16" i="34"/>
  <c r="U17" i="34"/>
  <c r="U18" i="34"/>
  <c r="U19" i="34"/>
  <c r="U20" i="34"/>
  <c r="U21" i="34"/>
  <c r="U22" i="34"/>
  <c r="U23" i="34"/>
  <c r="U24" i="34"/>
  <c r="U25" i="34"/>
  <c r="U26" i="34"/>
  <c r="U27" i="34"/>
  <c r="U28" i="34"/>
  <c r="U29" i="34"/>
  <c r="U30" i="34"/>
  <c r="U31" i="34"/>
  <c r="U32" i="34"/>
  <c r="U33" i="34"/>
  <c r="U34" i="34"/>
  <c r="U35" i="34"/>
  <c r="U36" i="34"/>
  <c r="U37" i="34"/>
  <c r="U38" i="34"/>
  <c r="U39" i="34"/>
  <c r="U40" i="34"/>
  <c r="U41" i="34"/>
  <c r="U42" i="34"/>
  <c r="U43" i="34"/>
  <c r="U44" i="34"/>
  <c r="U45" i="34"/>
  <c r="U46" i="34"/>
  <c r="U47" i="34"/>
  <c r="U48" i="34"/>
  <c r="U49" i="34"/>
  <c r="U50" i="34"/>
  <c r="U52" i="34"/>
  <c r="U53" i="34"/>
  <c r="U54" i="34"/>
  <c r="U55" i="34"/>
  <c r="U56" i="34"/>
  <c r="U57" i="34"/>
  <c r="U58" i="34"/>
  <c r="U59" i="34"/>
  <c r="U60" i="34"/>
  <c r="U61" i="34"/>
  <c r="U62" i="34"/>
  <c r="U63" i="34"/>
  <c r="U64" i="34"/>
  <c r="U65" i="34"/>
  <c r="U66" i="34"/>
  <c r="U67" i="34"/>
  <c r="U68" i="34"/>
  <c r="U69" i="34"/>
  <c r="U70" i="34"/>
  <c r="U71" i="34"/>
  <c r="U72" i="34"/>
  <c r="U73" i="34"/>
  <c r="U74" i="34"/>
  <c r="U75" i="34"/>
  <c r="U76" i="34"/>
  <c r="U77" i="34"/>
  <c r="U78" i="34"/>
  <c r="U8" i="34"/>
  <c r="U7" i="34" s="1"/>
  <c r="Q9" i="34"/>
  <c r="Q10" i="34"/>
  <c r="Q11" i="34"/>
  <c r="Q12" i="34"/>
  <c r="Q13" i="34"/>
  <c r="Q14" i="34"/>
  <c r="Q15" i="34"/>
  <c r="Q16" i="34"/>
  <c r="Q17" i="34"/>
  <c r="Q18" i="34"/>
  <c r="Q19" i="34"/>
  <c r="Q20" i="34"/>
  <c r="Q21" i="34"/>
  <c r="Q22" i="34"/>
  <c r="Q23" i="34"/>
  <c r="Q24" i="34"/>
  <c r="Q25" i="34"/>
  <c r="Q26" i="34"/>
  <c r="Q27" i="34"/>
  <c r="Q28" i="34"/>
  <c r="Q29" i="34"/>
  <c r="Q30" i="34"/>
  <c r="Q31" i="34"/>
  <c r="Q32" i="34"/>
  <c r="Q33" i="34"/>
  <c r="Q34" i="34"/>
  <c r="Q35" i="34"/>
  <c r="Q36" i="34"/>
  <c r="Q37" i="34"/>
  <c r="Q38" i="34"/>
  <c r="Q39" i="34"/>
  <c r="Q40" i="34"/>
  <c r="Q41" i="34"/>
  <c r="Q42" i="34"/>
  <c r="Q43" i="34"/>
  <c r="Q44" i="34"/>
  <c r="Q45" i="34"/>
  <c r="Q46" i="34"/>
  <c r="Q47" i="34"/>
  <c r="Q48" i="34"/>
  <c r="Q49" i="34"/>
  <c r="Q50" i="34"/>
  <c r="Q52" i="34"/>
  <c r="Q53" i="34"/>
  <c r="Q54" i="34"/>
  <c r="Q55" i="34"/>
  <c r="Q56" i="34"/>
  <c r="Q57" i="34"/>
  <c r="Q58" i="34"/>
  <c r="Q59" i="34"/>
  <c r="Q60" i="34"/>
  <c r="Q61" i="34"/>
  <c r="Q62" i="34"/>
  <c r="Q63" i="34"/>
  <c r="Q64" i="34"/>
  <c r="Q65" i="34"/>
  <c r="Q66" i="34"/>
  <c r="Q67" i="34"/>
  <c r="Q68" i="34"/>
  <c r="Q69" i="34"/>
  <c r="Q70" i="34"/>
  <c r="Q71" i="34"/>
  <c r="Q72" i="34"/>
  <c r="Q73" i="34"/>
  <c r="Q74" i="34"/>
  <c r="Q75" i="34"/>
  <c r="Q76" i="34"/>
  <c r="Q77" i="34"/>
  <c r="Q78" i="34"/>
  <c r="Q8" i="34"/>
  <c r="Q7" i="34" s="1"/>
  <c r="D9" i="34"/>
  <c r="D10" i="34"/>
  <c r="D11" i="34"/>
  <c r="D12" i="34"/>
  <c r="D13" i="34"/>
  <c r="D14" i="34"/>
  <c r="D15" i="34"/>
  <c r="D16" i="34"/>
  <c r="D17" i="34"/>
  <c r="D18" i="34"/>
  <c r="D19" i="34"/>
  <c r="D20" i="34"/>
  <c r="D21" i="34"/>
  <c r="D22" i="34"/>
  <c r="D23" i="34"/>
  <c r="D24" i="34"/>
  <c r="D25" i="34"/>
  <c r="D26" i="34"/>
  <c r="D27" i="34"/>
  <c r="D28" i="34"/>
  <c r="D29" i="34"/>
  <c r="D30" i="34"/>
  <c r="D31" i="34"/>
  <c r="D32" i="34"/>
  <c r="D33" i="34"/>
  <c r="D34" i="34"/>
  <c r="D35" i="34"/>
  <c r="D36" i="34"/>
  <c r="D37" i="34"/>
  <c r="D38" i="34"/>
  <c r="D39" i="34"/>
  <c r="D40" i="34"/>
  <c r="D41" i="34"/>
  <c r="D42" i="34"/>
  <c r="D43" i="34"/>
  <c r="D44" i="34"/>
  <c r="D45" i="34"/>
  <c r="D46" i="34"/>
  <c r="D47" i="34"/>
  <c r="D48" i="34"/>
  <c r="D49" i="34"/>
  <c r="D50" i="34"/>
  <c r="D52" i="34"/>
  <c r="D53" i="34"/>
  <c r="D54" i="34"/>
  <c r="D55" i="34"/>
  <c r="D56" i="34"/>
  <c r="D57" i="34"/>
  <c r="D58" i="34"/>
  <c r="D59" i="34"/>
  <c r="D60" i="34"/>
  <c r="D61" i="34"/>
  <c r="D62" i="34"/>
  <c r="D63" i="34"/>
  <c r="D64" i="34"/>
  <c r="D65" i="34"/>
  <c r="D66" i="34"/>
  <c r="D67" i="34"/>
  <c r="D68" i="34"/>
  <c r="D69" i="34"/>
  <c r="D70" i="34"/>
  <c r="D71" i="34"/>
  <c r="D72" i="34"/>
  <c r="D73" i="34"/>
  <c r="D74" i="34"/>
  <c r="D75" i="34"/>
  <c r="D76" i="34"/>
  <c r="D77" i="34"/>
  <c r="D78" i="34"/>
  <c r="D8" i="34"/>
  <c r="D7" i="34" s="1"/>
  <c r="E7" i="33"/>
  <c r="F7" i="33"/>
  <c r="G7" i="33"/>
  <c r="H7" i="33"/>
  <c r="I7" i="33"/>
  <c r="J7" i="33"/>
  <c r="K7" i="33"/>
  <c r="L7" i="33"/>
  <c r="M7" i="33"/>
  <c r="N7" i="33"/>
  <c r="O7" i="33"/>
  <c r="R7" i="33"/>
  <c r="T7" i="33"/>
  <c r="AJ7" i="33"/>
  <c r="AK7" i="33"/>
  <c r="AL7" i="33"/>
  <c r="AM7" i="33"/>
  <c r="AN7" i="33"/>
  <c r="AO7" i="33"/>
  <c r="C7" i="33"/>
  <c r="AI9" i="33"/>
  <c r="AI10" i="33"/>
  <c r="AI11" i="33"/>
  <c r="AI12" i="33"/>
  <c r="AI13" i="33"/>
  <c r="AI14" i="33"/>
  <c r="AI15" i="33"/>
  <c r="AI16" i="33"/>
  <c r="AI17" i="33"/>
  <c r="AI18" i="33"/>
  <c r="AI19" i="33"/>
  <c r="AI20" i="33"/>
  <c r="AI21" i="33"/>
  <c r="AI22" i="33"/>
  <c r="AI23" i="33"/>
  <c r="AI24" i="33"/>
  <c r="AI25" i="33"/>
  <c r="AI26" i="33"/>
  <c r="AI27" i="33"/>
  <c r="AI28" i="33"/>
  <c r="AI29" i="33"/>
  <c r="AI30" i="33"/>
  <c r="AI31" i="33"/>
  <c r="AI32" i="33"/>
  <c r="AI33" i="33"/>
  <c r="AI34" i="33"/>
  <c r="AI35" i="33"/>
  <c r="AI36" i="33"/>
  <c r="AI37" i="33"/>
  <c r="AI38" i="33"/>
  <c r="AI39" i="33"/>
  <c r="AI40" i="33"/>
  <c r="AI41" i="33"/>
  <c r="AI42" i="33"/>
  <c r="AI43" i="33"/>
  <c r="AI44" i="33"/>
  <c r="AI45" i="33"/>
  <c r="AI46" i="33"/>
  <c r="AI47" i="33"/>
  <c r="AI48" i="33"/>
  <c r="AI49" i="33"/>
  <c r="AI50" i="33"/>
  <c r="AI51" i="33"/>
  <c r="AI52" i="33"/>
  <c r="AI53" i="33"/>
  <c r="AI54" i="33"/>
  <c r="Q9" i="33"/>
  <c r="Q10" i="33"/>
  <c r="Q11" i="33"/>
  <c r="Q12" i="33"/>
  <c r="Q13" i="33"/>
  <c r="Q14" i="33"/>
  <c r="Q15" i="33"/>
  <c r="Q16" i="33"/>
  <c r="Q17" i="33"/>
  <c r="Q18" i="33"/>
  <c r="Q19" i="33"/>
  <c r="Q20" i="33"/>
  <c r="Q21" i="33"/>
  <c r="Q22" i="33"/>
  <c r="Q23" i="33"/>
  <c r="Q24" i="33"/>
  <c r="Q25" i="33"/>
  <c r="Q26" i="33"/>
  <c r="Q27" i="33"/>
  <c r="Q28" i="33"/>
  <c r="Q29" i="33"/>
  <c r="Q30" i="33"/>
  <c r="Q31" i="33"/>
  <c r="Q32" i="33"/>
  <c r="Q33" i="33"/>
  <c r="Q34" i="33"/>
  <c r="Q35" i="33"/>
  <c r="Q36" i="33"/>
  <c r="Q37" i="33"/>
  <c r="Q38" i="33"/>
  <c r="Q39" i="33"/>
  <c r="Q40" i="33"/>
  <c r="Q41" i="33"/>
  <c r="Q42" i="33"/>
  <c r="Q43" i="33"/>
  <c r="Q44" i="33"/>
  <c r="Q45" i="33"/>
  <c r="Q46" i="33"/>
  <c r="Q47" i="33"/>
  <c r="Q48" i="33"/>
  <c r="Q49" i="33"/>
  <c r="Q50" i="33"/>
  <c r="Q51" i="33"/>
  <c r="Q52" i="33"/>
  <c r="Q53" i="33"/>
  <c r="Q54" i="33"/>
  <c r="Q7" i="33"/>
  <c r="D9" i="33"/>
  <c r="D10" i="33"/>
  <c r="D11" i="33"/>
  <c r="D12" i="33"/>
  <c r="D13" i="33"/>
  <c r="D14" i="33"/>
  <c r="D15" i="33"/>
  <c r="D16" i="33"/>
  <c r="D17" i="33"/>
  <c r="D18" i="33"/>
  <c r="D19" i="33"/>
  <c r="D20" i="33"/>
  <c r="D21" i="33"/>
  <c r="D22" i="33"/>
  <c r="D23" i="33"/>
  <c r="D24" i="33"/>
  <c r="D25" i="33"/>
  <c r="D26" i="33"/>
  <c r="D27" i="33"/>
  <c r="D28" i="33"/>
  <c r="D29" i="33"/>
  <c r="D30" i="33"/>
  <c r="D31" i="33"/>
  <c r="D32" i="33"/>
  <c r="D33" i="33"/>
  <c r="D34" i="33"/>
  <c r="D35" i="33"/>
  <c r="D36" i="33"/>
  <c r="D37" i="33"/>
  <c r="D38" i="33"/>
  <c r="D39" i="33"/>
  <c r="D40" i="33"/>
  <c r="D41" i="33"/>
  <c r="D42" i="33"/>
  <c r="D43" i="33"/>
  <c r="D44" i="33"/>
  <c r="D45" i="33"/>
  <c r="D46" i="33"/>
  <c r="D47" i="33"/>
  <c r="D48" i="33"/>
  <c r="D49" i="33"/>
  <c r="D50" i="33"/>
  <c r="D51" i="33"/>
  <c r="D52" i="33"/>
  <c r="D53" i="33"/>
  <c r="D54" i="33"/>
  <c r="E4" i="32"/>
  <c r="F4" i="32"/>
  <c r="G4" i="32"/>
  <c r="H4" i="32"/>
  <c r="I4" i="32"/>
  <c r="D4" i="32"/>
  <c r="E4" i="31"/>
  <c r="F4" i="31"/>
  <c r="G4" i="31"/>
  <c r="H4" i="31"/>
  <c r="I4" i="31"/>
  <c r="J4" i="31"/>
  <c r="D4" i="31"/>
  <c r="G78" i="30"/>
  <c r="H78" i="30"/>
  <c r="I78" i="30"/>
  <c r="J78" i="30"/>
  <c r="K78" i="30"/>
  <c r="L78" i="30"/>
  <c r="F78" i="30"/>
  <c r="G69" i="30"/>
  <c r="H69" i="30"/>
  <c r="I69" i="30"/>
  <c r="J69" i="30"/>
  <c r="K69" i="30"/>
  <c r="L69" i="30"/>
  <c r="F69" i="30"/>
  <c r="G25" i="30"/>
  <c r="H25" i="30"/>
  <c r="I25" i="30"/>
  <c r="J25" i="30"/>
  <c r="K25" i="30"/>
  <c r="L25" i="30"/>
  <c r="F25" i="30"/>
  <c r="G4" i="29"/>
  <c r="H4" i="29"/>
  <c r="I4" i="29"/>
  <c r="J4" i="29"/>
  <c r="K4" i="29"/>
  <c r="L4" i="29"/>
  <c r="F4" i="29"/>
  <c r="E4" i="28"/>
  <c r="G4" i="28"/>
  <c r="H4" i="28"/>
  <c r="I4" i="28"/>
  <c r="D4" i="28"/>
  <c r="D10" i="27"/>
  <c r="E10" i="27"/>
  <c r="F10" i="27"/>
  <c r="G10" i="27"/>
  <c r="H10" i="27"/>
  <c r="I10" i="27"/>
  <c r="J10" i="27"/>
  <c r="C10" i="27"/>
  <c r="D80" i="2" l="1"/>
  <c r="D79" i="2"/>
  <c r="D78" i="2"/>
  <c r="D77" i="2"/>
  <c r="D76" i="2"/>
  <c r="D75" i="2"/>
  <c r="D74" i="2"/>
  <c r="J81" i="2"/>
  <c r="I81" i="2"/>
  <c r="H81" i="2"/>
  <c r="G81" i="2"/>
  <c r="F81" i="2"/>
  <c r="D71" i="2"/>
  <c r="D70" i="2"/>
  <c r="D69" i="2"/>
  <c r="D68" i="2"/>
  <c r="D67" i="2"/>
  <c r="D66" i="2"/>
  <c r="D65" i="2"/>
  <c r="D64" i="2"/>
  <c r="D63" i="2"/>
  <c r="D62" i="2"/>
  <c r="D61" i="2"/>
  <c r="D60" i="2"/>
  <c r="D59" i="2"/>
  <c r="D58" i="2"/>
  <c r="D57" i="2"/>
  <c r="D56" i="2"/>
  <c r="D55" i="2"/>
  <c r="D54" i="2"/>
  <c r="D52" i="2"/>
  <c r="D51" i="2"/>
  <c r="D50" i="2"/>
  <c r="D49" i="2"/>
  <c r="D48" i="2"/>
  <c r="D47" i="2"/>
  <c r="D46" i="2"/>
  <c r="D45" i="2"/>
  <c r="D44" i="2"/>
  <c r="D43" i="2"/>
  <c r="D42" i="2"/>
  <c r="D41" i="2"/>
  <c r="D40" i="2"/>
  <c r="D39" i="2"/>
  <c r="D38" i="2"/>
  <c r="D37" i="2"/>
  <c r="D36" i="2"/>
  <c r="D35" i="2"/>
  <c r="D34" i="2"/>
  <c r="D33" i="2"/>
  <c r="D32" i="2"/>
  <c r="D31" i="2"/>
  <c r="D30" i="2"/>
  <c r="J72" i="2"/>
  <c r="I72" i="2"/>
  <c r="H72" i="2"/>
  <c r="G72" i="2"/>
  <c r="F72" i="2"/>
  <c r="E72" i="2"/>
  <c r="D27" i="2"/>
  <c r="D26" i="2"/>
  <c r="D25" i="2"/>
  <c r="D24" i="2"/>
  <c r="D23" i="2"/>
  <c r="D22" i="2"/>
  <c r="D21" i="2"/>
  <c r="D20" i="2"/>
  <c r="D19" i="2"/>
  <c r="D18" i="2"/>
  <c r="D17" i="2"/>
  <c r="D16" i="2"/>
  <c r="D15" i="2"/>
  <c r="D14" i="2"/>
  <c r="D13" i="2"/>
  <c r="D12" i="2"/>
  <c r="D11" i="2"/>
  <c r="D10" i="2"/>
  <c r="J28" i="2"/>
  <c r="I28" i="2"/>
  <c r="H28" i="2"/>
  <c r="G28" i="2"/>
  <c r="F28" i="2"/>
  <c r="E28" i="2"/>
  <c r="D81" i="35"/>
  <c r="Q81" i="35"/>
  <c r="U81" i="35"/>
  <c r="AE81" i="35"/>
  <c r="AW81" i="35"/>
  <c r="D72" i="35"/>
  <c r="Q72" i="35"/>
  <c r="U72" i="35"/>
  <c r="U28" i="35"/>
  <c r="Z81" i="35"/>
  <c r="Z72" i="35"/>
  <c r="Z28" i="35"/>
  <c r="AE72" i="35"/>
  <c r="AE28" i="35"/>
  <c r="AW72" i="35"/>
  <c r="AW28" i="35"/>
  <c r="BC7" i="35"/>
  <c r="BB7" i="35"/>
  <c r="AZ7" i="35"/>
  <c r="AY7" i="35"/>
  <c r="AX7" i="35"/>
  <c r="AV7" i="35"/>
  <c r="AU7" i="35"/>
  <c r="AT7" i="35"/>
  <c r="AS7" i="35"/>
  <c r="AR7" i="35"/>
  <c r="AQ7" i="35"/>
  <c r="AP7" i="35"/>
  <c r="AO7" i="35"/>
  <c r="AN7" i="35"/>
  <c r="AM7" i="35"/>
  <c r="AL7" i="35"/>
  <c r="AK7" i="35"/>
  <c r="AJ7" i="35"/>
  <c r="AI7" i="35"/>
  <c r="AH7" i="35"/>
  <c r="AG7" i="35"/>
  <c r="AF7" i="35"/>
  <c r="AD7" i="35"/>
  <c r="AC7" i="35"/>
  <c r="AB7" i="35"/>
  <c r="AA7" i="35"/>
  <c r="Y7" i="35"/>
  <c r="X7" i="35"/>
  <c r="W7" i="35"/>
  <c r="V7" i="35"/>
  <c r="T7" i="35"/>
  <c r="S7" i="35"/>
  <c r="R7" i="35"/>
  <c r="C7" i="35"/>
  <c r="D28" i="35"/>
  <c r="P7" i="35"/>
  <c r="O7" i="35"/>
  <c r="N7" i="35"/>
  <c r="M7" i="35"/>
  <c r="L7" i="35"/>
  <c r="K7" i="35"/>
  <c r="J7" i="35"/>
  <c r="I7" i="35"/>
  <c r="H7" i="35"/>
  <c r="G7" i="35"/>
  <c r="F7" i="35"/>
  <c r="E7" i="35"/>
  <c r="Q7" i="35"/>
  <c r="AW7" i="35"/>
  <c r="AI7" i="33"/>
  <c r="F4" i="30"/>
  <c r="K4" i="30"/>
  <c r="I4" i="30"/>
  <c r="G4" i="30"/>
  <c r="H7" i="2"/>
  <c r="G7" i="2"/>
  <c r="J7" i="2"/>
  <c r="F7" i="2"/>
  <c r="I7" i="2"/>
  <c r="E7" i="2"/>
  <c r="D73" i="2"/>
  <c r="D81" i="2" s="1"/>
  <c r="D9" i="2"/>
  <c r="D28" i="2" s="1"/>
  <c r="D29" i="2"/>
  <c r="D72" i="2" s="1"/>
  <c r="D7" i="2" s="1"/>
  <c r="D47" i="45"/>
  <c r="D35" i="45"/>
  <c r="D23" i="45"/>
  <c r="I7" i="45"/>
  <c r="H7" i="45"/>
  <c r="D54" i="45"/>
  <c r="D52" i="45"/>
  <c r="D50" i="45"/>
  <c r="D48" i="45"/>
  <c r="D46" i="45"/>
  <c r="D44" i="45"/>
  <c r="D42" i="45"/>
  <c r="D40" i="45"/>
  <c r="D38" i="45"/>
  <c r="D36" i="45"/>
  <c r="D34" i="45"/>
  <c r="D32" i="45"/>
  <c r="D30" i="45"/>
  <c r="D28" i="45"/>
  <c r="D26" i="45"/>
  <c r="D24" i="45"/>
  <c r="D22" i="45"/>
  <c r="D20" i="45"/>
  <c r="D18" i="45"/>
  <c r="D16" i="45"/>
  <c r="D14" i="45"/>
  <c r="D12" i="45"/>
  <c r="D10" i="45"/>
  <c r="D31" i="45"/>
  <c r="D15" i="45"/>
  <c r="E7" i="45"/>
  <c r="G7" i="45"/>
  <c r="D8" i="45"/>
  <c r="E10" i="44"/>
  <c r="J4" i="30"/>
  <c r="L4" i="30"/>
  <c r="H4" i="30"/>
  <c r="Z7" i="35"/>
  <c r="D7" i="35"/>
  <c r="U7" i="35"/>
  <c r="AE7" i="35"/>
  <c r="D7" i="45" l="1"/>
</calcChain>
</file>

<file path=xl/sharedStrings.xml><?xml version="1.0" encoding="utf-8"?>
<sst xmlns="http://schemas.openxmlformats.org/spreadsheetml/2006/main" count="3464" uniqueCount="755">
  <si>
    <t>表20　保健所設置市職位別常勤保健師数</t>
    <rPh sb="0" eb="1">
      <t>ヒョウ</t>
    </rPh>
    <rPh sb="4" eb="7">
      <t>ホケンジョ</t>
    </rPh>
    <rPh sb="7" eb="9">
      <t>セッチ</t>
    </rPh>
    <rPh sb="10" eb="12">
      <t>ショクイ</t>
    </rPh>
    <rPh sb="12" eb="13">
      <t>ベツ</t>
    </rPh>
    <rPh sb="13" eb="15">
      <t>ジョウキン</t>
    </rPh>
    <rPh sb="17" eb="18">
      <t>シ</t>
    </rPh>
    <rPh sb="18" eb="19">
      <t>スウ</t>
    </rPh>
    <phoneticPr fontId="9"/>
  </si>
  <si>
    <t>（単位：人）</t>
    <rPh sb="1" eb="3">
      <t>タンイ</t>
    </rPh>
    <rPh sb="4" eb="5">
      <t>ニン</t>
    </rPh>
    <phoneticPr fontId="9"/>
  </si>
  <si>
    <t>総数</t>
    <rPh sb="0" eb="2">
      <t>ソウスウ</t>
    </rPh>
    <phoneticPr fontId="9"/>
  </si>
  <si>
    <t>本庁</t>
    <rPh sb="0" eb="2">
      <t>ホンチョウ</t>
    </rPh>
    <phoneticPr fontId="9"/>
  </si>
  <si>
    <t>保健所</t>
    <rPh sb="0" eb="3">
      <t>ホケンジョ</t>
    </rPh>
    <phoneticPr fontId="9"/>
  </si>
  <si>
    <t>市町村保健センター</t>
    <rPh sb="0" eb="3">
      <t>シチョウソン</t>
    </rPh>
    <rPh sb="3" eb="5">
      <t>ホケン</t>
    </rPh>
    <phoneticPr fontId="9"/>
  </si>
  <si>
    <t>市町村保健ｾﾝﾀｰ類似施設及び保健ｾﾝﾀｰ以外の施設</t>
    <rPh sb="0" eb="3">
      <t>シチョウソン</t>
    </rPh>
    <rPh sb="3" eb="5">
      <t>ホケン</t>
    </rPh>
    <rPh sb="9" eb="11">
      <t>ルイジ</t>
    </rPh>
    <rPh sb="11" eb="13">
      <t>シセツ</t>
    </rPh>
    <rPh sb="13" eb="14">
      <t>オヨ</t>
    </rPh>
    <rPh sb="15" eb="17">
      <t>ホケン</t>
    </rPh>
    <rPh sb="21" eb="23">
      <t>イガイ</t>
    </rPh>
    <rPh sb="24" eb="26">
      <t>シセツ</t>
    </rPh>
    <phoneticPr fontId="9"/>
  </si>
  <si>
    <t>左記以外の施設</t>
    <rPh sb="0" eb="2">
      <t>サキ</t>
    </rPh>
    <rPh sb="2" eb="4">
      <t>イガイ</t>
    </rPh>
    <rPh sb="5" eb="7">
      <t>シセツ</t>
    </rPh>
    <phoneticPr fontId="9"/>
  </si>
  <si>
    <t>その他</t>
    <rPh sb="2" eb="3">
      <t>タ</t>
    </rPh>
    <phoneticPr fontId="9"/>
  </si>
  <si>
    <t>他の団体・自治体への出向等</t>
    <rPh sb="0" eb="1">
      <t>ホカ</t>
    </rPh>
    <rPh sb="2" eb="4">
      <t>ダンタイ</t>
    </rPh>
    <rPh sb="5" eb="8">
      <t>ジチタイ</t>
    </rPh>
    <rPh sb="10" eb="12">
      <t>シュッコウ</t>
    </rPh>
    <rPh sb="12" eb="13">
      <t>トウ</t>
    </rPh>
    <phoneticPr fontId="9"/>
  </si>
  <si>
    <t>合計</t>
    <rPh sb="0" eb="2">
      <t>ゴウケイ</t>
    </rPh>
    <phoneticPr fontId="9"/>
  </si>
  <si>
    <t>部局長級</t>
    <rPh sb="0" eb="1">
      <t>ブ</t>
    </rPh>
    <rPh sb="1" eb="4">
      <t>キョクチョウキュウ</t>
    </rPh>
    <rPh sb="3" eb="4">
      <t>キュウ</t>
    </rPh>
    <phoneticPr fontId="9"/>
  </si>
  <si>
    <t>次長級</t>
  </si>
  <si>
    <t>課長級</t>
    <rPh sb="0" eb="3">
      <t>カチョウキュウ</t>
    </rPh>
    <phoneticPr fontId="9"/>
  </si>
  <si>
    <t>課長補佐級</t>
    <rPh sb="0" eb="2">
      <t>カチョウ</t>
    </rPh>
    <rPh sb="2" eb="4">
      <t>ホサ</t>
    </rPh>
    <rPh sb="4" eb="5">
      <t>キュウ</t>
    </rPh>
    <phoneticPr fontId="9"/>
  </si>
  <si>
    <t>係長級</t>
    <rPh sb="0" eb="2">
      <t>カカリチョウ</t>
    </rPh>
    <rPh sb="2" eb="3">
      <t>キュウ</t>
    </rPh>
    <phoneticPr fontId="9"/>
  </si>
  <si>
    <t>係員</t>
    <rPh sb="0" eb="2">
      <t>カカリイン</t>
    </rPh>
    <phoneticPr fontId="9"/>
  </si>
  <si>
    <t>小計</t>
    <rPh sb="0" eb="2">
      <t>ショウケイ</t>
    </rPh>
    <phoneticPr fontId="9"/>
  </si>
  <si>
    <t>合　　　計</t>
    <rPh sb="0" eb="1">
      <t>ゴウ</t>
    </rPh>
    <rPh sb="4" eb="5">
      <t>ケイ</t>
    </rPh>
    <phoneticPr fontId="9"/>
  </si>
  <si>
    <t>札幌市</t>
    <rPh sb="2" eb="3">
      <t>シ</t>
    </rPh>
    <phoneticPr fontId="13"/>
  </si>
  <si>
    <t>函館市</t>
    <rPh sb="0" eb="2">
      <t>ハコダテ</t>
    </rPh>
    <phoneticPr fontId="13"/>
  </si>
  <si>
    <t>小樽市</t>
    <rPh sb="0" eb="2">
      <t>オタル</t>
    </rPh>
    <phoneticPr fontId="13"/>
  </si>
  <si>
    <t>旭川市</t>
  </si>
  <si>
    <t>青森市</t>
    <rPh sb="0" eb="2">
      <t>アオモリ</t>
    </rPh>
    <rPh sb="2" eb="3">
      <t>シ</t>
    </rPh>
    <phoneticPr fontId="9"/>
  </si>
  <si>
    <t>盛岡市</t>
    <rPh sb="0" eb="3">
      <t>モリオカシ</t>
    </rPh>
    <phoneticPr fontId="9"/>
  </si>
  <si>
    <t>仙台市</t>
  </si>
  <si>
    <t>秋田市</t>
  </si>
  <si>
    <t>郡山市</t>
  </si>
  <si>
    <t>いわき市</t>
  </si>
  <si>
    <t>宇都宮市</t>
  </si>
  <si>
    <t>前橋市</t>
    <rPh sb="0" eb="2">
      <t>マエバシ</t>
    </rPh>
    <rPh sb="2" eb="3">
      <t>シ</t>
    </rPh>
    <phoneticPr fontId="9"/>
  </si>
  <si>
    <t>高崎市</t>
    <rPh sb="0" eb="3">
      <t>タカサキシ</t>
    </rPh>
    <phoneticPr fontId="9"/>
  </si>
  <si>
    <t>さいたま市</t>
  </si>
  <si>
    <t>川越市</t>
    <rPh sb="0" eb="2">
      <t>カワゴエ</t>
    </rPh>
    <phoneticPr fontId="13"/>
  </si>
  <si>
    <t>千葉市</t>
  </si>
  <si>
    <t>船橋市</t>
    <rPh sb="0" eb="2">
      <t>フナバシ</t>
    </rPh>
    <phoneticPr fontId="13"/>
  </si>
  <si>
    <t>柏市</t>
    <rPh sb="0" eb="2">
      <t>カシワシ</t>
    </rPh>
    <phoneticPr fontId="9"/>
  </si>
  <si>
    <t>八王子市</t>
    <rPh sb="0" eb="3">
      <t>ハチオウジ</t>
    </rPh>
    <rPh sb="3" eb="4">
      <t>シ</t>
    </rPh>
    <phoneticPr fontId="9"/>
  </si>
  <si>
    <t>町田市</t>
    <rPh sb="0" eb="2">
      <t>マチダ</t>
    </rPh>
    <rPh sb="2" eb="3">
      <t>シ</t>
    </rPh>
    <phoneticPr fontId="9"/>
  </si>
  <si>
    <t>横浜市</t>
  </si>
  <si>
    <t>川崎市</t>
  </si>
  <si>
    <t>相模原市</t>
    <rPh sb="0" eb="4">
      <t>サガミハラシ</t>
    </rPh>
    <phoneticPr fontId="13"/>
  </si>
  <si>
    <t>横須賀市</t>
  </si>
  <si>
    <t>藤沢市</t>
    <rPh sb="0" eb="2">
      <t>フジサワ</t>
    </rPh>
    <phoneticPr fontId="13"/>
  </si>
  <si>
    <t>新潟市</t>
  </si>
  <si>
    <t>富山市</t>
  </si>
  <si>
    <t>金沢市</t>
  </si>
  <si>
    <t>長野市</t>
  </si>
  <si>
    <t>岐阜市</t>
  </si>
  <si>
    <t>静岡市</t>
  </si>
  <si>
    <t>浜松市</t>
  </si>
  <si>
    <t>名古屋市</t>
  </si>
  <si>
    <t>豊橋市</t>
  </si>
  <si>
    <t>岡崎市</t>
    <rPh sb="0" eb="2">
      <t>オカザキ</t>
    </rPh>
    <phoneticPr fontId="13"/>
  </si>
  <si>
    <t>豊田市</t>
  </si>
  <si>
    <t>大津市</t>
    <rPh sb="0" eb="3">
      <t>オオツシ</t>
    </rPh>
    <phoneticPr fontId="9"/>
  </si>
  <si>
    <t>四日市市</t>
    <rPh sb="0" eb="4">
      <t>ヨッカイチシ</t>
    </rPh>
    <phoneticPr fontId="9"/>
  </si>
  <si>
    <t>京都市</t>
  </si>
  <si>
    <t>大阪市</t>
  </si>
  <si>
    <t>堺市</t>
  </si>
  <si>
    <t>豊中市</t>
    <rPh sb="0" eb="3">
      <t>トヨナカシ</t>
    </rPh>
    <phoneticPr fontId="13"/>
  </si>
  <si>
    <t>高槻市</t>
    <rPh sb="0" eb="2">
      <t>タカツキ</t>
    </rPh>
    <phoneticPr fontId="13"/>
  </si>
  <si>
    <t>東大阪市</t>
  </si>
  <si>
    <t>神戸市</t>
  </si>
  <si>
    <t>姫路市</t>
  </si>
  <si>
    <t>尼崎市</t>
  </si>
  <si>
    <t>西宮市</t>
  </si>
  <si>
    <t>奈良市</t>
    <rPh sb="0" eb="2">
      <t>ナラ</t>
    </rPh>
    <phoneticPr fontId="13"/>
  </si>
  <si>
    <t>和歌山市</t>
  </si>
  <si>
    <t>岡山市</t>
    <rPh sb="0" eb="2">
      <t>オカヤマ</t>
    </rPh>
    <phoneticPr fontId="13"/>
  </si>
  <si>
    <t>倉敷市</t>
    <rPh sb="0" eb="2">
      <t>クラシキ</t>
    </rPh>
    <phoneticPr fontId="13"/>
  </si>
  <si>
    <t>広島市</t>
    <rPh sb="0" eb="2">
      <t>ヒロシマ</t>
    </rPh>
    <phoneticPr fontId="13"/>
  </si>
  <si>
    <t>呉市</t>
    <rPh sb="0" eb="2">
      <t>クレシ</t>
    </rPh>
    <phoneticPr fontId="13"/>
  </si>
  <si>
    <t>福山市</t>
    <rPh sb="0" eb="3">
      <t>フクヤマシ</t>
    </rPh>
    <phoneticPr fontId="13"/>
  </si>
  <si>
    <t>下関市</t>
  </si>
  <si>
    <t>高松市</t>
  </si>
  <si>
    <t>松山市</t>
  </si>
  <si>
    <t>高知市</t>
  </si>
  <si>
    <t>北九州市</t>
  </si>
  <si>
    <t>福岡市</t>
  </si>
  <si>
    <t>久留米市</t>
    <rPh sb="0" eb="4">
      <t>クルメシ</t>
    </rPh>
    <phoneticPr fontId="9"/>
  </si>
  <si>
    <t>大牟田市</t>
  </si>
  <si>
    <t>長崎市</t>
  </si>
  <si>
    <t>佐世保市</t>
  </si>
  <si>
    <t>熊本市</t>
  </si>
  <si>
    <t>大分市</t>
  </si>
  <si>
    <t>宮崎市</t>
  </si>
  <si>
    <t>鹿児島市</t>
  </si>
  <si>
    <t>表21　保健所設置市(指定都市・中核市・政令市別)職位別常勤保健師数</t>
    <rPh sb="0" eb="1">
      <t>ヒョウ</t>
    </rPh>
    <rPh sb="4" eb="7">
      <t>ホケンジョ</t>
    </rPh>
    <rPh sb="7" eb="9">
      <t>セッチ</t>
    </rPh>
    <rPh sb="11" eb="13">
      <t>シテイ</t>
    </rPh>
    <rPh sb="13" eb="15">
      <t>トシ</t>
    </rPh>
    <rPh sb="16" eb="19">
      <t>チュウカクシ</t>
    </rPh>
    <rPh sb="20" eb="22">
      <t>セイレイ</t>
    </rPh>
    <rPh sb="22" eb="23">
      <t>シ</t>
    </rPh>
    <rPh sb="23" eb="24">
      <t>ベツ</t>
    </rPh>
    <rPh sb="25" eb="27">
      <t>ショクイ</t>
    </rPh>
    <rPh sb="27" eb="28">
      <t>ベツ</t>
    </rPh>
    <rPh sb="28" eb="30">
      <t>ジョウキン</t>
    </rPh>
    <rPh sb="32" eb="33">
      <t>シ</t>
    </rPh>
    <rPh sb="33" eb="34">
      <t>スウ</t>
    </rPh>
    <phoneticPr fontId="9"/>
  </si>
  <si>
    <t>市町村保健ｾﾝﾀｰ類似施設及び保健ｾﾝﾀｰ以外の施設</t>
    <phoneticPr fontId="9"/>
  </si>
  <si>
    <t>熊本市</t>
    <rPh sb="0" eb="3">
      <t>クマモトシ</t>
    </rPh>
    <phoneticPr fontId="13"/>
  </si>
  <si>
    <t>指定都市計</t>
    <rPh sb="0" eb="2">
      <t>シテイ</t>
    </rPh>
    <rPh sb="2" eb="4">
      <t>トシ</t>
    </rPh>
    <rPh sb="4" eb="5">
      <t>ケイ</t>
    </rPh>
    <phoneticPr fontId="9"/>
  </si>
  <si>
    <t>高崎市</t>
    <rPh sb="0" eb="2">
      <t>タカサキ</t>
    </rPh>
    <rPh sb="2" eb="3">
      <t>シ</t>
    </rPh>
    <phoneticPr fontId="9"/>
  </si>
  <si>
    <t>豊中市</t>
    <rPh sb="0" eb="3">
      <t>トヨナカシ</t>
    </rPh>
    <phoneticPr fontId="9"/>
  </si>
  <si>
    <t>長崎市</t>
    <rPh sb="0" eb="3">
      <t>ナガサキシ</t>
    </rPh>
    <phoneticPr fontId="9"/>
  </si>
  <si>
    <t>中核市計</t>
    <rPh sb="0" eb="3">
      <t>チュウカクシ</t>
    </rPh>
    <rPh sb="3" eb="4">
      <t>ケイ</t>
    </rPh>
    <phoneticPr fontId="9"/>
  </si>
  <si>
    <t>政令市計</t>
    <rPh sb="0" eb="3">
      <t>セイレイシ</t>
    </rPh>
    <rPh sb="3" eb="4">
      <t>ケイ</t>
    </rPh>
    <phoneticPr fontId="9"/>
  </si>
  <si>
    <t>表22　特別区職位別常勤保健師数</t>
    <rPh sb="0" eb="1">
      <t>ヒョウ</t>
    </rPh>
    <rPh sb="4" eb="7">
      <t>トクベツク</t>
    </rPh>
    <rPh sb="7" eb="9">
      <t>ショクイ</t>
    </rPh>
    <rPh sb="9" eb="10">
      <t>ベツ</t>
    </rPh>
    <rPh sb="10" eb="12">
      <t>ジョウキン</t>
    </rPh>
    <rPh sb="14" eb="15">
      <t>シ</t>
    </rPh>
    <rPh sb="15" eb="16">
      <t>スウ</t>
    </rPh>
    <phoneticPr fontId="9"/>
  </si>
  <si>
    <t>千代田区</t>
    <rPh sb="0" eb="4">
      <t>チヨダク</t>
    </rPh>
    <phoneticPr fontId="9"/>
  </si>
  <si>
    <t>中央区</t>
    <rPh sb="0" eb="3">
      <t>チュウオウク</t>
    </rPh>
    <phoneticPr fontId="9"/>
  </si>
  <si>
    <t>港区</t>
    <rPh sb="0" eb="2">
      <t>ミナトク</t>
    </rPh>
    <phoneticPr fontId="9"/>
  </si>
  <si>
    <t>新宿区</t>
    <rPh sb="0" eb="3">
      <t>シンジュクク</t>
    </rPh>
    <phoneticPr fontId="9"/>
  </si>
  <si>
    <t>文京区</t>
    <rPh sb="0" eb="3">
      <t>ブンキョウク</t>
    </rPh>
    <phoneticPr fontId="9"/>
  </si>
  <si>
    <t>台東区</t>
    <rPh sb="0" eb="3">
      <t>タイトウク</t>
    </rPh>
    <phoneticPr fontId="9"/>
  </si>
  <si>
    <t>墨田区</t>
    <rPh sb="0" eb="3">
      <t>スミダク</t>
    </rPh>
    <phoneticPr fontId="9"/>
  </si>
  <si>
    <t>江東区</t>
    <rPh sb="0" eb="3">
      <t>コウトウク</t>
    </rPh>
    <phoneticPr fontId="9"/>
  </si>
  <si>
    <t>品川区</t>
    <rPh sb="0" eb="3">
      <t>シナガワク</t>
    </rPh>
    <phoneticPr fontId="9"/>
  </si>
  <si>
    <t>目黒区</t>
    <rPh sb="0" eb="3">
      <t>メグロク</t>
    </rPh>
    <phoneticPr fontId="9"/>
  </si>
  <si>
    <t>大田区</t>
    <rPh sb="0" eb="3">
      <t>オオタク</t>
    </rPh>
    <phoneticPr fontId="9"/>
  </si>
  <si>
    <t>世田谷区</t>
    <rPh sb="0" eb="4">
      <t>セタガヤク</t>
    </rPh>
    <phoneticPr fontId="9"/>
  </si>
  <si>
    <t>渋谷区</t>
    <rPh sb="0" eb="3">
      <t>シブヤク</t>
    </rPh>
    <phoneticPr fontId="9"/>
  </si>
  <si>
    <t>中野区</t>
    <rPh sb="0" eb="3">
      <t>ナカノク</t>
    </rPh>
    <phoneticPr fontId="9"/>
  </si>
  <si>
    <t>杉並区</t>
    <rPh sb="0" eb="3">
      <t>スギナミク</t>
    </rPh>
    <phoneticPr fontId="9"/>
  </si>
  <si>
    <t>豊島区</t>
    <rPh sb="0" eb="3">
      <t>トシマク</t>
    </rPh>
    <phoneticPr fontId="9"/>
  </si>
  <si>
    <t>北区</t>
    <rPh sb="0" eb="2">
      <t>キタク</t>
    </rPh>
    <phoneticPr fontId="9"/>
  </si>
  <si>
    <t>荒川区</t>
    <rPh sb="0" eb="3">
      <t>アラカワク</t>
    </rPh>
    <phoneticPr fontId="9"/>
  </si>
  <si>
    <t>板橋区</t>
    <rPh sb="0" eb="3">
      <t>イタバシク</t>
    </rPh>
    <phoneticPr fontId="9"/>
  </si>
  <si>
    <t>練馬区</t>
    <rPh sb="0" eb="3">
      <t>ネリマク</t>
    </rPh>
    <phoneticPr fontId="9"/>
  </si>
  <si>
    <t>足立区</t>
    <rPh sb="0" eb="3">
      <t>アダチク</t>
    </rPh>
    <phoneticPr fontId="9"/>
  </si>
  <si>
    <t>葛飾区</t>
    <rPh sb="0" eb="3">
      <t>カツシカク</t>
    </rPh>
    <phoneticPr fontId="9"/>
  </si>
  <si>
    <t>江戸川区</t>
    <rPh sb="0" eb="4">
      <t>エドガワク</t>
    </rPh>
    <phoneticPr fontId="9"/>
  </si>
  <si>
    <t>表23　市町村職位別常勤保健師数</t>
    <rPh sb="0" eb="1">
      <t>ヒョウ</t>
    </rPh>
    <rPh sb="7" eb="9">
      <t>ショクイ</t>
    </rPh>
    <rPh sb="9" eb="10">
      <t>ベツ</t>
    </rPh>
    <rPh sb="10" eb="12">
      <t>ジョウキン</t>
    </rPh>
    <rPh sb="14" eb="15">
      <t>シ</t>
    </rPh>
    <rPh sb="15" eb="16">
      <t>スウ</t>
    </rPh>
    <phoneticPr fontId="9"/>
  </si>
  <si>
    <t>左記以外の施設</t>
  </si>
  <si>
    <t>他の団体・自治体への出向等</t>
    <phoneticPr fontId="9"/>
  </si>
  <si>
    <t>係長級</t>
    <rPh sb="0" eb="3">
      <t>カカリチョウキュウ</t>
    </rPh>
    <phoneticPr fontId="9"/>
  </si>
  <si>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</si>
  <si>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</si>
  <si>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</si>
  <si>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</si>
  <si>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</si>
  <si>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</si>
  <si>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</si>
  <si>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</si>
  <si>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</si>
  <si>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</si>
  <si>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</si>
  <si>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</si>
  <si>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</si>
  <si>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</si>
  <si>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</si>
  <si>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</si>
  <si>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</si>
  <si>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</si>
  <si>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</si>
  <si>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</si>
  <si>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</si>
  <si>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</si>
  <si>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</si>
  <si>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</si>
  <si>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</si>
  <si>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</si>
  <si>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</si>
  <si>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</si>
  <si>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</si>
  <si>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</si>
  <si>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</si>
  <si>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</si>
  <si>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</si>
  <si>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</si>
  <si>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</si>
  <si>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</si>
  <si>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</si>
  <si>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</si>
  <si>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</si>
  <si>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</si>
  <si>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</si>
  <si>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</si>
  <si>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</si>
  <si>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</si>
  <si>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</si>
  <si>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</si>
  <si>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</si>
  <si>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表24　都道府県所属別職位別常勤保健師数</t>
    <rPh sb="0" eb="1">
      <t>ヒョウ</t>
    </rPh>
    <rPh sb="8" eb="10">
      <t>ショゾク</t>
    </rPh>
    <rPh sb="10" eb="11">
      <t>ベツ</t>
    </rPh>
    <rPh sb="11" eb="13">
      <t>ショクイ</t>
    </rPh>
    <rPh sb="13" eb="14">
      <t>ベツ</t>
    </rPh>
    <rPh sb="14" eb="16">
      <t>ジョウキン</t>
    </rPh>
    <rPh sb="18" eb="19">
      <t>シ</t>
    </rPh>
    <rPh sb="19" eb="20">
      <t>スウ</t>
    </rPh>
    <phoneticPr fontId="9"/>
  </si>
  <si>
    <t>（単位：人）</t>
    <phoneticPr fontId="9"/>
  </si>
  <si>
    <t>小計</t>
  </si>
  <si>
    <t>教育
委員
会・
教育
庁等</t>
  </si>
  <si>
    <t>その
他</t>
    <rPh sb="3" eb="4">
      <t>ホカ</t>
    </rPh>
    <phoneticPr fontId="9"/>
  </si>
  <si>
    <t>他の団体・自治体への出向等</t>
    <rPh sb="0" eb="1">
      <t>ホカ</t>
    </rPh>
    <rPh sb="2" eb="4">
      <t>ダンタイ</t>
    </rPh>
    <rPh sb="5" eb="8">
      <t>ジチタイ</t>
    </rPh>
    <rPh sb="10" eb="12">
      <t>シュッコウ</t>
    </rPh>
    <rPh sb="12" eb="13">
      <t>ナド</t>
    </rPh>
    <phoneticPr fontId="9"/>
  </si>
  <si>
    <t>保健
部門</t>
    <rPh sb="0" eb="2">
      <t>ホケン</t>
    </rPh>
    <rPh sb="3" eb="5">
      <t>ブモン</t>
    </rPh>
    <phoneticPr fontId="9"/>
  </si>
  <si>
    <t>保健
福祉
部門</t>
    <rPh sb="0" eb="2">
      <t>ホケン</t>
    </rPh>
    <rPh sb="3" eb="4">
      <t>フク</t>
    </rPh>
    <rPh sb="4" eb="5">
      <t>サイワイ</t>
    </rPh>
    <rPh sb="6" eb="8">
      <t>ブモン</t>
    </rPh>
    <phoneticPr fontId="9"/>
  </si>
  <si>
    <t>福祉部門</t>
    <rPh sb="0" eb="2">
      <t>フクシ</t>
    </rPh>
    <rPh sb="2" eb="4">
      <t>ブモン</t>
    </rPh>
    <phoneticPr fontId="9"/>
  </si>
  <si>
    <t>医療部門</t>
    <rPh sb="0" eb="2">
      <t>イリョウ</t>
    </rPh>
    <rPh sb="2" eb="4">
      <t>ブモン</t>
    </rPh>
    <phoneticPr fontId="9"/>
  </si>
  <si>
    <t>介護
保険
部門</t>
    <rPh sb="0" eb="2">
      <t>カイゴ</t>
    </rPh>
    <rPh sb="3" eb="4">
      <t>タモツ</t>
    </rPh>
    <rPh sb="4" eb="5">
      <t>ケン</t>
    </rPh>
    <rPh sb="6" eb="8">
      <t>ブモン</t>
    </rPh>
    <phoneticPr fontId="9"/>
  </si>
  <si>
    <t>国民
健康
保険
部門</t>
    <rPh sb="0" eb="2">
      <t>コクミン</t>
    </rPh>
    <rPh sb="3" eb="5">
      <t>ケンコウ</t>
    </rPh>
    <rPh sb="6" eb="8">
      <t>ホケン</t>
    </rPh>
    <rPh sb="9" eb="11">
      <t>ブモン</t>
    </rPh>
    <phoneticPr fontId="9"/>
  </si>
  <si>
    <t>職員
の
健康
管理
部門</t>
    <rPh sb="0" eb="2">
      <t>ショクイン</t>
    </rPh>
    <rPh sb="5" eb="7">
      <t>ケンコウ</t>
    </rPh>
    <rPh sb="8" eb="10">
      <t>カンリ</t>
    </rPh>
    <rPh sb="11" eb="13">
      <t>ブモン</t>
    </rPh>
    <phoneticPr fontId="9"/>
  </si>
  <si>
    <t>その
他</t>
    <rPh sb="3" eb="4">
      <t>タ</t>
    </rPh>
    <phoneticPr fontId="9"/>
  </si>
  <si>
    <t>企画
調整
部門</t>
    <rPh sb="0" eb="2">
      <t>キカク</t>
    </rPh>
    <rPh sb="3" eb="4">
      <t>チョウ</t>
    </rPh>
    <rPh sb="4" eb="5">
      <t>ヒトシ</t>
    </rPh>
    <rPh sb="6" eb="8">
      <t>ブモン</t>
    </rPh>
    <phoneticPr fontId="9"/>
  </si>
  <si>
    <t>保健福祉部門</t>
    <rPh sb="0" eb="2">
      <t>ホケン</t>
    </rPh>
    <rPh sb="2" eb="4">
      <t>フクシ</t>
    </rPh>
    <rPh sb="4" eb="5">
      <t>ブ</t>
    </rPh>
    <rPh sb="5" eb="6">
      <t>モン</t>
    </rPh>
    <phoneticPr fontId="9"/>
  </si>
  <si>
    <t>健康
増進
施設
等</t>
  </si>
  <si>
    <t>精神
保健
福祉
ｾﾝﾀｰ</t>
    <rPh sb="0" eb="2">
      <t>セイシン</t>
    </rPh>
    <rPh sb="3" eb="4">
      <t>タモツ</t>
    </rPh>
    <rPh sb="4" eb="5">
      <t>ケン</t>
    </rPh>
    <rPh sb="6" eb="8">
      <t>フクシ</t>
    </rPh>
    <phoneticPr fontId="9"/>
  </si>
  <si>
    <t>福祉
事務
所</t>
    <rPh sb="0" eb="2">
      <t>フクシ</t>
    </rPh>
    <rPh sb="3" eb="4">
      <t>ゴト</t>
    </rPh>
    <rPh sb="4" eb="5">
      <t>ツトム</t>
    </rPh>
    <rPh sb="6" eb="7">
      <t>ショ</t>
    </rPh>
    <phoneticPr fontId="9"/>
  </si>
  <si>
    <t>介護･
老人
福祉
施設
等</t>
    <rPh sb="0" eb="2">
      <t>カイゴ</t>
    </rPh>
    <rPh sb="4" eb="6">
      <t>ロウジン</t>
    </rPh>
    <rPh sb="7" eb="8">
      <t>フク</t>
    </rPh>
    <rPh sb="8" eb="9">
      <t>サイワイ</t>
    </rPh>
    <rPh sb="10" eb="12">
      <t>シセツ</t>
    </rPh>
    <rPh sb="13" eb="14">
      <t>トウ</t>
    </rPh>
    <phoneticPr fontId="9"/>
  </si>
  <si>
    <t>児童
相談
所</t>
    <rPh sb="0" eb="2">
      <t>ジドウ</t>
    </rPh>
    <rPh sb="3" eb="4">
      <t>ソウ</t>
    </rPh>
    <rPh sb="4" eb="5">
      <t>ダン</t>
    </rPh>
    <rPh sb="6" eb="7">
      <t>ジョ</t>
    </rPh>
    <phoneticPr fontId="9"/>
  </si>
  <si>
    <t>その
他の
児童
福祉
施設</t>
    <rPh sb="3" eb="4">
      <t>タ</t>
    </rPh>
    <rPh sb="6" eb="8">
      <t>ジドウ</t>
    </rPh>
    <rPh sb="9" eb="10">
      <t>フク</t>
    </rPh>
    <rPh sb="10" eb="11">
      <t>サイワイ</t>
    </rPh>
    <rPh sb="12" eb="14">
      <t>シセツ</t>
    </rPh>
    <phoneticPr fontId="9"/>
  </si>
  <si>
    <t>女性
相談
所</t>
    <rPh sb="0" eb="2">
      <t>ジョセイ</t>
    </rPh>
    <rPh sb="3" eb="5">
      <t>ソウダン</t>
    </rPh>
    <rPh sb="6" eb="7">
      <t>ショ</t>
    </rPh>
    <phoneticPr fontId="9"/>
  </si>
  <si>
    <t>身体
障害･
知的
障害
者施
設等</t>
    <rPh sb="0" eb="2">
      <t>シンタイ</t>
    </rPh>
    <rPh sb="3" eb="4">
      <t>サワ</t>
    </rPh>
    <rPh sb="4" eb="5">
      <t>ガイ</t>
    </rPh>
    <rPh sb="7" eb="8">
      <t>チ</t>
    </rPh>
    <rPh sb="8" eb="9">
      <t>マト</t>
    </rPh>
    <rPh sb="10" eb="12">
      <t>ショウガイ</t>
    </rPh>
    <rPh sb="13" eb="14">
      <t>モノ</t>
    </rPh>
    <rPh sb="14" eb="15">
      <t>ホドコ</t>
    </rPh>
    <rPh sb="16" eb="17">
      <t>セツ</t>
    </rPh>
    <rPh sb="17" eb="18">
      <t>トウ</t>
    </rPh>
    <phoneticPr fontId="9"/>
  </si>
  <si>
    <t>発達
障害
(児・者)
支援
セン
ター</t>
    <rPh sb="0" eb="2">
      <t>ハッタツ</t>
    </rPh>
    <rPh sb="3" eb="5">
      <t>ショウガイ</t>
    </rPh>
    <rPh sb="7" eb="8">
      <t>ジ</t>
    </rPh>
    <rPh sb="9" eb="10">
      <t>モノ</t>
    </rPh>
    <rPh sb="12" eb="14">
      <t>シエン</t>
    </rPh>
    <phoneticPr fontId="9"/>
  </si>
  <si>
    <t>病院･
診療
所</t>
    <rPh sb="0" eb="2">
      <t>ビョウイン</t>
    </rPh>
    <rPh sb="4" eb="6">
      <t>シンリョウ</t>
    </rPh>
    <rPh sb="7" eb="8">
      <t>トコロ</t>
    </rPh>
    <phoneticPr fontId="9"/>
  </si>
  <si>
    <t>訪問
看護
ｽﾃｰ
ｼｮﾝ</t>
    <rPh sb="0" eb="2">
      <t>ホウモン</t>
    </rPh>
    <rPh sb="3" eb="4">
      <t>ミ</t>
    </rPh>
    <rPh sb="4" eb="5">
      <t>マモル</t>
    </rPh>
    <phoneticPr fontId="9"/>
  </si>
  <si>
    <t>保健
師等
養成
所(大
学を
含む)</t>
    <rPh sb="0" eb="2">
      <t>ホケン</t>
    </rPh>
    <rPh sb="3" eb="4">
      <t>シ</t>
    </rPh>
    <rPh sb="4" eb="5">
      <t>トウ</t>
    </rPh>
    <rPh sb="6" eb="8">
      <t>ヨウセイ</t>
    </rPh>
    <rPh sb="9" eb="10">
      <t>トコロ</t>
    </rPh>
    <rPh sb="11" eb="12">
      <t>ダイ</t>
    </rPh>
    <rPh sb="13" eb="14">
      <t>ガク</t>
    </rPh>
    <rPh sb="16" eb="17">
      <t>フク</t>
    </rPh>
    <phoneticPr fontId="9"/>
  </si>
  <si>
    <t>一部
事務
組合･
広域
連合</t>
    <rPh sb="0" eb="2">
      <t>イチブ</t>
    </rPh>
    <rPh sb="3" eb="4">
      <t>ゴト</t>
    </rPh>
    <rPh sb="4" eb="5">
      <t>ツトム</t>
    </rPh>
    <rPh sb="6" eb="8">
      <t>クミアイ</t>
    </rPh>
    <rPh sb="10" eb="12">
      <t>コウイキ</t>
    </rPh>
    <rPh sb="13" eb="15">
      <t>レンゴウ</t>
    </rPh>
    <phoneticPr fontId="9"/>
  </si>
  <si>
    <t>介護
保険
関連
等の
第３
ｾｸﾀｰ</t>
    <rPh sb="0" eb="2">
      <t>カイゴ</t>
    </rPh>
    <rPh sb="3" eb="4">
      <t>タモツ</t>
    </rPh>
    <rPh sb="4" eb="5">
      <t>ケン</t>
    </rPh>
    <rPh sb="6" eb="8">
      <t>カンレン</t>
    </rPh>
    <rPh sb="9" eb="10">
      <t>トウ</t>
    </rPh>
    <rPh sb="12" eb="13">
      <t>ダイ</t>
    </rPh>
    <phoneticPr fontId="9"/>
  </si>
  <si>
    <t>都道
府県
警察
の健
康管
理部
門</t>
    <rPh sb="0" eb="2">
      <t>トドウ</t>
    </rPh>
    <rPh sb="3" eb="5">
      <t>フケン</t>
    </rPh>
    <rPh sb="6" eb="8">
      <t>ケイサツ</t>
    </rPh>
    <rPh sb="10" eb="11">
      <t>ケン</t>
    </rPh>
    <rPh sb="12" eb="13">
      <t>ヤスシ</t>
    </rPh>
    <rPh sb="13" eb="14">
      <t>カン</t>
    </rPh>
    <rPh sb="15" eb="16">
      <t>リ</t>
    </rPh>
    <rPh sb="16" eb="17">
      <t>ブ</t>
    </rPh>
    <rPh sb="18" eb="19">
      <t>モン</t>
    </rPh>
    <phoneticPr fontId="9"/>
  </si>
  <si>
    <t>国･他
の都
道府
県へ</t>
    <rPh sb="0" eb="1">
      <t>クニ</t>
    </rPh>
    <rPh sb="2" eb="3">
      <t>タ</t>
    </rPh>
    <rPh sb="5" eb="6">
      <t>ミヤコ</t>
    </rPh>
    <rPh sb="7" eb="8">
      <t>ミチ</t>
    </rPh>
    <rPh sb="8" eb="9">
      <t>フ</t>
    </rPh>
    <rPh sb="10" eb="11">
      <t>ケン</t>
    </rPh>
    <phoneticPr fontId="9"/>
  </si>
  <si>
    <t>市町
村へ</t>
    <rPh sb="0" eb="2">
      <t>シチョウ</t>
    </rPh>
    <rPh sb="3" eb="4">
      <t>ムラ</t>
    </rPh>
    <phoneticPr fontId="9"/>
  </si>
  <si>
    <t>その
他</t>
    <phoneticPr fontId="9"/>
  </si>
  <si>
    <t>老人
福祉
担当
課</t>
    <rPh sb="0" eb="2">
      <t>ロウジン</t>
    </rPh>
    <rPh sb="3" eb="5">
      <t>フクシ</t>
    </rPh>
    <rPh sb="6" eb="8">
      <t>タントウ</t>
    </rPh>
    <rPh sb="9" eb="10">
      <t>カ</t>
    </rPh>
    <phoneticPr fontId="9"/>
  </si>
  <si>
    <t>児童
福祉
担当
課</t>
    <rPh sb="0" eb="2">
      <t>ジドウ</t>
    </rPh>
    <rPh sb="3" eb="5">
      <t>フクシ</t>
    </rPh>
    <rPh sb="6" eb="8">
      <t>タントウ</t>
    </rPh>
    <rPh sb="9" eb="10">
      <t>カ</t>
    </rPh>
    <phoneticPr fontId="9"/>
  </si>
  <si>
    <t>障害
者福
祉担
当課</t>
    <rPh sb="0" eb="2">
      <t>ショウガイ</t>
    </rPh>
    <rPh sb="3" eb="4">
      <t>モノ</t>
    </rPh>
    <rPh sb="4" eb="5">
      <t>フク</t>
    </rPh>
    <rPh sb="6" eb="7">
      <t>シ</t>
    </rPh>
    <rPh sb="7" eb="8">
      <t>タン</t>
    </rPh>
    <rPh sb="9" eb="11">
      <t>トウカ</t>
    </rPh>
    <phoneticPr fontId="9"/>
  </si>
  <si>
    <t>部局長級</t>
    <rPh sb="0" eb="2">
      <t>ブキョク</t>
    </rPh>
    <rPh sb="2" eb="3">
      <t>チョウ</t>
    </rPh>
    <rPh sb="3" eb="4">
      <t>キュウ</t>
    </rPh>
    <phoneticPr fontId="9"/>
  </si>
  <si>
    <t>次長級</t>
    <rPh sb="0" eb="3">
      <t>ジチョウキュウ</t>
    </rPh>
    <phoneticPr fontId="9"/>
  </si>
  <si>
    <t>合　計</t>
    <rPh sb="0" eb="1">
      <t>ゴウ</t>
    </rPh>
    <rPh sb="2" eb="3">
      <t>ケイ</t>
    </rPh>
    <phoneticPr fontId="9"/>
  </si>
  <si>
    <t>表25　保健所設置市所属別職位別常勤保健師数</t>
    <rPh sb="0" eb="1">
      <t>ヒョウ</t>
    </rPh>
    <rPh sb="4" eb="7">
      <t>ホケンジョ</t>
    </rPh>
    <rPh sb="7" eb="9">
      <t>セッチ</t>
    </rPh>
    <rPh sb="10" eb="12">
      <t>ショゾク</t>
    </rPh>
    <rPh sb="12" eb="13">
      <t>ベツ</t>
    </rPh>
    <rPh sb="20" eb="21">
      <t>シ</t>
    </rPh>
    <phoneticPr fontId="9"/>
  </si>
  <si>
    <t>市町村保健ｾﾝﾀｰ類似施設及び保健ｾﾝﾀｰ以外の施設</t>
  </si>
  <si>
    <t>他の団体・自治体への出向等</t>
    <rPh sb="0" eb="1">
      <t>タ</t>
    </rPh>
    <rPh sb="2" eb="4">
      <t>ダンタイ</t>
    </rPh>
    <rPh sb="5" eb="8">
      <t>ジチタイ</t>
    </rPh>
    <rPh sb="10" eb="12">
      <t>シュッコウ</t>
    </rPh>
    <rPh sb="12" eb="13">
      <t>ナド</t>
    </rPh>
    <phoneticPr fontId="9"/>
  </si>
  <si>
    <t>保健
部門</t>
    <rPh sb="0" eb="2">
      <t>ホケン</t>
    </rPh>
    <rPh sb="3" eb="4">
      <t>ブ</t>
    </rPh>
    <rPh sb="4" eb="5">
      <t>モン</t>
    </rPh>
    <phoneticPr fontId="9"/>
  </si>
  <si>
    <t>医療
部門</t>
    <rPh sb="0" eb="2">
      <t>イリョウ</t>
    </rPh>
    <rPh sb="3" eb="4">
      <t>ブ</t>
    </rPh>
    <rPh sb="4" eb="5">
      <t>モン</t>
    </rPh>
    <phoneticPr fontId="9"/>
  </si>
  <si>
    <t>介護保険部門</t>
    <rPh sb="0" eb="2">
      <t>カイゴ</t>
    </rPh>
    <rPh sb="2" eb="4">
      <t>ホケン</t>
    </rPh>
    <rPh sb="4" eb="6">
      <t>ブモン</t>
    </rPh>
    <phoneticPr fontId="9"/>
  </si>
  <si>
    <t>国民健康保険部門</t>
    <rPh sb="0" eb="2">
      <t>コクミン</t>
    </rPh>
    <rPh sb="2" eb="3">
      <t>ケン</t>
    </rPh>
    <rPh sb="3" eb="4">
      <t>ヤスシ</t>
    </rPh>
    <rPh sb="4" eb="6">
      <t>ホケン</t>
    </rPh>
    <rPh sb="6" eb="8">
      <t>ブモン</t>
    </rPh>
    <phoneticPr fontId="9"/>
  </si>
  <si>
    <t>職員の健康管理部門</t>
    <rPh sb="0" eb="2">
      <t>ショクイン</t>
    </rPh>
    <rPh sb="3" eb="4">
      <t>ケン</t>
    </rPh>
    <rPh sb="4" eb="5">
      <t>ヤスシ</t>
    </rPh>
    <rPh sb="5" eb="6">
      <t>カン</t>
    </rPh>
    <rPh sb="6" eb="7">
      <t>リ</t>
    </rPh>
    <rPh sb="7" eb="9">
      <t>ブモン</t>
    </rPh>
    <phoneticPr fontId="9"/>
  </si>
  <si>
    <t>教育委員会等学校教育部門</t>
    <rPh sb="0" eb="2">
      <t>キョウイク</t>
    </rPh>
    <rPh sb="2" eb="3">
      <t>イ</t>
    </rPh>
    <rPh sb="3" eb="4">
      <t>イン</t>
    </rPh>
    <rPh sb="4" eb="5">
      <t>カイ</t>
    </rPh>
    <rPh sb="5" eb="6">
      <t>トウ</t>
    </rPh>
    <rPh sb="6" eb="8">
      <t>ガッコウ</t>
    </rPh>
    <rPh sb="8" eb="9">
      <t>キョウ</t>
    </rPh>
    <rPh sb="9" eb="10">
      <t>イク</t>
    </rPh>
    <rPh sb="10" eb="12">
      <t>ブモン</t>
    </rPh>
    <phoneticPr fontId="9"/>
  </si>
  <si>
    <t>保健
福祉
部門</t>
    <rPh sb="0" eb="2">
      <t>ホケン</t>
    </rPh>
    <rPh sb="3" eb="5">
      <t>フクシ</t>
    </rPh>
    <rPh sb="6" eb="7">
      <t>ブ</t>
    </rPh>
    <rPh sb="7" eb="8">
      <t>モン</t>
    </rPh>
    <phoneticPr fontId="9"/>
  </si>
  <si>
    <t>保健
福祉
部門</t>
    <rPh sb="0" eb="2">
      <t>ホケン</t>
    </rPh>
    <rPh sb="3" eb="5">
      <t>フクシ</t>
    </rPh>
    <rPh sb="6" eb="8">
      <t>ブモン</t>
    </rPh>
    <phoneticPr fontId="9"/>
  </si>
  <si>
    <t>健康
増進
施設
等</t>
    <rPh sb="0" eb="2">
      <t>ケンコウ</t>
    </rPh>
    <rPh sb="3" eb="5">
      <t>ゾウシン</t>
    </rPh>
    <rPh sb="6" eb="8">
      <t>シセツ</t>
    </rPh>
    <rPh sb="9" eb="10">
      <t>ナド</t>
    </rPh>
    <phoneticPr fontId="9"/>
  </si>
  <si>
    <t>地域
包括
支援
ｾﾝﾀｰ</t>
    <rPh sb="0" eb="2">
      <t>チイキ</t>
    </rPh>
    <rPh sb="3" eb="5">
      <t>ホウカツ</t>
    </rPh>
    <rPh sb="6" eb="8">
      <t>シエン</t>
    </rPh>
    <phoneticPr fontId="9"/>
  </si>
  <si>
    <t>ﾃﾞｲｻｰﾋﾞｽｾﾝﾀｰ等</t>
    <rPh sb="12" eb="13">
      <t>トウ</t>
    </rPh>
    <phoneticPr fontId="9"/>
  </si>
  <si>
    <t>介護・老人
福祉
施設
等</t>
    <rPh sb="0" eb="2">
      <t>カイゴ</t>
    </rPh>
    <rPh sb="3" eb="4">
      <t>ロウ</t>
    </rPh>
    <rPh sb="4" eb="5">
      <t>ヒト</t>
    </rPh>
    <rPh sb="6" eb="8">
      <t>フクシ</t>
    </rPh>
    <rPh sb="9" eb="11">
      <t>シセツ</t>
    </rPh>
    <rPh sb="12" eb="13">
      <t>トウ</t>
    </rPh>
    <phoneticPr fontId="9"/>
  </si>
  <si>
    <t>在宅
介護
支援
ｾﾝﾀｰ</t>
    <rPh sb="0" eb="2">
      <t>ザイタク</t>
    </rPh>
    <rPh sb="3" eb="4">
      <t>スケ</t>
    </rPh>
    <rPh sb="4" eb="5">
      <t>マモル</t>
    </rPh>
    <rPh sb="6" eb="8">
      <t>シエン</t>
    </rPh>
    <phoneticPr fontId="9"/>
  </si>
  <si>
    <t>保育
所</t>
    <rPh sb="0" eb="2">
      <t>ホイク</t>
    </rPh>
    <rPh sb="3" eb="4">
      <t>ショ</t>
    </rPh>
    <phoneticPr fontId="9"/>
  </si>
  <si>
    <t>児童
相談
所</t>
    <rPh sb="0" eb="2">
      <t>ジドウ</t>
    </rPh>
    <rPh sb="3" eb="5">
      <t>ソウダン</t>
    </rPh>
    <rPh sb="6" eb="7">
      <t>ジョ</t>
    </rPh>
    <phoneticPr fontId="9"/>
  </si>
  <si>
    <t>子ど
も家
庭支
援ｾﾝﾀｰ</t>
    <rPh sb="0" eb="1">
      <t>コ</t>
    </rPh>
    <rPh sb="4" eb="5">
      <t>イエ</t>
    </rPh>
    <rPh sb="6" eb="7">
      <t>ニワ</t>
    </rPh>
    <rPh sb="7" eb="8">
      <t>ササ</t>
    </rPh>
    <rPh sb="9" eb="10">
      <t>エン</t>
    </rPh>
    <phoneticPr fontId="9"/>
  </si>
  <si>
    <t>その
他の
児童
福祉
施設</t>
    <rPh sb="3" eb="4">
      <t>タ</t>
    </rPh>
    <rPh sb="6" eb="8">
      <t>ジドウ</t>
    </rPh>
    <rPh sb="9" eb="11">
      <t>フクシ</t>
    </rPh>
    <rPh sb="12" eb="14">
      <t>シセツ</t>
    </rPh>
    <phoneticPr fontId="9"/>
  </si>
  <si>
    <t>身体
障害･
知的
障害
者施
設等</t>
    <rPh sb="0" eb="2">
      <t>シンタイ</t>
    </rPh>
    <rPh sb="3" eb="4">
      <t>サワ</t>
    </rPh>
    <rPh sb="4" eb="5">
      <t>ガイ</t>
    </rPh>
    <rPh sb="7" eb="8">
      <t>チ</t>
    </rPh>
    <rPh sb="8" eb="9">
      <t>マト</t>
    </rPh>
    <rPh sb="10" eb="11">
      <t>サワ</t>
    </rPh>
    <rPh sb="11" eb="12">
      <t>ガイ</t>
    </rPh>
    <rPh sb="13" eb="14">
      <t>モノ</t>
    </rPh>
    <rPh sb="14" eb="15">
      <t>ホドコ</t>
    </rPh>
    <rPh sb="16" eb="17">
      <t>セツ</t>
    </rPh>
    <rPh sb="17" eb="18">
      <t>トウ</t>
    </rPh>
    <phoneticPr fontId="9"/>
  </si>
  <si>
    <t>病院･
診療
所</t>
    <rPh sb="0" eb="2">
      <t>ビョウイン</t>
    </rPh>
    <rPh sb="4" eb="5">
      <t>ミ</t>
    </rPh>
    <rPh sb="5" eb="6">
      <t>リョウ</t>
    </rPh>
    <rPh sb="7" eb="8">
      <t>トコロ</t>
    </rPh>
    <phoneticPr fontId="9"/>
  </si>
  <si>
    <t>一部
事務
組合･
広域
連合</t>
    <rPh sb="0" eb="2">
      <t>イチブ</t>
    </rPh>
    <rPh sb="3" eb="4">
      <t>ゴト</t>
    </rPh>
    <rPh sb="4" eb="5">
      <t>ツトム</t>
    </rPh>
    <rPh sb="6" eb="8">
      <t>クミアイ</t>
    </rPh>
    <rPh sb="10" eb="11">
      <t>ヒロ</t>
    </rPh>
    <rPh sb="11" eb="12">
      <t>イキ</t>
    </rPh>
    <rPh sb="13" eb="14">
      <t>レン</t>
    </rPh>
    <rPh sb="14" eb="15">
      <t>ゴウ</t>
    </rPh>
    <phoneticPr fontId="9"/>
  </si>
  <si>
    <t>介護
保険
関連
等の
第3
ｾｸﾀｰ</t>
    <rPh sb="0" eb="2">
      <t>カイゴ</t>
    </rPh>
    <rPh sb="3" eb="4">
      <t>タモツ</t>
    </rPh>
    <rPh sb="4" eb="5">
      <t>ケン</t>
    </rPh>
    <rPh sb="6" eb="8">
      <t>カンレン</t>
    </rPh>
    <rPh sb="9" eb="10">
      <t>トウ</t>
    </rPh>
    <rPh sb="12" eb="13">
      <t>ダイ</t>
    </rPh>
    <phoneticPr fontId="9"/>
  </si>
  <si>
    <t>地域
包括
支援
ｾﾝﾀｰ
業務
受託
団体</t>
    <rPh sb="14" eb="16">
      <t>ギョウム</t>
    </rPh>
    <rPh sb="17" eb="19">
      <t>ジュタク</t>
    </rPh>
    <rPh sb="20" eb="22">
      <t>ダンタイ</t>
    </rPh>
    <phoneticPr fontId="9"/>
  </si>
  <si>
    <t>国･都
道府
県・他
の都
道府
県</t>
    <rPh sb="0" eb="1">
      <t>クニ</t>
    </rPh>
    <rPh sb="2" eb="3">
      <t>ミヤコ</t>
    </rPh>
    <rPh sb="4" eb="5">
      <t>ミチ</t>
    </rPh>
    <rPh sb="5" eb="6">
      <t>フ</t>
    </rPh>
    <rPh sb="7" eb="8">
      <t>ケン</t>
    </rPh>
    <rPh sb="9" eb="10">
      <t>ホカ</t>
    </rPh>
    <rPh sb="12" eb="13">
      <t>ミヤコ</t>
    </rPh>
    <rPh sb="14" eb="15">
      <t>ミチ</t>
    </rPh>
    <rPh sb="15" eb="16">
      <t>フ</t>
    </rPh>
    <rPh sb="17" eb="18">
      <t>ケン</t>
    </rPh>
    <phoneticPr fontId="9"/>
  </si>
  <si>
    <t>老人
福祉
担当
課</t>
    <rPh sb="0" eb="2">
      <t>ロウジン</t>
    </rPh>
    <rPh sb="3" eb="4">
      <t>フク</t>
    </rPh>
    <rPh sb="4" eb="5">
      <t>サイワイ</t>
    </rPh>
    <rPh sb="6" eb="8">
      <t>タントウ</t>
    </rPh>
    <rPh sb="9" eb="10">
      <t>カ</t>
    </rPh>
    <phoneticPr fontId="9"/>
  </si>
  <si>
    <t>児童
福祉
担当
課</t>
    <rPh sb="0" eb="2">
      <t>ジドウ</t>
    </rPh>
    <rPh sb="3" eb="4">
      <t>フク</t>
    </rPh>
    <rPh sb="4" eb="5">
      <t>サイワイ</t>
    </rPh>
    <rPh sb="6" eb="8">
      <t>タントウ</t>
    </rPh>
    <rPh sb="9" eb="10">
      <t>カ</t>
    </rPh>
    <phoneticPr fontId="9"/>
  </si>
  <si>
    <t>障害
者福
祉担
当課</t>
    <rPh sb="0" eb="2">
      <t>ショウガイ</t>
    </rPh>
    <rPh sb="3" eb="4">
      <t>モノ</t>
    </rPh>
    <rPh sb="4" eb="5">
      <t>フク</t>
    </rPh>
    <rPh sb="6" eb="7">
      <t>サイワイ</t>
    </rPh>
    <rPh sb="7" eb="8">
      <t>ニナ</t>
    </rPh>
    <rPh sb="9" eb="11">
      <t>トウカ</t>
    </rPh>
    <phoneticPr fontId="9"/>
  </si>
  <si>
    <t>表26　保健所設置市（指定都市・中核市・政令市別）所属別職位別常勤保健師数</t>
    <rPh sb="0" eb="1">
      <t>ヒョウ</t>
    </rPh>
    <rPh sb="4" eb="7">
      <t>ホケンジョ</t>
    </rPh>
    <rPh sb="7" eb="9">
      <t>セッチ</t>
    </rPh>
    <rPh sb="25" eb="27">
      <t>ショゾク</t>
    </rPh>
    <rPh sb="27" eb="28">
      <t>ベツ</t>
    </rPh>
    <rPh sb="35" eb="36">
      <t>シ</t>
    </rPh>
    <phoneticPr fontId="9"/>
  </si>
  <si>
    <t>＜指定都市＞</t>
    <rPh sb="1" eb="3">
      <t>シテイ</t>
    </rPh>
    <rPh sb="3" eb="5">
      <t>トシ</t>
    </rPh>
    <phoneticPr fontId="9"/>
  </si>
  <si>
    <t>指定都市</t>
    <rPh sb="0" eb="2">
      <t>シテイ</t>
    </rPh>
    <rPh sb="2" eb="4">
      <t>トシ</t>
    </rPh>
    <phoneticPr fontId="9"/>
  </si>
  <si>
    <t>指定都市　計</t>
    <rPh sb="0" eb="2">
      <t>シテイ</t>
    </rPh>
    <rPh sb="2" eb="4">
      <t>トシ</t>
    </rPh>
    <rPh sb="5" eb="6">
      <t>ケイ</t>
    </rPh>
    <phoneticPr fontId="9"/>
  </si>
  <si>
    <t>＜中核市＞</t>
    <rPh sb="1" eb="4">
      <t>チュウカクシ</t>
    </rPh>
    <phoneticPr fontId="9"/>
  </si>
  <si>
    <t>中核市</t>
    <rPh sb="0" eb="3">
      <t>チュウカクシ</t>
    </rPh>
    <phoneticPr fontId="9"/>
  </si>
  <si>
    <t>中核市　計</t>
    <rPh sb="0" eb="3">
      <t>チュウカクシ</t>
    </rPh>
    <rPh sb="4" eb="5">
      <t>ケイ</t>
    </rPh>
    <phoneticPr fontId="9"/>
  </si>
  <si>
    <t>＜政令市＞</t>
    <rPh sb="1" eb="4">
      <t>セイレイシ</t>
    </rPh>
    <phoneticPr fontId="9"/>
  </si>
  <si>
    <t>政令市</t>
    <rPh sb="0" eb="3">
      <t>セイレイシ</t>
    </rPh>
    <phoneticPr fontId="9"/>
  </si>
  <si>
    <t>政令市　計</t>
    <rPh sb="0" eb="3">
      <t>セイレイシ</t>
    </rPh>
    <rPh sb="4" eb="5">
      <t>ケイ</t>
    </rPh>
    <phoneticPr fontId="9"/>
  </si>
  <si>
    <t>表27　特別区所属別職位別常勤保健師数</t>
    <rPh sb="0" eb="1">
      <t>ヒョウ</t>
    </rPh>
    <rPh sb="4" eb="7">
      <t>トクベツク</t>
    </rPh>
    <rPh sb="7" eb="9">
      <t>ショゾク</t>
    </rPh>
    <rPh sb="9" eb="10">
      <t>ベツ</t>
    </rPh>
    <rPh sb="17" eb="18">
      <t>シ</t>
    </rPh>
    <phoneticPr fontId="9"/>
  </si>
  <si>
    <t>（単位：人）</t>
  </si>
  <si>
    <t>表28　市町村所属別職位別常勤保健師数</t>
    <rPh sb="0" eb="1">
      <t>ヒョウ</t>
    </rPh>
    <rPh sb="7" eb="9">
      <t>ショゾク</t>
    </rPh>
    <rPh sb="9" eb="10">
      <t>ベツ</t>
    </rPh>
    <rPh sb="17" eb="18">
      <t>シ</t>
    </rPh>
    <phoneticPr fontId="9"/>
  </si>
  <si>
    <t>本庁</t>
  </si>
  <si>
    <t>市町村保健センター</t>
  </si>
  <si>
    <t>福祉部門</t>
  </si>
  <si>
    <t>医療
部門</t>
    <rPh sb="0" eb="2">
      <t>イリョウ</t>
    </rPh>
    <rPh sb="3" eb="5">
      <t>ブモン</t>
    </rPh>
    <phoneticPr fontId="9"/>
  </si>
  <si>
    <t>介護
保険
部門</t>
    <rPh sb="0" eb="2">
      <t>カイゴ</t>
    </rPh>
    <rPh sb="3" eb="5">
      <t>ホケン</t>
    </rPh>
    <rPh sb="6" eb="8">
      <t>ブモン</t>
    </rPh>
    <phoneticPr fontId="9"/>
  </si>
  <si>
    <t>国民健康保険部門</t>
    <rPh sb="0" eb="2">
      <t>コクミン</t>
    </rPh>
    <rPh sb="2" eb="4">
      <t>ケンコウ</t>
    </rPh>
    <rPh sb="4" eb="6">
      <t>ホケン</t>
    </rPh>
    <rPh sb="6" eb="8">
      <t>ブモン</t>
    </rPh>
    <phoneticPr fontId="9"/>
  </si>
  <si>
    <t>職員
の健
康管
理部
門</t>
    <rPh sb="0" eb="2">
      <t>ショクイン</t>
    </rPh>
    <rPh sb="4" eb="5">
      <t>ケン</t>
    </rPh>
    <rPh sb="6" eb="7">
      <t>ヤスシ</t>
    </rPh>
    <rPh sb="7" eb="8">
      <t>カン</t>
    </rPh>
    <rPh sb="9" eb="10">
      <t>リ</t>
    </rPh>
    <rPh sb="10" eb="11">
      <t>ブ</t>
    </rPh>
    <rPh sb="12" eb="13">
      <t>モン</t>
    </rPh>
    <phoneticPr fontId="9"/>
  </si>
  <si>
    <t>教育
委員
会等
学校
教育
部門</t>
    <rPh sb="0" eb="2">
      <t>キョウイク</t>
    </rPh>
    <rPh sb="3" eb="5">
      <t>イイン</t>
    </rPh>
    <rPh sb="6" eb="7">
      <t>カイ</t>
    </rPh>
    <rPh sb="7" eb="8">
      <t>トウ</t>
    </rPh>
    <rPh sb="9" eb="11">
      <t>ガッコウ</t>
    </rPh>
    <rPh sb="12" eb="14">
      <t>キョウイク</t>
    </rPh>
    <rPh sb="15" eb="17">
      <t>ブモン</t>
    </rPh>
    <phoneticPr fontId="9"/>
  </si>
  <si>
    <t>福祉
事務
所</t>
    <rPh sb="0" eb="2">
      <t>フクシ</t>
    </rPh>
    <rPh sb="3" eb="5">
      <t>ジム</t>
    </rPh>
    <rPh sb="6" eb="7">
      <t>ショ</t>
    </rPh>
    <phoneticPr fontId="9"/>
  </si>
  <si>
    <t>地域
包括
支援
ｾﾝﾀｰ</t>
  </si>
  <si>
    <t>ﾃﾞｲ
ｻｰ
ﾋﾞｽ
ｾﾝ
ﾀｰ
等</t>
    <rPh sb="17" eb="18">
      <t>トウ</t>
    </rPh>
    <phoneticPr fontId="9"/>
  </si>
  <si>
    <t>介護･
老人
福祉
施設
等</t>
    <rPh sb="0" eb="2">
      <t>カイゴ</t>
    </rPh>
    <rPh sb="4" eb="6">
      <t>ロウジン</t>
    </rPh>
    <rPh sb="7" eb="9">
      <t>フクシ</t>
    </rPh>
    <rPh sb="10" eb="12">
      <t>シセツ</t>
    </rPh>
    <rPh sb="13" eb="14">
      <t>トウ</t>
    </rPh>
    <phoneticPr fontId="9"/>
  </si>
  <si>
    <t>在宅
介護
支援
セン
ター</t>
    <rPh sb="0" eb="2">
      <t>ザイタク</t>
    </rPh>
    <rPh sb="3" eb="5">
      <t>カイゴ</t>
    </rPh>
    <rPh sb="6" eb="8">
      <t>シエン</t>
    </rPh>
    <phoneticPr fontId="9"/>
  </si>
  <si>
    <t>保育
所</t>
    <rPh sb="0" eb="2">
      <t>ホイク</t>
    </rPh>
    <rPh sb="3" eb="4">
      <t>トコロ</t>
    </rPh>
    <phoneticPr fontId="9"/>
  </si>
  <si>
    <t>子ど
も家
庭支
援セ
ンタ
ー</t>
    <rPh sb="0" eb="1">
      <t>コ</t>
    </rPh>
    <rPh sb="4" eb="5">
      <t>イエ</t>
    </rPh>
    <rPh sb="6" eb="7">
      <t>ニワ</t>
    </rPh>
    <rPh sb="7" eb="8">
      <t>シ</t>
    </rPh>
    <rPh sb="9" eb="10">
      <t>オン</t>
    </rPh>
    <phoneticPr fontId="9"/>
  </si>
  <si>
    <t>身体
障害
・知
的障
害者
施設
等</t>
    <rPh sb="0" eb="2">
      <t>シンタイ</t>
    </rPh>
    <rPh sb="3" eb="5">
      <t>ショウガイ</t>
    </rPh>
    <rPh sb="7" eb="8">
      <t>チ</t>
    </rPh>
    <rPh sb="9" eb="10">
      <t>マト</t>
    </rPh>
    <rPh sb="10" eb="11">
      <t>サワ</t>
    </rPh>
    <rPh sb="12" eb="13">
      <t>ガイ</t>
    </rPh>
    <rPh sb="13" eb="14">
      <t>シャ</t>
    </rPh>
    <rPh sb="15" eb="17">
      <t>シセツ</t>
    </rPh>
    <rPh sb="18" eb="19">
      <t>トウ</t>
    </rPh>
    <phoneticPr fontId="9"/>
  </si>
  <si>
    <t>病院
･
診療
所</t>
    <rPh sb="0" eb="2">
      <t>ビョウイン</t>
    </rPh>
    <rPh sb="5" eb="7">
      <t>シンリョウ</t>
    </rPh>
    <rPh sb="8" eb="9">
      <t>トコロ</t>
    </rPh>
    <phoneticPr fontId="9"/>
  </si>
  <si>
    <t>訪問
看護
ステ
ーシ
ョン</t>
    <rPh sb="0" eb="2">
      <t>ホウモン</t>
    </rPh>
    <rPh sb="3" eb="5">
      <t>カンゴ</t>
    </rPh>
    <phoneticPr fontId="9"/>
  </si>
  <si>
    <t>一部
事務
組合
・
広域
連合</t>
    <rPh sb="0" eb="2">
      <t>イチブ</t>
    </rPh>
    <rPh sb="3" eb="5">
      <t>ジム</t>
    </rPh>
    <rPh sb="6" eb="8">
      <t>クミアイ</t>
    </rPh>
    <rPh sb="11" eb="13">
      <t>コウイキ</t>
    </rPh>
    <rPh sb="14" eb="16">
      <t>レンゴウ</t>
    </rPh>
    <phoneticPr fontId="9"/>
  </si>
  <si>
    <t>介護
保険
関連
等の
第3
ｾｸ
ﾀｰ</t>
    <rPh sb="0" eb="2">
      <t>カイゴ</t>
    </rPh>
    <rPh sb="3" eb="4">
      <t>タモツ</t>
    </rPh>
    <rPh sb="4" eb="5">
      <t>ケン</t>
    </rPh>
    <rPh sb="6" eb="8">
      <t>カンレン</t>
    </rPh>
    <rPh sb="9" eb="10">
      <t>トウ</t>
    </rPh>
    <rPh sb="12" eb="13">
      <t>ダイ</t>
    </rPh>
    <phoneticPr fontId="9"/>
  </si>
  <si>
    <t>他の
市町
村へ</t>
    <rPh sb="0" eb="1">
      <t>ホカ</t>
    </rPh>
    <rPh sb="3" eb="5">
      <t>シチョウ</t>
    </rPh>
    <rPh sb="6" eb="7">
      <t>ムラ</t>
    </rPh>
    <phoneticPr fontId="9"/>
  </si>
  <si>
    <t>老人
福祉
担当
課
（係）</t>
    <rPh sb="0" eb="2">
      <t>ロウジン</t>
    </rPh>
    <rPh sb="3" eb="5">
      <t>フクシ</t>
    </rPh>
    <rPh sb="6" eb="8">
      <t>タントウ</t>
    </rPh>
    <rPh sb="9" eb="10">
      <t>カ</t>
    </rPh>
    <rPh sb="12" eb="13">
      <t>カカリ</t>
    </rPh>
    <phoneticPr fontId="9"/>
  </si>
  <si>
    <t>児童
福祉
担当
課
(係)</t>
    <rPh sb="0" eb="2">
      <t>ジドウ</t>
    </rPh>
    <rPh sb="3" eb="5">
      <t>フクシ</t>
    </rPh>
    <rPh sb="6" eb="8">
      <t>タントウ</t>
    </rPh>
    <rPh sb="9" eb="10">
      <t>カ</t>
    </rPh>
    <rPh sb="12" eb="13">
      <t>カカリ</t>
    </rPh>
    <phoneticPr fontId="9"/>
  </si>
  <si>
    <t>障害
者福
祉担
当課
(係)</t>
    <rPh sb="0" eb="2">
      <t>ショウガイ</t>
    </rPh>
    <rPh sb="3" eb="4">
      <t>モノ</t>
    </rPh>
    <rPh sb="4" eb="5">
      <t>フク</t>
    </rPh>
    <rPh sb="6" eb="7">
      <t>サイワイ</t>
    </rPh>
    <rPh sb="7" eb="8">
      <t>ニナ</t>
    </rPh>
    <rPh sb="9" eb="11">
      <t>トウカ</t>
    </rPh>
    <rPh sb="13" eb="14">
      <t>カカリ</t>
    </rPh>
    <phoneticPr fontId="9"/>
  </si>
  <si>
    <t>表29　全国の常勤保健師の給与等人件費会計別</t>
    <rPh sb="0" eb="1">
      <t>ヒョウ</t>
    </rPh>
    <rPh sb="7" eb="9">
      <t>ジョウキン</t>
    </rPh>
    <rPh sb="9" eb="12">
      <t>ホケンシ</t>
    </rPh>
    <rPh sb="13" eb="15">
      <t>キュウヨ</t>
    </rPh>
    <rPh sb="15" eb="16">
      <t>ナド</t>
    </rPh>
    <rPh sb="16" eb="19">
      <t>ジンケンヒ</t>
    </rPh>
    <rPh sb="19" eb="21">
      <t>カイケイ</t>
    </rPh>
    <rPh sb="21" eb="22">
      <t>ベツ</t>
    </rPh>
    <phoneticPr fontId="9"/>
  </si>
  <si>
    <t>（単位：人）</t>
    <phoneticPr fontId="9"/>
  </si>
  <si>
    <t>普通会計</t>
    <rPh sb="0" eb="2">
      <t>フツウ</t>
    </rPh>
    <rPh sb="2" eb="4">
      <t>カイケイ</t>
    </rPh>
    <phoneticPr fontId="9"/>
  </si>
  <si>
    <t>特別会計</t>
    <rPh sb="0" eb="2">
      <t>トクベツ</t>
    </rPh>
    <rPh sb="2" eb="4">
      <t>カイケイ</t>
    </rPh>
    <phoneticPr fontId="9"/>
  </si>
  <si>
    <t>企業会計</t>
    <rPh sb="0" eb="2">
      <t>キギョウ</t>
    </rPh>
    <rPh sb="2" eb="4">
      <t>カイケイ</t>
    </rPh>
    <phoneticPr fontId="9"/>
  </si>
  <si>
    <t>都道府県</t>
    <rPh sb="0" eb="4">
      <t>トドウフケン</t>
    </rPh>
    <phoneticPr fontId="9"/>
  </si>
  <si>
    <t>保健所設置市</t>
    <rPh sb="0" eb="3">
      <t>ホケンショ</t>
    </rPh>
    <rPh sb="3" eb="5">
      <t>セッチ</t>
    </rPh>
    <rPh sb="5" eb="6">
      <t>シ</t>
    </rPh>
    <phoneticPr fontId="9"/>
  </si>
  <si>
    <t>特 別 区</t>
    <rPh sb="0" eb="1">
      <t>トク</t>
    </rPh>
    <rPh sb="2" eb="3">
      <t>ベツ</t>
    </rPh>
    <rPh sb="4" eb="5">
      <t>ク</t>
    </rPh>
    <phoneticPr fontId="9"/>
  </si>
  <si>
    <t>市 町 村</t>
    <rPh sb="0" eb="1">
      <t>シ</t>
    </rPh>
    <rPh sb="2" eb="3">
      <t>マチ</t>
    </rPh>
    <rPh sb="4" eb="5">
      <t>ムラ</t>
    </rPh>
    <phoneticPr fontId="9"/>
  </si>
  <si>
    <t>合　計</t>
    <rPh sb="0" eb="1">
      <t>ゴウ</t>
    </rPh>
    <phoneticPr fontId="9"/>
  </si>
  <si>
    <t>　　　</t>
    <phoneticPr fontId="9"/>
  </si>
  <si>
    <t>表30　都道府県常勤保健師の給与等人件費会計別</t>
    <rPh sb="0" eb="1">
      <t>ヒョウ</t>
    </rPh>
    <rPh sb="4" eb="8">
      <t>トドウフケン</t>
    </rPh>
    <rPh sb="8" eb="10">
      <t>ジョウキン</t>
    </rPh>
    <rPh sb="10" eb="13">
      <t>ホケンシ</t>
    </rPh>
    <rPh sb="14" eb="16">
      <t>キュウヨ</t>
    </rPh>
    <rPh sb="16" eb="17">
      <t>ナド</t>
    </rPh>
    <rPh sb="17" eb="20">
      <t>ジンケンヒ</t>
    </rPh>
    <rPh sb="20" eb="22">
      <t>カイケイ</t>
    </rPh>
    <rPh sb="22" eb="23">
      <t>ベツ</t>
    </rPh>
    <phoneticPr fontId="9"/>
  </si>
  <si>
    <t>都道府県名</t>
    <rPh sb="0" eb="4">
      <t>トドウフケン</t>
    </rPh>
    <rPh sb="4" eb="5">
      <t>メイ</t>
    </rPh>
    <phoneticPr fontId="9"/>
  </si>
  <si>
    <t>表31　保健所設置市常勤保健師の給与等人件費会計別</t>
    <rPh sb="0" eb="1">
      <t>ヒョウ</t>
    </rPh>
    <rPh sb="4" eb="7">
      <t>ホケンジョ</t>
    </rPh>
    <rPh sb="7" eb="9">
      <t>セッチ</t>
    </rPh>
    <rPh sb="9" eb="10">
      <t>シ</t>
    </rPh>
    <rPh sb="10" eb="12">
      <t>ジョウキン</t>
    </rPh>
    <rPh sb="12" eb="15">
      <t>ホケンシ</t>
    </rPh>
    <phoneticPr fontId="9"/>
  </si>
  <si>
    <t>保健所設置市名</t>
    <rPh sb="0" eb="3">
      <t>ホケンジョ</t>
    </rPh>
    <rPh sb="3" eb="5">
      <t>セッチ</t>
    </rPh>
    <rPh sb="5" eb="7">
      <t>シメイ</t>
    </rPh>
    <phoneticPr fontId="9"/>
  </si>
  <si>
    <t>合計</t>
    <rPh sb="0" eb="2">
      <t>ゴウケイ</t>
    </rPh>
    <phoneticPr fontId="13"/>
  </si>
  <si>
    <t>表32　保健所設置市(指定都市・中核市・政令市別)常勤保健師の給与等人件費会計別</t>
    <rPh sb="0" eb="1">
      <t>ヒョウ</t>
    </rPh>
    <rPh sb="4" eb="7">
      <t>ホケンジョ</t>
    </rPh>
    <rPh sb="7" eb="9">
      <t>セッチ</t>
    </rPh>
    <rPh sb="9" eb="10">
      <t>シ</t>
    </rPh>
    <rPh sb="11" eb="13">
      <t>シテイ</t>
    </rPh>
    <rPh sb="13" eb="15">
      <t>トシ</t>
    </rPh>
    <rPh sb="16" eb="19">
      <t>チュウカクシ</t>
    </rPh>
    <rPh sb="20" eb="23">
      <t>セイレイシ</t>
    </rPh>
    <rPh sb="23" eb="24">
      <t>ベツ</t>
    </rPh>
    <rPh sb="25" eb="27">
      <t>ジョウキン</t>
    </rPh>
    <rPh sb="27" eb="30">
      <t>ホケンシ</t>
    </rPh>
    <phoneticPr fontId="9"/>
  </si>
  <si>
    <t>（単位：人）</t>
    <phoneticPr fontId="9"/>
  </si>
  <si>
    <t>表33　特別区常勤保健師の給与等人件費会計別</t>
    <rPh sb="0" eb="1">
      <t>ヒョウ</t>
    </rPh>
    <rPh sb="4" eb="7">
      <t>トクベツク</t>
    </rPh>
    <rPh sb="7" eb="9">
      <t>ジョウキン</t>
    </rPh>
    <rPh sb="9" eb="12">
      <t>ホケンシ</t>
    </rPh>
    <phoneticPr fontId="9"/>
  </si>
  <si>
    <t>特別区名</t>
    <rPh sb="0" eb="2">
      <t>トクベツ</t>
    </rPh>
    <rPh sb="2" eb="4">
      <t>クメイ</t>
    </rPh>
    <phoneticPr fontId="9"/>
  </si>
  <si>
    <t>千代田区</t>
    <rPh sb="0" eb="3">
      <t>チヨダ</t>
    </rPh>
    <rPh sb="3" eb="4">
      <t>ク</t>
    </rPh>
    <phoneticPr fontId="9"/>
  </si>
  <si>
    <t>中央区</t>
    <rPh sb="0" eb="2">
      <t>チュウオウ</t>
    </rPh>
    <phoneticPr fontId="9"/>
  </si>
  <si>
    <t>港区</t>
    <rPh sb="0" eb="1">
      <t>ミナト</t>
    </rPh>
    <phoneticPr fontId="9"/>
  </si>
  <si>
    <t>新宿区</t>
    <rPh sb="0" eb="2">
      <t>シンジュク</t>
    </rPh>
    <phoneticPr fontId="9"/>
  </si>
  <si>
    <t>文京区</t>
    <rPh sb="0" eb="2">
      <t>ブンキョウ</t>
    </rPh>
    <phoneticPr fontId="9"/>
  </si>
  <si>
    <t>台東区</t>
    <rPh sb="0" eb="2">
      <t>タイトウ</t>
    </rPh>
    <phoneticPr fontId="9"/>
  </si>
  <si>
    <t>墨田区</t>
    <rPh sb="0" eb="2">
      <t>スミダ</t>
    </rPh>
    <phoneticPr fontId="9"/>
  </si>
  <si>
    <t>江東区</t>
    <rPh sb="0" eb="2">
      <t>コウトウ</t>
    </rPh>
    <phoneticPr fontId="9"/>
  </si>
  <si>
    <t>品川区</t>
    <rPh sb="0" eb="2">
      <t>シナガワ</t>
    </rPh>
    <phoneticPr fontId="9"/>
  </si>
  <si>
    <t>目黒区</t>
    <rPh sb="0" eb="2">
      <t>メグロ</t>
    </rPh>
    <phoneticPr fontId="9"/>
  </si>
  <si>
    <t>大田区</t>
    <rPh sb="0" eb="2">
      <t>オオタ</t>
    </rPh>
    <phoneticPr fontId="9"/>
  </si>
  <si>
    <t>世田谷区</t>
    <rPh sb="0" eb="3">
      <t>セタガヤ</t>
    </rPh>
    <phoneticPr fontId="9"/>
  </si>
  <si>
    <t>渋谷区</t>
    <rPh sb="0" eb="2">
      <t>シブヤ</t>
    </rPh>
    <phoneticPr fontId="9"/>
  </si>
  <si>
    <t>中野区</t>
    <rPh sb="0" eb="2">
      <t>ナカノ</t>
    </rPh>
    <phoneticPr fontId="9"/>
  </si>
  <si>
    <t>杉並区</t>
    <rPh sb="0" eb="2">
      <t>スギナミ</t>
    </rPh>
    <phoneticPr fontId="9"/>
  </si>
  <si>
    <t>豊島区</t>
    <rPh sb="0" eb="2">
      <t>トシマ</t>
    </rPh>
    <phoneticPr fontId="9"/>
  </si>
  <si>
    <t>北区</t>
    <rPh sb="0" eb="1">
      <t>キタ</t>
    </rPh>
    <phoneticPr fontId="9"/>
  </si>
  <si>
    <t>荒川区</t>
    <rPh sb="0" eb="2">
      <t>アラカワ</t>
    </rPh>
    <phoneticPr fontId="9"/>
  </si>
  <si>
    <t>板橋区</t>
    <rPh sb="0" eb="2">
      <t>イタバシ</t>
    </rPh>
    <phoneticPr fontId="9"/>
  </si>
  <si>
    <t>練馬区</t>
    <rPh sb="0" eb="2">
      <t>ネリマ</t>
    </rPh>
    <phoneticPr fontId="9"/>
  </si>
  <si>
    <t>足立区</t>
    <rPh sb="0" eb="2">
      <t>アダチ</t>
    </rPh>
    <phoneticPr fontId="9"/>
  </si>
  <si>
    <t>葛飾区</t>
    <rPh sb="0" eb="2">
      <t>カツシカ</t>
    </rPh>
    <phoneticPr fontId="9"/>
  </si>
  <si>
    <t>江戸川区</t>
    <rPh sb="0" eb="3">
      <t>エドガワ</t>
    </rPh>
    <phoneticPr fontId="9"/>
  </si>
  <si>
    <t>表34 市町村常勤保健師の給与等人件費会計別</t>
    <rPh sb="0" eb="1">
      <t>ヒョウ</t>
    </rPh>
    <rPh sb="4" eb="7">
      <t>シチョウソン</t>
    </rPh>
    <rPh sb="7" eb="9">
      <t>ジョウキン</t>
    </rPh>
    <rPh sb="9" eb="12">
      <t>ホケンシ</t>
    </rPh>
    <phoneticPr fontId="9"/>
  </si>
  <si>
    <t>①本庁</t>
    <rPh sb="1" eb="3">
      <t>ホンチョウ</t>
    </rPh>
    <phoneticPr fontId="9"/>
  </si>
  <si>
    <t>②保健所</t>
    <rPh sb="1" eb="4">
      <t>ホケンジョ</t>
    </rPh>
    <phoneticPr fontId="9"/>
  </si>
  <si>
    <t>④市町村保健センター類似施設及び保健センター以外の施設</t>
    <rPh sb="1" eb="4">
      <t>シチョウソン</t>
    </rPh>
    <rPh sb="4" eb="6">
      <t>ホケン</t>
    </rPh>
    <rPh sb="10" eb="12">
      <t>ルイジ</t>
    </rPh>
    <rPh sb="12" eb="14">
      <t>シセツ</t>
    </rPh>
    <rPh sb="14" eb="15">
      <t>オヨ</t>
    </rPh>
    <rPh sb="16" eb="18">
      <t>ホケン</t>
    </rPh>
    <rPh sb="22" eb="24">
      <t>イガイ</t>
    </rPh>
    <rPh sb="25" eb="27">
      <t>シセツ</t>
    </rPh>
    <phoneticPr fontId="9"/>
  </si>
  <si>
    <t>小計</t>
    <phoneticPr fontId="9"/>
  </si>
  <si>
    <t>本庁</t>
    <phoneticPr fontId="9"/>
  </si>
  <si>
    <t>市町村保健センター</t>
    <phoneticPr fontId="9"/>
  </si>
  <si>
    <t>健康
増進
施設
等</t>
    <phoneticPr fontId="9"/>
  </si>
  <si>
    <t>地域
包括
支援
ｾﾝﾀｰ</t>
    <phoneticPr fontId="9"/>
  </si>
  <si>
    <t>総　  数</t>
    <rPh sb="0" eb="1">
      <t>フサ</t>
    </rPh>
    <rPh sb="4" eb="5">
      <t>カズ</t>
    </rPh>
    <phoneticPr fontId="9"/>
  </si>
  <si>
    <t xml:space="preserve">  合　　　計</t>
    <rPh sb="2" eb="3">
      <t>ゴウ</t>
    </rPh>
    <rPh sb="6" eb="7">
      <t>ケイ</t>
    </rPh>
    <phoneticPr fontId="9"/>
  </si>
  <si>
    <t>青森県</t>
    <rPh sb="2" eb="3">
      <t>ケン</t>
    </rPh>
    <phoneticPr fontId="9"/>
  </si>
  <si>
    <t>岩手県</t>
    <rPh sb="2" eb="3">
      <t>ケン</t>
    </rPh>
    <phoneticPr fontId="9"/>
  </si>
  <si>
    <t>宮城県</t>
    <rPh sb="2" eb="3">
      <t>ケン</t>
    </rPh>
    <phoneticPr fontId="9"/>
  </si>
  <si>
    <t>秋田県</t>
    <rPh sb="2" eb="3">
      <t>ケン</t>
    </rPh>
    <phoneticPr fontId="9"/>
  </si>
  <si>
    <t>山形県</t>
    <rPh sb="2" eb="3">
      <t>ケン</t>
    </rPh>
    <phoneticPr fontId="9"/>
  </si>
  <si>
    <t>福島県</t>
    <rPh sb="2" eb="3">
      <t>ケン</t>
    </rPh>
    <phoneticPr fontId="9"/>
  </si>
  <si>
    <t>茨城県</t>
    <rPh sb="2" eb="3">
      <t>ケン</t>
    </rPh>
    <phoneticPr fontId="9"/>
  </si>
  <si>
    <t>栃木県</t>
    <rPh sb="2" eb="3">
      <t>ケン</t>
    </rPh>
    <phoneticPr fontId="9"/>
  </si>
  <si>
    <t>群馬県</t>
    <rPh sb="2" eb="3">
      <t>ケン</t>
    </rPh>
    <phoneticPr fontId="9"/>
  </si>
  <si>
    <t>埼玉県</t>
    <rPh sb="2" eb="3">
      <t>ケン</t>
    </rPh>
    <phoneticPr fontId="9"/>
  </si>
  <si>
    <t>千葉県</t>
    <rPh sb="2" eb="3">
      <t>ケン</t>
    </rPh>
    <phoneticPr fontId="9"/>
  </si>
  <si>
    <t>東京都</t>
    <rPh sb="2" eb="3">
      <t>ト</t>
    </rPh>
    <phoneticPr fontId="9"/>
  </si>
  <si>
    <t>神奈川県</t>
    <rPh sb="3" eb="4">
      <t>ケン</t>
    </rPh>
    <phoneticPr fontId="9"/>
  </si>
  <si>
    <t>新潟県</t>
    <rPh sb="2" eb="3">
      <t>ケン</t>
    </rPh>
    <phoneticPr fontId="9"/>
  </si>
  <si>
    <t>富山県</t>
    <rPh sb="2" eb="3">
      <t>ケン</t>
    </rPh>
    <phoneticPr fontId="9"/>
  </si>
  <si>
    <t>石川県</t>
    <rPh sb="2" eb="3">
      <t>ケン</t>
    </rPh>
    <phoneticPr fontId="9"/>
  </si>
  <si>
    <t>福井県</t>
    <rPh sb="2" eb="3">
      <t>ケン</t>
    </rPh>
    <phoneticPr fontId="9"/>
  </si>
  <si>
    <t>山梨県</t>
    <rPh sb="2" eb="3">
      <t>ケン</t>
    </rPh>
    <phoneticPr fontId="9"/>
  </si>
  <si>
    <t>長野県</t>
    <rPh sb="2" eb="3">
      <t>ケン</t>
    </rPh>
    <phoneticPr fontId="9"/>
  </si>
  <si>
    <t>岐阜県</t>
    <rPh sb="2" eb="3">
      <t>ケン</t>
    </rPh>
    <phoneticPr fontId="9"/>
  </si>
  <si>
    <t>静岡県</t>
    <rPh sb="2" eb="3">
      <t>ケン</t>
    </rPh>
    <phoneticPr fontId="9"/>
  </si>
  <si>
    <t>愛知県</t>
    <rPh sb="2" eb="3">
      <t>ケン</t>
    </rPh>
    <phoneticPr fontId="9"/>
  </si>
  <si>
    <t>三重県</t>
    <rPh sb="2" eb="3">
      <t>ケン</t>
    </rPh>
    <phoneticPr fontId="9"/>
  </si>
  <si>
    <t>滋賀県</t>
    <rPh sb="2" eb="3">
      <t>ケン</t>
    </rPh>
    <phoneticPr fontId="9"/>
  </si>
  <si>
    <t>京都府</t>
    <rPh sb="2" eb="3">
      <t>フ</t>
    </rPh>
    <phoneticPr fontId="9"/>
  </si>
  <si>
    <t>大阪府</t>
    <rPh sb="2" eb="3">
      <t>フ</t>
    </rPh>
    <phoneticPr fontId="9"/>
  </si>
  <si>
    <t>兵庫県</t>
    <rPh sb="2" eb="3">
      <t>ケン</t>
    </rPh>
    <phoneticPr fontId="9"/>
  </si>
  <si>
    <t>奈良県</t>
    <rPh sb="2" eb="3">
      <t>ケン</t>
    </rPh>
    <phoneticPr fontId="9"/>
  </si>
  <si>
    <t>和歌山県</t>
    <rPh sb="3" eb="4">
      <t>ケン</t>
    </rPh>
    <phoneticPr fontId="9"/>
  </si>
  <si>
    <t>鳥取県</t>
    <rPh sb="2" eb="3">
      <t>ケン</t>
    </rPh>
    <phoneticPr fontId="9"/>
  </si>
  <si>
    <t>島根県</t>
    <rPh sb="2" eb="3">
      <t>ケン</t>
    </rPh>
    <phoneticPr fontId="9"/>
  </si>
  <si>
    <t>岡山県</t>
    <rPh sb="2" eb="3">
      <t>ケン</t>
    </rPh>
    <phoneticPr fontId="9"/>
  </si>
  <si>
    <t>広島県</t>
    <rPh sb="2" eb="3">
      <t>ケン</t>
    </rPh>
    <phoneticPr fontId="9"/>
  </si>
  <si>
    <t>山口県</t>
    <rPh sb="2" eb="3">
      <t>ケン</t>
    </rPh>
    <phoneticPr fontId="9"/>
  </si>
  <si>
    <t>徳島県</t>
    <rPh sb="2" eb="3">
      <t>ケン</t>
    </rPh>
    <phoneticPr fontId="9"/>
  </si>
  <si>
    <t>香川県</t>
    <rPh sb="2" eb="3">
      <t>ケン</t>
    </rPh>
    <phoneticPr fontId="9"/>
  </si>
  <si>
    <t>愛媛県</t>
    <phoneticPr fontId="9"/>
  </si>
  <si>
    <t>高知県</t>
    <phoneticPr fontId="9"/>
  </si>
  <si>
    <t>福岡県</t>
    <phoneticPr fontId="9"/>
  </si>
  <si>
    <t>佐賀県</t>
    <phoneticPr fontId="9"/>
  </si>
  <si>
    <t>長崎県</t>
    <phoneticPr fontId="9"/>
  </si>
  <si>
    <t>熊本県</t>
    <phoneticPr fontId="9"/>
  </si>
  <si>
    <t>大分県</t>
    <phoneticPr fontId="9"/>
  </si>
  <si>
    <t>宮崎県</t>
    <phoneticPr fontId="9"/>
  </si>
  <si>
    <t>鹿児島県</t>
    <phoneticPr fontId="9"/>
  </si>
  <si>
    <t>沖縄県</t>
    <phoneticPr fontId="9"/>
  </si>
  <si>
    <t>総　  数</t>
    <rPh sb="0" eb="1">
      <t>フサ</t>
    </rPh>
    <rPh sb="4" eb="5">
      <t>カズ</t>
    </rPh>
    <phoneticPr fontId="13"/>
  </si>
  <si>
    <t xml:space="preserve">  合　　計</t>
    <phoneticPr fontId="13"/>
  </si>
  <si>
    <t>東大阪市</t>
    <phoneticPr fontId="13"/>
  </si>
  <si>
    <t>和歌山市</t>
    <phoneticPr fontId="13"/>
  </si>
  <si>
    <t>下関市</t>
    <phoneticPr fontId="13"/>
  </si>
  <si>
    <t>総  数</t>
    <rPh sb="0" eb="1">
      <t>フサ</t>
    </rPh>
    <rPh sb="3" eb="4">
      <t>カズ</t>
    </rPh>
    <phoneticPr fontId="9"/>
  </si>
  <si>
    <t>合  　  計</t>
    <rPh sb="0" eb="1">
      <t>ゴウ</t>
    </rPh>
    <rPh sb="6" eb="7">
      <t>ケイ</t>
    </rPh>
    <phoneticPr fontId="9"/>
  </si>
  <si>
    <t xml:space="preserve">         </t>
    <phoneticPr fontId="9"/>
  </si>
  <si>
    <t>総　　数</t>
    <rPh sb="0" eb="1">
      <t>フサ</t>
    </rPh>
    <rPh sb="3" eb="4">
      <t>カズ</t>
    </rPh>
    <phoneticPr fontId="9"/>
  </si>
  <si>
    <t xml:space="preserve">   合　　 計</t>
    <rPh sb="3" eb="4">
      <t>ゴウ</t>
    </rPh>
    <rPh sb="7" eb="8">
      <t>ケイ</t>
    </rPh>
    <phoneticPr fontId="9"/>
  </si>
  <si>
    <t>岩手県</t>
    <phoneticPr fontId="9"/>
  </si>
  <si>
    <t>宮城県</t>
    <phoneticPr fontId="9"/>
  </si>
  <si>
    <t>神奈川県</t>
    <rPh sb="0" eb="4">
      <t>カナガワケン</t>
    </rPh>
    <phoneticPr fontId="9"/>
  </si>
  <si>
    <t>長野県</t>
    <rPh sb="0" eb="2">
      <t>ナガノ</t>
    </rPh>
    <phoneticPr fontId="9"/>
  </si>
  <si>
    <t>目次</t>
    <rPh sb="0" eb="2">
      <t>モクジ</t>
    </rPh>
    <phoneticPr fontId="9"/>
  </si>
  <si>
    <t>表１　全国の所属部門別常勤保健師数</t>
    <rPh sb="0" eb="1">
      <t>ヒョウ</t>
    </rPh>
    <rPh sb="3" eb="5">
      <t>ゼンコク</t>
    </rPh>
    <rPh sb="6" eb="8">
      <t>ショゾク</t>
    </rPh>
    <rPh sb="8" eb="10">
      <t>ブモン</t>
    </rPh>
    <rPh sb="10" eb="11">
      <t>ベツ</t>
    </rPh>
    <rPh sb="11" eb="13">
      <t>ジョウキン</t>
    </rPh>
    <rPh sb="13" eb="15">
      <t>ホケン</t>
    </rPh>
    <rPh sb="15" eb="16">
      <t>シ</t>
    </rPh>
    <rPh sb="16" eb="17">
      <t>スウ</t>
    </rPh>
    <phoneticPr fontId="9"/>
  </si>
  <si>
    <t>表２　都道府県常勤保健師数</t>
    <rPh sb="7" eb="9">
      <t>ジョウキン</t>
    </rPh>
    <phoneticPr fontId="9"/>
  </si>
  <si>
    <t>表３　保健所設置市常勤保健師数</t>
    <rPh sb="3" eb="6">
      <t>ホケンジョ</t>
    </rPh>
    <rPh sb="6" eb="8">
      <t>セッチ</t>
    </rPh>
    <rPh sb="9" eb="11">
      <t>ジョウキン</t>
    </rPh>
    <rPh sb="13" eb="14">
      <t>シ</t>
    </rPh>
    <phoneticPr fontId="13"/>
  </si>
  <si>
    <t>表４　保健所設置市(指定都市・中核市・政令市別)常勤保健師数</t>
    <rPh sb="3" eb="6">
      <t>ホケンジョ</t>
    </rPh>
    <rPh sb="6" eb="8">
      <t>セッチ</t>
    </rPh>
    <rPh sb="10" eb="12">
      <t>シテイ</t>
    </rPh>
    <rPh sb="12" eb="14">
      <t>トシ</t>
    </rPh>
    <rPh sb="15" eb="18">
      <t>チュウカクシ</t>
    </rPh>
    <rPh sb="19" eb="21">
      <t>セイレイ</t>
    </rPh>
    <rPh sb="21" eb="22">
      <t>シ</t>
    </rPh>
    <rPh sb="22" eb="23">
      <t>ベツ</t>
    </rPh>
    <rPh sb="24" eb="26">
      <t>ジョウキン</t>
    </rPh>
    <rPh sb="28" eb="29">
      <t>シ</t>
    </rPh>
    <phoneticPr fontId="13"/>
  </si>
  <si>
    <t>表５　特別区常勤保健師数</t>
    <rPh sb="0" eb="1">
      <t>ヒョウ</t>
    </rPh>
    <rPh sb="3" eb="6">
      <t>トクベツク</t>
    </rPh>
    <rPh sb="6" eb="8">
      <t>ジョウキン</t>
    </rPh>
    <rPh sb="10" eb="11">
      <t>シ</t>
    </rPh>
    <phoneticPr fontId="9"/>
  </si>
  <si>
    <t>表６　市町村常勤保健師数</t>
    <rPh sb="0" eb="1">
      <t>ヒョウ</t>
    </rPh>
    <rPh sb="6" eb="8">
      <t>ジョウキン</t>
    </rPh>
    <rPh sb="10" eb="11">
      <t>シ</t>
    </rPh>
    <phoneticPr fontId="9"/>
  </si>
  <si>
    <t>表７　都道府県所属別常勤保健師数</t>
    <rPh sb="0" eb="1">
      <t>ヒョウ</t>
    </rPh>
    <rPh sb="7" eb="9">
      <t>ショゾク</t>
    </rPh>
    <rPh sb="9" eb="10">
      <t>ベツ</t>
    </rPh>
    <rPh sb="14" eb="15">
      <t>シ</t>
    </rPh>
    <phoneticPr fontId="9"/>
  </si>
  <si>
    <t>表８　保健所設置市所属別常勤保健師数</t>
    <rPh sb="0" eb="1">
      <t>ヒョウ</t>
    </rPh>
    <rPh sb="3" eb="6">
      <t>ホケンジョ</t>
    </rPh>
    <rPh sb="6" eb="8">
      <t>セッチ</t>
    </rPh>
    <rPh sb="9" eb="11">
      <t>ショゾク</t>
    </rPh>
    <rPh sb="11" eb="12">
      <t>ベツ</t>
    </rPh>
    <rPh sb="16" eb="17">
      <t>シ</t>
    </rPh>
    <phoneticPr fontId="9"/>
  </si>
  <si>
    <t>表９　保健所設置市（指定都市・中核市・政令市別）所属別常勤保健師数</t>
    <rPh sb="0" eb="1">
      <t>ヒョウ</t>
    </rPh>
    <rPh sb="3" eb="6">
      <t>ホケンジョ</t>
    </rPh>
    <rPh sb="6" eb="8">
      <t>セッチ</t>
    </rPh>
    <rPh sb="24" eb="26">
      <t>ショゾク</t>
    </rPh>
    <rPh sb="26" eb="27">
      <t>ベツ</t>
    </rPh>
    <rPh sb="31" eb="32">
      <t>シ</t>
    </rPh>
    <phoneticPr fontId="9"/>
  </si>
  <si>
    <t>表10　特別区所属別常勤保健師数</t>
    <rPh sb="0" eb="1">
      <t>ヒョウ</t>
    </rPh>
    <rPh sb="4" eb="7">
      <t>トクベツク</t>
    </rPh>
    <rPh sb="7" eb="9">
      <t>ショゾク</t>
    </rPh>
    <rPh sb="9" eb="10">
      <t>ベツ</t>
    </rPh>
    <rPh sb="14" eb="15">
      <t>シ</t>
    </rPh>
    <phoneticPr fontId="9"/>
  </si>
  <si>
    <t>表11　市町村所属別常勤保健師数</t>
    <rPh sb="0" eb="1">
      <t>ヒョウ</t>
    </rPh>
    <rPh sb="7" eb="9">
      <t>ショゾク</t>
    </rPh>
    <rPh sb="9" eb="10">
      <t>ベツ</t>
    </rPh>
    <rPh sb="14" eb="15">
      <t>シ</t>
    </rPh>
    <phoneticPr fontId="9"/>
  </si>
  <si>
    <t>表12　全国の非常勤保健師数</t>
    <rPh sb="0" eb="1">
      <t>ヒョウ</t>
    </rPh>
    <rPh sb="7" eb="10">
      <t>ヒジョウキン</t>
    </rPh>
    <rPh sb="10" eb="13">
      <t>ホケンシ</t>
    </rPh>
    <rPh sb="13" eb="14">
      <t>スウ</t>
    </rPh>
    <phoneticPr fontId="9"/>
  </si>
  <si>
    <t>表13　都道府県非常勤保健師数</t>
    <rPh sb="8" eb="11">
      <t>ヒジョウキン</t>
    </rPh>
    <rPh sb="11" eb="14">
      <t>ホケンシ</t>
    </rPh>
    <rPh sb="14" eb="15">
      <t>インズウ</t>
    </rPh>
    <phoneticPr fontId="9"/>
  </si>
  <si>
    <t>表14　保健所設置市非常勤保健師数</t>
    <rPh sb="4" eb="7">
      <t>ホケンジョ</t>
    </rPh>
    <rPh sb="7" eb="9">
      <t>セッチ</t>
    </rPh>
    <rPh sb="9" eb="10">
      <t>シ</t>
    </rPh>
    <rPh sb="10" eb="13">
      <t>ヒジョウキン</t>
    </rPh>
    <rPh sb="13" eb="16">
      <t>ホケンシ</t>
    </rPh>
    <rPh sb="16" eb="17">
      <t>インズウ</t>
    </rPh>
    <phoneticPr fontId="9"/>
  </si>
  <si>
    <t>表15　保健所設置市（指定都市・中核市・政令市別）非常勤保健師数</t>
    <rPh sb="0" eb="1">
      <t>ヒョウ</t>
    </rPh>
    <rPh sb="4" eb="7">
      <t>ホケンジョ</t>
    </rPh>
    <rPh sb="7" eb="9">
      <t>セッチ</t>
    </rPh>
    <rPh sb="9" eb="10">
      <t>シ</t>
    </rPh>
    <rPh sb="25" eb="28">
      <t>ヒジョウキン</t>
    </rPh>
    <rPh sb="28" eb="31">
      <t>ホケンシ</t>
    </rPh>
    <rPh sb="31" eb="32">
      <t>インズウ</t>
    </rPh>
    <phoneticPr fontId="9"/>
  </si>
  <si>
    <t>表16　特別区非常勤保健師数</t>
    <rPh sb="4" eb="7">
      <t>トクベツク</t>
    </rPh>
    <rPh sb="7" eb="10">
      <t>ヒジョウキン</t>
    </rPh>
    <rPh sb="10" eb="13">
      <t>ホケンシ</t>
    </rPh>
    <rPh sb="13" eb="14">
      <t>スウ</t>
    </rPh>
    <phoneticPr fontId="9"/>
  </si>
  <si>
    <t>表17　市町村非常勤保健師数</t>
    <rPh sb="4" eb="7">
      <t>シチョウソン</t>
    </rPh>
    <rPh sb="7" eb="10">
      <t>ヒジョウキン</t>
    </rPh>
    <rPh sb="10" eb="13">
      <t>ホケンシ</t>
    </rPh>
    <rPh sb="13" eb="14">
      <t>スウ</t>
    </rPh>
    <phoneticPr fontId="9"/>
  </si>
  <si>
    <t>表18　全国の職位別常勤保健師数</t>
    <rPh sb="4" eb="6">
      <t>ゼンコク</t>
    </rPh>
    <rPh sb="10" eb="12">
      <t>ジョウキン</t>
    </rPh>
    <rPh sb="14" eb="15">
      <t>シ</t>
    </rPh>
    <phoneticPr fontId="13"/>
  </si>
  <si>
    <t>表19　都道府県職位別常勤保健師数</t>
    <rPh sb="0" eb="1">
      <t>ヒョウ</t>
    </rPh>
    <rPh sb="8" eb="10">
      <t>ショクイ</t>
    </rPh>
    <rPh sb="10" eb="11">
      <t>ベツ</t>
    </rPh>
    <rPh sb="11" eb="13">
      <t>ジョウキン</t>
    </rPh>
    <rPh sb="13" eb="15">
      <t>ホケン</t>
    </rPh>
    <rPh sb="15" eb="16">
      <t>シ</t>
    </rPh>
    <phoneticPr fontId="9"/>
  </si>
  <si>
    <t>表34　市町村常勤保健師の給与等人件費会計別</t>
    <rPh sb="0" eb="1">
      <t>ヒョウ</t>
    </rPh>
    <rPh sb="4" eb="7">
      <t>シチョウソン</t>
    </rPh>
    <rPh sb="7" eb="9">
      <t>ジョウキン</t>
    </rPh>
    <rPh sb="9" eb="12">
      <t>ホケンシ</t>
    </rPh>
    <phoneticPr fontId="9"/>
  </si>
  <si>
    <t>表35　全国の特定健診・特定保健指導に関わっている常勤保健師数及び今年度中に関わることが</t>
    <rPh sb="0" eb="1">
      <t>ヒョウ</t>
    </rPh>
    <rPh sb="7" eb="9">
      <t>トクテイ</t>
    </rPh>
    <rPh sb="9" eb="11">
      <t>ケンシン</t>
    </rPh>
    <rPh sb="12" eb="14">
      <t>トクテイ</t>
    </rPh>
    <rPh sb="14" eb="16">
      <t>ホケン</t>
    </rPh>
    <rPh sb="16" eb="18">
      <t>シドウ</t>
    </rPh>
    <rPh sb="19" eb="20">
      <t>カカ</t>
    </rPh>
    <rPh sb="25" eb="27">
      <t>ジョウキン</t>
    </rPh>
    <rPh sb="27" eb="30">
      <t>ホケンシ</t>
    </rPh>
    <rPh sb="30" eb="31">
      <t>スウ</t>
    </rPh>
    <rPh sb="31" eb="32">
      <t>オヨ</t>
    </rPh>
    <rPh sb="33" eb="36">
      <t>コンネンド</t>
    </rPh>
    <rPh sb="36" eb="37">
      <t>チュウ</t>
    </rPh>
    <rPh sb="38" eb="39">
      <t>カカ</t>
    </rPh>
    <phoneticPr fontId="9"/>
  </si>
  <si>
    <t xml:space="preserve">  　　　予想されている常勤保健師の合計配置人数</t>
    <phoneticPr fontId="9"/>
  </si>
  <si>
    <t>表36　保健所設置市所属別の特定健診・特定保健指導に関わっている常勤保健師数及び今年度中</t>
    <rPh sb="0" eb="1">
      <t>ヒョウ</t>
    </rPh>
    <rPh sb="38" eb="39">
      <t>オヨ</t>
    </rPh>
    <rPh sb="40" eb="43">
      <t>コンネンド</t>
    </rPh>
    <rPh sb="43" eb="44">
      <t>チュウ</t>
    </rPh>
    <phoneticPr fontId="9"/>
  </si>
  <si>
    <t>　　　　に関わることが予想されている常勤保健師の合計配置人数</t>
    <phoneticPr fontId="9"/>
  </si>
  <si>
    <t>表37　保健所設置市（指定都市・中核市・政令市別）所属別の特定健診・特定保健指導に関わって</t>
    <rPh sb="0" eb="1">
      <t>ヒョウ</t>
    </rPh>
    <rPh sb="4" eb="7">
      <t>ホケンジョ</t>
    </rPh>
    <rPh sb="7" eb="9">
      <t>セッチ</t>
    </rPh>
    <rPh sb="25" eb="27">
      <t>ショゾク</t>
    </rPh>
    <rPh sb="27" eb="28">
      <t>ベツ</t>
    </rPh>
    <rPh sb="41" eb="42">
      <t>カカ</t>
    </rPh>
    <phoneticPr fontId="9"/>
  </si>
  <si>
    <t>　　　　いる常勤保健師数及び今年度中に関わることが予想されている常勤保健師の合計配置人数</t>
    <rPh sb="38" eb="40">
      <t>ゴウケイ</t>
    </rPh>
    <rPh sb="40" eb="42">
      <t>ハイチ</t>
    </rPh>
    <rPh sb="42" eb="44">
      <t>ニンズウ</t>
    </rPh>
    <phoneticPr fontId="9"/>
  </si>
  <si>
    <t>表38　特別区所属別の特定健診・特定保健指導に関わっている常勤保健師数及び今年度中に関わ</t>
    <rPh sb="0" eb="1">
      <t>ヒョウ</t>
    </rPh>
    <rPh sb="4" eb="7">
      <t>トクベツク</t>
    </rPh>
    <rPh sb="7" eb="9">
      <t>ショゾク</t>
    </rPh>
    <rPh sb="9" eb="10">
      <t>ベツ</t>
    </rPh>
    <rPh sb="42" eb="43">
      <t>カカ</t>
    </rPh>
    <phoneticPr fontId="9"/>
  </si>
  <si>
    <t>　　　　ることが予想されている常勤保健師の合計配置人数</t>
    <phoneticPr fontId="9"/>
  </si>
  <si>
    <t>表39　市町村所属別の特定健診・特定保健指導に関わっている常勤保健師数及び今年度中に関わ</t>
    <rPh sb="0" eb="1">
      <t>ヒョウ</t>
    </rPh>
    <rPh sb="4" eb="7">
      <t>シチョウソン</t>
    </rPh>
    <rPh sb="7" eb="9">
      <t>ショゾク</t>
    </rPh>
    <rPh sb="9" eb="10">
      <t>ベツ</t>
    </rPh>
    <rPh sb="42" eb="43">
      <t>カカ</t>
    </rPh>
    <phoneticPr fontId="9"/>
  </si>
  <si>
    <t>表40　都道府県常勤保健師退職者数</t>
    <rPh sb="0" eb="1">
      <t>ヒョウ</t>
    </rPh>
    <rPh sb="8" eb="10">
      <t>ジョウキン</t>
    </rPh>
    <rPh sb="12" eb="13">
      <t>シ</t>
    </rPh>
    <rPh sb="13" eb="16">
      <t>タイショクシャ</t>
    </rPh>
    <phoneticPr fontId="9"/>
  </si>
  <si>
    <t>表41　保健所設置市常勤保健師退職者数</t>
    <rPh sb="0" eb="1">
      <t>ヒョウ</t>
    </rPh>
    <rPh sb="4" eb="7">
      <t>ホケンジョ</t>
    </rPh>
    <rPh sb="7" eb="9">
      <t>セッチ</t>
    </rPh>
    <rPh sb="10" eb="12">
      <t>ジョウキン</t>
    </rPh>
    <rPh sb="14" eb="15">
      <t>シ</t>
    </rPh>
    <rPh sb="15" eb="18">
      <t>タイショクシャ</t>
    </rPh>
    <phoneticPr fontId="9"/>
  </si>
  <si>
    <t>表42　保健所設置市（指定都市・中核市・政令市別）常勤保健師退職者数</t>
    <rPh sb="0" eb="1">
      <t>ヒョウ</t>
    </rPh>
    <rPh sb="4" eb="7">
      <t>ホケンジョ</t>
    </rPh>
    <rPh sb="7" eb="9">
      <t>セッチ</t>
    </rPh>
    <rPh sb="25" eb="27">
      <t>ジョウキン</t>
    </rPh>
    <rPh sb="29" eb="30">
      <t>シ</t>
    </rPh>
    <rPh sb="30" eb="33">
      <t>タイショクシャ</t>
    </rPh>
    <phoneticPr fontId="9"/>
  </si>
  <si>
    <t>表43　特別区常勤保健師退職者数</t>
    <rPh sb="0" eb="1">
      <t>ヒョウ</t>
    </rPh>
    <rPh sb="4" eb="7">
      <t>トクベツク</t>
    </rPh>
    <rPh sb="7" eb="9">
      <t>ジョウキン</t>
    </rPh>
    <rPh sb="11" eb="12">
      <t>シ</t>
    </rPh>
    <rPh sb="12" eb="15">
      <t>タイショクシャ</t>
    </rPh>
    <phoneticPr fontId="9"/>
  </si>
  <si>
    <t>表44　市町村常勤保健師退職者数</t>
    <rPh sb="0" eb="1">
      <t>ヒョウ</t>
    </rPh>
    <rPh sb="7" eb="9">
      <t>ジョウキン</t>
    </rPh>
    <rPh sb="11" eb="12">
      <t>シ</t>
    </rPh>
    <rPh sb="12" eb="15">
      <t>タイショクシャ</t>
    </rPh>
    <phoneticPr fontId="9"/>
  </si>
  <si>
    <t>○ 総務省統計局のホームページ「政府統計の総合窓口（e-stat）」に上記の統計表と、</t>
    <rPh sb="2" eb="5">
      <t>ソウムショウ</t>
    </rPh>
    <rPh sb="5" eb="8">
      <t>トウケイキョク</t>
    </rPh>
    <rPh sb="16" eb="18">
      <t>セイフ</t>
    </rPh>
    <rPh sb="18" eb="20">
      <t>トウケイ</t>
    </rPh>
    <rPh sb="21" eb="23">
      <t>ソウゴウ</t>
    </rPh>
    <rPh sb="23" eb="25">
      <t>マドグチ</t>
    </rPh>
    <rPh sb="35" eb="37">
      <t>ジョウキ</t>
    </rPh>
    <rPh sb="38" eb="41">
      <t>トウケイヒョウ</t>
    </rPh>
    <phoneticPr fontId="9"/>
  </si>
  <si>
    <t>都道府県・保健所設置市・特別区・市町村別</t>
    <rPh sb="0" eb="4">
      <t>トドウフケン</t>
    </rPh>
    <rPh sb="5" eb="8">
      <t>ホケンジョ</t>
    </rPh>
    <rPh sb="8" eb="10">
      <t>セッチ</t>
    </rPh>
    <rPh sb="10" eb="11">
      <t>シ</t>
    </rPh>
    <rPh sb="12" eb="15">
      <t>トクベツク</t>
    </rPh>
    <rPh sb="16" eb="19">
      <t>シチョウソン</t>
    </rPh>
    <rPh sb="19" eb="20">
      <t>ベツ</t>
    </rPh>
    <phoneticPr fontId="9"/>
  </si>
  <si>
    <t>②教育委員会・教育庁等</t>
    <rPh sb="1" eb="3">
      <t>キョウイク</t>
    </rPh>
    <rPh sb="3" eb="6">
      <t>イインカイ</t>
    </rPh>
    <rPh sb="7" eb="9">
      <t>キョウイク</t>
    </rPh>
    <rPh sb="9" eb="10">
      <t>チョウ</t>
    </rPh>
    <rPh sb="10" eb="11">
      <t>ナド</t>
    </rPh>
    <phoneticPr fontId="9"/>
  </si>
  <si>
    <t>③保健所</t>
    <rPh sb="1" eb="4">
      <t>ホケンジョ</t>
    </rPh>
    <phoneticPr fontId="9"/>
  </si>
  <si>
    <t>④市町村　　　　　　　　　　　保健センター</t>
    <rPh sb="1" eb="4">
      <t>シチョウソン</t>
    </rPh>
    <rPh sb="15" eb="17">
      <t>ホケン</t>
    </rPh>
    <phoneticPr fontId="9"/>
  </si>
  <si>
    <t>⑤市町村保健センター類似施設及び保健センター以外の施設</t>
    <rPh sb="1" eb="4">
      <t>シチョウソン</t>
    </rPh>
    <rPh sb="4" eb="6">
      <t>ホケン</t>
    </rPh>
    <rPh sb="10" eb="12">
      <t>ルイジ</t>
    </rPh>
    <rPh sb="12" eb="14">
      <t>シセツ</t>
    </rPh>
    <rPh sb="14" eb="15">
      <t>オヨ</t>
    </rPh>
    <rPh sb="16" eb="18">
      <t>ホケン</t>
    </rPh>
    <rPh sb="22" eb="24">
      <t>イガイ</t>
    </rPh>
    <rPh sb="25" eb="27">
      <t>シセツ</t>
    </rPh>
    <phoneticPr fontId="9"/>
  </si>
  <si>
    <t>⑥①～⑤以外の施設</t>
    <rPh sb="4" eb="6">
      <t>イガイ</t>
    </rPh>
    <rPh sb="7" eb="9">
      <t>シセツ</t>
    </rPh>
    <phoneticPr fontId="9"/>
  </si>
  <si>
    <t>保健所設置市</t>
    <rPh sb="0" eb="3">
      <t>ホケンジョ</t>
    </rPh>
    <rPh sb="3" eb="5">
      <t>セッチ</t>
    </rPh>
    <rPh sb="5" eb="6">
      <t>シ</t>
    </rPh>
    <phoneticPr fontId="9"/>
  </si>
  <si>
    <t>合     計</t>
    <rPh sb="0" eb="1">
      <t>ゴウ</t>
    </rPh>
    <rPh sb="6" eb="7">
      <t>ケイ</t>
    </rPh>
    <phoneticPr fontId="9"/>
  </si>
  <si>
    <t>④①～③以外の施設</t>
    <rPh sb="4" eb="6">
      <t>イガイ</t>
    </rPh>
    <rPh sb="7" eb="9">
      <t>シセツ</t>
    </rPh>
    <phoneticPr fontId="9"/>
  </si>
  <si>
    <t>⑥他の団体・自治体への出向等</t>
    <rPh sb="1" eb="2">
      <t>ホカ</t>
    </rPh>
    <rPh sb="3" eb="5">
      <t>ダンタイ</t>
    </rPh>
    <rPh sb="6" eb="9">
      <t>ジチタイ</t>
    </rPh>
    <rPh sb="11" eb="13">
      <t>シュッコウ</t>
    </rPh>
    <rPh sb="13" eb="14">
      <t>ナド</t>
    </rPh>
    <phoneticPr fontId="9"/>
  </si>
  <si>
    <t>③市町村　　　　　　　　　　　保健センター</t>
    <rPh sb="1" eb="4">
      <t>シチョウソン</t>
    </rPh>
    <rPh sb="15" eb="17">
      <t>ホケン</t>
    </rPh>
    <phoneticPr fontId="9"/>
  </si>
  <si>
    <t>⑤①～④以外の施設</t>
    <rPh sb="4" eb="6">
      <t>イガイ</t>
    </rPh>
    <rPh sb="7" eb="9">
      <t>シセツ</t>
    </rPh>
    <phoneticPr fontId="9"/>
  </si>
  <si>
    <t>⑦他の団体・自治体への出向等</t>
    <rPh sb="1" eb="2">
      <t>ホカ</t>
    </rPh>
    <rPh sb="3" eb="5">
      <t>ダンタイ</t>
    </rPh>
    <rPh sb="6" eb="9">
      <t>ジチタイ</t>
    </rPh>
    <rPh sb="11" eb="13">
      <t>シュッコウ</t>
    </rPh>
    <rPh sb="13" eb="14">
      <t>ナド</t>
    </rPh>
    <phoneticPr fontId="9"/>
  </si>
  <si>
    <t>表4　保健所設置市(指定都市・中核市・政令市別)常勤保健師数</t>
    <rPh sb="3" eb="6">
      <t>ホケンジョ</t>
    </rPh>
    <rPh sb="6" eb="8">
      <t>セッチ</t>
    </rPh>
    <rPh sb="10" eb="12">
      <t>シテイ</t>
    </rPh>
    <rPh sb="12" eb="14">
      <t>トシ</t>
    </rPh>
    <rPh sb="15" eb="18">
      <t>チュウカクシ</t>
    </rPh>
    <rPh sb="19" eb="21">
      <t>セイレイ</t>
    </rPh>
    <rPh sb="21" eb="22">
      <t>シ</t>
    </rPh>
    <rPh sb="22" eb="23">
      <t>ベツ</t>
    </rPh>
    <rPh sb="24" eb="26">
      <t>ジョウキン</t>
    </rPh>
    <rPh sb="28" eb="29">
      <t>シ</t>
    </rPh>
    <phoneticPr fontId="13"/>
  </si>
  <si>
    <t>表5　特別区常勤保健師数</t>
    <rPh sb="0" eb="1">
      <t>ヒョウ</t>
    </rPh>
    <rPh sb="3" eb="6">
      <t>トクベツク</t>
    </rPh>
    <rPh sb="6" eb="8">
      <t>ジョウキン</t>
    </rPh>
    <rPh sb="10" eb="11">
      <t>シ</t>
    </rPh>
    <phoneticPr fontId="9"/>
  </si>
  <si>
    <t>表6　市町村常勤保健師数</t>
    <rPh sb="0" eb="1">
      <t>ヒョウ</t>
    </rPh>
    <rPh sb="6" eb="8">
      <t>ジョウキン</t>
    </rPh>
    <rPh sb="10" eb="11">
      <t>シ</t>
    </rPh>
    <phoneticPr fontId="9"/>
  </si>
  <si>
    <t>②市町村　　　　　　　　　　　保健センター</t>
    <rPh sb="1" eb="4">
      <t>シチョウソン</t>
    </rPh>
    <rPh sb="15" eb="17">
      <t>ホケン</t>
    </rPh>
    <phoneticPr fontId="9"/>
  </si>
  <si>
    <t>秋田県</t>
    <phoneticPr fontId="9"/>
  </si>
  <si>
    <t>山形県</t>
    <rPh sb="0" eb="3">
      <t>ヤマガタケン</t>
    </rPh>
    <phoneticPr fontId="9"/>
  </si>
  <si>
    <t>福島県</t>
    <phoneticPr fontId="9"/>
  </si>
  <si>
    <t>茨城県</t>
    <phoneticPr fontId="9"/>
  </si>
  <si>
    <t>栃木県</t>
    <phoneticPr fontId="9"/>
  </si>
  <si>
    <t>群馬県</t>
    <phoneticPr fontId="9"/>
  </si>
  <si>
    <t>埼玉県</t>
    <phoneticPr fontId="9"/>
  </si>
  <si>
    <t>千葉県</t>
    <phoneticPr fontId="9"/>
  </si>
  <si>
    <t>新潟県</t>
    <phoneticPr fontId="9"/>
  </si>
  <si>
    <t>富山県</t>
    <phoneticPr fontId="9"/>
  </si>
  <si>
    <t>石川県</t>
    <phoneticPr fontId="9"/>
  </si>
  <si>
    <t>福井県</t>
    <phoneticPr fontId="9"/>
  </si>
  <si>
    <t>山梨県</t>
    <phoneticPr fontId="9"/>
  </si>
  <si>
    <t>岐阜県</t>
    <phoneticPr fontId="9"/>
  </si>
  <si>
    <t>静岡県</t>
    <phoneticPr fontId="9"/>
  </si>
  <si>
    <t>愛知県</t>
    <phoneticPr fontId="9"/>
  </si>
  <si>
    <t>三重県</t>
    <phoneticPr fontId="9"/>
  </si>
  <si>
    <t>滋賀県</t>
    <phoneticPr fontId="9"/>
  </si>
  <si>
    <t>兵庫県</t>
    <phoneticPr fontId="9"/>
  </si>
  <si>
    <t>奈良県</t>
    <phoneticPr fontId="9"/>
  </si>
  <si>
    <t>和歌山県</t>
    <phoneticPr fontId="9"/>
  </si>
  <si>
    <t>鳥取県</t>
    <phoneticPr fontId="9"/>
  </si>
  <si>
    <t>島根県</t>
    <phoneticPr fontId="9"/>
  </si>
  <si>
    <t>岡山県</t>
    <phoneticPr fontId="9"/>
  </si>
  <si>
    <t>広島県</t>
    <phoneticPr fontId="9"/>
  </si>
  <si>
    <t>山口県</t>
    <phoneticPr fontId="9"/>
  </si>
  <si>
    <t>徳島県</t>
    <phoneticPr fontId="9"/>
  </si>
  <si>
    <t>香川県</t>
    <phoneticPr fontId="9"/>
  </si>
  <si>
    <t>表7　都道府県所属別常勤保健師数</t>
    <rPh sb="0" eb="1">
      <t>ヒョウ</t>
    </rPh>
    <rPh sb="7" eb="9">
      <t>ショゾク</t>
    </rPh>
    <rPh sb="9" eb="10">
      <t>ベツ</t>
    </rPh>
    <rPh sb="14" eb="15">
      <t>シ</t>
    </rPh>
    <phoneticPr fontId="9"/>
  </si>
  <si>
    <t>教育
委員
会・
教育
庁等</t>
    <phoneticPr fontId="9"/>
  </si>
  <si>
    <t>小計</t>
    <phoneticPr fontId="9"/>
  </si>
  <si>
    <t>健康
増進
施設
等</t>
    <phoneticPr fontId="9"/>
  </si>
  <si>
    <t>その
他</t>
    <phoneticPr fontId="9"/>
  </si>
  <si>
    <t>表8　保健所設置市所属別常勤保健師数</t>
    <rPh sb="0" eb="1">
      <t>ヒョウ</t>
    </rPh>
    <rPh sb="3" eb="6">
      <t>ホケンジョ</t>
    </rPh>
    <rPh sb="6" eb="8">
      <t>セッチ</t>
    </rPh>
    <rPh sb="9" eb="11">
      <t>ショゾク</t>
    </rPh>
    <rPh sb="11" eb="12">
      <t>ベツ</t>
    </rPh>
    <rPh sb="16" eb="17">
      <t>シ</t>
    </rPh>
    <phoneticPr fontId="9"/>
  </si>
  <si>
    <t>市町村保健ｾﾝﾀｰ類似施設及び保健ｾﾝﾀｰ以外の施設</t>
    <phoneticPr fontId="9"/>
  </si>
  <si>
    <t>札幌市</t>
  </si>
  <si>
    <t>函館市</t>
  </si>
  <si>
    <t>小樽市</t>
  </si>
  <si>
    <t>青森市</t>
  </si>
  <si>
    <t>盛岡市</t>
  </si>
  <si>
    <t>前橋市</t>
  </si>
  <si>
    <t>高崎市</t>
  </si>
  <si>
    <t>川越市</t>
  </si>
  <si>
    <t>船橋市</t>
  </si>
  <si>
    <t>柏市</t>
  </si>
  <si>
    <t>八王子市</t>
  </si>
  <si>
    <t>町田市</t>
  </si>
  <si>
    <t>相模原市</t>
  </si>
  <si>
    <t>藤沢市</t>
  </si>
  <si>
    <t>岡崎市</t>
  </si>
  <si>
    <t>大津市</t>
  </si>
  <si>
    <t>四日市市</t>
  </si>
  <si>
    <t>豊中市</t>
  </si>
  <si>
    <t>高槻市</t>
  </si>
  <si>
    <t>奈良市</t>
  </si>
  <si>
    <t>岡山市</t>
  </si>
  <si>
    <t>倉敷市</t>
  </si>
  <si>
    <t>広島市</t>
  </si>
  <si>
    <t>呉市</t>
  </si>
  <si>
    <t>福山市</t>
  </si>
  <si>
    <t>久留米市</t>
  </si>
  <si>
    <t>表9　保健所設置市（指定都市・中核市・政令市別）所属別常勤保健師数</t>
    <rPh sb="0" eb="1">
      <t>ヒョウ</t>
    </rPh>
    <rPh sb="3" eb="6">
      <t>ホケンジョ</t>
    </rPh>
    <rPh sb="6" eb="8">
      <t>セッチ</t>
    </rPh>
    <rPh sb="24" eb="26">
      <t>ショゾク</t>
    </rPh>
    <rPh sb="26" eb="27">
      <t>ベツ</t>
    </rPh>
    <rPh sb="31" eb="32">
      <t>シ</t>
    </rPh>
    <phoneticPr fontId="9"/>
  </si>
  <si>
    <t>北九州市</t>
    <phoneticPr fontId="13"/>
  </si>
  <si>
    <t>福岡市</t>
    <phoneticPr fontId="13"/>
  </si>
  <si>
    <t>（単位：人日）</t>
    <rPh sb="5" eb="6">
      <t>ヒ</t>
    </rPh>
    <phoneticPr fontId="9"/>
  </si>
  <si>
    <t>愛媛県</t>
    <phoneticPr fontId="9"/>
  </si>
  <si>
    <t>高知県</t>
    <phoneticPr fontId="9"/>
  </si>
  <si>
    <t>福岡県</t>
    <phoneticPr fontId="9"/>
  </si>
  <si>
    <t>佐賀県</t>
    <phoneticPr fontId="9"/>
  </si>
  <si>
    <t>長崎県</t>
    <phoneticPr fontId="9"/>
  </si>
  <si>
    <t>熊本県</t>
    <phoneticPr fontId="9"/>
  </si>
  <si>
    <t>大分県</t>
    <phoneticPr fontId="9"/>
  </si>
  <si>
    <t>宮崎県</t>
    <phoneticPr fontId="9"/>
  </si>
  <si>
    <t>鹿児島県</t>
    <phoneticPr fontId="9"/>
  </si>
  <si>
    <t>沖縄県</t>
    <phoneticPr fontId="9"/>
  </si>
  <si>
    <t>保健所設置市名</t>
    <rPh sb="0" eb="3">
      <t>ホケンジョ</t>
    </rPh>
    <rPh sb="3" eb="5">
      <t>セッチ</t>
    </rPh>
    <rPh sb="5" eb="6">
      <t>シ</t>
    </rPh>
    <rPh sb="6" eb="7">
      <t>メイ</t>
    </rPh>
    <phoneticPr fontId="9"/>
  </si>
  <si>
    <t>特別区名</t>
    <rPh sb="0" eb="2">
      <t>トクベツ</t>
    </rPh>
    <rPh sb="2" eb="3">
      <t>ク</t>
    </rPh>
    <rPh sb="3" eb="4">
      <t>メイ</t>
    </rPh>
    <phoneticPr fontId="9"/>
  </si>
  <si>
    <t>総　　数</t>
  </si>
  <si>
    <t>①本　　庁</t>
    <phoneticPr fontId="9"/>
  </si>
  <si>
    <t>合　計</t>
  </si>
  <si>
    <t>部局長級　</t>
    <rPh sb="1" eb="2">
      <t>キョク</t>
    </rPh>
    <rPh sb="3" eb="4">
      <t>キュウ</t>
    </rPh>
    <phoneticPr fontId="13"/>
  </si>
  <si>
    <t>課長級</t>
  </si>
  <si>
    <t>課長
補佐級</t>
  </si>
  <si>
    <t>係長級</t>
  </si>
  <si>
    <t>係　員</t>
  </si>
  <si>
    <t>小　計</t>
  </si>
  <si>
    <t>都道府県</t>
    <rPh sb="0" eb="4">
      <t>トドウフケン</t>
    </rPh>
    <phoneticPr fontId="13"/>
  </si>
  <si>
    <t>保健所設置市</t>
    <rPh sb="0" eb="3">
      <t>ホケンジョ</t>
    </rPh>
    <rPh sb="3" eb="5">
      <t>セッチ</t>
    </rPh>
    <rPh sb="5" eb="6">
      <t>シ</t>
    </rPh>
    <phoneticPr fontId="13"/>
  </si>
  <si>
    <t>特別区</t>
    <phoneticPr fontId="13"/>
  </si>
  <si>
    <t>市町村</t>
    <rPh sb="0" eb="3">
      <t>シチョウソン</t>
    </rPh>
    <phoneticPr fontId="13"/>
  </si>
  <si>
    <t>④市町村保健センター</t>
    <rPh sb="1" eb="4">
      <t>シチョウソン</t>
    </rPh>
    <rPh sb="4" eb="6">
      <t>ホケン</t>
    </rPh>
    <phoneticPr fontId="13"/>
  </si>
  <si>
    <t>⑤市町村保健ｾﾝﾀｰ類似施設及び保健ｾﾝﾀｰ以外の施設</t>
    <rPh sb="1" eb="4">
      <t>シチョウソン</t>
    </rPh>
    <rPh sb="4" eb="6">
      <t>ホケン</t>
    </rPh>
    <rPh sb="10" eb="12">
      <t>ルイジ</t>
    </rPh>
    <rPh sb="12" eb="14">
      <t>シセツ</t>
    </rPh>
    <rPh sb="14" eb="15">
      <t>オヨ</t>
    </rPh>
    <rPh sb="16" eb="18">
      <t>ホケン</t>
    </rPh>
    <rPh sb="22" eb="24">
      <t>イガイ</t>
    </rPh>
    <rPh sb="25" eb="27">
      <t>シセツ</t>
    </rPh>
    <phoneticPr fontId="9"/>
  </si>
  <si>
    <t>教育委員会・教育庁等</t>
    <rPh sb="0" eb="2">
      <t>キョウイク</t>
    </rPh>
    <rPh sb="2" eb="5">
      <t>イインカイ</t>
    </rPh>
    <rPh sb="6" eb="8">
      <t>キョウイク</t>
    </rPh>
    <rPh sb="8" eb="9">
      <t>チョウ</t>
    </rPh>
    <rPh sb="9" eb="10">
      <t>トウ</t>
    </rPh>
    <phoneticPr fontId="9"/>
  </si>
  <si>
    <t>保健師活動領域調査（領域調査）　結果</t>
    <phoneticPr fontId="9"/>
  </si>
  <si>
    <t>市町村保健センター</t>
    <phoneticPr fontId="9"/>
  </si>
  <si>
    <t>厚生労働省健康局がん対策・健康増進課保健指導室</t>
    <rPh sb="0" eb="2">
      <t>コウセイ</t>
    </rPh>
    <rPh sb="2" eb="5">
      <t>ロウドウショウ</t>
    </rPh>
    <rPh sb="5" eb="7">
      <t>ケンコウ</t>
    </rPh>
    <rPh sb="7" eb="8">
      <t>キョク</t>
    </rPh>
    <rPh sb="10" eb="12">
      <t>タイサク</t>
    </rPh>
    <rPh sb="13" eb="15">
      <t>ケンコウ</t>
    </rPh>
    <rPh sb="15" eb="17">
      <t>ゾウシン</t>
    </rPh>
    <rPh sb="17" eb="18">
      <t>カ</t>
    </rPh>
    <rPh sb="18" eb="20">
      <t>ホケン</t>
    </rPh>
    <rPh sb="20" eb="23">
      <t>シドウシツ</t>
    </rPh>
    <phoneticPr fontId="9"/>
  </si>
  <si>
    <t>那覇市</t>
    <rPh sb="0" eb="3">
      <t>ナハシ</t>
    </rPh>
    <phoneticPr fontId="9"/>
  </si>
  <si>
    <t>那覇市</t>
    <rPh sb="0" eb="3">
      <t>ナハシ</t>
    </rPh>
    <phoneticPr fontId="9"/>
  </si>
  <si>
    <t>那覇市</t>
    <rPh sb="0" eb="3">
      <t>ナハシ</t>
    </rPh>
    <phoneticPr fontId="13"/>
  </si>
  <si>
    <r>
      <t>　　表６、11、</t>
    </r>
    <r>
      <rPr>
        <sz val="12"/>
        <rFont val="ＭＳ Ｐゴシック"/>
        <family val="3"/>
        <charset val="128"/>
        <scheme val="minor"/>
      </rPr>
      <t>23、34、</t>
    </r>
    <r>
      <rPr>
        <sz val="12"/>
        <rFont val="ＭＳ Ｐゴシック"/>
        <family val="3"/>
        <charset val="128"/>
        <scheme val="minor"/>
      </rPr>
      <t>44の市町村別 統計表（閲覧表）をexcelファイルで掲載している。</t>
    </r>
    <rPh sb="22" eb="25">
      <t>トウケイヒョウ</t>
    </rPh>
    <phoneticPr fontId="9"/>
  </si>
  <si>
    <t>仙台市</t>
    <phoneticPr fontId="13"/>
  </si>
  <si>
    <t>さいたま市</t>
    <phoneticPr fontId="13"/>
  </si>
  <si>
    <t>千葉市</t>
    <phoneticPr fontId="13"/>
  </si>
  <si>
    <t>横浜市</t>
    <phoneticPr fontId="13"/>
  </si>
  <si>
    <t>川崎市</t>
    <phoneticPr fontId="13"/>
  </si>
  <si>
    <t>新潟市</t>
    <phoneticPr fontId="13"/>
  </si>
  <si>
    <t>静岡市</t>
    <phoneticPr fontId="13"/>
  </si>
  <si>
    <t>浜松市</t>
    <phoneticPr fontId="13"/>
  </si>
  <si>
    <t>名古屋市</t>
    <phoneticPr fontId="13"/>
  </si>
  <si>
    <t>京都市</t>
    <phoneticPr fontId="13"/>
  </si>
  <si>
    <t>大阪市</t>
    <phoneticPr fontId="13"/>
  </si>
  <si>
    <t>堺市</t>
    <phoneticPr fontId="13"/>
  </si>
  <si>
    <t>神戸市</t>
    <phoneticPr fontId="13"/>
  </si>
  <si>
    <t>北九州市</t>
    <phoneticPr fontId="13"/>
  </si>
  <si>
    <t>福岡市</t>
    <phoneticPr fontId="13"/>
  </si>
  <si>
    <t>指定都市計</t>
    <rPh sb="0" eb="2">
      <t>シテイ</t>
    </rPh>
    <rPh sb="2" eb="4">
      <t>トシ</t>
    </rPh>
    <rPh sb="4" eb="5">
      <t>ケイ</t>
    </rPh>
    <phoneticPr fontId="13"/>
  </si>
  <si>
    <t>旭川市</t>
    <phoneticPr fontId="13"/>
  </si>
  <si>
    <t>青森市</t>
    <rPh sb="0" eb="2">
      <t>アオモリ</t>
    </rPh>
    <rPh sb="2" eb="3">
      <t>シ</t>
    </rPh>
    <phoneticPr fontId="13"/>
  </si>
  <si>
    <t>盛岡市</t>
    <rPh sb="0" eb="3">
      <t>モリオカシ</t>
    </rPh>
    <phoneticPr fontId="13"/>
  </si>
  <si>
    <t>秋田市</t>
    <phoneticPr fontId="13"/>
  </si>
  <si>
    <t>郡山市</t>
    <phoneticPr fontId="13"/>
  </si>
  <si>
    <t>いわき市</t>
    <phoneticPr fontId="13"/>
  </si>
  <si>
    <t>宇都宮市</t>
    <phoneticPr fontId="13"/>
  </si>
  <si>
    <t>前橋市</t>
    <rPh sb="0" eb="2">
      <t>マエバシ</t>
    </rPh>
    <rPh sb="2" eb="3">
      <t>シ</t>
    </rPh>
    <phoneticPr fontId="13"/>
  </si>
  <si>
    <t>高崎市</t>
    <rPh sb="0" eb="2">
      <t>タカサキ</t>
    </rPh>
    <rPh sb="2" eb="3">
      <t>シ</t>
    </rPh>
    <phoneticPr fontId="13"/>
  </si>
  <si>
    <t>柏市</t>
    <rPh sb="0" eb="2">
      <t>カシワシ</t>
    </rPh>
    <phoneticPr fontId="13"/>
  </si>
  <si>
    <t>横須賀市</t>
    <phoneticPr fontId="13"/>
  </si>
  <si>
    <t>富山市</t>
    <phoneticPr fontId="13"/>
  </si>
  <si>
    <t>金沢市</t>
    <phoneticPr fontId="13"/>
  </si>
  <si>
    <t>長野市</t>
    <phoneticPr fontId="13"/>
  </si>
  <si>
    <t>岐阜市</t>
    <phoneticPr fontId="13"/>
  </si>
  <si>
    <t>豊橋市</t>
    <phoneticPr fontId="13"/>
  </si>
  <si>
    <t>豊田市</t>
    <phoneticPr fontId="13"/>
  </si>
  <si>
    <t>大津市</t>
    <rPh sb="0" eb="3">
      <t>オオツシ</t>
    </rPh>
    <phoneticPr fontId="13"/>
  </si>
  <si>
    <t>久留米市</t>
    <rPh sb="0" eb="4">
      <t>クルメシ</t>
    </rPh>
    <phoneticPr fontId="13"/>
  </si>
  <si>
    <t>長崎市</t>
    <rPh sb="0" eb="2">
      <t>ナガサキ</t>
    </rPh>
    <phoneticPr fontId="13"/>
  </si>
  <si>
    <t>中核市計</t>
    <rPh sb="0" eb="3">
      <t>チュウカクシ</t>
    </rPh>
    <rPh sb="3" eb="4">
      <t>ケイ</t>
    </rPh>
    <phoneticPr fontId="13"/>
  </si>
  <si>
    <t>八王子市</t>
    <rPh sb="0" eb="3">
      <t>ハチオウジ</t>
    </rPh>
    <rPh sb="3" eb="4">
      <t>シ</t>
    </rPh>
    <phoneticPr fontId="13"/>
  </si>
  <si>
    <t>町田市</t>
    <rPh sb="0" eb="2">
      <t>マチダ</t>
    </rPh>
    <rPh sb="2" eb="3">
      <t>シ</t>
    </rPh>
    <phoneticPr fontId="13"/>
  </si>
  <si>
    <t>四日市市</t>
    <rPh sb="0" eb="4">
      <t>ヨッカイチシ</t>
    </rPh>
    <phoneticPr fontId="13"/>
  </si>
  <si>
    <t>大牟田市</t>
    <phoneticPr fontId="13"/>
  </si>
  <si>
    <t>佐世保市</t>
    <phoneticPr fontId="13"/>
  </si>
  <si>
    <t>政令市計</t>
    <rPh sb="0" eb="3">
      <t>セイレイシ</t>
    </rPh>
    <rPh sb="3" eb="4">
      <t>ケイ</t>
    </rPh>
    <phoneticPr fontId="13"/>
  </si>
  <si>
    <t>表12　全国の非常勤保健師数　（常勤換算した勤務日数）</t>
    <rPh sb="0" eb="1">
      <t>ヒョウ</t>
    </rPh>
    <rPh sb="7" eb="10">
      <t>ヒジョウキン</t>
    </rPh>
    <rPh sb="10" eb="13">
      <t>ホケンシ</t>
    </rPh>
    <rPh sb="13" eb="14">
      <t>スウ</t>
    </rPh>
    <rPh sb="16" eb="18">
      <t>ジョウキン</t>
    </rPh>
    <rPh sb="18" eb="20">
      <t>カンサン</t>
    </rPh>
    <rPh sb="22" eb="24">
      <t>キンム</t>
    </rPh>
    <rPh sb="24" eb="26">
      <t>ニッスウ</t>
    </rPh>
    <phoneticPr fontId="9"/>
  </si>
  <si>
    <t>総勤務日数</t>
    <rPh sb="0" eb="1">
      <t>ソウ</t>
    </rPh>
    <rPh sb="1" eb="3">
      <t>キンム</t>
    </rPh>
    <rPh sb="3" eb="5">
      <t>ニッスウ</t>
    </rPh>
    <phoneticPr fontId="9"/>
  </si>
  <si>
    <t>注 　非常勤保健師の勤務形態は多種多様であることから、「人数」での計上は困難であるため、「人日」で計上している。</t>
    <rPh sb="0" eb="1">
      <t>チュウ</t>
    </rPh>
    <rPh sb="3" eb="6">
      <t>ヒジョウキン</t>
    </rPh>
    <rPh sb="6" eb="9">
      <t>ホケンシ</t>
    </rPh>
    <rPh sb="10" eb="12">
      <t>キンム</t>
    </rPh>
    <rPh sb="12" eb="14">
      <t>ケイタイ</t>
    </rPh>
    <rPh sb="15" eb="19">
      <t>タシュタヨウ</t>
    </rPh>
    <rPh sb="28" eb="30">
      <t>ニンズウ</t>
    </rPh>
    <rPh sb="33" eb="35">
      <t>ケイジョウ</t>
    </rPh>
    <rPh sb="36" eb="38">
      <t>コンナン</t>
    </rPh>
    <rPh sb="45" eb="46">
      <t>ニン</t>
    </rPh>
    <rPh sb="46" eb="47">
      <t>ヒ</t>
    </rPh>
    <rPh sb="49" eb="51">
      <t>ケイジョウ</t>
    </rPh>
    <phoneticPr fontId="9"/>
  </si>
  <si>
    <t>表13　都道府県非常勤保健師数　（常勤換算した勤務日数）</t>
    <rPh sb="8" eb="11">
      <t>ヒジョウキン</t>
    </rPh>
    <rPh sb="11" eb="14">
      <t>ホケンシ</t>
    </rPh>
    <rPh sb="14" eb="15">
      <t>インズウ</t>
    </rPh>
    <phoneticPr fontId="9"/>
  </si>
  <si>
    <t>表14　保健所設置市非常勤保健師数　（常勤換算した勤務日数）</t>
    <rPh sb="4" eb="7">
      <t>ホケンジョ</t>
    </rPh>
    <rPh sb="7" eb="9">
      <t>セッチ</t>
    </rPh>
    <rPh sb="9" eb="10">
      <t>シ</t>
    </rPh>
    <rPh sb="10" eb="13">
      <t>ヒジョウキン</t>
    </rPh>
    <rPh sb="13" eb="16">
      <t>ホケンシ</t>
    </rPh>
    <rPh sb="16" eb="17">
      <t>インズウ</t>
    </rPh>
    <phoneticPr fontId="9"/>
  </si>
  <si>
    <t>表15　保健所設置市（指定都市・中核市・政令市別）非常勤保健師数　（常勤換算した勤務日数）</t>
    <rPh sb="0" eb="1">
      <t>ヒョウ</t>
    </rPh>
    <rPh sb="4" eb="7">
      <t>ホケンジョ</t>
    </rPh>
    <rPh sb="7" eb="9">
      <t>セッチ</t>
    </rPh>
    <rPh sb="9" eb="10">
      <t>シ</t>
    </rPh>
    <rPh sb="25" eb="28">
      <t>ヒジョウキン</t>
    </rPh>
    <rPh sb="28" eb="31">
      <t>ホケンシ</t>
    </rPh>
    <rPh sb="31" eb="32">
      <t>インズウ</t>
    </rPh>
    <phoneticPr fontId="9"/>
  </si>
  <si>
    <t>表16　特別区非常勤保健師数　（常勤換算した勤務日数）</t>
    <rPh sb="4" eb="7">
      <t>トクベツク</t>
    </rPh>
    <rPh sb="7" eb="10">
      <t>ヒジョウキン</t>
    </rPh>
    <rPh sb="10" eb="13">
      <t>ホケンシ</t>
    </rPh>
    <rPh sb="13" eb="14">
      <t>スウ</t>
    </rPh>
    <phoneticPr fontId="9"/>
  </si>
  <si>
    <t>表17　市町村非常勤保健師数　（常勤換算した勤務日数）</t>
    <rPh sb="4" eb="7">
      <t>シチョウソン</t>
    </rPh>
    <rPh sb="7" eb="10">
      <t>ヒジョウキン</t>
    </rPh>
    <rPh sb="10" eb="13">
      <t>ホケンシ</t>
    </rPh>
    <rPh sb="13" eb="14">
      <t>スウ</t>
    </rPh>
    <phoneticPr fontId="9"/>
  </si>
  <si>
    <t>④市町村保健センター類似施設
及び保健センター以外の施設</t>
    <rPh sb="1" eb="4">
      <t>シチョウソン</t>
    </rPh>
    <rPh sb="4" eb="6">
      <t>ホケン</t>
    </rPh>
    <rPh sb="10" eb="12">
      <t>ルイジ</t>
    </rPh>
    <rPh sb="12" eb="14">
      <t>シセツ</t>
    </rPh>
    <rPh sb="15" eb="16">
      <t>オヨ</t>
    </rPh>
    <rPh sb="17" eb="19">
      <t>ホケン</t>
    </rPh>
    <rPh sb="23" eb="25">
      <t>イガイ</t>
    </rPh>
    <rPh sb="26" eb="28">
      <t>シセツ</t>
    </rPh>
    <phoneticPr fontId="9"/>
  </si>
  <si>
    <t>⑤①～④
以外の施設</t>
    <rPh sb="5" eb="7">
      <t>イガイ</t>
    </rPh>
    <rPh sb="8" eb="10">
      <t>シセツ</t>
    </rPh>
    <phoneticPr fontId="9"/>
  </si>
  <si>
    <t>③市町村保健センター類似施設
及び保健センター以外の施設</t>
    <rPh sb="1" eb="4">
      <t>シチョウソン</t>
    </rPh>
    <rPh sb="4" eb="6">
      <t>ホケン</t>
    </rPh>
    <rPh sb="10" eb="12">
      <t>ルイジ</t>
    </rPh>
    <rPh sb="12" eb="14">
      <t>シセツ</t>
    </rPh>
    <rPh sb="15" eb="16">
      <t>オヨ</t>
    </rPh>
    <rPh sb="17" eb="19">
      <t>ホケン</t>
    </rPh>
    <rPh sb="23" eb="25">
      <t>イガイ</t>
    </rPh>
    <rPh sb="26" eb="28">
      <t>シセツ</t>
    </rPh>
    <phoneticPr fontId="9"/>
  </si>
  <si>
    <t>④①～③
以外の施設</t>
    <rPh sb="5" eb="7">
      <t>イガイ</t>
    </rPh>
    <rPh sb="8" eb="10">
      <t>シセツ</t>
    </rPh>
    <phoneticPr fontId="9"/>
  </si>
  <si>
    <t>⑤他の団体・自治体への出向等</t>
    <rPh sb="1" eb="2">
      <t>ホカ</t>
    </rPh>
    <rPh sb="3" eb="5">
      <t>ダンタイ</t>
    </rPh>
    <rPh sb="6" eb="9">
      <t>ジチタイ</t>
    </rPh>
    <rPh sb="11" eb="13">
      <t>シュッコウ</t>
    </rPh>
    <rPh sb="13" eb="14">
      <t>ナド</t>
    </rPh>
    <phoneticPr fontId="9"/>
  </si>
  <si>
    <t>姫路市</t>
    <phoneticPr fontId="13"/>
  </si>
  <si>
    <t>神戸市</t>
    <phoneticPr fontId="13"/>
  </si>
  <si>
    <t>熊本市</t>
    <phoneticPr fontId="13"/>
  </si>
  <si>
    <t>佐世保市</t>
    <phoneticPr fontId="9"/>
  </si>
  <si>
    <t>枚方市</t>
    <rPh sb="0" eb="3">
      <t>ヒラカタシ</t>
    </rPh>
    <phoneticPr fontId="13"/>
  </si>
  <si>
    <t>高松市</t>
    <phoneticPr fontId="13"/>
  </si>
  <si>
    <t>東大阪市</t>
    <phoneticPr fontId="13"/>
  </si>
  <si>
    <t>姫路市</t>
    <phoneticPr fontId="13"/>
  </si>
  <si>
    <t>尼崎市</t>
    <phoneticPr fontId="13"/>
  </si>
  <si>
    <t>西宮市</t>
    <phoneticPr fontId="13"/>
  </si>
  <si>
    <t>和歌山市</t>
    <phoneticPr fontId="13"/>
  </si>
  <si>
    <t>下関市</t>
    <phoneticPr fontId="13"/>
  </si>
  <si>
    <t>松山市</t>
    <phoneticPr fontId="13"/>
  </si>
  <si>
    <t>高知市</t>
    <phoneticPr fontId="13"/>
  </si>
  <si>
    <t>大分市</t>
    <phoneticPr fontId="13"/>
  </si>
  <si>
    <t>宮崎市</t>
    <phoneticPr fontId="13"/>
  </si>
  <si>
    <t>鹿児島市</t>
    <phoneticPr fontId="13"/>
  </si>
  <si>
    <t>　平成２６年度</t>
    <rPh sb="1" eb="3">
      <t>ヘイセイ</t>
    </rPh>
    <rPh sb="5" eb="7">
      <t>ネンド</t>
    </rPh>
    <phoneticPr fontId="9"/>
  </si>
  <si>
    <t>平成２６年９月</t>
    <phoneticPr fontId="9"/>
  </si>
  <si>
    <t>注　平成２６年５月１日現在</t>
    <rPh sb="0" eb="1">
      <t>チュウ</t>
    </rPh>
    <rPh sb="2" eb="4">
      <t>ヘイセイ</t>
    </rPh>
    <rPh sb="6" eb="7">
      <t>ネン</t>
    </rPh>
    <rPh sb="8" eb="9">
      <t>ガツ</t>
    </rPh>
    <rPh sb="10" eb="11">
      <t>ニチ</t>
    </rPh>
    <rPh sb="11" eb="13">
      <t>ゲンザイ</t>
    </rPh>
    <phoneticPr fontId="9"/>
  </si>
  <si>
    <t>枚方市</t>
    <rPh sb="0" eb="3">
      <t>ヒラカタシ</t>
    </rPh>
    <phoneticPr fontId="9"/>
  </si>
  <si>
    <t>注 　平成25年度に非常勤保健師が活動した合計時間を、常勤保健師の1日あたり勤務時間数で換算する。　</t>
    <rPh sb="0" eb="1">
      <t>チュウ</t>
    </rPh>
    <rPh sb="3" eb="5">
      <t>ヘイセイ</t>
    </rPh>
    <rPh sb="7" eb="8">
      <t>ネン</t>
    </rPh>
    <rPh sb="8" eb="9">
      <t>ド</t>
    </rPh>
    <rPh sb="10" eb="13">
      <t>ヒジョウキン</t>
    </rPh>
    <rPh sb="13" eb="16">
      <t>ホケンシ</t>
    </rPh>
    <rPh sb="17" eb="19">
      <t>カツドウ</t>
    </rPh>
    <rPh sb="21" eb="23">
      <t>ゴウケイ</t>
    </rPh>
    <rPh sb="23" eb="25">
      <t>ジカン</t>
    </rPh>
    <rPh sb="27" eb="29">
      <t>ジョウキン</t>
    </rPh>
    <rPh sb="29" eb="32">
      <t>ホケンシ</t>
    </rPh>
    <rPh sb="34" eb="35">
      <t>ニチ</t>
    </rPh>
    <rPh sb="38" eb="40">
      <t>キンム</t>
    </rPh>
    <rPh sb="40" eb="42">
      <t>ジカン</t>
    </rPh>
    <rPh sb="42" eb="43">
      <t>スウ</t>
    </rPh>
    <rPh sb="44" eb="46">
      <t>カンサン</t>
    </rPh>
    <phoneticPr fontId="9"/>
  </si>
  <si>
    <t>注 　平成25年度に非常勤保健師が活動した合計時間を、常勤保健師の1日あたり勤務時間数で換算する。　</t>
    <rPh sb="0" eb="1">
      <t>チュウ</t>
    </rPh>
    <rPh sb="3" eb="5">
      <t>ヘイセイ</t>
    </rPh>
    <rPh sb="7" eb="8">
      <t>ネン</t>
    </rPh>
    <rPh sb="8" eb="9">
      <t>ド</t>
    </rPh>
    <rPh sb="10" eb="13">
      <t>ヒジョウキン</t>
    </rPh>
    <rPh sb="13" eb="16">
      <t>ホケンシ</t>
    </rPh>
    <rPh sb="17" eb="19">
      <t>カツドウ</t>
    </rPh>
    <rPh sb="21" eb="23">
      <t>ゴウケイ</t>
    </rPh>
    <rPh sb="23" eb="25">
      <t>ジカン</t>
    </rPh>
    <phoneticPr fontId="9"/>
  </si>
  <si>
    <t>注　平成２６年５月１日現在</t>
    <rPh sb="0" eb="1">
      <t>チュウ</t>
    </rPh>
    <rPh sb="2" eb="4">
      <t>ヘイセイ</t>
    </rPh>
    <rPh sb="6" eb="7">
      <t>ネン</t>
    </rPh>
    <rPh sb="8" eb="9">
      <t>ガツ</t>
    </rPh>
    <rPh sb="10" eb="11">
      <t>ヒ</t>
    </rPh>
    <rPh sb="11" eb="13">
      <t>ゲンザイ</t>
    </rPh>
    <phoneticPr fontId="13"/>
  </si>
  <si>
    <t>⑦他の団体・自治体への出向等</t>
    <rPh sb="1" eb="2">
      <t>ホカ</t>
    </rPh>
    <rPh sb="3" eb="5">
      <t>ダンタイ</t>
    </rPh>
    <rPh sb="6" eb="9">
      <t>ジチタイ</t>
    </rPh>
    <rPh sb="11" eb="13">
      <t>シュッコウ</t>
    </rPh>
    <rPh sb="13" eb="14">
      <t>トウ</t>
    </rPh>
    <phoneticPr fontId="9"/>
  </si>
  <si>
    <t>その
他</t>
    <phoneticPr fontId="9"/>
  </si>
  <si>
    <t>注　平成２６年５月１日現在</t>
    <rPh sb="0" eb="1">
      <t>チュウ</t>
    </rPh>
    <phoneticPr fontId="9"/>
  </si>
  <si>
    <t>その
他</t>
    <phoneticPr fontId="9"/>
  </si>
  <si>
    <t>その
他</t>
    <phoneticPr fontId="9"/>
  </si>
  <si>
    <t>その
他</t>
    <phoneticPr fontId="9"/>
  </si>
  <si>
    <t>その
他</t>
    <phoneticPr fontId="9"/>
  </si>
  <si>
    <t>その
他</t>
    <phoneticPr fontId="9"/>
  </si>
  <si>
    <t>その
他</t>
    <phoneticPr fontId="9"/>
  </si>
  <si>
    <t>表35　全国の特定健診・特定保健指導に関わっている常勤保健師数及び今年度中に関わることが予想されている常勤保健師の合計配置人数</t>
    <rPh sb="0" eb="1">
      <t>ヒョウ</t>
    </rPh>
    <rPh sb="7" eb="9">
      <t>トクテイ</t>
    </rPh>
    <rPh sb="9" eb="11">
      <t>ケンシン</t>
    </rPh>
    <rPh sb="12" eb="14">
      <t>トクテイ</t>
    </rPh>
    <rPh sb="14" eb="16">
      <t>ホケン</t>
    </rPh>
    <rPh sb="16" eb="18">
      <t>シドウ</t>
    </rPh>
    <rPh sb="19" eb="20">
      <t>カカ</t>
    </rPh>
    <rPh sb="25" eb="27">
      <t>ジョウキン</t>
    </rPh>
    <rPh sb="27" eb="30">
      <t>ホケンシ</t>
    </rPh>
    <rPh sb="30" eb="31">
      <t>スウ</t>
    </rPh>
    <rPh sb="31" eb="32">
      <t>オヨ</t>
    </rPh>
    <rPh sb="33" eb="36">
      <t>コンネンド</t>
    </rPh>
    <rPh sb="36" eb="37">
      <t>チュウ</t>
    </rPh>
    <rPh sb="38" eb="39">
      <t>カカ</t>
    </rPh>
    <phoneticPr fontId="9"/>
  </si>
  <si>
    <t>　　</t>
    <phoneticPr fontId="9"/>
  </si>
  <si>
    <t>６＋７</t>
    <phoneticPr fontId="9"/>
  </si>
  <si>
    <t>（単位：人）</t>
    <phoneticPr fontId="9"/>
  </si>
  <si>
    <t>③市町村　　　　　　　　　　　保健センター</t>
    <phoneticPr fontId="9"/>
  </si>
  <si>
    <t>⑤①～④以外の施設</t>
    <phoneticPr fontId="9"/>
  </si>
  <si>
    <t>⑥他の団体・自治体への出向等</t>
    <phoneticPr fontId="9"/>
  </si>
  <si>
    <t>うち専任者数</t>
    <rPh sb="2" eb="4">
      <t>センニン</t>
    </rPh>
    <rPh sb="4" eb="5">
      <t>シャ</t>
    </rPh>
    <rPh sb="5" eb="6">
      <t>スウ</t>
    </rPh>
    <phoneticPr fontId="9"/>
  </si>
  <si>
    <t>注１　　平成２６年５月１日現在</t>
    <rPh sb="0" eb="1">
      <t>チュウ</t>
    </rPh>
    <phoneticPr fontId="9"/>
  </si>
  <si>
    <t>注２　　対象者は、専任であるか否かに関わらず、主として特定健診・特定保健指導に関与する常勤保健師であり、一時的な補助は除く。　　</t>
    <rPh sb="0" eb="1">
      <t>チュウ</t>
    </rPh>
    <rPh sb="4" eb="7">
      <t>タイショウシャ</t>
    </rPh>
    <rPh sb="9" eb="11">
      <t>センニン</t>
    </rPh>
    <rPh sb="15" eb="16">
      <t>イナ</t>
    </rPh>
    <rPh sb="18" eb="19">
      <t>カカ</t>
    </rPh>
    <rPh sb="23" eb="24">
      <t>シュ</t>
    </rPh>
    <rPh sb="27" eb="29">
      <t>トクテイ</t>
    </rPh>
    <rPh sb="29" eb="31">
      <t>ケンシン</t>
    </rPh>
    <rPh sb="32" eb="34">
      <t>トクテイ</t>
    </rPh>
    <rPh sb="34" eb="36">
      <t>ホケン</t>
    </rPh>
    <rPh sb="36" eb="38">
      <t>シドウ</t>
    </rPh>
    <rPh sb="39" eb="41">
      <t>カンヨ</t>
    </rPh>
    <rPh sb="43" eb="45">
      <t>ジョウキン</t>
    </rPh>
    <rPh sb="45" eb="48">
      <t>ホケンシ</t>
    </rPh>
    <rPh sb="52" eb="55">
      <t>イチジテキ</t>
    </rPh>
    <rPh sb="56" eb="58">
      <t>ホジョ</t>
    </rPh>
    <rPh sb="59" eb="60">
      <t>ノゾ</t>
    </rPh>
    <phoneticPr fontId="9"/>
  </si>
  <si>
    <t>表36　保健所設置市所属別の特定健診・特定保健指導に関わっている常勤保健師数及び今年度中に関わることが予想されている常勤保健師の合計配置人数</t>
    <rPh sb="0" eb="1">
      <t>ヒョウ</t>
    </rPh>
    <phoneticPr fontId="9"/>
  </si>
  <si>
    <t>表37　保健所設置市（指定都市・中核市・政令市別）所属別の特定健診・特定保健指導に関わっている常勤保健師数及び今年度中に関わることが予想されている常勤保健師の合計配置人数</t>
    <rPh sb="0" eb="1">
      <t>ヒョウ</t>
    </rPh>
    <rPh sb="4" eb="7">
      <t>ホケンジョ</t>
    </rPh>
    <rPh sb="7" eb="9">
      <t>セッチ</t>
    </rPh>
    <rPh sb="25" eb="27">
      <t>ショゾク</t>
    </rPh>
    <rPh sb="27" eb="28">
      <t>ベツ</t>
    </rPh>
    <phoneticPr fontId="9"/>
  </si>
  <si>
    <t>（単位：人）</t>
    <phoneticPr fontId="9"/>
  </si>
  <si>
    <t>表38　特別区所属別の特定健診・特定保健指導に関わっている常勤保健師数及び今年度中に関わることが予想されている常勤保健師の合計配置人数</t>
    <rPh sb="0" eb="1">
      <t>ヒョウ</t>
    </rPh>
    <rPh sb="4" eb="7">
      <t>トクベツク</t>
    </rPh>
    <rPh sb="7" eb="9">
      <t>ショゾク</t>
    </rPh>
    <rPh sb="9" eb="10">
      <t>ベツ</t>
    </rPh>
    <rPh sb="11" eb="13">
      <t>トクテイ</t>
    </rPh>
    <rPh sb="13" eb="15">
      <t>ケンシン</t>
    </rPh>
    <rPh sb="16" eb="18">
      <t>トクテイ</t>
    </rPh>
    <rPh sb="18" eb="20">
      <t>ホケン</t>
    </rPh>
    <rPh sb="20" eb="22">
      <t>シドウ</t>
    </rPh>
    <rPh sb="23" eb="24">
      <t>カカ</t>
    </rPh>
    <rPh sb="29" eb="31">
      <t>ジョウキン</t>
    </rPh>
    <rPh sb="31" eb="34">
      <t>ホケンシ</t>
    </rPh>
    <rPh sb="34" eb="35">
      <t>スウ</t>
    </rPh>
    <rPh sb="35" eb="36">
      <t>オヨ</t>
    </rPh>
    <rPh sb="37" eb="40">
      <t>コンネンド</t>
    </rPh>
    <rPh sb="40" eb="41">
      <t>ナカ</t>
    </rPh>
    <rPh sb="42" eb="43">
      <t>カカ</t>
    </rPh>
    <rPh sb="48" eb="50">
      <t>ヨソウ</t>
    </rPh>
    <rPh sb="55" eb="57">
      <t>ジョウキン</t>
    </rPh>
    <rPh sb="57" eb="60">
      <t>ホケンシ</t>
    </rPh>
    <rPh sb="61" eb="63">
      <t>ゴウケイ</t>
    </rPh>
    <rPh sb="63" eb="65">
      <t>ハイチ</t>
    </rPh>
    <rPh sb="65" eb="67">
      <t>ニンズウ</t>
    </rPh>
    <phoneticPr fontId="9"/>
  </si>
  <si>
    <t>特別区名</t>
    <rPh sb="0" eb="3">
      <t>トクベツク</t>
    </rPh>
    <rPh sb="3" eb="4">
      <t>メイ</t>
    </rPh>
    <phoneticPr fontId="9"/>
  </si>
  <si>
    <t>市町村保健ｾﾝﾀｰ類似施設及び保健ｾﾝﾀｰ以外の施設</t>
    <phoneticPr fontId="9"/>
  </si>
  <si>
    <t>小計</t>
    <phoneticPr fontId="9"/>
  </si>
  <si>
    <t>その
他</t>
    <phoneticPr fontId="9"/>
  </si>
  <si>
    <t>表39　市町村所属別の特定健診・特定保健指導に関わっている常勤保健師数及び今年度中に関わることが予想されている常勤保健師の合計配置人数</t>
    <rPh sb="0" eb="1">
      <t>ヒョウ</t>
    </rPh>
    <rPh sb="4" eb="7">
      <t>シチョウソン</t>
    </rPh>
    <rPh sb="7" eb="9">
      <t>ショゾク</t>
    </rPh>
    <rPh sb="9" eb="10">
      <t>ベツ</t>
    </rPh>
    <phoneticPr fontId="9"/>
  </si>
  <si>
    <t>本庁</t>
    <phoneticPr fontId="9"/>
  </si>
  <si>
    <t>市町村保健センター</t>
    <phoneticPr fontId="9"/>
  </si>
  <si>
    <t>市町村保健ｾﾝﾀｰ類似施設及び保健ｾﾝﾀｰ以外の施設</t>
    <phoneticPr fontId="9"/>
  </si>
  <si>
    <t>健康
増進
施設
等</t>
    <phoneticPr fontId="9"/>
  </si>
  <si>
    <t>地域
包括
支援
ｾﾝﾀｰ</t>
    <phoneticPr fontId="9"/>
  </si>
  <si>
    <t>国･都道府県・他の都道府県</t>
    <rPh sb="0" eb="1">
      <t>クニ</t>
    </rPh>
    <rPh sb="2" eb="3">
      <t>ミヤコ</t>
    </rPh>
    <rPh sb="3" eb="4">
      <t>ミチ</t>
    </rPh>
    <rPh sb="4" eb="5">
      <t>フ</t>
    </rPh>
    <rPh sb="5" eb="6">
      <t>ケン</t>
    </rPh>
    <rPh sb="7" eb="8">
      <t>ホカ</t>
    </rPh>
    <rPh sb="9" eb="10">
      <t>ミヤコ</t>
    </rPh>
    <rPh sb="10" eb="11">
      <t>ミチ</t>
    </rPh>
    <rPh sb="11" eb="12">
      <t>フ</t>
    </rPh>
    <rPh sb="12" eb="13">
      <t>ケン</t>
    </rPh>
    <phoneticPr fontId="9"/>
  </si>
  <si>
    <t>表４０　都道府県常勤保健師退職者数</t>
    <rPh sb="8" eb="10">
      <t>ジョウキン</t>
    </rPh>
    <rPh sb="13" eb="16">
      <t>タイショクシャ</t>
    </rPh>
    <phoneticPr fontId="9"/>
  </si>
  <si>
    <t>愛媛県</t>
    <phoneticPr fontId="9"/>
  </si>
  <si>
    <t>高知県</t>
    <phoneticPr fontId="9"/>
  </si>
  <si>
    <t>福岡県</t>
    <phoneticPr fontId="9"/>
  </si>
  <si>
    <t>佐賀県</t>
    <phoneticPr fontId="9"/>
  </si>
  <si>
    <t>長崎県</t>
    <phoneticPr fontId="9"/>
  </si>
  <si>
    <t>熊本県</t>
    <phoneticPr fontId="9"/>
  </si>
  <si>
    <t>大分県</t>
    <phoneticPr fontId="9"/>
  </si>
  <si>
    <t>宮崎県</t>
    <phoneticPr fontId="9"/>
  </si>
  <si>
    <t>鹿児島県</t>
    <phoneticPr fontId="9"/>
  </si>
  <si>
    <t>沖縄県</t>
    <phoneticPr fontId="9"/>
  </si>
  <si>
    <t>注１　　平成２６年５月１日現在</t>
    <rPh sb="0" eb="1">
      <t>チュウ</t>
    </rPh>
    <rPh sb="4" eb="6">
      <t>ヘイセイ</t>
    </rPh>
    <rPh sb="8" eb="9">
      <t>ネン</t>
    </rPh>
    <rPh sb="10" eb="11">
      <t>ガツ</t>
    </rPh>
    <rPh sb="12" eb="15">
      <t>ニチゲンザイ</t>
    </rPh>
    <phoneticPr fontId="9"/>
  </si>
  <si>
    <t>表４１　保健所設置市常勤保健師退職者数</t>
    <rPh sb="4" eb="7">
      <t>ホケンジョ</t>
    </rPh>
    <rPh sb="7" eb="9">
      <t>セッチ</t>
    </rPh>
    <rPh sb="10" eb="12">
      <t>ジョウキン</t>
    </rPh>
    <rPh sb="14" eb="15">
      <t>シ</t>
    </rPh>
    <rPh sb="15" eb="18">
      <t>タイショクシャ</t>
    </rPh>
    <phoneticPr fontId="13"/>
  </si>
  <si>
    <t xml:space="preserve">  合　　計</t>
    <phoneticPr fontId="13"/>
  </si>
  <si>
    <t>旭川市</t>
    <phoneticPr fontId="13"/>
  </si>
  <si>
    <t>仙台市</t>
    <phoneticPr fontId="13"/>
  </si>
  <si>
    <t>秋田市</t>
    <phoneticPr fontId="13"/>
  </si>
  <si>
    <t>郡山市</t>
    <phoneticPr fontId="13"/>
  </si>
  <si>
    <t>いわき市</t>
    <phoneticPr fontId="13"/>
  </si>
  <si>
    <t>宇都宮市</t>
    <phoneticPr fontId="13"/>
  </si>
  <si>
    <t>さいたま市</t>
    <phoneticPr fontId="13"/>
  </si>
  <si>
    <t>千葉市</t>
    <phoneticPr fontId="13"/>
  </si>
  <si>
    <t>横浜市</t>
    <phoneticPr fontId="13"/>
  </si>
  <si>
    <t>川崎市</t>
    <phoneticPr fontId="13"/>
  </si>
  <si>
    <t>新潟市</t>
    <phoneticPr fontId="13"/>
  </si>
  <si>
    <t>富山市</t>
    <phoneticPr fontId="13"/>
  </si>
  <si>
    <t>金沢市</t>
    <phoneticPr fontId="13"/>
  </si>
  <si>
    <t>長野市</t>
    <phoneticPr fontId="13"/>
  </si>
  <si>
    <t>岐阜市</t>
    <phoneticPr fontId="13"/>
  </si>
  <si>
    <t>静岡市</t>
    <phoneticPr fontId="13"/>
  </si>
  <si>
    <t>浜松市</t>
    <phoneticPr fontId="13"/>
  </si>
  <si>
    <t>名古屋市</t>
    <phoneticPr fontId="13"/>
  </si>
  <si>
    <t>豊橋市</t>
    <phoneticPr fontId="13"/>
  </si>
  <si>
    <t>豊田市</t>
    <phoneticPr fontId="13"/>
  </si>
  <si>
    <t>京都市</t>
    <phoneticPr fontId="13"/>
  </si>
  <si>
    <t>大阪市</t>
    <phoneticPr fontId="13"/>
  </si>
  <si>
    <t>堺市</t>
    <phoneticPr fontId="13"/>
  </si>
  <si>
    <t>宮崎市</t>
    <phoneticPr fontId="13"/>
  </si>
  <si>
    <t>表４２　保健所設置市(指定都市・中核市・政令市)常勤保健師退職者数</t>
    <rPh sb="4" eb="7">
      <t>ホケンジョ</t>
    </rPh>
    <rPh sb="7" eb="9">
      <t>セッチ</t>
    </rPh>
    <rPh sb="11" eb="13">
      <t>シテイ</t>
    </rPh>
    <rPh sb="13" eb="15">
      <t>トシ</t>
    </rPh>
    <rPh sb="16" eb="19">
      <t>チュウカクシ</t>
    </rPh>
    <rPh sb="20" eb="22">
      <t>セイレイ</t>
    </rPh>
    <rPh sb="22" eb="23">
      <t>シ</t>
    </rPh>
    <rPh sb="24" eb="26">
      <t>ジョウキン</t>
    </rPh>
    <rPh sb="28" eb="29">
      <t>シ</t>
    </rPh>
    <rPh sb="29" eb="32">
      <t>タイショクシャ</t>
    </rPh>
    <phoneticPr fontId="13"/>
  </si>
  <si>
    <t>横須賀市</t>
    <phoneticPr fontId="13"/>
  </si>
  <si>
    <t>東大阪市</t>
    <phoneticPr fontId="13"/>
  </si>
  <si>
    <t>姫路市</t>
    <phoneticPr fontId="13"/>
  </si>
  <si>
    <t>尼崎市</t>
    <phoneticPr fontId="13"/>
  </si>
  <si>
    <t>西宮市</t>
    <phoneticPr fontId="13"/>
  </si>
  <si>
    <t>和歌山市</t>
    <phoneticPr fontId="13"/>
  </si>
  <si>
    <t>下関市</t>
    <phoneticPr fontId="13"/>
  </si>
  <si>
    <t>高松市</t>
    <phoneticPr fontId="13"/>
  </si>
  <si>
    <t>松山市</t>
    <phoneticPr fontId="13"/>
  </si>
  <si>
    <t>高知市</t>
    <phoneticPr fontId="13"/>
  </si>
  <si>
    <t>大牟田市</t>
    <phoneticPr fontId="13"/>
  </si>
  <si>
    <t>佐世保市</t>
    <phoneticPr fontId="13"/>
  </si>
  <si>
    <t>表４３　特別区常勤保健師退職者数</t>
    <rPh sb="0" eb="1">
      <t>ヒョウ</t>
    </rPh>
    <rPh sb="4" eb="7">
      <t>トクベツク</t>
    </rPh>
    <rPh sb="7" eb="9">
      <t>ジョウキン</t>
    </rPh>
    <rPh sb="11" eb="12">
      <t>シ</t>
    </rPh>
    <rPh sb="12" eb="15">
      <t>タイショクシャ</t>
    </rPh>
    <phoneticPr fontId="9"/>
  </si>
  <si>
    <t xml:space="preserve">         </t>
    <phoneticPr fontId="9"/>
  </si>
  <si>
    <t>表４４　市町村常勤保健師退職者数</t>
    <rPh sb="0" eb="1">
      <t>ヒョウ</t>
    </rPh>
    <rPh sb="7" eb="9">
      <t>ジョウキン</t>
    </rPh>
    <rPh sb="11" eb="12">
      <t>シ</t>
    </rPh>
    <rPh sb="12" eb="15">
      <t>タイショクシャ</t>
    </rPh>
    <phoneticPr fontId="9"/>
  </si>
  <si>
    <t>岩手県</t>
    <phoneticPr fontId="9"/>
  </si>
  <si>
    <t>宮城県</t>
    <phoneticPr fontId="9"/>
  </si>
  <si>
    <t>秋田県</t>
    <phoneticPr fontId="9"/>
  </si>
  <si>
    <t>山形県</t>
    <phoneticPr fontId="9"/>
  </si>
  <si>
    <t>福島県</t>
    <phoneticPr fontId="9"/>
  </si>
  <si>
    <t>茨城県</t>
    <phoneticPr fontId="9"/>
  </si>
  <si>
    <t>栃木県</t>
    <phoneticPr fontId="9"/>
  </si>
  <si>
    <t>群馬県</t>
    <phoneticPr fontId="9"/>
  </si>
  <si>
    <t>埼玉県</t>
    <phoneticPr fontId="9"/>
  </si>
  <si>
    <t>千葉県</t>
    <phoneticPr fontId="9"/>
  </si>
  <si>
    <t>新潟県</t>
    <phoneticPr fontId="9"/>
  </si>
  <si>
    <t>富山県</t>
    <phoneticPr fontId="9"/>
  </si>
  <si>
    <t>石川県</t>
    <phoneticPr fontId="9"/>
  </si>
  <si>
    <t>福井県</t>
    <phoneticPr fontId="9"/>
  </si>
  <si>
    <t>山梨県</t>
    <phoneticPr fontId="9"/>
  </si>
  <si>
    <t>岐阜県</t>
    <phoneticPr fontId="9"/>
  </si>
  <si>
    <t>静岡県</t>
    <phoneticPr fontId="9"/>
  </si>
  <si>
    <t>愛知県</t>
    <phoneticPr fontId="9"/>
  </si>
  <si>
    <t>三重県</t>
    <phoneticPr fontId="9"/>
  </si>
  <si>
    <t>滋賀県</t>
    <phoneticPr fontId="9"/>
  </si>
  <si>
    <t>兵庫県</t>
    <phoneticPr fontId="9"/>
  </si>
  <si>
    <t>奈良県</t>
    <phoneticPr fontId="9"/>
  </si>
  <si>
    <t>和歌山県</t>
    <phoneticPr fontId="9"/>
  </si>
  <si>
    <t>鳥取県</t>
    <phoneticPr fontId="9"/>
  </si>
  <si>
    <t>島根県</t>
    <phoneticPr fontId="9"/>
  </si>
  <si>
    <t>岡山県</t>
    <phoneticPr fontId="9"/>
  </si>
  <si>
    <t>広島県</t>
    <phoneticPr fontId="9"/>
  </si>
  <si>
    <t>山口県</t>
    <phoneticPr fontId="9"/>
  </si>
  <si>
    <t>徳島県</t>
    <phoneticPr fontId="9"/>
  </si>
  <si>
    <t>香川県</t>
    <phoneticPr fontId="9"/>
  </si>
  <si>
    <t>愛媛県</t>
    <phoneticPr fontId="9"/>
  </si>
  <si>
    <t>高知県</t>
    <phoneticPr fontId="9"/>
  </si>
  <si>
    <t>福岡県</t>
    <phoneticPr fontId="9"/>
  </si>
  <si>
    <t>佐賀県</t>
    <phoneticPr fontId="9"/>
  </si>
  <si>
    <t>長崎県</t>
    <phoneticPr fontId="9"/>
  </si>
  <si>
    <t>熊本県</t>
    <phoneticPr fontId="9"/>
  </si>
  <si>
    <t>大分県</t>
    <phoneticPr fontId="9"/>
  </si>
  <si>
    <t>宮崎県</t>
    <phoneticPr fontId="9"/>
  </si>
  <si>
    <t>鹿児島県</t>
    <phoneticPr fontId="9"/>
  </si>
  <si>
    <t>沖縄県</t>
    <phoneticPr fontId="9"/>
  </si>
  <si>
    <t>国民
健康
保険
部門</t>
    <rPh sb="0" eb="2">
      <t>コクミン</t>
    </rPh>
    <rPh sb="3" eb="4">
      <t>ケン</t>
    </rPh>
    <rPh sb="4" eb="5">
      <t>ヤスシ</t>
    </rPh>
    <rPh sb="6" eb="8">
      <t>ホケン</t>
    </rPh>
    <rPh sb="9" eb="11">
      <t>ブモン</t>
    </rPh>
    <phoneticPr fontId="9"/>
  </si>
  <si>
    <t>職員
の健
康管
理部
門</t>
    <rPh sb="0" eb="2">
      <t>ショクイン</t>
    </rPh>
    <rPh sb="4" eb="5">
      <t>ケン</t>
    </rPh>
    <rPh sb="6" eb="7">
      <t>ヤスシ</t>
    </rPh>
    <rPh sb="7" eb="8">
      <t>カン</t>
    </rPh>
    <rPh sb="9" eb="10">
      <t>リ</t>
    </rPh>
    <rPh sb="10" eb="11">
      <t>ベ</t>
    </rPh>
    <rPh sb="12" eb="13">
      <t>モン</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</si>
</sst>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_ * #,##0_ ;_ * \-#,##0_ ;_ * &quot;-&quot;??_ ;_ @_ "/>
    <numFmt numFmtId="177" formatCode="_ * #,##0;_ * \-#,##0;_ * &quot;-&quot;;_ @"/>
    <numFmt numFmtId="178" formatCode="#,##0___;;"/>
    <numFmt numFmtId="179" formatCode="#,##0_ "/>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6"/>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sz val="6"/>
      <name val="ＭＳ Ｐ明朝"/>
      <family val="1"/>
      <charset val="128"/>
    </font>
    <font>
      <sz val="11"/>
      <name val="ＭＳ ゴシック"/>
      <family val="3"/>
      <charset val="128"/>
    </font>
    <font>
      <sz val="12"/>
      <name val="ＭＳ Ｐゴシック"/>
      <family val="3"/>
      <charset val="128"/>
    </font>
    <font>
      <b/>
      <sz val="14"/>
      <name val="ＭＳ Ｐゴシック"/>
      <family val="3"/>
      <charset val="128"/>
    </font>
    <font>
      <sz val="10"/>
      <name val="ＭＳ ゴシック"/>
      <family val="3"/>
      <charset val="128"/>
    </font>
    <font>
      <sz val="18"/>
      <name val="ＭＳ Ｐゴシック"/>
      <family val="3"/>
      <charset val="128"/>
    </font>
    <font>
      <sz val="14"/>
      <name val="ＭＳ Ｐゴシック"/>
      <family val="3"/>
      <charset val="128"/>
    </font>
    <font>
      <b/>
      <sz val="18"/>
      <name val="ＭＳ Ｐゴシック"/>
      <family val="3"/>
      <charset val="128"/>
    </font>
    <font>
      <b/>
      <sz val="16"/>
      <name val="ＭＳ Ｐゴシック"/>
      <family val="2"/>
      <charset val="128"/>
    </font>
    <font>
      <sz val="11"/>
      <name val="ＭＳ Ｐゴシック"/>
      <family val="3"/>
      <charset val="128"/>
      <scheme val="minor"/>
    </font>
    <font>
      <b/>
      <sz val="11"/>
      <name val="ＭＳ Ｐゴシック"/>
      <family val="2"/>
      <charset val="128"/>
    </font>
    <font>
      <sz val="12"/>
      <name val="ＭＳ Ｐゴシック"/>
      <family val="3"/>
      <charset val="128"/>
      <scheme val="minor"/>
    </font>
    <font>
      <b/>
      <sz val="22"/>
      <name val="ＭＳ Ｐゴシック"/>
      <family val="3"/>
      <charset val="128"/>
    </font>
    <font>
      <sz val="16"/>
      <name val="ＭＳ Ｐゴシック"/>
      <family val="3"/>
      <charset val="128"/>
    </font>
    <font>
      <sz val="14"/>
      <name val="ＭＳ ゴシック"/>
      <family val="3"/>
      <charset val="128"/>
    </font>
    <font>
      <sz val="11"/>
      <color theme="1"/>
      <name val="ＭＳ Ｐゴシック"/>
      <family val="3"/>
      <charset val="128"/>
      <scheme val="minor"/>
    </font>
    <font>
      <b/>
      <sz val="28"/>
      <name val="ＭＳ Ｐゴシック"/>
      <family val="3"/>
      <charset val="128"/>
    </font>
    <font>
      <sz val="24"/>
      <name val="ＭＳ Ｐゴシック"/>
      <family val="3"/>
      <charset val="128"/>
    </font>
    <font>
      <sz val="22"/>
      <name val="ＭＳ Ｐゴシック"/>
      <family val="3"/>
      <charset val="128"/>
    </font>
    <font>
      <sz val="11"/>
      <color indexed="8"/>
      <name val="ＭＳ Ｐゴシック"/>
      <family val="3"/>
      <charset val="128"/>
    </font>
    <font>
      <b/>
      <sz val="13"/>
      <name val="ＭＳ Ｐゴシック"/>
      <family val="3"/>
      <charset val="128"/>
    </font>
    <font>
      <b/>
      <sz val="10"/>
      <name val="ＭＳ Ｐゴシック"/>
      <family val="3"/>
      <charset val="128"/>
    </font>
    <font>
      <sz val="13"/>
      <name val="ＭＳ Ｐゴシック"/>
      <family val="3"/>
      <charset val="128"/>
    </font>
    <font>
      <sz val="13.5"/>
      <name val="ＭＳ Ｐゴシック"/>
      <family val="3"/>
      <charset val="128"/>
    </font>
    <font>
      <sz val="13"/>
      <name val="ＭＳ ゴシック"/>
      <family val="3"/>
      <charset val="128"/>
    </font>
    <font>
      <b/>
      <sz val="24"/>
      <name val="ＭＳ Ｐゴシック"/>
      <family val="3"/>
      <charset val="128"/>
    </font>
    <font>
      <sz val="19"/>
      <name val="ＭＳ Ｐゴシック"/>
      <family val="3"/>
      <charset val="128"/>
    </font>
  </fonts>
  <fills count="11">
    <fill>
      <patternFill patternType="none"/>
    </fill>
    <fill>
      <patternFill patternType="gray125"/>
    </fill>
    <fill>
      <patternFill patternType="solid">
        <fgColor indexed="43"/>
        <bgColor indexed="31"/>
      </patternFill>
    </fill>
    <fill>
      <patternFill patternType="solid">
        <fgColor indexed="42"/>
        <bgColor indexed="64"/>
      </patternFill>
    </fill>
    <fill>
      <patternFill patternType="solid">
        <fgColor indexed="43"/>
        <bgColor indexed="64"/>
      </patternFill>
    </fill>
    <fill>
      <patternFill patternType="solid">
        <fgColor indexed="47"/>
        <bgColor indexed="22"/>
      </patternFill>
    </fill>
    <fill>
      <patternFill patternType="solid">
        <fgColor theme="0"/>
        <bgColor indexed="64"/>
      </patternFill>
    </fill>
    <fill>
      <patternFill patternType="solid">
        <fgColor rgb="FFFFFF99"/>
        <bgColor indexed="64"/>
      </patternFill>
    </fill>
    <fill>
      <patternFill patternType="solid">
        <fgColor indexed="47"/>
        <bgColor indexed="64"/>
      </patternFill>
    </fill>
    <fill>
      <patternFill patternType="solid">
        <fgColor theme="0" tint="-0.14999847407452621"/>
        <bgColor indexed="64"/>
      </patternFill>
    </fill>
    <fill>
      <patternFill patternType="solid">
        <fgColor rgb="FFFFCC99"/>
        <bgColor indexed="64"/>
      </patternFill>
    </fill>
  </fills>
  <borders count="11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bottom style="medium">
        <color indexed="64"/>
      </bottom>
      <diagonal/>
    </border>
  </borders>
  <cellStyleXfs count="397">
    <xf numFmtId="0" fontId="0" fillId="0" borderId="0"/>
    <xf numFmtId="38" fontId="7"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28" fillId="0" borderId="0">
      <alignment vertical="center"/>
    </xf>
    <xf numFmtId="0" fontId="4" fillId="0" borderId="0">
      <alignment vertical="center"/>
    </xf>
    <xf numFmtId="0" fontId="28" fillId="0" borderId="0">
      <alignment vertical="center"/>
    </xf>
    <xf numFmtId="0" fontId="7" fillId="0" borderId="0">
      <alignment vertical="center"/>
    </xf>
    <xf numFmtId="0" fontId="7" fillId="0" borderId="0">
      <alignment vertical="center"/>
    </xf>
    <xf numFmtId="0" fontId="7" fillId="0" borderId="0">
      <alignment vertical="center"/>
    </xf>
    <xf numFmtId="0" fontId="28" fillId="0" borderId="0">
      <alignment vertical="center"/>
    </xf>
    <xf numFmtId="0" fontId="4" fillId="0" borderId="0">
      <alignment vertical="center"/>
    </xf>
    <xf numFmtId="0" fontId="4" fillId="0" borderId="0">
      <alignment vertical="center"/>
    </xf>
    <xf numFmtId="0" fontId="7" fillId="0" borderId="0"/>
    <xf numFmtId="0" fontId="4" fillId="0" borderId="0">
      <alignment vertical="center"/>
    </xf>
    <xf numFmtId="38" fontId="7" fillId="0" borderId="0" applyFont="0" applyFill="0" applyBorder="0" applyAlignment="0" applyProtection="0"/>
    <xf numFmtId="38" fontId="28" fillId="0" borderId="0" applyFont="0" applyFill="0" applyBorder="0" applyAlignment="0" applyProtection="0">
      <alignment vertical="center"/>
    </xf>
    <xf numFmtId="38" fontId="7" fillId="0" borderId="0" applyFont="0" applyFill="0" applyBorder="0" applyAlignment="0" applyProtection="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 fillId="0" borderId="0">
      <alignment vertical="center"/>
    </xf>
    <xf numFmtId="38" fontId="7" fillId="0" borderId="0" applyFont="0" applyFill="0" applyBorder="0" applyAlignmen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38" fontId="7" fillId="0" borderId="0" applyFont="0" applyFill="0" applyBorder="0" applyAlignment="0" applyProtection="0"/>
    <xf numFmtId="0" fontId="28" fillId="0" borderId="0">
      <alignment vertical="center"/>
    </xf>
    <xf numFmtId="0" fontId="28" fillId="0" borderId="0">
      <alignment vertical="center"/>
    </xf>
    <xf numFmtId="38" fontId="7" fillId="0" borderId="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2" fillId="0" borderId="0">
      <alignment vertical="center"/>
    </xf>
    <xf numFmtId="0" fontId="28" fillId="0" borderId="0">
      <alignment vertical="center"/>
    </xf>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32" fillId="0" borderId="0" applyFont="0" applyFill="0" applyBorder="0" applyAlignment="0" applyProtection="0">
      <alignment vertical="center"/>
    </xf>
    <xf numFmtId="38" fontId="32" fillId="0" borderId="0" applyFont="0" applyFill="0" applyBorder="0" applyAlignment="0" applyProtection="0">
      <alignment vertical="center"/>
    </xf>
    <xf numFmtId="38" fontId="28" fillId="0" borderId="0" applyFont="0" applyFill="0" applyBorder="0" applyAlignment="0" applyProtection="0">
      <alignment vertical="center"/>
    </xf>
    <xf numFmtId="38" fontId="32" fillId="0" borderId="0" applyFont="0" applyFill="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7" fillId="0" borderId="0">
      <alignment vertical="center"/>
    </xf>
    <xf numFmtId="0" fontId="28" fillId="0" borderId="0">
      <alignment vertical="center"/>
    </xf>
    <xf numFmtId="0" fontId="28" fillId="0" borderId="0">
      <alignment vertical="center"/>
    </xf>
    <xf numFmtId="0" fontId="7" fillId="0" borderId="0">
      <alignment vertical="center"/>
    </xf>
    <xf numFmtId="0" fontId="28" fillId="0" borderId="0">
      <alignment vertical="center"/>
    </xf>
    <xf numFmtId="0" fontId="28" fillId="0" borderId="0">
      <alignment vertical="center"/>
    </xf>
    <xf numFmtId="0" fontId="7"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7"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7"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38" fontId="7" fillId="0" borderId="0" applyFont="0" applyFill="0" applyBorder="0" applyAlignment="0" applyProtection="0"/>
    <xf numFmtId="38" fontId="32" fillId="0" borderId="0" applyFont="0" applyFill="0" applyBorder="0" applyAlignment="0" applyProtection="0">
      <alignment vertical="center"/>
    </xf>
    <xf numFmtId="38" fontId="32" fillId="0" borderId="0" applyFont="0" applyFill="0" applyBorder="0" applyAlignment="0" applyProtection="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cellStyleXfs>
  <cellXfs count="1451">
    <xf numFmtId="0" fontId="0" fillId="0" borderId="0" xfId="0"/>
    <xf numFmtId="0" fontId="8"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0" fillId="0" borderId="0" xfId="0" applyFill="1" applyAlignment="1">
      <alignment vertical="center"/>
    </xf>
    <xf numFmtId="0" fontId="0" fillId="0" borderId="0" xfId="0" applyFill="1" applyBorder="1" applyAlignment="1">
      <alignment vertical="center"/>
    </xf>
    <xf numFmtId="38" fontId="0" fillId="0" borderId="2" xfId="0" applyNumberFormat="1" applyFill="1" applyBorder="1" applyAlignment="1">
      <alignment vertical="center"/>
    </xf>
    <xf numFmtId="38" fontId="0" fillId="3" borderId="1" xfId="0" applyNumberFormat="1" applyFill="1" applyBorder="1" applyAlignment="1">
      <alignment vertical="center"/>
    </xf>
    <xf numFmtId="38" fontId="0" fillId="3" borderId="3" xfId="0" applyNumberFormat="1" applyFill="1" applyBorder="1" applyAlignment="1">
      <alignment vertical="center"/>
    </xf>
    <xf numFmtId="38" fontId="0" fillId="3" borderId="2" xfId="0" applyNumberFormat="1" applyFill="1" applyBorder="1" applyAlignment="1">
      <alignment vertical="center"/>
    </xf>
    <xf numFmtId="38" fontId="0" fillId="0" borderId="5" xfId="0" applyNumberFormat="1" applyFill="1" applyBorder="1" applyAlignment="1">
      <alignment vertical="center"/>
    </xf>
    <xf numFmtId="38" fontId="0" fillId="3" borderId="4" xfId="0" applyNumberFormat="1" applyFill="1" applyBorder="1" applyAlignment="1">
      <alignment vertical="center"/>
    </xf>
    <xf numFmtId="38" fontId="0" fillId="3" borderId="0" xfId="0" applyNumberFormat="1" applyFill="1" applyBorder="1" applyAlignment="1">
      <alignment vertical="center"/>
    </xf>
    <xf numFmtId="38" fontId="0" fillId="3" borderId="5" xfId="0" applyNumberFormat="1" applyFill="1" applyBorder="1" applyAlignment="1">
      <alignment vertical="center"/>
    </xf>
    <xf numFmtId="38" fontId="0" fillId="4" borderId="4" xfId="0" applyNumberFormat="1" applyFill="1" applyBorder="1" applyAlignment="1">
      <alignment vertical="center"/>
    </xf>
    <xf numFmtId="38" fontId="0" fillId="0" borderId="6" xfId="0" applyNumberFormat="1" applyFill="1" applyBorder="1" applyAlignment="1">
      <alignment vertical="top" textRotation="255"/>
    </xf>
    <xf numFmtId="38" fontId="0" fillId="0" borderId="7" xfId="0" applyNumberFormat="1" applyFill="1" applyBorder="1" applyAlignment="1">
      <alignment vertical="top" textRotation="255"/>
    </xf>
    <xf numFmtId="38" fontId="0" fillId="0" borderId="8" xfId="0" applyNumberFormat="1" applyFill="1" applyBorder="1" applyAlignment="1">
      <alignment vertical="top" textRotation="255"/>
    </xf>
    <xf numFmtId="0" fontId="12" fillId="0" borderId="1" xfId="0" applyFont="1" applyFill="1" applyBorder="1" applyAlignment="1">
      <alignment vertical="center"/>
    </xf>
    <xf numFmtId="0" fontId="0" fillId="0" borderId="3" xfId="0" applyFont="1" applyFill="1" applyBorder="1" applyAlignment="1">
      <alignment horizontal="distributed" vertical="center"/>
    </xf>
    <xf numFmtId="0" fontId="12" fillId="0" borderId="4" xfId="0" applyFont="1" applyFill="1" applyBorder="1" applyAlignment="1">
      <alignment vertical="center"/>
    </xf>
    <xf numFmtId="0" fontId="0" fillId="0" borderId="0" xfId="0" applyFont="1" applyFill="1" applyBorder="1" applyAlignment="1">
      <alignment horizontal="distributed" vertical="center"/>
    </xf>
    <xf numFmtId="41" fontId="0" fillId="0" borderId="21" xfId="1" applyNumberFormat="1" applyFont="1" applyFill="1" applyBorder="1" applyAlignment="1">
      <alignment vertical="center"/>
    </xf>
    <xf numFmtId="41" fontId="0" fillId="0" borderId="0" xfId="1" applyNumberFormat="1" applyFont="1" applyFill="1" applyBorder="1" applyAlignment="1">
      <alignment vertical="center"/>
    </xf>
    <xf numFmtId="41" fontId="0" fillId="0" borderId="22" xfId="1" applyNumberFormat="1" applyFont="1" applyFill="1" applyBorder="1" applyAlignment="1">
      <alignment vertical="center"/>
    </xf>
    <xf numFmtId="41" fontId="0" fillId="3" borderId="23" xfId="1" applyNumberFormat="1" applyFont="1" applyFill="1" applyBorder="1" applyAlignment="1">
      <alignment vertical="center"/>
    </xf>
    <xf numFmtId="41" fontId="0" fillId="3" borderId="20" xfId="1" applyNumberFormat="1" applyFont="1" applyFill="1" applyBorder="1" applyAlignment="1">
      <alignment vertical="center"/>
    </xf>
    <xf numFmtId="41" fontId="0" fillId="0" borderId="23" xfId="1" applyNumberFormat="1" applyFont="1" applyFill="1" applyBorder="1" applyAlignment="1">
      <alignment vertical="center"/>
    </xf>
    <xf numFmtId="0" fontId="12" fillId="0" borderId="24" xfId="0" applyFont="1" applyFill="1" applyBorder="1" applyAlignment="1">
      <alignment vertical="center"/>
    </xf>
    <xf numFmtId="0" fontId="0" fillId="0" borderId="25" xfId="0" applyFont="1" applyFill="1" applyBorder="1" applyAlignment="1">
      <alignment horizontal="distributed" vertical="center"/>
    </xf>
    <xf numFmtId="41" fontId="0" fillId="0" borderId="27" xfId="1" applyNumberFormat="1" applyFont="1" applyFill="1" applyBorder="1" applyAlignment="1">
      <alignment vertical="center"/>
    </xf>
    <xf numFmtId="41" fontId="0" fillId="0" borderId="25" xfId="1" applyNumberFormat="1" applyFont="1" applyFill="1" applyBorder="1" applyAlignment="1">
      <alignment vertical="center"/>
    </xf>
    <xf numFmtId="41" fontId="0" fillId="0" borderId="29" xfId="1" applyNumberFormat="1" applyFont="1" applyFill="1" applyBorder="1" applyAlignment="1">
      <alignment vertical="center"/>
    </xf>
    <xf numFmtId="41" fontId="0" fillId="3" borderId="28" xfId="1" applyNumberFormat="1" applyFont="1" applyFill="1" applyBorder="1" applyAlignment="1">
      <alignment vertical="center"/>
    </xf>
    <xf numFmtId="41" fontId="0" fillId="3" borderId="26" xfId="1" applyNumberFormat="1" applyFont="1" applyFill="1" applyBorder="1" applyAlignment="1">
      <alignment vertical="center"/>
    </xf>
    <xf numFmtId="0" fontId="0" fillId="0" borderId="7" xfId="0" applyFont="1" applyFill="1" applyBorder="1" applyAlignment="1">
      <alignment horizontal="distributed" vertical="center"/>
    </xf>
    <xf numFmtId="41" fontId="0" fillId="0" borderId="6" xfId="1" applyNumberFormat="1" applyFont="1" applyFill="1" applyBorder="1" applyAlignment="1">
      <alignment vertical="center"/>
    </xf>
    <xf numFmtId="41" fontId="0" fillId="0" borderId="8" xfId="1" applyNumberFormat="1" applyFont="1" applyFill="1" applyBorder="1" applyAlignment="1">
      <alignment vertical="center"/>
    </xf>
    <xf numFmtId="41" fontId="0" fillId="3" borderId="32" xfId="1" applyNumberFormat="1" applyFont="1" applyFill="1" applyBorder="1" applyAlignment="1">
      <alignment vertical="center"/>
    </xf>
    <xf numFmtId="41" fontId="0" fillId="3" borderId="31" xfId="1" applyNumberFormat="1" applyFont="1" applyFill="1" applyBorder="1" applyAlignment="1">
      <alignment vertical="center"/>
    </xf>
    <xf numFmtId="41" fontId="0" fillId="0" borderId="34" xfId="1" applyNumberFormat="1" applyFont="1" applyFill="1" applyBorder="1" applyAlignment="1">
      <alignment vertical="center"/>
    </xf>
    <xf numFmtId="0" fontId="12" fillId="0" borderId="35" xfId="0" applyFont="1" applyFill="1" applyBorder="1" applyAlignment="1">
      <alignment vertical="center"/>
    </xf>
    <xf numFmtId="41" fontId="0" fillId="0" borderId="36" xfId="1" applyNumberFormat="1" applyFont="1" applyFill="1" applyBorder="1" applyAlignment="1">
      <alignment vertical="center"/>
    </xf>
    <xf numFmtId="41" fontId="0" fillId="0" borderId="37" xfId="1" applyNumberFormat="1" applyFont="1" applyFill="1" applyBorder="1" applyAlignment="1">
      <alignment vertical="center"/>
    </xf>
    <xf numFmtId="0" fontId="12" fillId="0" borderId="38" xfId="0" applyFont="1" applyFill="1" applyBorder="1" applyAlignment="1">
      <alignment vertical="center"/>
    </xf>
    <xf numFmtId="0" fontId="0" fillId="0" borderId="39" xfId="0" applyFont="1" applyFill="1" applyBorder="1" applyAlignment="1">
      <alignment horizontal="distributed" vertical="center"/>
    </xf>
    <xf numFmtId="41" fontId="0" fillId="0" borderId="41" xfId="1" applyNumberFormat="1" applyFont="1" applyFill="1" applyBorder="1" applyAlignment="1">
      <alignment vertical="center"/>
    </xf>
    <xf numFmtId="41" fontId="0" fillId="0" borderId="42" xfId="1" applyNumberFormat="1" applyFont="1" applyFill="1" applyBorder="1" applyAlignment="1">
      <alignment vertical="center"/>
    </xf>
    <xf numFmtId="41" fontId="0" fillId="3" borderId="43" xfId="1" applyNumberFormat="1" applyFont="1" applyFill="1" applyBorder="1" applyAlignment="1">
      <alignment vertical="center"/>
    </xf>
    <xf numFmtId="41" fontId="0" fillId="3" borderId="40" xfId="1" applyNumberFormat="1" applyFont="1" applyFill="1" applyBorder="1" applyAlignment="1">
      <alignment vertical="center"/>
    </xf>
    <xf numFmtId="41" fontId="0" fillId="0" borderId="43" xfId="1" applyNumberFormat="1" applyFont="1" applyFill="1" applyBorder="1" applyAlignment="1">
      <alignment vertical="center"/>
    </xf>
    <xf numFmtId="0" fontId="14" fillId="0" borderId="0" xfId="0" applyFont="1" applyFill="1" applyBorder="1" applyAlignment="1">
      <alignment vertical="center"/>
    </xf>
    <xf numFmtId="41" fontId="0" fillId="6" borderId="0" xfId="1" applyNumberFormat="1" applyFont="1" applyFill="1" applyBorder="1" applyAlignment="1">
      <alignment vertical="center"/>
    </xf>
    <xf numFmtId="41" fontId="0" fillId="3" borderId="0" xfId="1" applyNumberFormat="1" applyFont="1" applyFill="1" applyBorder="1" applyAlignment="1">
      <alignment vertical="center"/>
    </xf>
    <xf numFmtId="38" fontId="0" fillId="4" borderId="0" xfId="0" applyNumberFormat="1" applyFill="1" applyBorder="1" applyAlignment="1">
      <alignment vertical="center"/>
    </xf>
    <xf numFmtId="0" fontId="15" fillId="0" borderId="3" xfId="0" applyFont="1" applyFill="1" applyBorder="1" applyAlignment="1">
      <alignment horizontal="distributed" vertical="center"/>
    </xf>
    <xf numFmtId="0" fontId="15" fillId="0" borderId="0" xfId="0" applyFont="1" applyFill="1" applyBorder="1" applyAlignment="1">
      <alignment horizontal="distributed" vertical="center"/>
    </xf>
    <xf numFmtId="0" fontId="15" fillId="0" borderId="25" xfId="0" applyFont="1" applyFill="1" applyBorder="1" applyAlignment="1">
      <alignment horizontal="distributed" vertical="center"/>
    </xf>
    <xf numFmtId="0" fontId="12" fillId="0" borderId="9" xfId="0" applyFont="1" applyFill="1" applyBorder="1" applyAlignment="1">
      <alignment vertical="center"/>
    </xf>
    <xf numFmtId="0" fontId="15" fillId="0" borderId="13" xfId="0" applyFont="1" applyFill="1" applyBorder="1" applyAlignment="1">
      <alignment horizontal="distributed" vertical="center"/>
    </xf>
    <xf numFmtId="41" fontId="0" fillId="0" borderId="12" xfId="1" applyNumberFormat="1" applyFont="1" applyFill="1" applyBorder="1" applyAlignment="1">
      <alignment vertical="center"/>
    </xf>
    <xf numFmtId="41" fontId="0" fillId="0" borderId="14" xfId="1" applyNumberFormat="1" applyFont="1" applyFill="1" applyBorder="1" applyAlignment="1">
      <alignment vertical="center"/>
    </xf>
    <xf numFmtId="41" fontId="0" fillId="3" borderId="15" xfId="1" applyNumberFormat="1" applyFont="1" applyFill="1" applyBorder="1" applyAlignment="1">
      <alignment vertical="center"/>
    </xf>
    <xf numFmtId="41" fontId="0" fillId="3" borderId="11" xfId="1" applyNumberFormat="1" applyFont="1" applyFill="1" applyBorder="1" applyAlignment="1">
      <alignment vertical="center"/>
    </xf>
    <xf numFmtId="41" fontId="0" fillId="0" borderId="45" xfId="1" applyNumberFormat="1" applyFont="1" applyFill="1" applyBorder="1" applyAlignment="1">
      <alignment vertical="center"/>
    </xf>
    <xf numFmtId="41" fontId="0" fillId="0" borderId="15" xfId="1" applyNumberFormat="1" applyFont="1" applyFill="1" applyBorder="1" applyAlignment="1">
      <alignment vertical="center"/>
    </xf>
    <xf numFmtId="0" fontId="15" fillId="0" borderId="7" xfId="0" applyFont="1" applyFill="1" applyBorder="1" applyAlignment="1">
      <alignment horizontal="distributed" vertical="center"/>
    </xf>
    <xf numFmtId="0" fontId="15" fillId="0" borderId="39" xfId="0" applyFont="1" applyFill="1" applyBorder="1" applyAlignment="1">
      <alignment horizontal="distributed" vertical="center"/>
    </xf>
    <xf numFmtId="41" fontId="0" fillId="0" borderId="17" xfId="1" applyNumberFormat="1" applyFont="1" applyFill="1" applyBorder="1" applyAlignment="1">
      <alignment vertical="center"/>
    </xf>
    <xf numFmtId="41" fontId="0" fillId="0" borderId="3" xfId="1" applyNumberFormat="1" applyFont="1" applyFill="1" applyBorder="1" applyAlignment="1">
      <alignment vertical="center"/>
    </xf>
    <xf numFmtId="41" fontId="0" fillId="0" borderId="18" xfId="1" applyNumberFormat="1" applyFont="1" applyFill="1" applyBorder="1" applyAlignment="1">
      <alignment vertical="center"/>
    </xf>
    <xf numFmtId="41" fontId="0" fillId="3" borderId="16" xfId="1" applyNumberFormat="1" applyFont="1" applyFill="1" applyBorder="1" applyAlignment="1">
      <alignment vertical="center"/>
    </xf>
    <xf numFmtId="0" fontId="15" fillId="0" borderId="13" xfId="0" applyFont="1" applyFill="1" applyBorder="1" applyAlignment="1">
      <alignment horizontal="center" vertical="center"/>
    </xf>
    <xf numFmtId="0" fontId="16" fillId="0" borderId="0" xfId="0" applyFont="1" applyFill="1" applyAlignment="1">
      <alignment vertical="center"/>
    </xf>
    <xf numFmtId="0" fontId="0" fillId="3" borderId="3" xfId="0" applyFill="1" applyBorder="1" applyAlignment="1">
      <alignment vertical="center"/>
    </xf>
    <xf numFmtId="0" fontId="0" fillId="3" borderId="3" xfId="0" applyFill="1" applyBorder="1" applyAlignment="1">
      <alignment vertical="center"/>
    </xf>
    <xf numFmtId="0" fontId="0" fillId="0" borderId="0" xfId="0" applyFill="1" applyBorder="1" applyAlignment="1">
      <alignment vertical="center" wrapText="1"/>
    </xf>
    <xf numFmtId="41" fontId="0" fillId="8" borderId="11" xfId="1" applyNumberFormat="1" applyFont="1" applyFill="1" applyBorder="1" applyAlignment="1">
      <alignment vertical="center"/>
    </xf>
    <xf numFmtId="41" fontId="0" fillId="8" borderId="12" xfId="1" applyNumberFormat="1" applyFont="1" applyFill="1" applyBorder="1" applyAlignment="1">
      <alignment vertical="center"/>
    </xf>
    <xf numFmtId="41" fontId="0" fillId="8" borderId="14" xfId="1" applyNumberFormat="1" applyFont="1" applyFill="1" applyBorder="1" applyAlignment="1">
      <alignment vertical="center"/>
    </xf>
    <xf numFmtId="0" fontId="0" fillId="0" borderId="0" xfId="0" applyFill="1" applyBorder="1" applyAlignment="1">
      <alignment horizontal="center" vertical="center"/>
    </xf>
    <xf numFmtId="0" fontId="0" fillId="3" borderId="2" xfId="0" applyFill="1" applyBorder="1" applyAlignment="1">
      <alignment vertical="center"/>
    </xf>
    <xf numFmtId="41" fontId="0" fillId="8" borderId="45" xfId="1" applyNumberFormat="1" applyFont="1" applyFill="1" applyBorder="1" applyAlignment="1">
      <alignment vertical="center"/>
    </xf>
    <xf numFmtId="41" fontId="0" fillId="4" borderId="1" xfId="1" applyNumberFormat="1" applyFont="1" applyFill="1" applyBorder="1" applyAlignment="1">
      <alignment vertical="center"/>
    </xf>
    <xf numFmtId="41" fontId="0" fillId="3" borderId="3" xfId="1" applyNumberFormat="1" applyFont="1" applyFill="1" applyBorder="1" applyAlignment="1">
      <alignment vertical="center"/>
    </xf>
    <xf numFmtId="41" fontId="0" fillId="4" borderId="4" xfId="1" applyNumberFormat="1" applyFont="1" applyFill="1" applyBorder="1" applyAlignment="1">
      <alignment vertical="center"/>
    </xf>
    <xf numFmtId="41" fontId="0" fillId="4" borderId="24" xfId="1" applyNumberFormat="1" applyFont="1" applyFill="1" applyBorder="1" applyAlignment="1">
      <alignment vertical="center"/>
    </xf>
    <xf numFmtId="41" fontId="0" fillId="3" borderId="25" xfId="1" applyNumberFormat="1" applyFont="1" applyFill="1" applyBorder="1" applyAlignment="1">
      <alignment vertical="center"/>
    </xf>
    <xf numFmtId="41" fontId="0" fillId="4" borderId="35" xfId="1" applyNumberFormat="1" applyFont="1" applyFill="1" applyBorder="1" applyAlignment="1">
      <alignment vertical="center"/>
    </xf>
    <xf numFmtId="41" fontId="0" fillId="3" borderId="7" xfId="1" applyNumberFormat="1" applyFont="1" applyFill="1" applyBorder="1" applyAlignment="1">
      <alignment vertical="center"/>
    </xf>
    <xf numFmtId="41" fontId="0" fillId="4" borderId="38" xfId="1" applyNumberFormat="1" applyFont="1" applyFill="1" applyBorder="1" applyAlignment="1">
      <alignment vertical="center"/>
    </xf>
    <xf numFmtId="41" fontId="0" fillId="0" borderId="46" xfId="1" applyNumberFormat="1" applyFont="1" applyFill="1" applyBorder="1" applyAlignment="1">
      <alignment vertical="center"/>
    </xf>
    <xf numFmtId="41" fontId="0" fillId="3" borderId="39" xfId="1" applyNumberFormat="1" applyFont="1" applyFill="1" applyBorder="1" applyAlignment="1">
      <alignment vertical="center"/>
    </xf>
    <xf numFmtId="0" fontId="16"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right" vertical="center"/>
    </xf>
    <xf numFmtId="0" fontId="0" fillId="3" borderId="2" xfId="0" applyFill="1" applyBorder="1" applyAlignment="1">
      <alignment horizontal="center" vertical="center"/>
    </xf>
    <xf numFmtId="0" fontId="0" fillId="0" borderId="49" xfId="0" applyFill="1" applyBorder="1" applyAlignment="1">
      <alignment horizontal="centerContinuous" vertical="center"/>
    </xf>
    <xf numFmtId="0" fontId="0" fillId="0" borderId="50" xfId="0" applyFill="1" applyBorder="1" applyAlignment="1">
      <alignment horizontal="centerContinuous" vertical="center"/>
    </xf>
    <xf numFmtId="0" fontId="0" fillId="0" borderId="51" xfId="0" applyFill="1" applyBorder="1" applyAlignment="1">
      <alignment horizontal="centerContinuous" vertical="center"/>
    </xf>
    <xf numFmtId="0" fontId="0" fillId="0" borderId="5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0" xfId="0" applyAlignment="1">
      <alignment horizontal="right" vertical="center"/>
    </xf>
    <xf numFmtId="41" fontId="0" fillId="4" borderId="56" xfId="1" applyNumberFormat="1" applyFont="1" applyFill="1" applyBorder="1" applyAlignment="1">
      <alignment vertical="center"/>
    </xf>
    <xf numFmtId="41" fontId="0" fillId="3" borderId="58" xfId="1" applyNumberFormat="1" applyFont="1" applyFill="1" applyBorder="1" applyAlignment="1">
      <alignment vertical="center"/>
    </xf>
    <xf numFmtId="41" fontId="0" fillId="0" borderId="59" xfId="1" applyNumberFormat="1" applyFont="1" applyBorder="1" applyAlignment="1">
      <alignment vertical="center"/>
    </xf>
    <xf numFmtId="41" fontId="0" fillId="0" borderId="60" xfId="1" applyNumberFormat="1" applyFont="1" applyBorder="1" applyAlignment="1">
      <alignment vertical="center"/>
    </xf>
    <xf numFmtId="41" fontId="0" fillId="3" borderId="61" xfId="1" applyNumberFormat="1" applyFont="1" applyFill="1" applyBorder="1" applyAlignment="1">
      <alignment vertical="center"/>
    </xf>
    <xf numFmtId="41" fontId="0" fillId="3" borderId="62" xfId="1" applyNumberFormat="1" applyFont="1" applyFill="1" applyBorder="1" applyAlignment="1">
      <alignment vertical="center"/>
    </xf>
    <xf numFmtId="41" fontId="0" fillId="0" borderId="63" xfId="1" applyNumberFormat="1" applyFont="1" applyBorder="1" applyAlignment="1">
      <alignment vertical="center"/>
    </xf>
    <xf numFmtId="41" fontId="0" fillId="4" borderId="65" xfId="1" applyNumberFormat="1" applyFont="1" applyFill="1" applyBorder="1" applyAlignment="1">
      <alignment vertical="center"/>
    </xf>
    <xf numFmtId="41" fontId="0" fillId="3" borderId="67" xfId="1" applyNumberFormat="1" applyFont="1" applyFill="1" applyBorder="1" applyAlignment="1">
      <alignment vertical="center"/>
    </xf>
    <xf numFmtId="41" fontId="0" fillId="0" borderId="48" xfId="1" applyNumberFormat="1" applyFont="1" applyBorder="1" applyAlignment="1">
      <alignment vertical="center"/>
    </xf>
    <xf numFmtId="41" fontId="0" fillId="0" borderId="68" xfId="1" applyNumberFormat="1" applyFont="1" applyBorder="1" applyAlignment="1">
      <alignment vertical="center"/>
    </xf>
    <xf numFmtId="41" fontId="0" fillId="3" borderId="69" xfId="1" applyNumberFormat="1" applyFont="1" applyFill="1" applyBorder="1" applyAlignment="1">
      <alignment vertical="center"/>
    </xf>
    <xf numFmtId="41" fontId="0" fillId="3" borderId="51" xfId="1" applyNumberFormat="1" applyFont="1" applyFill="1" applyBorder="1" applyAlignment="1">
      <alignment vertical="center"/>
    </xf>
    <xf numFmtId="41" fontId="0" fillId="0" borderId="49" xfId="1" applyNumberFormat="1" applyFont="1" applyBorder="1" applyAlignment="1">
      <alignment vertical="center"/>
    </xf>
    <xf numFmtId="41" fontId="0" fillId="4" borderId="70" xfId="1" applyNumberFormat="1" applyFont="1" applyFill="1" applyBorder="1" applyAlignment="1">
      <alignment vertical="center"/>
    </xf>
    <xf numFmtId="41" fontId="0" fillId="3" borderId="72" xfId="1" applyNumberFormat="1" applyFont="1" applyFill="1" applyBorder="1" applyAlignment="1">
      <alignment vertical="center"/>
    </xf>
    <xf numFmtId="41" fontId="0" fillId="0" borderId="53" xfId="1" applyNumberFormat="1" applyFont="1" applyBorder="1" applyAlignment="1">
      <alignment vertical="center"/>
    </xf>
    <xf numFmtId="41" fontId="0" fillId="0" borderId="73" xfId="1" applyNumberFormat="1" applyFont="1" applyBorder="1" applyAlignment="1">
      <alignment vertical="center"/>
    </xf>
    <xf numFmtId="41" fontId="0" fillId="3" borderId="74" xfId="1" applyNumberFormat="1" applyFont="1" applyFill="1" applyBorder="1" applyAlignment="1">
      <alignment vertical="center"/>
    </xf>
    <xf numFmtId="41" fontId="0" fillId="3" borderId="75" xfId="1" applyNumberFormat="1" applyFont="1" applyFill="1" applyBorder="1" applyAlignment="1">
      <alignment vertical="center"/>
    </xf>
    <xf numFmtId="41" fontId="0" fillId="0" borderId="55" xfId="1" applyNumberFormat="1" applyFont="1" applyBorder="1" applyAlignment="1">
      <alignment vertical="center"/>
    </xf>
    <xf numFmtId="0" fontId="0" fillId="0" borderId="9" xfId="0" applyBorder="1" applyAlignment="1">
      <alignment vertical="center"/>
    </xf>
    <xf numFmtId="0" fontId="0" fillId="0" borderId="10" xfId="0" applyBorder="1" applyAlignment="1">
      <alignment horizontal="center" vertical="center"/>
    </xf>
    <xf numFmtId="41" fontId="0" fillId="4" borderId="9" xfId="1" applyNumberFormat="1" applyFont="1" applyFill="1" applyBorder="1" applyAlignment="1">
      <alignment vertical="center"/>
    </xf>
    <xf numFmtId="41" fontId="0" fillId="0" borderId="12" xfId="1" applyNumberFormat="1" applyFont="1" applyBorder="1" applyAlignment="1">
      <alignment vertical="center"/>
    </xf>
    <xf numFmtId="41" fontId="0" fillId="0" borderId="14" xfId="1" applyNumberFormat="1" applyFont="1" applyBorder="1" applyAlignment="1">
      <alignment vertical="center"/>
    </xf>
    <xf numFmtId="41" fontId="0" fillId="3" borderId="77" xfId="1" applyNumberFormat="1" applyFont="1" applyFill="1" applyBorder="1" applyAlignment="1">
      <alignment vertical="center"/>
    </xf>
    <xf numFmtId="41" fontId="0" fillId="0" borderId="45" xfId="1" applyNumberFormat="1" applyFont="1" applyBorder="1" applyAlignment="1">
      <alignment vertical="center"/>
    </xf>
    <xf numFmtId="0" fontId="8" fillId="0" borderId="0" xfId="0" applyFont="1" applyAlignment="1">
      <alignment vertical="center"/>
    </xf>
    <xf numFmtId="0" fontId="7" fillId="0" borderId="0" xfId="0" applyFont="1" applyAlignment="1">
      <alignment vertical="center"/>
    </xf>
    <xf numFmtId="0" fontId="0" fillId="3" borderId="64" xfId="0" applyFill="1" applyBorder="1" applyAlignment="1">
      <alignment vertical="center"/>
    </xf>
    <xf numFmtId="0" fontId="0" fillId="3" borderId="57" xfId="0" applyFill="1" applyBorder="1" applyAlignment="1">
      <alignment vertical="center"/>
    </xf>
    <xf numFmtId="0" fontId="0" fillId="0" borderId="49" xfId="0" applyBorder="1" applyAlignment="1">
      <alignment horizontal="centerContinuous" vertical="center"/>
    </xf>
    <xf numFmtId="0" fontId="0" fillId="0" borderId="50" xfId="0" applyBorder="1" applyAlignment="1">
      <alignment horizontal="centerContinuous" vertical="center"/>
    </xf>
    <xf numFmtId="0" fontId="0" fillId="0" borderId="51" xfId="0" applyBorder="1" applyAlignment="1">
      <alignment horizontal="centerContinuous" vertical="center"/>
    </xf>
    <xf numFmtId="0" fontId="0" fillId="0" borderId="0" xfId="0" applyBorder="1" applyAlignment="1">
      <alignment vertical="center" wrapText="1"/>
    </xf>
    <xf numFmtId="0" fontId="0" fillId="0" borderId="0" xfId="0" applyBorder="1"/>
    <xf numFmtId="0" fontId="7" fillId="0" borderId="13" xfId="0" applyFont="1" applyBorder="1" applyAlignment="1">
      <alignment horizontal="center" vertical="center"/>
    </xf>
    <xf numFmtId="41" fontId="0" fillId="4" borderId="77" xfId="1" applyNumberFormat="1" applyFont="1" applyFill="1" applyBorder="1" applyAlignment="1">
      <alignment vertical="center"/>
    </xf>
    <xf numFmtId="0" fontId="0" fillId="0" borderId="0" xfId="0" applyBorder="1" applyAlignment="1">
      <alignment horizontal="left" vertical="top"/>
    </xf>
    <xf numFmtId="0" fontId="7" fillId="0" borderId="0" xfId="0" applyFont="1" applyBorder="1" applyAlignment="1">
      <alignment vertical="center"/>
    </xf>
    <xf numFmtId="0" fontId="0" fillId="3" borderId="3" xfId="0" applyFill="1" applyBorder="1" applyAlignment="1">
      <alignment horizontal="left" vertical="center"/>
    </xf>
    <xf numFmtId="0" fontId="0" fillId="3" borderId="3" xfId="0" applyFill="1" applyBorder="1" applyAlignment="1">
      <alignment horizontal="center" vertical="center"/>
    </xf>
    <xf numFmtId="0" fontId="0" fillId="3" borderId="64" xfId="0" applyFill="1" applyBorder="1" applyAlignment="1">
      <alignment horizontal="left" vertical="center"/>
    </xf>
    <xf numFmtId="0" fontId="0" fillId="3" borderId="64" xfId="0" applyFill="1" applyBorder="1" applyAlignment="1">
      <alignment horizontal="center" vertical="center"/>
    </xf>
    <xf numFmtId="0" fontId="0" fillId="3" borderId="57" xfId="0" applyFill="1" applyBorder="1" applyAlignment="1">
      <alignment horizontal="center" vertical="center"/>
    </xf>
    <xf numFmtId="0" fontId="0" fillId="0" borderId="6" xfId="0" applyBorder="1" applyAlignment="1">
      <alignment horizontal="center" vertical="center" wrapText="1"/>
    </xf>
    <xf numFmtId="0" fontId="0" fillId="0" borderId="10" xfId="0" applyBorder="1" applyAlignment="1">
      <alignment horizontal="center" vertical="center"/>
    </xf>
    <xf numFmtId="0" fontId="0" fillId="0" borderId="77" xfId="0" applyBorder="1" applyAlignment="1">
      <alignment vertical="center"/>
    </xf>
    <xf numFmtId="0" fontId="11" fillId="0" borderId="78" xfId="0" applyFont="1" applyBorder="1" applyAlignment="1">
      <alignment horizontal="center" vertical="center"/>
    </xf>
    <xf numFmtId="0" fontId="11" fillId="0" borderId="69" xfId="0" applyFont="1" applyBorder="1" applyAlignment="1">
      <alignment horizontal="center" vertical="center"/>
    </xf>
    <xf numFmtId="0" fontId="11" fillId="0" borderId="79" xfId="0" applyFont="1" applyBorder="1" applyAlignment="1">
      <alignment horizontal="center" vertical="center"/>
    </xf>
    <xf numFmtId="0" fontId="11" fillId="0" borderId="77" xfId="0" applyFont="1" applyBorder="1" applyAlignment="1">
      <alignment horizontal="center" vertical="center"/>
    </xf>
    <xf numFmtId="0" fontId="16" fillId="0" borderId="0" xfId="0" applyFont="1" applyAlignment="1">
      <alignment vertical="top"/>
    </xf>
    <xf numFmtId="0" fontId="0" fillId="0" borderId="0" xfId="0" applyAlignment="1">
      <alignment vertical="top"/>
    </xf>
    <xf numFmtId="0" fontId="0" fillId="0" borderId="0" xfId="0" applyBorder="1" applyAlignment="1">
      <alignment vertical="top"/>
    </xf>
    <xf numFmtId="0" fontId="7" fillId="0" borderId="0" xfId="0" applyFont="1" applyFill="1" applyAlignment="1">
      <alignment vertical="center"/>
    </xf>
    <xf numFmtId="0" fontId="0" fillId="4" borderId="77" xfId="0" applyFill="1"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7" fillId="0" borderId="0" xfId="0" applyFont="1"/>
    <xf numFmtId="0" fontId="12" fillId="0" borderId="0" xfId="0" applyFont="1" applyFill="1" applyAlignment="1">
      <alignment vertical="center"/>
    </xf>
    <xf numFmtId="0" fontId="0" fillId="4" borderId="77" xfId="0" applyFont="1" applyFill="1" applyBorder="1" applyAlignment="1">
      <alignment horizontal="center" vertical="top"/>
    </xf>
    <xf numFmtId="0" fontId="0" fillId="0" borderId="15" xfId="0" applyFont="1" applyBorder="1" applyAlignment="1">
      <alignment horizontal="center" vertical="top"/>
    </xf>
    <xf numFmtId="0" fontId="0" fillId="0" borderId="12" xfId="0" applyFont="1" applyBorder="1" applyAlignment="1">
      <alignment horizontal="center" vertical="top"/>
    </xf>
    <xf numFmtId="0" fontId="0" fillId="0" borderId="14" xfId="0" applyFont="1" applyBorder="1" applyAlignment="1">
      <alignment horizontal="center" vertical="top"/>
    </xf>
    <xf numFmtId="41" fontId="7" fillId="10" borderId="74" xfId="1" applyNumberFormat="1" applyFont="1" applyFill="1" applyBorder="1" applyAlignment="1">
      <alignment vertical="top"/>
    </xf>
    <xf numFmtId="41" fontId="0" fillId="8" borderId="75" xfId="1" applyNumberFormat="1" applyFont="1" applyFill="1" applyBorder="1" applyAlignment="1">
      <alignment vertical="top"/>
    </xf>
    <xf numFmtId="41" fontId="0" fillId="8" borderId="53" xfId="1" applyNumberFormat="1" applyFont="1" applyFill="1" applyBorder="1" applyAlignment="1">
      <alignment vertical="top"/>
    </xf>
    <xf numFmtId="41" fontId="0" fillId="8" borderId="73" xfId="1" applyNumberFormat="1" applyFont="1" applyFill="1" applyBorder="1" applyAlignment="1">
      <alignment vertical="top"/>
    </xf>
    <xf numFmtId="41" fontId="0" fillId="4" borderId="47" xfId="1" applyNumberFormat="1" applyFont="1" applyFill="1" applyBorder="1" applyAlignment="1">
      <alignment vertical="center"/>
    </xf>
    <xf numFmtId="41" fontId="0" fillId="0" borderId="23" xfId="1" applyNumberFormat="1" applyFont="1" applyBorder="1" applyAlignment="1">
      <alignment vertical="top"/>
    </xf>
    <xf numFmtId="41" fontId="0" fillId="0" borderId="21" xfId="1" applyNumberFormat="1" applyFont="1" applyBorder="1" applyAlignment="1">
      <alignment vertical="top"/>
    </xf>
    <xf numFmtId="41" fontId="0" fillId="0" borderId="22" xfId="1" applyNumberFormat="1" applyFont="1" applyBorder="1" applyAlignment="1">
      <alignment vertical="top"/>
    </xf>
    <xf numFmtId="41" fontId="0" fillId="4" borderId="52" xfId="1" applyNumberFormat="1" applyFont="1" applyFill="1" applyBorder="1" applyAlignment="1">
      <alignment vertical="center"/>
    </xf>
    <xf numFmtId="41" fontId="0" fillId="4" borderId="78" xfId="1" applyNumberFormat="1" applyFont="1" applyFill="1" applyBorder="1" applyAlignment="1">
      <alignment vertical="center"/>
    </xf>
    <xf numFmtId="41" fontId="0" fillId="0" borderId="28" xfId="1" applyNumberFormat="1" applyFont="1" applyBorder="1" applyAlignment="1">
      <alignment vertical="top"/>
    </xf>
    <xf numFmtId="41" fontId="0" fillId="0" borderId="27" xfId="1" applyNumberFormat="1" applyFont="1" applyBorder="1" applyAlignment="1">
      <alignment vertical="top"/>
    </xf>
    <xf numFmtId="41" fontId="0" fillId="0" borderId="29" xfId="1" applyNumberFormat="1" applyFont="1" applyBorder="1" applyAlignment="1">
      <alignment vertical="top"/>
    </xf>
    <xf numFmtId="41" fontId="0" fillId="4" borderId="79" xfId="1" applyNumberFormat="1" applyFont="1" applyFill="1" applyBorder="1" applyAlignment="1">
      <alignment vertical="center"/>
    </xf>
    <xf numFmtId="41" fontId="0" fillId="0" borderId="32" xfId="1" applyNumberFormat="1" applyFont="1" applyBorder="1" applyAlignment="1">
      <alignment vertical="top"/>
    </xf>
    <xf numFmtId="41" fontId="0" fillId="0" borderId="6" xfId="1" applyNumberFormat="1" applyFont="1" applyBorder="1" applyAlignment="1">
      <alignment vertical="top"/>
    </xf>
    <xf numFmtId="41" fontId="0" fillId="0" borderId="8" xfId="1" applyNumberFormat="1" applyFont="1" applyBorder="1" applyAlignment="1">
      <alignment vertical="top"/>
    </xf>
    <xf numFmtId="41" fontId="0" fillId="0" borderId="31" xfId="1" applyNumberFormat="1" applyFont="1" applyBorder="1" applyAlignment="1">
      <alignment vertical="top"/>
    </xf>
    <xf numFmtId="41" fontId="0" fillId="0" borderId="20" xfId="1" applyNumberFormat="1" applyFont="1" applyBorder="1" applyAlignment="1">
      <alignment vertical="top"/>
    </xf>
    <xf numFmtId="41" fontId="0" fillId="4" borderId="54" xfId="1" applyNumberFormat="1" applyFont="1" applyFill="1" applyBorder="1" applyAlignment="1">
      <alignment vertical="center"/>
    </xf>
    <xf numFmtId="41" fontId="0" fillId="0" borderId="40" xfId="1" applyNumberFormat="1" applyFont="1" applyBorder="1" applyAlignment="1">
      <alignment vertical="top"/>
    </xf>
    <xf numFmtId="41" fontId="0" fillId="0" borderId="41" xfId="1" applyNumberFormat="1" applyFont="1" applyBorder="1" applyAlignment="1">
      <alignment vertical="top"/>
    </xf>
    <xf numFmtId="41" fontId="0" fillId="0" borderId="42" xfId="1" applyNumberFormat="1" applyFont="1" applyBorder="1" applyAlignment="1">
      <alignment vertical="top"/>
    </xf>
    <xf numFmtId="0" fontId="17" fillId="0" borderId="0" xfId="0" applyFont="1" applyFill="1" applyBorder="1" applyAlignment="1">
      <alignment vertical="center"/>
    </xf>
    <xf numFmtId="41" fontId="0" fillId="0" borderId="0" xfId="1" applyNumberFormat="1" applyFont="1" applyBorder="1" applyAlignment="1">
      <alignment vertical="top"/>
    </xf>
    <xf numFmtId="0" fontId="0" fillId="0" borderId="0" xfId="0" applyBorder="1" applyAlignment="1">
      <alignment horizontal="right" vertical="top"/>
    </xf>
    <xf numFmtId="0" fontId="7" fillId="0" borderId="0" xfId="0" applyFont="1" applyBorder="1" applyAlignment="1">
      <alignment vertical="top"/>
    </xf>
    <xf numFmtId="0" fontId="12" fillId="0" borderId="0" xfId="0" applyFont="1" applyFill="1" applyBorder="1" applyAlignment="1">
      <alignment vertical="center"/>
    </xf>
    <xf numFmtId="0" fontId="0" fillId="4" borderId="77" xfId="0" applyFill="1" applyBorder="1" applyAlignment="1">
      <alignment horizontal="center" vertical="top"/>
    </xf>
    <xf numFmtId="0" fontId="0" fillId="0" borderId="15" xfId="0" applyBorder="1" applyAlignment="1">
      <alignment horizontal="center" vertical="top"/>
    </xf>
    <xf numFmtId="0" fontId="0" fillId="0" borderId="12" xfId="0" applyBorder="1" applyAlignment="1">
      <alignment horizontal="center" vertical="top"/>
    </xf>
    <xf numFmtId="0" fontId="0" fillId="0" borderId="14" xfId="0" applyBorder="1" applyAlignment="1">
      <alignment horizontal="center" vertical="top"/>
    </xf>
    <xf numFmtId="0" fontId="7" fillId="10" borderId="1" xfId="0" applyFont="1" applyFill="1" applyBorder="1" applyAlignment="1">
      <alignment horizontal="center" vertical="center"/>
    </xf>
    <xf numFmtId="0" fontId="0" fillId="10" borderId="2" xfId="0" applyFill="1" applyBorder="1" applyAlignment="1">
      <alignment horizontal="center" vertical="center" wrapText="1"/>
    </xf>
    <xf numFmtId="41" fontId="0" fillId="10" borderId="47" xfId="0" applyNumberFormat="1" applyFont="1" applyFill="1" applyBorder="1" applyAlignment="1">
      <alignment vertical="center"/>
    </xf>
    <xf numFmtId="41" fontId="0" fillId="10" borderId="19" xfId="0" applyNumberFormat="1" applyFont="1" applyFill="1" applyBorder="1" applyAlignment="1">
      <alignment vertical="center"/>
    </xf>
    <xf numFmtId="41" fontId="0" fillId="10" borderId="17" xfId="0" applyNumberFormat="1" applyFont="1" applyFill="1" applyBorder="1" applyAlignment="1">
      <alignment vertical="center"/>
    </xf>
    <xf numFmtId="41" fontId="0" fillId="10" borderId="18" xfId="0" applyNumberFormat="1" applyFont="1" applyFill="1" applyBorder="1" applyAlignment="1">
      <alignment vertical="center"/>
    </xf>
    <xf numFmtId="41" fontId="0" fillId="0" borderId="19" xfId="1" applyNumberFormat="1" applyFont="1" applyBorder="1" applyAlignment="1">
      <alignment vertical="center"/>
    </xf>
    <xf numFmtId="41" fontId="0" fillId="0" borderId="17" xfId="1" applyNumberFormat="1" applyFont="1" applyBorder="1" applyAlignment="1">
      <alignment vertical="center"/>
    </xf>
    <xf numFmtId="41" fontId="0" fillId="0" borderId="18" xfId="1" applyNumberFormat="1" applyFont="1" applyBorder="1" applyAlignment="1">
      <alignment vertical="center"/>
    </xf>
    <xf numFmtId="41" fontId="0" fillId="0" borderId="23" xfId="1" applyNumberFormat="1" applyFont="1" applyBorder="1" applyAlignment="1">
      <alignment vertical="center"/>
    </xf>
    <xf numFmtId="41" fontId="0" fillId="0" borderId="21" xfId="1" applyNumberFormat="1" applyFont="1" applyBorder="1" applyAlignment="1">
      <alignment vertical="center"/>
    </xf>
    <xf numFmtId="41" fontId="0" fillId="0" borderId="22" xfId="1" applyNumberFormat="1" applyFont="1" applyBorder="1" applyAlignment="1">
      <alignment vertical="center"/>
    </xf>
    <xf numFmtId="41" fontId="0" fillId="0" borderId="26" xfId="0" applyNumberFormat="1" applyFont="1" applyBorder="1" applyAlignment="1">
      <alignment vertical="center"/>
    </xf>
    <xf numFmtId="41" fontId="0" fillId="0" borderId="27" xfId="0" applyNumberFormat="1" applyFont="1" applyBorder="1" applyAlignment="1">
      <alignment vertical="center"/>
    </xf>
    <xf numFmtId="41" fontId="0" fillId="0" borderId="29" xfId="0" applyNumberFormat="1" applyFont="1" applyBorder="1" applyAlignment="1">
      <alignment vertical="center"/>
    </xf>
    <xf numFmtId="41" fontId="0" fillId="0" borderId="32" xfId="1" applyNumberFormat="1" applyFont="1" applyBorder="1" applyAlignment="1">
      <alignment vertical="center"/>
    </xf>
    <xf numFmtId="41" fontId="0" fillId="0" borderId="6" xfId="1" applyNumberFormat="1" applyFont="1" applyBorder="1" applyAlignment="1">
      <alignment vertical="center"/>
    </xf>
    <xf numFmtId="41" fontId="0" fillId="0" borderId="8" xfId="1" applyNumberFormat="1" applyFont="1" applyBorder="1" applyAlignment="1">
      <alignment vertical="center"/>
    </xf>
    <xf numFmtId="41" fontId="0" fillId="0" borderId="28" xfId="1" applyNumberFormat="1" applyFont="1" applyBorder="1" applyAlignment="1">
      <alignment vertical="center"/>
    </xf>
    <xf numFmtId="41" fontId="0" fillId="0" borderId="27" xfId="1" applyNumberFormat="1" applyFont="1" applyBorder="1" applyAlignment="1">
      <alignment vertical="center"/>
    </xf>
    <xf numFmtId="41" fontId="0" fillId="0" borderId="29" xfId="1" applyNumberFormat="1" applyFont="1" applyBorder="1" applyAlignment="1">
      <alignment vertical="center"/>
    </xf>
    <xf numFmtId="41" fontId="0" fillId="0" borderId="43" xfId="1" applyNumberFormat="1" applyFont="1" applyBorder="1" applyAlignment="1">
      <alignment vertical="center"/>
    </xf>
    <xf numFmtId="41" fontId="0" fillId="0" borderId="42" xfId="1" applyNumberFormat="1" applyFont="1" applyBorder="1" applyAlignment="1">
      <alignment vertical="center"/>
    </xf>
    <xf numFmtId="0" fontId="0" fillId="0" borderId="13" xfId="0" applyFont="1" applyFill="1" applyBorder="1" applyAlignment="1">
      <alignment horizontal="distributed" vertical="center"/>
    </xf>
    <xf numFmtId="41" fontId="0" fillId="0" borderId="15" xfId="1" applyNumberFormat="1" applyFont="1" applyBorder="1" applyAlignment="1">
      <alignment vertical="center"/>
    </xf>
    <xf numFmtId="41" fontId="0" fillId="0" borderId="41" xfId="1" applyNumberFormat="1" applyFont="1" applyBorder="1" applyAlignment="1">
      <alignment vertical="center"/>
    </xf>
    <xf numFmtId="41" fontId="7" fillId="7" borderId="52" xfId="1" applyNumberFormat="1" applyFont="1" applyFill="1" applyBorder="1" applyAlignment="1">
      <alignment vertical="center"/>
    </xf>
    <xf numFmtId="41" fontId="7" fillId="7" borderId="54" xfId="1" applyNumberFormat="1" applyFont="1" applyFill="1" applyBorder="1" applyAlignment="1">
      <alignment vertical="center"/>
    </xf>
    <xf numFmtId="0" fontId="0" fillId="0" borderId="13" xfId="0" applyFont="1" applyFill="1" applyBorder="1" applyAlignment="1">
      <alignment horizontal="center" vertical="center"/>
    </xf>
    <xf numFmtId="41" fontId="7" fillId="7" borderId="77" xfId="1" applyNumberFormat="1" applyFont="1" applyFill="1" applyBorder="1" applyAlignment="1">
      <alignment vertical="center"/>
    </xf>
    <xf numFmtId="0" fontId="0" fillId="0" borderId="0" xfId="0" applyFont="1" applyFill="1" applyBorder="1" applyAlignment="1">
      <alignment horizontal="center" vertical="center"/>
    </xf>
    <xf numFmtId="41" fontId="7" fillId="6" borderId="0" xfId="1" applyNumberFormat="1" applyFont="1" applyFill="1" applyBorder="1" applyAlignment="1">
      <alignment vertical="center"/>
    </xf>
    <xf numFmtId="0" fontId="18" fillId="0" borderId="0" xfId="0" applyFont="1" applyFill="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41" fontId="15" fillId="8" borderId="77" xfId="1" applyNumberFormat="1" applyFont="1" applyFill="1" applyBorder="1" applyAlignment="1">
      <alignment vertical="center"/>
    </xf>
    <xf numFmtId="41" fontId="15" fillId="8" borderId="15" xfId="1" applyNumberFormat="1" applyFont="1" applyFill="1" applyBorder="1" applyAlignment="1">
      <alignment vertical="center"/>
    </xf>
    <xf numFmtId="41" fontId="15" fillId="8" borderId="12" xfId="1" applyNumberFormat="1" applyFont="1" applyFill="1" applyBorder="1" applyAlignment="1">
      <alignment vertical="center"/>
    </xf>
    <xf numFmtId="41" fontId="15" fillId="8" borderId="14" xfId="1" applyNumberFormat="1" applyFont="1" applyFill="1" applyBorder="1" applyAlignment="1">
      <alignment vertical="center"/>
    </xf>
    <xf numFmtId="0" fontId="15" fillId="0" borderId="20" xfId="0" applyFont="1" applyFill="1" applyBorder="1" applyAlignment="1">
      <alignment vertical="center"/>
    </xf>
    <xf numFmtId="0" fontId="15" fillId="0" borderId="5" xfId="0" applyFont="1" applyFill="1" applyBorder="1" applyAlignment="1">
      <alignment horizontal="distributed" vertical="center"/>
    </xf>
    <xf numFmtId="41" fontId="15" fillId="4" borderId="52" xfId="1" applyNumberFormat="1" applyFont="1" applyFill="1" applyBorder="1" applyAlignment="1">
      <alignment vertical="center"/>
    </xf>
    <xf numFmtId="41" fontId="15" fillId="0" borderId="16" xfId="1" applyNumberFormat="1" applyFont="1" applyFill="1" applyBorder="1" applyAlignment="1">
      <alignment vertical="center"/>
    </xf>
    <xf numFmtId="41" fontId="15" fillId="0" borderId="17" xfId="1" applyNumberFormat="1" applyFont="1" applyFill="1" applyBorder="1" applyAlignment="1">
      <alignment vertical="center"/>
    </xf>
    <xf numFmtId="41" fontId="15" fillId="0" borderId="2" xfId="1" applyNumberFormat="1" applyFont="1" applyFill="1" applyBorder="1" applyAlignment="1">
      <alignment vertical="center"/>
    </xf>
    <xf numFmtId="41" fontId="15" fillId="0" borderId="20" xfId="1" applyNumberFormat="1" applyFont="1" applyFill="1" applyBorder="1" applyAlignment="1">
      <alignment vertical="center"/>
    </xf>
    <xf numFmtId="41" fontId="15" fillId="0" borderId="21" xfId="1" applyNumberFormat="1" applyFont="1" applyFill="1" applyBorder="1" applyAlignment="1">
      <alignment vertical="center"/>
    </xf>
    <xf numFmtId="41" fontId="15" fillId="0" borderId="5" xfId="1" applyNumberFormat="1" applyFont="1" applyFill="1" applyBorder="1" applyAlignment="1">
      <alignment vertical="center"/>
    </xf>
    <xf numFmtId="41" fontId="15" fillId="4" borderId="78" xfId="1" applyNumberFormat="1" applyFont="1" applyFill="1" applyBorder="1" applyAlignment="1">
      <alignment vertical="center"/>
    </xf>
    <xf numFmtId="41" fontId="15" fillId="0" borderId="26" xfId="1" applyNumberFormat="1" applyFont="1" applyFill="1" applyBorder="1" applyAlignment="1">
      <alignment vertical="center"/>
    </xf>
    <xf numFmtId="41" fontId="15" fillId="0" borderId="27" xfId="1" applyNumberFormat="1" applyFont="1" applyFill="1" applyBorder="1" applyAlignment="1">
      <alignment vertical="center"/>
    </xf>
    <xf numFmtId="41" fontId="15" fillId="0" borderId="30" xfId="1" applyNumberFormat="1" applyFont="1" applyFill="1" applyBorder="1" applyAlignment="1">
      <alignment vertical="center"/>
    </xf>
    <xf numFmtId="0" fontId="15" fillId="0" borderId="31" xfId="0" applyFont="1" applyFill="1" applyBorder="1" applyAlignment="1">
      <alignment vertical="center"/>
    </xf>
    <xf numFmtId="0" fontId="15" fillId="0" borderId="7" xfId="0" applyFont="1" applyFill="1" applyBorder="1" applyAlignment="1">
      <alignment vertical="center"/>
    </xf>
    <xf numFmtId="0" fontId="15" fillId="0" borderId="33" xfId="0" applyFont="1" applyFill="1" applyBorder="1" applyAlignment="1">
      <alignment horizontal="distributed" vertical="center"/>
    </xf>
    <xf numFmtId="0" fontId="15" fillId="0" borderId="26" xfId="0" applyFont="1" applyFill="1" applyBorder="1" applyAlignment="1">
      <alignment vertical="center"/>
    </xf>
    <xf numFmtId="0" fontId="15" fillId="0" borderId="25" xfId="0" applyFont="1" applyFill="1" applyBorder="1" applyAlignment="1">
      <alignment vertical="center"/>
    </xf>
    <xf numFmtId="0" fontId="15" fillId="0" borderId="30" xfId="0" applyFont="1" applyFill="1" applyBorder="1" applyAlignment="1">
      <alignment horizontal="distributed" vertical="center"/>
    </xf>
    <xf numFmtId="41" fontId="15" fillId="4" borderId="79" xfId="1" applyNumberFormat="1" applyFont="1" applyFill="1" applyBorder="1" applyAlignment="1">
      <alignment vertical="center"/>
    </xf>
    <xf numFmtId="41" fontId="15" fillId="0" borderId="8" xfId="1" applyNumberFormat="1" applyFont="1" applyFill="1" applyBorder="1" applyAlignment="1">
      <alignment vertical="center"/>
    </xf>
    <xf numFmtId="41" fontId="15" fillId="0" borderId="22" xfId="1" applyNumberFormat="1" applyFont="1" applyFill="1" applyBorder="1" applyAlignment="1">
      <alignment vertical="center"/>
    </xf>
    <xf numFmtId="0" fontId="15" fillId="0" borderId="40" xfId="0" applyFont="1" applyFill="1" applyBorder="1" applyAlignment="1">
      <alignment vertical="center"/>
    </xf>
    <xf numFmtId="0" fontId="15" fillId="0" borderId="39" xfId="0" applyFont="1" applyFill="1" applyBorder="1" applyAlignment="1">
      <alignment vertical="center"/>
    </xf>
    <xf numFmtId="0" fontId="15" fillId="0" borderId="44" xfId="0" applyFont="1" applyFill="1" applyBorder="1" applyAlignment="1">
      <alignment horizontal="distributed" vertical="center"/>
    </xf>
    <xf numFmtId="41" fontId="15" fillId="4" borderId="54" xfId="1" applyNumberFormat="1" applyFont="1" applyFill="1" applyBorder="1" applyAlignment="1">
      <alignment vertical="center"/>
    </xf>
    <xf numFmtId="41" fontId="15" fillId="0" borderId="40" xfId="1" applyNumberFormat="1" applyFont="1" applyFill="1" applyBorder="1" applyAlignment="1">
      <alignment vertical="center"/>
    </xf>
    <xf numFmtId="41" fontId="15" fillId="0" borderId="41" xfId="1" applyNumberFormat="1" applyFont="1" applyFill="1" applyBorder="1" applyAlignment="1">
      <alignment vertical="center"/>
    </xf>
    <xf numFmtId="41" fontId="15" fillId="0" borderId="42" xfId="1" applyNumberFormat="1" applyFont="1" applyFill="1" applyBorder="1" applyAlignment="1">
      <alignment vertical="center"/>
    </xf>
    <xf numFmtId="38" fontId="7" fillId="0" borderId="0" xfId="1" applyFont="1" applyBorder="1" applyAlignment="1">
      <alignment horizontal="right" vertical="top" indent="1"/>
    </xf>
    <xf numFmtId="0" fontId="15" fillId="0" borderId="0" xfId="0" applyFont="1" applyFill="1" applyAlignment="1">
      <alignment horizontal="right" vertical="center"/>
    </xf>
    <xf numFmtId="0" fontId="0" fillId="0" borderId="0" xfId="0" applyAlignment="1">
      <alignment vertical="center" wrapText="1"/>
    </xf>
    <xf numFmtId="0" fontId="7" fillId="0" borderId="10" xfId="0" applyFont="1" applyFill="1" applyBorder="1" applyAlignment="1">
      <alignment horizontal="distributed" vertical="center"/>
    </xf>
    <xf numFmtId="41" fontId="0" fillId="0" borderId="34" xfId="1" applyNumberFormat="1" applyFont="1" applyBorder="1" applyAlignment="1">
      <alignment vertical="center"/>
    </xf>
    <xf numFmtId="41" fontId="0" fillId="0" borderId="36" xfId="1" applyNumberFormat="1" applyFont="1" applyBorder="1" applyAlignment="1">
      <alignment vertical="center"/>
    </xf>
    <xf numFmtId="41" fontId="0" fillId="0" borderId="37" xfId="1" applyNumberFormat="1" applyFont="1" applyBorder="1" applyAlignment="1">
      <alignment vertical="center"/>
    </xf>
    <xf numFmtId="0" fontId="0" fillId="0" borderId="1" xfId="0" applyBorder="1" applyAlignment="1">
      <alignment vertical="center"/>
    </xf>
    <xf numFmtId="0" fontId="0" fillId="0" borderId="0" xfId="0" applyBorder="1" applyAlignment="1">
      <alignment horizontal="distributed" vertical="center"/>
    </xf>
    <xf numFmtId="0" fontId="0" fillId="0" borderId="4" xfId="0" applyBorder="1" applyAlignment="1">
      <alignment vertical="center"/>
    </xf>
    <xf numFmtId="0" fontId="0" fillId="0" borderId="35" xfId="0" applyBorder="1" applyAlignment="1">
      <alignment vertical="center"/>
    </xf>
    <xf numFmtId="0" fontId="0" fillId="0" borderId="33" xfId="0" applyBorder="1" applyAlignment="1">
      <alignment horizontal="distributed" vertical="center"/>
    </xf>
    <xf numFmtId="0" fontId="0" fillId="0" borderId="5" xfId="0" applyBorder="1" applyAlignment="1">
      <alignment horizontal="distributed" vertical="center"/>
    </xf>
    <xf numFmtId="0" fontId="0" fillId="0" borderId="24" xfId="0" applyBorder="1" applyAlignment="1">
      <alignment vertical="center"/>
    </xf>
    <xf numFmtId="0" fontId="0" fillId="0" borderId="30" xfId="0" applyBorder="1" applyAlignment="1">
      <alignment horizontal="distributed" vertical="center"/>
    </xf>
    <xf numFmtId="0" fontId="0" fillId="0" borderId="38" xfId="0" applyBorder="1" applyAlignment="1">
      <alignment vertical="center"/>
    </xf>
    <xf numFmtId="0" fontId="0" fillId="0" borderId="39" xfId="0" applyBorder="1" applyAlignment="1">
      <alignment horizontal="distributed" vertical="center"/>
    </xf>
    <xf numFmtId="41" fontId="0" fillId="0" borderId="46" xfId="1" applyNumberFormat="1" applyFont="1" applyBorder="1" applyAlignment="1">
      <alignment vertical="center"/>
    </xf>
    <xf numFmtId="0" fontId="0" fillId="0" borderId="0" xfId="0" applyBorder="1" applyAlignment="1">
      <alignment horizontal="center" vertical="center"/>
    </xf>
    <xf numFmtId="177" fontId="0" fillId="0" borderId="0" xfId="1" applyNumberFormat="1" applyFont="1" applyBorder="1" applyAlignment="1">
      <alignment vertical="center"/>
    </xf>
    <xf numFmtId="0" fontId="0" fillId="0" borderId="2" xfId="0" applyBorder="1" applyAlignment="1">
      <alignment horizontal="distributed" vertical="center"/>
    </xf>
    <xf numFmtId="41" fontId="0" fillId="0" borderId="80" xfId="1" applyNumberFormat="1" applyFont="1" applyBorder="1" applyAlignment="1">
      <alignment vertical="center"/>
    </xf>
    <xf numFmtId="41" fontId="0" fillId="3" borderId="52" xfId="1" applyNumberFormat="1" applyFont="1" applyFill="1" applyBorder="1" applyAlignment="1">
      <alignment vertical="center"/>
    </xf>
    <xf numFmtId="0" fontId="7" fillId="0" borderId="4" xfId="0" applyFont="1" applyBorder="1" applyAlignment="1">
      <alignment vertical="center"/>
    </xf>
    <xf numFmtId="0" fontId="7" fillId="0" borderId="24" xfId="0" applyFont="1" applyBorder="1" applyAlignment="1">
      <alignment vertical="center"/>
    </xf>
    <xf numFmtId="41" fontId="0" fillId="3" borderId="78" xfId="1" applyNumberFormat="1" applyFont="1" applyFill="1" applyBorder="1" applyAlignment="1">
      <alignment vertical="center"/>
    </xf>
    <xf numFmtId="0" fontId="7" fillId="0" borderId="35" xfId="0" applyFont="1" applyBorder="1" applyAlignment="1">
      <alignment vertical="center"/>
    </xf>
    <xf numFmtId="41" fontId="0" fillId="3" borderId="79" xfId="1" applyNumberFormat="1" applyFont="1" applyFill="1" applyBorder="1" applyAlignment="1">
      <alignment vertical="center"/>
    </xf>
    <xf numFmtId="0" fontId="7" fillId="0" borderId="38" xfId="0" applyFont="1" applyBorder="1" applyAlignment="1">
      <alignment vertical="center"/>
    </xf>
    <xf numFmtId="0" fontId="0" fillId="0" borderId="44" xfId="0" applyBorder="1" applyAlignment="1">
      <alignment horizontal="distributed" vertical="center"/>
    </xf>
    <xf numFmtId="41" fontId="0" fillId="3" borderId="54" xfId="1" applyNumberFormat="1" applyFont="1" applyFill="1" applyBorder="1" applyAlignment="1">
      <alignment vertical="center"/>
    </xf>
    <xf numFmtId="0" fontId="16"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Alignment="1">
      <alignment horizontal="right"/>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4" borderId="77" xfId="0" applyFont="1" applyFill="1" applyBorder="1" applyAlignment="1">
      <alignment horizontal="center" vertical="center"/>
    </xf>
    <xf numFmtId="41" fontId="15" fillId="8" borderId="54" xfId="1" applyNumberFormat="1" applyFont="1" applyFill="1" applyBorder="1" applyAlignment="1">
      <alignment vertical="center"/>
    </xf>
    <xf numFmtId="0" fontId="15" fillId="0" borderId="1" xfId="0" applyFont="1" applyFill="1" applyBorder="1" applyAlignment="1">
      <alignment horizontal="center" vertical="center"/>
    </xf>
    <xf numFmtId="0" fontId="15" fillId="0" borderId="2" xfId="0" applyFont="1" applyFill="1" applyBorder="1" applyAlignment="1">
      <alignment horizontal="distributed" vertical="center"/>
    </xf>
    <xf numFmtId="0" fontId="15" fillId="0" borderId="4"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38" xfId="0" applyFont="1" applyFill="1" applyBorder="1" applyAlignment="1">
      <alignment horizontal="center" vertical="center"/>
    </xf>
    <xf numFmtId="0" fontId="19" fillId="0" borderId="0" xfId="0" applyFont="1" applyFill="1" applyAlignment="1">
      <alignment vertical="center"/>
    </xf>
    <xf numFmtId="0" fontId="20" fillId="0" borderId="0" xfId="0" applyFont="1" applyFill="1" applyAlignment="1">
      <alignment vertical="center"/>
    </xf>
    <xf numFmtId="0" fontId="7" fillId="0" borderId="0" xfId="0" applyFont="1" applyFill="1" applyBorder="1" applyAlignment="1">
      <alignment horizontal="right" vertical="center"/>
    </xf>
    <xf numFmtId="0" fontId="15" fillId="0" borderId="9" xfId="0" applyFont="1" applyFill="1" applyBorder="1" applyAlignment="1">
      <alignment vertical="center"/>
    </xf>
    <xf numFmtId="0" fontId="15" fillId="0" borderId="13" xfId="0" applyFont="1" applyFill="1" applyBorder="1" applyAlignment="1">
      <alignment vertical="center"/>
    </xf>
    <xf numFmtId="0" fontId="15" fillId="0" borderId="10" xfId="0" applyFont="1" applyFill="1" applyBorder="1" applyAlignment="1">
      <alignment vertical="center"/>
    </xf>
    <xf numFmtId="0" fontId="12" fillId="0" borderId="5" xfId="0" applyFont="1" applyFill="1" applyBorder="1" applyAlignment="1">
      <alignment horizontal="center" vertical="center"/>
    </xf>
    <xf numFmtId="0" fontId="12" fillId="0" borderId="25" xfId="0" applyFont="1" applyFill="1" applyBorder="1" applyAlignment="1">
      <alignment vertical="center"/>
    </xf>
    <xf numFmtId="0" fontId="12" fillId="0" borderId="30" xfId="0" applyFont="1" applyFill="1" applyBorder="1" applyAlignment="1">
      <alignment horizontal="center" vertical="center"/>
    </xf>
    <xf numFmtId="0" fontId="12" fillId="0" borderId="7" xfId="0" applyFont="1" applyFill="1" applyBorder="1" applyAlignment="1">
      <alignment vertical="center"/>
    </xf>
    <xf numFmtId="0" fontId="12" fillId="0" borderId="33" xfId="0" applyFont="1" applyFill="1" applyBorder="1" applyAlignment="1">
      <alignment horizontal="center" vertical="center"/>
    </xf>
    <xf numFmtId="0" fontId="12" fillId="0" borderId="39" xfId="0" applyFont="1" applyFill="1" applyBorder="1" applyAlignment="1">
      <alignment vertical="center"/>
    </xf>
    <xf numFmtId="0" fontId="12" fillId="0" borderId="44" xfId="0" applyFont="1" applyFill="1" applyBorder="1" applyAlignment="1">
      <alignment horizontal="center" vertical="center"/>
    </xf>
    <xf numFmtId="0" fontId="8" fillId="0" borderId="0" xfId="0" applyFont="1" applyFill="1" applyBorder="1" applyAlignment="1">
      <alignment vertical="center"/>
    </xf>
    <xf numFmtId="0" fontId="15" fillId="0" borderId="1" xfId="0" applyFont="1" applyFill="1" applyBorder="1" applyAlignment="1">
      <alignment vertical="center"/>
    </xf>
    <xf numFmtId="0" fontId="15" fillId="0" borderId="3" xfId="0" applyFont="1" applyFill="1" applyBorder="1" applyAlignment="1">
      <alignment vertical="center"/>
    </xf>
    <xf numFmtId="0" fontId="15" fillId="0" borderId="4" xfId="0" applyFont="1" applyFill="1" applyBorder="1" applyAlignment="1">
      <alignment vertical="center"/>
    </xf>
    <xf numFmtId="0" fontId="15" fillId="0" borderId="35" xfId="0" applyFont="1" applyFill="1" applyBorder="1" applyAlignment="1">
      <alignment vertical="center"/>
    </xf>
    <xf numFmtId="0" fontId="15" fillId="0" borderId="24" xfId="0" applyFont="1" applyFill="1" applyBorder="1" applyAlignment="1">
      <alignment vertical="center"/>
    </xf>
    <xf numFmtId="0" fontId="15" fillId="0" borderId="38" xfId="0" applyFont="1" applyFill="1" applyBorder="1" applyAlignment="1">
      <alignment vertical="center"/>
    </xf>
    <xf numFmtId="0" fontId="0" fillId="0" borderId="0" xfId="0" applyFill="1" applyBorder="1"/>
    <xf numFmtId="177" fontId="0" fillId="0" borderId="0" xfId="1" applyNumberFormat="1" applyFont="1" applyFill="1" applyBorder="1" applyAlignment="1">
      <alignment vertical="center"/>
    </xf>
    <xf numFmtId="0" fontId="15" fillId="4" borderId="47" xfId="0" applyFont="1" applyFill="1" applyBorder="1" applyAlignment="1">
      <alignment horizontal="center" vertical="center"/>
    </xf>
    <xf numFmtId="0" fontId="19" fillId="0" borderId="0" xfId="0" applyFont="1" applyAlignment="1">
      <alignment vertical="center"/>
    </xf>
    <xf numFmtId="0" fontId="21" fillId="0" borderId="0" xfId="6" applyFont="1" applyAlignment="1"/>
    <xf numFmtId="0" fontId="22" fillId="0" borderId="0" xfId="6" applyFont="1" applyAlignment="1"/>
    <xf numFmtId="0" fontId="23" fillId="0" borderId="0" xfId="6" applyFont="1" applyAlignment="1"/>
    <xf numFmtId="0" fontId="10" fillId="0" borderId="0" xfId="6" applyFont="1" applyAlignment="1">
      <alignment vertical="center"/>
    </xf>
    <xf numFmtId="0" fontId="24" fillId="0" borderId="0" xfId="6" applyFont="1" applyAlignment="1"/>
    <xf numFmtId="0" fontId="10" fillId="0" borderId="0" xfId="6" applyFont="1" applyFill="1" applyBorder="1" applyAlignment="1">
      <alignment vertical="center"/>
    </xf>
    <xf numFmtId="0" fontId="10" fillId="0" borderId="0" xfId="6" applyFont="1" applyFill="1" applyAlignment="1">
      <alignment vertical="center"/>
    </xf>
    <xf numFmtId="0" fontId="10" fillId="0" borderId="0" xfId="6" applyFont="1" applyAlignment="1"/>
    <xf numFmtId="56" fontId="10" fillId="0" borderId="0" xfId="6" applyNumberFormat="1" applyFont="1" applyFill="1" applyAlignment="1">
      <alignment vertical="center"/>
    </xf>
    <xf numFmtId="0" fontId="10" fillId="0" borderId="0" xfId="6" applyFont="1" applyAlignment="1">
      <alignment vertical="top"/>
    </xf>
    <xf numFmtId="0" fontId="24" fillId="0" borderId="0" xfId="6" applyFont="1" applyAlignment="1">
      <alignment vertical="top"/>
    </xf>
    <xf numFmtId="0" fontId="22" fillId="0" borderId="0" xfId="6" applyFont="1" applyAlignment="1">
      <alignment vertical="top"/>
    </xf>
    <xf numFmtId="0" fontId="25" fillId="0" borderId="0" xfId="0" applyFont="1" applyAlignment="1">
      <alignment vertical="center"/>
    </xf>
    <xf numFmtId="0" fontId="11" fillId="0" borderId="0" xfId="0" applyFont="1" applyAlignment="1">
      <alignment vertical="center"/>
    </xf>
    <xf numFmtId="0" fontId="26" fillId="0" borderId="0" xfId="0" applyFont="1" applyAlignment="1">
      <alignment vertical="center"/>
    </xf>
    <xf numFmtId="0" fontId="19" fillId="0" borderId="0" xfId="0" applyFont="1" applyAlignment="1">
      <alignment horizontal="right" vertical="center"/>
    </xf>
    <xf numFmtId="0" fontId="26" fillId="0" borderId="77" xfId="0" applyFont="1" applyFill="1" applyBorder="1" applyAlignment="1">
      <alignment vertical="center"/>
    </xf>
    <xf numFmtId="0" fontId="26" fillId="8" borderId="77"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5" xfId="0" applyFont="1" applyFill="1" applyBorder="1" applyAlignment="1">
      <alignment horizontal="center" vertical="center" wrapText="1"/>
    </xf>
    <xf numFmtId="0" fontId="26" fillId="0" borderId="12" xfId="0" applyFont="1" applyFill="1" applyBorder="1" applyAlignment="1">
      <alignment horizontal="center" vertical="center"/>
    </xf>
    <xf numFmtId="0" fontId="26" fillId="0" borderId="12"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78" xfId="0" applyFont="1" applyFill="1" applyBorder="1" applyAlignment="1">
      <alignment horizontal="center" vertical="center"/>
    </xf>
    <xf numFmtId="41" fontId="26" fillId="8" borderId="78" xfId="1" applyNumberFormat="1" applyFont="1" applyFill="1" applyBorder="1" applyAlignment="1">
      <alignment vertical="center"/>
    </xf>
    <xf numFmtId="41" fontId="26" fillId="0" borderId="28" xfId="1" applyNumberFormat="1" applyFont="1" applyFill="1" applyBorder="1" applyAlignment="1">
      <alignment vertical="center"/>
    </xf>
    <xf numFmtId="41" fontId="26" fillId="0" borderId="27" xfId="1" applyNumberFormat="1" applyFont="1" applyFill="1" applyBorder="1" applyAlignment="1">
      <alignment vertical="center"/>
    </xf>
    <xf numFmtId="41" fontId="26" fillId="0" borderId="27" xfId="1" applyNumberFormat="1" applyFont="1" applyFill="1" applyBorder="1" applyAlignment="1">
      <alignment horizontal="right" vertical="center"/>
    </xf>
    <xf numFmtId="41" fontId="26" fillId="0" borderId="29" xfId="1" applyNumberFormat="1" applyFont="1" applyFill="1" applyBorder="1" applyAlignment="1">
      <alignment vertical="center"/>
    </xf>
    <xf numFmtId="0" fontId="26" fillId="0" borderId="69" xfId="0" applyFont="1" applyFill="1" applyBorder="1" applyAlignment="1">
      <alignment horizontal="center" vertical="center"/>
    </xf>
    <xf numFmtId="41" fontId="26" fillId="8" borderId="69" xfId="1" applyNumberFormat="1" applyFont="1" applyFill="1" applyBorder="1" applyAlignment="1">
      <alignment vertical="center"/>
    </xf>
    <xf numFmtId="41" fontId="26" fillId="0" borderId="51" xfId="1" applyNumberFormat="1" applyFont="1" applyFill="1" applyBorder="1" applyAlignment="1">
      <alignment vertical="center"/>
    </xf>
    <xf numFmtId="41" fontId="26" fillId="0" borderId="48" xfId="1" applyNumberFormat="1" applyFont="1" applyFill="1" applyBorder="1" applyAlignment="1">
      <alignment vertical="center"/>
    </xf>
    <xf numFmtId="41" fontId="26" fillId="0" borderId="68" xfId="1" applyNumberFormat="1" applyFont="1" applyFill="1" applyBorder="1" applyAlignment="1">
      <alignment vertical="center"/>
    </xf>
    <xf numFmtId="0" fontId="26" fillId="0" borderId="79" xfId="0" applyFont="1" applyFill="1" applyBorder="1" applyAlignment="1">
      <alignment horizontal="center" vertical="center"/>
    </xf>
    <xf numFmtId="41" fontId="26" fillId="8" borderId="79" xfId="1" applyNumberFormat="1" applyFont="1" applyFill="1" applyBorder="1" applyAlignment="1">
      <alignment vertical="center"/>
    </xf>
    <xf numFmtId="41" fontId="26" fillId="0" borderId="32" xfId="1" applyNumberFormat="1" applyFont="1" applyFill="1" applyBorder="1" applyAlignment="1">
      <alignment vertical="center"/>
    </xf>
    <xf numFmtId="41" fontId="26" fillId="0" borderId="53" xfId="1" applyNumberFormat="1" applyFont="1" applyFill="1" applyBorder="1" applyAlignment="1">
      <alignment horizontal="right" vertical="center"/>
    </xf>
    <xf numFmtId="41" fontId="26" fillId="0" borderId="6" xfId="1" applyNumberFormat="1" applyFont="1" applyFill="1" applyBorder="1" applyAlignment="1">
      <alignment vertical="center"/>
    </xf>
    <xf numFmtId="41" fontId="26" fillId="0" borderId="8" xfId="1" applyNumberFormat="1" applyFont="1" applyFill="1" applyBorder="1" applyAlignment="1">
      <alignment vertical="center"/>
    </xf>
    <xf numFmtId="41" fontId="26" fillId="8" borderId="77" xfId="1" applyNumberFormat="1" applyFont="1" applyFill="1" applyBorder="1" applyAlignment="1">
      <alignment vertical="center"/>
    </xf>
    <xf numFmtId="0" fontId="26" fillId="0" borderId="0" xfId="0" applyFont="1" applyBorder="1" applyAlignment="1">
      <alignment horizontal="center" vertical="center"/>
    </xf>
    <xf numFmtId="41" fontId="26" fillId="0" borderId="0" xfId="1" applyNumberFormat="1" applyFont="1" applyBorder="1" applyAlignment="1">
      <alignment vertical="center"/>
    </xf>
    <xf numFmtId="41" fontId="15" fillId="0" borderId="47" xfId="1" applyNumberFormat="1" applyFont="1" applyFill="1" applyBorder="1" applyAlignment="1">
      <alignment vertical="center"/>
    </xf>
    <xf numFmtId="41" fontId="15" fillId="0" borderId="52" xfId="1" applyNumberFormat="1" applyFont="1" applyFill="1" applyBorder="1" applyAlignment="1">
      <alignment vertical="center"/>
    </xf>
    <xf numFmtId="41" fontId="15" fillId="0" borderId="78" xfId="1" applyNumberFormat="1" applyFont="1" applyFill="1" applyBorder="1" applyAlignment="1">
      <alignment vertical="center"/>
    </xf>
    <xf numFmtId="41" fontId="15" fillId="0" borderId="79" xfId="1" applyNumberFormat="1" applyFont="1" applyFill="1" applyBorder="1" applyAlignment="1">
      <alignment vertical="center"/>
    </xf>
    <xf numFmtId="41" fontId="15" fillId="0" borderId="33" xfId="1" applyNumberFormat="1" applyFont="1" applyFill="1" applyBorder="1" applyAlignment="1">
      <alignment vertical="center"/>
    </xf>
    <xf numFmtId="41" fontId="15" fillId="0" borderId="54" xfId="1" applyNumberFormat="1" applyFont="1" applyFill="1" applyBorder="1" applyAlignment="1">
      <alignment vertical="center"/>
    </xf>
    <xf numFmtId="41" fontId="15" fillId="0" borderId="44" xfId="1" applyNumberFormat="1" applyFont="1" applyFill="1" applyBorder="1" applyAlignment="1">
      <alignment vertical="center"/>
    </xf>
    <xf numFmtId="38" fontId="12" fillId="0" borderId="0" xfId="0" applyNumberFormat="1" applyFont="1" applyFill="1" applyAlignment="1">
      <alignment vertical="center"/>
    </xf>
    <xf numFmtId="41" fontId="20" fillId="0" borderId="0" xfId="0" applyNumberFormat="1" applyFont="1" applyFill="1" applyAlignment="1">
      <alignment vertical="center"/>
    </xf>
    <xf numFmtId="41" fontId="18" fillId="0" borderId="0" xfId="0" applyNumberFormat="1" applyFont="1" applyFill="1" applyAlignment="1">
      <alignment vertical="center"/>
    </xf>
    <xf numFmtId="41" fontId="15" fillId="0" borderId="0" xfId="0" applyNumberFormat="1" applyFont="1" applyFill="1" applyAlignment="1">
      <alignment vertical="center"/>
    </xf>
    <xf numFmtId="41" fontId="12" fillId="0" borderId="0" xfId="0" applyNumberFormat="1" applyFont="1" applyFill="1" applyAlignment="1">
      <alignment vertical="center"/>
    </xf>
    <xf numFmtId="41" fontId="15" fillId="0" borderId="0" xfId="0" applyNumberFormat="1" applyFont="1" applyFill="1" applyAlignment="1">
      <alignment horizontal="right" vertical="center"/>
    </xf>
    <xf numFmtId="41" fontId="12" fillId="0" borderId="0" xfId="0" applyNumberFormat="1" applyFont="1" applyFill="1" applyBorder="1" applyAlignment="1">
      <alignment vertical="center"/>
    </xf>
    <xf numFmtId="41" fontId="19" fillId="0" borderId="0" xfId="0" applyNumberFormat="1" applyFont="1" applyAlignment="1">
      <alignment vertical="center"/>
    </xf>
    <xf numFmtId="41" fontId="15" fillId="0" borderId="0" xfId="1" applyNumberFormat="1" applyFont="1" applyFill="1" applyBorder="1" applyAlignment="1">
      <alignment vertical="center"/>
    </xf>
    <xf numFmtId="41" fontId="15" fillId="0" borderId="7" xfId="1" applyNumberFormat="1" applyFont="1" applyFill="1" applyBorder="1" applyAlignment="1">
      <alignment vertical="center"/>
    </xf>
    <xf numFmtId="41" fontId="15" fillId="0" borderId="25" xfId="1" applyNumberFormat="1" applyFont="1" applyFill="1" applyBorder="1" applyAlignment="1">
      <alignment vertical="center"/>
    </xf>
    <xf numFmtId="41" fontId="15" fillId="0" borderId="39" xfId="1" applyNumberFormat="1" applyFont="1" applyFill="1" applyBorder="1" applyAlignment="1">
      <alignment vertical="center"/>
    </xf>
    <xf numFmtId="41" fontId="0" fillId="4" borderId="0" xfId="1" applyNumberFormat="1" applyFont="1" applyFill="1" applyBorder="1" applyAlignment="1">
      <alignment vertical="center"/>
    </xf>
    <xf numFmtId="41" fontId="0" fillId="4" borderId="39" xfId="1" applyNumberFormat="1" applyFont="1" applyFill="1" applyBorder="1" applyAlignment="1">
      <alignment vertical="center"/>
    </xf>
    <xf numFmtId="0" fontId="0" fillId="0" borderId="39" xfId="0" applyBorder="1" applyAlignment="1">
      <alignment vertical="center"/>
    </xf>
    <xf numFmtId="0" fontId="0" fillId="6" borderId="0" xfId="0" applyFill="1" applyBorder="1" applyAlignment="1">
      <alignment vertical="center"/>
    </xf>
    <xf numFmtId="0" fontId="0" fillId="0" borderId="0" xfId="0" applyFont="1" applyAlignment="1">
      <alignment vertical="center"/>
    </xf>
    <xf numFmtId="0" fontId="0" fillId="0" borderId="39" xfId="0" applyBorder="1" applyAlignment="1">
      <alignment horizontal="center" vertical="center"/>
    </xf>
    <xf numFmtId="0" fontId="11" fillId="9" borderId="10" xfId="0" applyFont="1" applyFill="1" applyBorder="1" applyAlignment="1">
      <alignment horizontal="center" vertical="center"/>
    </xf>
    <xf numFmtId="176" fontId="7" fillId="9" borderId="30" xfId="1" applyNumberFormat="1" applyFont="1" applyFill="1" applyBorder="1" applyAlignment="1">
      <alignment vertical="center"/>
    </xf>
    <xf numFmtId="176" fontId="7" fillId="9" borderId="66" xfId="1" applyNumberFormat="1" applyFont="1" applyFill="1" applyBorder="1" applyAlignment="1">
      <alignment vertical="center"/>
    </xf>
    <xf numFmtId="176" fontId="7" fillId="9" borderId="33" xfId="1" applyNumberFormat="1" applyFont="1" applyFill="1" applyBorder="1" applyAlignment="1">
      <alignment vertical="center"/>
    </xf>
    <xf numFmtId="176" fontId="7" fillId="9" borderId="10" xfId="1" applyNumberFormat="1" applyFont="1" applyFill="1" applyBorder="1" applyAlignment="1">
      <alignment vertical="center"/>
    </xf>
    <xf numFmtId="178" fontId="15" fillId="8" borderId="54" xfId="1" applyNumberFormat="1" applyFont="1" applyFill="1" applyBorder="1" applyAlignment="1">
      <alignment vertical="center"/>
    </xf>
    <xf numFmtId="0" fontId="15" fillId="0" borderId="3" xfId="0" applyFont="1" applyFill="1" applyBorder="1" applyAlignment="1">
      <alignment horizontal="center" vertical="center"/>
    </xf>
    <xf numFmtId="178" fontId="15" fillId="4" borderId="52" xfId="1" applyNumberFormat="1" applyFont="1" applyFill="1" applyBorder="1" applyAlignment="1">
      <alignment vertical="center"/>
    </xf>
    <xf numFmtId="0" fontId="15" fillId="0" borderId="25" xfId="0" applyFont="1" applyFill="1" applyBorder="1" applyAlignment="1">
      <alignment horizontal="center" vertical="center"/>
    </xf>
    <xf numFmtId="178" fontId="15" fillId="4" borderId="78" xfId="1" applyNumberFormat="1" applyFont="1" applyFill="1" applyBorder="1" applyAlignment="1">
      <alignment vertical="center"/>
    </xf>
    <xf numFmtId="0" fontId="15" fillId="0" borderId="7" xfId="0" applyFont="1" applyFill="1" applyBorder="1" applyAlignment="1">
      <alignment horizontal="center" vertical="center"/>
    </xf>
    <xf numFmtId="178" fontId="15" fillId="4" borderId="79" xfId="1" applyNumberFormat="1" applyFont="1" applyFill="1" applyBorder="1" applyAlignment="1">
      <alignment vertical="center"/>
    </xf>
    <xf numFmtId="0" fontId="15" fillId="0" borderId="39" xfId="0" applyFont="1" applyFill="1" applyBorder="1" applyAlignment="1">
      <alignment horizontal="center" vertical="center"/>
    </xf>
    <xf numFmtId="178" fontId="15" fillId="4" borderId="54" xfId="1" applyNumberFormat="1" applyFont="1" applyFill="1" applyBorder="1" applyAlignment="1">
      <alignment vertical="center"/>
    </xf>
    <xf numFmtId="178" fontId="15" fillId="4" borderId="47" xfId="1" applyNumberFormat="1" applyFont="1" applyFill="1" applyBorder="1" applyAlignment="1">
      <alignment vertical="center"/>
    </xf>
    <xf numFmtId="178" fontId="15" fillId="6" borderId="0" xfId="1" applyNumberFormat="1" applyFont="1" applyFill="1" applyBorder="1" applyAlignment="1">
      <alignment vertical="center"/>
    </xf>
    <xf numFmtId="0" fontId="0" fillId="7" borderId="47" xfId="0" applyFont="1" applyFill="1" applyBorder="1" applyAlignment="1">
      <alignment horizontal="right" vertical="center"/>
    </xf>
    <xf numFmtId="0" fontId="0" fillId="7" borderId="52" xfId="0" applyFont="1" applyFill="1" applyBorder="1" applyAlignment="1">
      <alignment horizontal="right" vertical="center"/>
    </xf>
    <xf numFmtId="0" fontId="0" fillId="7" borderId="78" xfId="0" applyFont="1" applyFill="1" applyBorder="1" applyAlignment="1">
      <alignment horizontal="right" vertical="center"/>
    </xf>
    <xf numFmtId="0" fontId="0" fillId="7" borderId="77" xfId="0" applyFont="1" applyFill="1" applyBorder="1" applyAlignment="1">
      <alignment horizontal="right" vertical="center"/>
    </xf>
    <xf numFmtId="0" fontId="0" fillId="7" borderId="79" xfId="0" applyFont="1" applyFill="1" applyBorder="1" applyAlignment="1">
      <alignment horizontal="right" vertical="center"/>
    </xf>
    <xf numFmtId="0" fontId="0" fillId="7" borderId="54" xfId="0" applyFont="1" applyFill="1" applyBorder="1" applyAlignment="1">
      <alignment horizontal="right" vertical="center"/>
    </xf>
    <xf numFmtId="178" fontId="15" fillId="8" borderId="77" xfId="1" applyNumberFormat="1" applyFont="1" applyFill="1" applyBorder="1" applyAlignment="1">
      <alignment vertical="center"/>
    </xf>
    <xf numFmtId="0" fontId="0" fillId="0" borderId="3" xfId="0" applyBorder="1" applyAlignment="1">
      <alignment vertical="center"/>
    </xf>
    <xf numFmtId="0" fontId="0" fillId="0" borderId="3" xfId="0" applyBorder="1" applyAlignment="1">
      <alignment horizontal="distributed" vertical="center"/>
    </xf>
    <xf numFmtId="0" fontId="0" fillId="0" borderId="7" xfId="0" applyBorder="1" applyAlignment="1">
      <alignment vertical="center"/>
    </xf>
    <xf numFmtId="0" fontId="0" fillId="0" borderId="25" xfId="0" applyBorder="1" applyAlignment="1">
      <alignment vertical="center"/>
    </xf>
    <xf numFmtId="0" fontId="0" fillId="0" borderId="7" xfId="0" applyBorder="1" applyAlignment="1">
      <alignment horizontal="distributed" vertical="center"/>
    </xf>
    <xf numFmtId="0" fontId="0" fillId="0" borderId="25" xfId="0" applyBorder="1" applyAlignment="1">
      <alignment horizontal="distributed" vertical="center"/>
    </xf>
    <xf numFmtId="0" fontId="19" fillId="0" borderId="0" xfId="0" applyFont="1" applyFill="1" applyAlignment="1">
      <alignment horizontal="right" vertical="center"/>
    </xf>
    <xf numFmtId="0" fontId="19" fillId="0" borderId="1" xfId="0" applyFont="1" applyFill="1" applyBorder="1" applyAlignment="1">
      <alignment vertical="center"/>
    </xf>
    <xf numFmtId="0" fontId="19" fillId="0" borderId="3" xfId="0" applyFont="1" applyFill="1" applyBorder="1" applyAlignment="1">
      <alignment vertical="center"/>
    </xf>
    <xf numFmtId="0" fontId="19" fillId="0" borderId="2" xfId="0" applyFont="1" applyFill="1" applyBorder="1" applyAlignment="1">
      <alignment vertical="center"/>
    </xf>
    <xf numFmtId="0" fontId="26" fillId="0" borderId="3" xfId="0" applyFont="1" applyFill="1" applyBorder="1" applyAlignment="1">
      <alignment vertical="center"/>
    </xf>
    <xf numFmtId="0" fontId="26" fillId="0" borderId="2" xfId="0" applyFont="1" applyFill="1" applyBorder="1" applyAlignment="1">
      <alignment horizontal="center" vertical="center"/>
    </xf>
    <xf numFmtId="0" fontId="26" fillId="0" borderId="81" xfId="0" applyFont="1" applyFill="1" applyBorder="1" applyAlignment="1">
      <alignment horizontal="center" vertical="center"/>
    </xf>
    <xf numFmtId="0" fontId="26" fillId="0" borderId="19" xfId="0" applyFont="1" applyFill="1" applyBorder="1" applyAlignment="1">
      <alignment horizontal="left" vertical="center"/>
    </xf>
    <xf numFmtId="0" fontId="19" fillId="0" borderId="2" xfId="0" applyFont="1" applyFill="1" applyBorder="1" applyAlignment="1">
      <alignment horizontal="center" vertical="center"/>
    </xf>
    <xf numFmtId="0" fontId="19" fillId="0" borderId="4" xfId="0" applyFont="1" applyFill="1" applyBorder="1" applyAlignment="1">
      <alignment vertical="center"/>
    </xf>
    <xf numFmtId="0" fontId="19" fillId="0" borderId="0" xfId="0" applyFont="1" applyFill="1" applyBorder="1" applyAlignment="1">
      <alignment vertical="center"/>
    </xf>
    <xf numFmtId="0" fontId="19" fillId="0" borderId="5" xfId="0" applyFont="1" applyFill="1" applyBorder="1" applyAlignment="1">
      <alignment vertical="center"/>
    </xf>
    <xf numFmtId="0" fontId="19" fillId="0" borderId="82" xfId="0" applyFont="1" applyFill="1" applyBorder="1" applyAlignment="1">
      <alignment horizontal="center" vertical="center"/>
    </xf>
    <xf numFmtId="0" fontId="19" fillId="0" borderId="83" xfId="0" applyFont="1" applyFill="1" applyBorder="1" applyAlignment="1">
      <alignment horizontal="center" vertical="center" wrapText="1"/>
    </xf>
    <xf numFmtId="0" fontId="19" fillId="0" borderId="83" xfId="0" applyFont="1" applyFill="1" applyBorder="1" applyAlignment="1">
      <alignment horizontal="center" vertical="center"/>
    </xf>
    <xf numFmtId="0" fontId="19" fillId="0" borderId="84" xfId="0" applyFont="1" applyFill="1" applyBorder="1" applyAlignment="1">
      <alignment horizontal="center" vertical="center" wrapText="1"/>
    </xf>
    <xf numFmtId="0" fontId="19" fillId="0" borderId="85" xfId="0" applyFont="1" applyFill="1" applyBorder="1" applyAlignment="1">
      <alignment horizontal="center" vertical="center" wrapText="1"/>
    </xf>
    <xf numFmtId="0" fontId="19" fillId="0" borderId="86" xfId="0" applyFont="1" applyFill="1" applyBorder="1" applyAlignment="1">
      <alignment vertical="center"/>
    </xf>
    <xf numFmtId="0" fontId="26" fillId="0" borderId="87" xfId="0" applyFont="1" applyFill="1" applyBorder="1" applyAlignment="1">
      <alignment horizontal="distributed" vertical="center"/>
    </xf>
    <xf numFmtId="0" fontId="19" fillId="0" borderId="81" xfId="0" applyFont="1" applyFill="1" applyBorder="1" applyAlignment="1">
      <alignment horizontal="center" vertical="center"/>
    </xf>
    <xf numFmtId="41" fontId="19" fillId="0" borderId="88" xfId="0" applyNumberFormat="1" applyFont="1" applyFill="1" applyBorder="1" applyAlignment="1">
      <alignment vertical="center"/>
    </xf>
    <xf numFmtId="41" fontId="19" fillId="0" borderId="89" xfId="0" applyNumberFormat="1" applyFont="1" applyFill="1" applyBorder="1" applyAlignment="1">
      <alignment vertical="center"/>
    </xf>
    <xf numFmtId="41" fontId="19" fillId="0" borderId="90" xfId="0" applyNumberFormat="1" applyFont="1" applyFill="1" applyBorder="1" applyAlignment="1">
      <alignment vertical="center"/>
    </xf>
    <xf numFmtId="0" fontId="19" fillId="0" borderId="91" xfId="0" applyFont="1" applyFill="1" applyBorder="1" applyAlignment="1">
      <alignment vertical="center"/>
    </xf>
    <xf numFmtId="0" fontId="26" fillId="0" borderId="92" xfId="0" applyFont="1" applyFill="1" applyBorder="1" applyAlignment="1">
      <alignment horizontal="distributed" vertical="center"/>
    </xf>
    <xf numFmtId="0" fontId="19" fillId="0" borderId="93" xfId="0" applyFont="1" applyFill="1" applyBorder="1" applyAlignment="1">
      <alignment horizontal="center" vertical="center"/>
    </xf>
    <xf numFmtId="41" fontId="19" fillId="0" borderId="94" xfId="0" applyNumberFormat="1" applyFont="1" applyFill="1" applyBorder="1" applyAlignment="1">
      <alignment vertical="center"/>
    </xf>
    <xf numFmtId="41" fontId="19" fillId="0" borderId="95" xfId="0" applyNumberFormat="1" applyFont="1" applyFill="1" applyBorder="1" applyAlignment="1">
      <alignment vertical="center"/>
    </xf>
    <xf numFmtId="41" fontId="19" fillId="0" borderId="96" xfId="0" applyNumberFormat="1" applyFont="1" applyFill="1" applyBorder="1" applyAlignment="1">
      <alignment vertical="center"/>
    </xf>
    <xf numFmtId="0" fontId="19" fillId="0" borderId="97" xfId="0" applyFont="1" applyFill="1" applyBorder="1" applyAlignment="1">
      <alignment vertical="center"/>
    </xf>
    <xf numFmtId="0" fontId="26" fillId="0" borderId="98" xfId="0" applyFont="1" applyFill="1" applyBorder="1" applyAlignment="1">
      <alignment horizontal="distributed" vertical="center"/>
    </xf>
    <xf numFmtId="0" fontId="19" fillId="0" borderId="99" xfId="0" applyFont="1" applyFill="1" applyBorder="1" applyAlignment="1">
      <alignment horizontal="center" vertical="center"/>
    </xf>
    <xf numFmtId="41" fontId="19" fillId="0" borderId="100" xfId="0" applyNumberFormat="1" applyFont="1" applyFill="1" applyBorder="1" applyAlignment="1">
      <alignment horizontal="right" vertical="center"/>
    </xf>
    <xf numFmtId="41" fontId="19" fillId="0" borderId="101" xfId="0" applyNumberFormat="1" applyFont="1" applyFill="1" applyBorder="1" applyAlignment="1">
      <alignment horizontal="right" vertical="center"/>
    </xf>
    <xf numFmtId="41" fontId="19" fillId="0" borderId="84" xfId="0" applyNumberFormat="1" applyFont="1" applyFill="1" applyBorder="1" applyAlignment="1">
      <alignment horizontal="right" vertical="center"/>
    </xf>
    <xf numFmtId="0" fontId="19" fillId="4" borderId="38" xfId="0" applyFont="1" applyFill="1" applyBorder="1" applyAlignment="1">
      <alignment vertical="center"/>
    </xf>
    <xf numFmtId="0" fontId="26" fillId="4" borderId="39" xfId="0" applyFont="1" applyFill="1" applyBorder="1" applyAlignment="1">
      <alignment horizontal="distributed" vertical="center"/>
    </xf>
    <xf numFmtId="0" fontId="19" fillId="4" borderId="44" xfId="0" applyFont="1" applyFill="1" applyBorder="1" applyAlignment="1">
      <alignment horizontal="center" vertical="center"/>
    </xf>
    <xf numFmtId="41" fontId="19" fillId="4" borderId="102" xfId="0" applyNumberFormat="1" applyFont="1" applyFill="1" applyBorder="1" applyAlignment="1">
      <alignment vertical="center"/>
    </xf>
    <xf numFmtId="41" fontId="19" fillId="4" borderId="103" xfId="0" applyNumberFormat="1" applyFont="1" applyFill="1" applyBorder="1" applyAlignment="1">
      <alignment vertical="center"/>
    </xf>
    <xf numFmtId="41" fontId="19" fillId="4" borderId="104" xfId="0" applyNumberFormat="1" applyFont="1" applyFill="1" applyBorder="1" applyAlignment="1">
      <alignment vertical="center"/>
    </xf>
    <xf numFmtId="0" fontId="26" fillId="0" borderId="16" xfId="0" applyFont="1" applyFill="1" applyBorder="1" applyAlignment="1">
      <alignment horizontal="left" vertical="center"/>
    </xf>
    <xf numFmtId="0" fontId="26" fillId="0" borderId="2" xfId="0" applyFont="1" applyFill="1" applyBorder="1" applyAlignment="1">
      <alignment vertical="center"/>
    </xf>
    <xf numFmtId="0" fontId="19" fillId="0" borderId="81" xfId="0" applyFont="1" applyFill="1" applyBorder="1" applyAlignment="1">
      <alignment vertical="center"/>
    </xf>
    <xf numFmtId="41" fontId="19" fillId="0" borderId="105" xfId="0" applyNumberFormat="1" applyFont="1" applyFill="1" applyBorder="1" applyAlignment="1">
      <alignment horizontal="right" vertical="center"/>
    </xf>
    <xf numFmtId="41" fontId="19" fillId="0" borderId="89" xfId="0" applyNumberFormat="1" applyFont="1" applyFill="1" applyBorder="1" applyAlignment="1">
      <alignment horizontal="right" vertical="center"/>
    </xf>
    <xf numFmtId="41" fontId="19" fillId="0" borderId="90" xfId="0" applyNumberFormat="1" applyFont="1" applyFill="1" applyBorder="1" applyAlignment="1">
      <alignment horizontal="right" vertical="center"/>
    </xf>
    <xf numFmtId="41" fontId="19" fillId="0" borderId="105" xfId="0" applyNumberFormat="1" applyFont="1" applyFill="1" applyBorder="1" applyAlignment="1">
      <alignment vertical="center"/>
    </xf>
    <xf numFmtId="0" fontId="19" fillId="0" borderId="93" xfId="0" applyFont="1" applyFill="1" applyBorder="1" applyAlignment="1">
      <alignment vertical="center"/>
    </xf>
    <xf numFmtId="41" fontId="19" fillId="0" borderId="106" xfId="1" applyNumberFormat="1" applyFont="1" applyFill="1" applyBorder="1" applyAlignment="1">
      <alignment vertical="center"/>
    </xf>
    <xf numFmtId="41" fontId="19" fillId="0" borderId="95" xfId="1" applyNumberFormat="1" applyFont="1" applyFill="1" applyBorder="1" applyAlignment="1">
      <alignment vertical="center"/>
    </xf>
    <xf numFmtId="41" fontId="19" fillId="0" borderId="96" xfId="1" applyNumberFormat="1" applyFont="1" applyFill="1" applyBorder="1" applyAlignment="1">
      <alignment vertical="center"/>
    </xf>
    <xf numFmtId="41" fontId="19" fillId="0" borderId="106" xfId="0" applyNumberFormat="1" applyFont="1" applyFill="1" applyBorder="1" applyAlignment="1">
      <alignment vertical="center"/>
    </xf>
    <xf numFmtId="0" fontId="19" fillId="0" borderId="99" xfId="0" applyFont="1" applyFill="1" applyBorder="1" applyAlignment="1">
      <alignment vertical="center"/>
    </xf>
    <xf numFmtId="41" fontId="19" fillId="0" borderId="107" xfId="0" applyNumberFormat="1" applyFont="1" applyFill="1" applyBorder="1" applyAlignment="1">
      <alignment horizontal="right" vertical="center"/>
    </xf>
    <xf numFmtId="41" fontId="19" fillId="0" borderId="107" xfId="0" applyNumberFormat="1" applyFont="1" applyFill="1" applyBorder="1" applyAlignment="1">
      <alignment vertical="center"/>
    </xf>
    <xf numFmtId="41" fontId="19" fillId="0" borderId="103" xfId="0" applyNumberFormat="1" applyFont="1" applyFill="1" applyBorder="1" applyAlignment="1">
      <alignment vertical="center"/>
    </xf>
    <xf numFmtId="41" fontId="19" fillId="0" borderId="104" xfId="0" applyNumberFormat="1" applyFont="1" applyFill="1" applyBorder="1" applyAlignment="1">
      <alignment vertical="center"/>
    </xf>
    <xf numFmtId="41" fontId="19" fillId="0" borderId="108" xfId="0" applyNumberFormat="1" applyFont="1" applyFill="1" applyBorder="1" applyAlignment="1">
      <alignment vertical="center"/>
    </xf>
    <xf numFmtId="41" fontId="19" fillId="0" borderId="84" xfId="0" applyNumberFormat="1" applyFont="1" applyFill="1" applyBorder="1" applyAlignment="1">
      <alignment vertical="center"/>
    </xf>
    <xf numFmtId="0" fontId="19" fillId="4" borderId="44" xfId="0" applyFont="1" applyFill="1" applyBorder="1" applyAlignment="1">
      <alignment vertical="center"/>
    </xf>
    <xf numFmtId="41" fontId="19" fillId="4" borderId="109" xfId="1" applyNumberFormat="1" applyFont="1" applyFill="1" applyBorder="1" applyAlignment="1">
      <alignment vertical="center"/>
    </xf>
    <xf numFmtId="41" fontId="19" fillId="4" borderId="103" xfId="1" applyNumberFormat="1" applyFont="1" applyFill="1" applyBorder="1" applyAlignment="1">
      <alignment vertical="center"/>
    </xf>
    <xf numFmtId="41" fontId="19" fillId="4" borderId="104" xfId="1" applyNumberFormat="1" applyFont="1" applyFill="1" applyBorder="1" applyAlignment="1">
      <alignment vertical="center"/>
    </xf>
    <xf numFmtId="41" fontId="19" fillId="4" borderId="109" xfId="0" applyNumberFormat="1" applyFont="1" applyFill="1" applyBorder="1" applyAlignment="1">
      <alignment vertical="center"/>
    </xf>
    <xf numFmtId="0" fontId="12" fillId="6" borderId="0" xfId="0" applyFont="1" applyFill="1" applyAlignment="1">
      <alignment vertical="center"/>
    </xf>
    <xf numFmtId="0" fontId="19" fillId="6" borderId="0" xfId="0" applyFont="1" applyFill="1" applyBorder="1" applyAlignment="1">
      <alignment vertical="center"/>
    </xf>
    <xf numFmtId="0" fontId="26" fillId="6" borderId="0" xfId="0" applyFont="1" applyFill="1" applyBorder="1" applyAlignment="1">
      <alignment horizontal="distributed" vertical="center"/>
    </xf>
    <xf numFmtId="41" fontId="19" fillId="6" borderId="0" xfId="1" applyNumberFormat="1" applyFont="1" applyFill="1" applyBorder="1" applyAlignment="1">
      <alignment vertical="center"/>
    </xf>
    <xf numFmtId="41" fontId="19" fillId="6" borderId="0" xfId="0" applyNumberFormat="1" applyFont="1" applyFill="1" applyBorder="1" applyAlignment="1">
      <alignment vertical="center"/>
    </xf>
    <xf numFmtId="0" fontId="0" fillId="6" borderId="0" xfId="0" applyFill="1"/>
    <xf numFmtId="0" fontId="19" fillId="0" borderId="0" xfId="0" applyFont="1" applyFill="1" applyBorder="1" applyAlignment="1">
      <alignment horizontal="distributed" vertical="center"/>
    </xf>
    <xf numFmtId="38" fontId="19" fillId="0" borderId="0" xfId="1" applyFont="1" applyFill="1" applyBorder="1" applyAlignment="1">
      <alignment vertical="center"/>
    </xf>
    <xf numFmtId="179" fontId="19" fillId="0" borderId="0" xfId="0" applyNumberFormat="1" applyFont="1" applyFill="1" applyBorder="1" applyAlignment="1">
      <alignment vertical="center"/>
    </xf>
    <xf numFmtId="0" fontId="27" fillId="0" borderId="0" xfId="0" applyFont="1" applyFill="1" applyBorder="1" applyAlignment="1">
      <alignment vertical="center"/>
    </xf>
    <xf numFmtId="56" fontId="16" fillId="0" borderId="0" xfId="0" applyNumberFormat="1" applyFont="1" applyFill="1" applyAlignment="1">
      <alignment vertical="center"/>
    </xf>
    <xf numFmtId="56" fontId="0" fillId="0" borderId="0" xfId="0" applyNumberFormat="1" applyFill="1" applyAlignment="1">
      <alignment vertical="center"/>
    </xf>
    <xf numFmtId="38" fontId="0" fillId="0" borderId="1" xfId="0" applyNumberFormat="1" applyFill="1" applyBorder="1" applyAlignment="1">
      <alignment vertical="center"/>
    </xf>
    <xf numFmtId="38" fontId="0" fillId="4" borderId="1" xfId="0" applyNumberFormat="1" applyFill="1" applyBorder="1" applyAlignment="1">
      <alignment vertical="center"/>
    </xf>
    <xf numFmtId="38" fontId="0" fillId="4" borderId="3" xfId="0" applyNumberFormat="1" applyFill="1" applyBorder="1" applyAlignment="1">
      <alignment vertical="center"/>
    </xf>
    <xf numFmtId="38" fontId="0" fillId="4" borderId="2" xfId="0" applyNumberFormat="1" applyFill="1" applyBorder="1" applyAlignment="1">
      <alignment vertical="center"/>
    </xf>
    <xf numFmtId="38" fontId="0" fillId="0" borderId="4" xfId="0" applyNumberFormat="1" applyFill="1" applyBorder="1" applyAlignment="1">
      <alignment vertical="center"/>
    </xf>
    <xf numFmtId="38" fontId="0" fillId="4" borderId="5" xfId="0" applyNumberFormat="1" applyFill="1" applyBorder="1" applyAlignment="1">
      <alignment vertical="center"/>
    </xf>
    <xf numFmtId="38" fontId="0" fillId="4" borderId="4" xfId="0" applyNumberFormat="1" applyFill="1" applyBorder="1" applyAlignment="1">
      <alignment vertical="top" textRotation="255"/>
    </xf>
    <xf numFmtId="38" fontId="0" fillId="0" borderId="53" xfId="0" applyNumberFormat="1" applyFill="1" applyBorder="1" applyAlignment="1">
      <alignment vertical="top" textRotation="255"/>
    </xf>
    <xf numFmtId="38" fontId="0" fillId="3" borderId="0" xfId="0" applyNumberFormat="1" applyFill="1" applyBorder="1" applyAlignment="1">
      <alignment vertical="top" textRotation="255"/>
    </xf>
    <xf numFmtId="38" fontId="0" fillId="3" borderId="4" xfId="0" applyNumberFormat="1" applyFill="1" applyBorder="1" applyAlignment="1">
      <alignment vertical="top" textRotation="255"/>
    </xf>
    <xf numFmtId="38" fontId="0" fillId="0" borderId="4" xfId="0" applyNumberFormat="1" applyFill="1" applyBorder="1" applyAlignment="1">
      <alignment horizontal="center" vertical="center"/>
    </xf>
    <xf numFmtId="38" fontId="0" fillId="0" borderId="2" xfId="0" applyNumberFormat="1" applyFill="1" applyBorder="1" applyAlignment="1">
      <alignment horizontal="distributed" vertical="center"/>
    </xf>
    <xf numFmtId="41" fontId="0" fillId="10" borderId="19" xfId="1" applyNumberFormat="1" applyFont="1" applyFill="1" applyBorder="1" applyAlignment="1">
      <alignment vertical="center"/>
    </xf>
    <xf numFmtId="38" fontId="0" fillId="0" borderId="5" xfId="0" applyNumberFormat="1" applyFill="1" applyBorder="1" applyAlignment="1">
      <alignment horizontal="distributed" vertical="center"/>
    </xf>
    <xf numFmtId="41" fontId="0" fillId="10" borderId="23" xfId="1" applyNumberFormat="1" applyFont="1" applyFill="1" applyBorder="1" applyAlignment="1">
      <alignment vertical="center"/>
    </xf>
    <xf numFmtId="38" fontId="7" fillId="0" borderId="4" xfId="0" applyNumberFormat="1" applyFont="1" applyFill="1" applyBorder="1" applyAlignment="1">
      <alignment horizontal="center" vertical="center"/>
    </xf>
    <xf numFmtId="38" fontId="0" fillId="0" borderId="30" xfId="0" applyNumberFormat="1" applyFill="1" applyBorder="1" applyAlignment="1">
      <alignment horizontal="distributed" vertical="center"/>
    </xf>
    <xf numFmtId="41" fontId="0" fillId="10" borderId="28" xfId="1" applyNumberFormat="1" applyFont="1" applyFill="1" applyBorder="1" applyAlignment="1">
      <alignment vertical="center"/>
    </xf>
    <xf numFmtId="38" fontId="7" fillId="0" borderId="35" xfId="0" applyNumberFormat="1" applyFont="1" applyFill="1" applyBorder="1" applyAlignment="1">
      <alignment horizontal="center" vertical="center"/>
    </xf>
    <xf numFmtId="38" fontId="7" fillId="0" borderId="24" xfId="0" applyNumberFormat="1" applyFont="1" applyFill="1" applyBorder="1" applyAlignment="1">
      <alignment horizontal="center" vertical="center"/>
    </xf>
    <xf numFmtId="38" fontId="0" fillId="0" borderId="33" xfId="0" applyNumberFormat="1" applyFill="1" applyBorder="1" applyAlignment="1">
      <alignment horizontal="distributed" vertical="center"/>
    </xf>
    <xf numFmtId="41" fontId="0" fillId="10" borderId="32" xfId="1" applyNumberFormat="1" applyFont="1" applyFill="1" applyBorder="1" applyAlignment="1">
      <alignment vertical="center"/>
    </xf>
    <xf numFmtId="38" fontId="7" fillId="0" borderId="38" xfId="0" applyNumberFormat="1" applyFont="1" applyFill="1" applyBorder="1" applyAlignment="1">
      <alignment horizontal="center" vertical="center"/>
    </xf>
    <xf numFmtId="38" fontId="0" fillId="0" borderId="44" xfId="0" applyNumberFormat="1" applyFill="1" applyBorder="1" applyAlignment="1">
      <alignment horizontal="distributed" vertical="center"/>
    </xf>
    <xf numFmtId="41" fontId="0" fillId="10" borderId="43" xfId="1" applyNumberFormat="1" applyFont="1" applyFill="1" applyBorder="1" applyAlignment="1">
      <alignment vertical="center"/>
    </xf>
    <xf numFmtId="41" fontId="0" fillId="0" borderId="0" xfId="0" applyNumberFormat="1" applyAlignment="1">
      <alignment vertical="center"/>
    </xf>
    <xf numFmtId="0" fontId="29" fillId="0" borderId="0" xfId="0" applyFont="1" applyAlignment="1">
      <alignment horizontal="center" vertical="center"/>
    </xf>
    <xf numFmtId="0" fontId="0" fillId="0" borderId="0" xfId="0" applyAlignment="1"/>
    <xf numFmtId="0" fontId="0" fillId="0" borderId="0" xfId="0" applyAlignment="1">
      <alignment horizontal="center" vertical="center"/>
    </xf>
    <xf numFmtId="0" fontId="15" fillId="0" borderId="0" xfId="0" applyFont="1" applyAlignment="1">
      <alignment horizontal="center" vertical="center"/>
    </xf>
    <xf numFmtId="0" fontId="25" fillId="0" borderId="0" xfId="0" applyFont="1" applyAlignment="1">
      <alignment horizontal="left" vertical="center"/>
    </xf>
    <xf numFmtId="0" fontId="30" fillId="0" borderId="0" xfId="0" applyFont="1"/>
    <xf numFmtId="0" fontId="25" fillId="0" borderId="0" xfId="0" applyFont="1" applyAlignment="1">
      <alignment horizontal="center" vertical="center"/>
    </xf>
    <xf numFmtId="0" fontId="20" fillId="0" borderId="0" xfId="0" applyFont="1" applyBorder="1" applyAlignment="1">
      <alignment horizontal="center" vertical="center"/>
    </xf>
    <xf numFmtId="0" fontId="31" fillId="0" borderId="0" xfId="0" applyFont="1" applyBorder="1"/>
    <xf numFmtId="0" fontId="12" fillId="0" borderId="13" xfId="0" applyFont="1" applyFill="1" applyBorder="1" applyAlignment="1">
      <alignment horizontal="distributed" vertical="center"/>
    </xf>
    <xf numFmtId="38" fontId="0" fillId="0" borderId="34" xfId="0" applyNumberFormat="1" applyFill="1" applyBorder="1" applyAlignment="1">
      <alignment vertical="top" textRotation="255"/>
    </xf>
    <xf numFmtId="38" fontId="0" fillId="3" borderId="20" xfId="0" applyNumberFormat="1" applyFill="1" applyBorder="1" applyAlignment="1">
      <alignment vertical="top" textRotation="255"/>
    </xf>
    <xf numFmtId="0" fontId="0" fillId="3" borderId="3" xfId="0" applyFill="1" applyBorder="1" applyAlignment="1">
      <alignment horizontal="left" vertical="center"/>
    </xf>
    <xf numFmtId="0" fontId="12" fillId="0" borderId="0" xfId="0" applyFont="1" applyFill="1" applyBorder="1" applyAlignment="1">
      <alignment horizontal="distributed"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wrapText="1"/>
    </xf>
    <xf numFmtId="0" fontId="15" fillId="6" borderId="77" xfId="0" applyFont="1" applyFill="1" applyBorder="1" applyAlignment="1">
      <alignment horizontal="center" vertical="center" wrapText="1"/>
    </xf>
    <xf numFmtId="0" fontId="15" fillId="0" borderId="77" xfId="0" applyFont="1" applyFill="1" applyBorder="1" applyAlignment="1">
      <alignment horizontal="center" vertical="center"/>
    </xf>
    <xf numFmtId="0" fontId="15" fillId="0" borderId="77" xfId="0" applyFont="1" applyFill="1" applyBorder="1" applyAlignment="1">
      <alignment horizontal="center" vertical="center" wrapText="1"/>
    </xf>
    <xf numFmtId="41" fontId="26" fillId="7" borderId="77" xfId="1" applyNumberFormat="1" applyFont="1" applyFill="1" applyBorder="1" applyAlignment="1">
      <alignment vertical="center"/>
    </xf>
    <xf numFmtId="0" fontId="26" fillId="7" borderId="77" xfId="0" applyFont="1" applyFill="1" applyBorder="1" applyAlignment="1">
      <alignment horizontal="center" vertical="center"/>
    </xf>
    <xf numFmtId="0" fontId="0" fillId="3" borderId="57" xfId="0" applyFill="1" applyBorder="1" applyAlignment="1">
      <alignment vertical="center" wrapText="1"/>
    </xf>
    <xf numFmtId="0" fontId="0" fillId="0" borderId="36" xfId="0" applyFill="1" applyBorder="1" applyAlignment="1">
      <alignment vertical="center"/>
    </xf>
    <xf numFmtId="41" fontId="0" fillId="0" borderId="63" xfId="1" applyNumberFormat="1" applyFont="1" applyFill="1" applyBorder="1" applyAlignment="1">
      <alignment vertical="center"/>
    </xf>
    <xf numFmtId="41" fontId="0" fillId="0" borderId="49" xfId="1" applyNumberFormat="1" applyFont="1" applyFill="1" applyBorder="1" applyAlignment="1">
      <alignment vertical="center"/>
    </xf>
    <xf numFmtId="41" fontId="0" fillId="0" borderId="55" xfId="1" applyNumberFormat="1" applyFont="1" applyFill="1" applyBorder="1" applyAlignment="1">
      <alignment vertical="center"/>
    </xf>
    <xf numFmtId="41" fontId="0" fillId="0" borderId="68" xfId="1" applyNumberFormat="1" applyFont="1" applyFill="1" applyBorder="1" applyAlignment="1">
      <alignment vertical="center"/>
    </xf>
    <xf numFmtId="41" fontId="0" fillId="0" borderId="73" xfId="1" applyNumberFormat="1" applyFont="1" applyFill="1" applyBorder="1" applyAlignment="1">
      <alignment vertical="center"/>
    </xf>
    <xf numFmtId="41" fontId="0" fillId="0" borderId="26" xfId="1" applyNumberFormat="1" applyFont="1" applyBorder="1" applyAlignment="1">
      <alignment vertical="top"/>
    </xf>
    <xf numFmtId="41" fontId="0" fillId="0" borderId="0" xfId="0" applyNumberFormat="1" applyBorder="1" applyAlignment="1">
      <alignment vertical="center"/>
    </xf>
    <xf numFmtId="0" fontId="0" fillId="0" borderId="6" xfId="0" applyBorder="1" applyAlignment="1">
      <alignment horizontal="center" vertical="center" wrapText="1"/>
    </xf>
    <xf numFmtId="0" fontId="0" fillId="3" borderId="3" xfId="0" applyFill="1" applyBorder="1" applyAlignment="1">
      <alignment horizontal="center" vertical="center"/>
    </xf>
    <xf numFmtId="0" fontId="0" fillId="3" borderId="64" xfId="0" applyFill="1" applyBorder="1" applyAlignment="1">
      <alignment horizontal="center" vertical="center"/>
    </xf>
    <xf numFmtId="0" fontId="0" fillId="3" borderId="57" xfId="0" applyFill="1" applyBorder="1" applyAlignment="1">
      <alignment horizontal="center" vertical="center"/>
    </xf>
    <xf numFmtId="0" fontId="0" fillId="3" borderId="3" xfId="0" applyFill="1" applyBorder="1" applyAlignment="1">
      <alignment horizontal="left" vertical="center"/>
    </xf>
    <xf numFmtId="0" fontId="15" fillId="0" borderId="13" xfId="0" applyFont="1" applyFill="1" applyBorder="1" applyAlignment="1">
      <alignment horizontal="center" vertical="center"/>
    </xf>
    <xf numFmtId="0" fontId="0" fillId="3" borderId="3" xfId="0" applyFill="1" applyBorder="1" applyAlignment="1">
      <alignment vertical="center"/>
    </xf>
    <xf numFmtId="0" fontId="0" fillId="3" borderId="2" xfId="0" applyFill="1" applyBorder="1" applyAlignment="1">
      <alignment vertical="center"/>
    </xf>
    <xf numFmtId="0" fontId="0" fillId="0" borderId="53" xfId="0" applyBorder="1" applyAlignment="1">
      <alignment horizontal="center" vertical="center" wrapText="1"/>
    </xf>
    <xf numFmtId="0" fontId="0" fillId="0" borderId="10" xfId="0" applyBorder="1" applyAlignment="1">
      <alignment horizontal="center" vertical="center"/>
    </xf>
    <xf numFmtId="41" fontId="0" fillId="0" borderId="0" xfId="0" applyNumberFormat="1" applyFill="1" applyAlignment="1">
      <alignment vertical="center"/>
    </xf>
    <xf numFmtId="0" fontId="0" fillId="0" borderId="47" xfId="0" applyBorder="1" applyAlignment="1">
      <alignment vertical="center"/>
    </xf>
    <xf numFmtId="0" fontId="11" fillId="9" borderId="57" xfId="0" applyFont="1" applyFill="1" applyBorder="1" applyAlignment="1">
      <alignment horizontal="center" vertical="center"/>
    </xf>
    <xf numFmtId="0" fontId="11" fillId="0" borderId="62" xfId="0" applyFont="1" applyBorder="1" applyAlignment="1">
      <alignment horizontal="center" vertical="center"/>
    </xf>
    <xf numFmtId="0" fontId="11" fillId="0" borderId="57" xfId="0" applyFont="1" applyBorder="1" applyAlignment="1">
      <alignment horizontal="center" vertical="center"/>
    </xf>
    <xf numFmtId="0" fontId="0" fillId="0" borderId="52" xfId="0" applyBorder="1" applyAlignment="1">
      <alignment vertical="center"/>
    </xf>
    <xf numFmtId="0" fontId="11" fillId="9" borderId="68" xfId="0" applyFont="1" applyFill="1" applyBorder="1" applyAlignment="1">
      <alignment horizontal="center" vertical="center"/>
    </xf>
    <xf numFmtId="0" fontId="11" fillId="0" borderId="48" xfId="0" applyFont="1" applyBorder="1" applyAlignment="1">
      <alignment horizontal="center" vertical="center"/>
    </xf>
    <xf numFmtId="0" fontId="11" fillId="0" borderId="68" xfId="0" applyFont="1" applyBorder="1" applyAlignment="1">
      <alignment horizontal="center" vertical="center"/>
    </xf>
    <xf numFmtId="176" fontId="7" fillId="9" borderId="51" xfId="1" applyNumberFormat="1" applyFont="1" applyFill="1" applyBorder="1" applyAlignment="1">
      <alignment vertical="center"/>
    </xf>
    <xf numFmtId="176" fontId="7" fillId="9" borderId="29" xfId="1" applyNumberFormat="1" applyFont="1" applyFill="1" applyBorder="1" applyAlignment="1">
      <alignment vertical="center"/>
    </xf>
    <xf numFmtId="176" fontId="0" fillId="0" borderId="51" xfId="1" applyNumberFormat="1" applyFont="1" applyBorder="1" applyAlignment="1">
      <alignment vertical="center"/>
    </xf>
    <xf numFmtId="176" fontId="0" fillId="0" borderId="27" xfId="1" applyNumberFormat="1" applyFont="1" applyBorder="1" applyAlignment="1">
      <alignment vertical="center"/>
    </xf>
    <xf numFmtId="176" fontId="0" fillId="0" borderId="48" xfId="1" applyNumberFormat="1" applyFont="1" applyBorder="1" applyAlignment="1">
      <alignment vertical="center"/>
    </xf>
    <xf numFmtId="176" fontId="0" fillId="0" borderId="49" xfId="1" applyNumberFormat="1" applyFont="1" applyBorder="1" applyAlignment="1">
      <alignment vertical="center"/>
    </xf>
    <xf numFmtId="176" fontId="0" fillId="0" borderId="68" xfId="1" applyNumberFormat="1" applyFont="1" applyBorder="1" applyAlignment="1">
      <alignment vertical="center"/>
    </xf>
    <xf numFmtId="176" fontId="0" fillId="0" borderId="32" xfId="1" applyNumberFormat="1" applyFont="1" applyBorder="1" applyAlignment="1">
      <alignment vertical="center"/>
    </xf>
    <xf numFmtId="176" fontId="0" fillId="0" borderId="6" xfId="1" applyNumberFormat="1" applyFont="1" applyBorder="1" applyAlignment="1">
      <alignment vertical="center"/>
    </xf>
    <xf numFmtId="176" fontId="0" fillId="0" borderId="34" xfId="1" applyNumberFormat="1" applyFont="1" applyBorder="1" applyAlignment="1">
      <alignment vertical="center"/>
    </xf>
    <xf numFmtId="176" fontId="0" fillId="0" borderId="8" xfId="1" applyNumberFormat="1" applyFont="1" applyBorder="1" applyAlignment="1">
      <alignment vertical="center"/>
    </xf>
    <xf numFmtId="176" fontId="7" fillId="9" borderId="15" xfId="1" applyNumberFormat="1" applyFont="1" applyFill="1" applyBorder="1" applyAlignment="1">
      <alignment vertical="center"/>
    </xf>
    <xf numFmtId="176" fontId="7" fillId="9" borderId="14" xfId="1" applyNumberFormat="1" applyFont="1" applyFill="1" applyBorder="1" applyAlignment="1">
      <alignment vertical="center"/>
    </xf>
    <xf numFmtId="176" fontId="0" fillId="0" borderId="15" xfId="1" applyNumberFormat="1" applyFont="1" applyBorder="1" applyAlignment="1">
      <alignment vertical="center"/>
    </xf>
    <xf numFmtId="176" fontId="0" fillId="0" borderId="12" xfId="1" applyNumberFormat="1" applyFont="1" applyBorder="1" applyAlignment="1">
      <alignment vertical="center"/>
    </xf>
    <xf numFmtId="176" fontId="0" fillId="0" borderId="45" xfId="1" applyNumberFormat="1" applyFont="1" applyBorder="1" applyAlignment="1">
      <alignment vertical="center"/>
    </xf>
    <xf numFmtId="176" fontId="0" fillId="0" borderId="14" xfId="1" applyNumberFormat="1" applyFont="1" applyBorder="1" applyAlignment="1">
      <alignment vertical="center"/>
    </xf>
    <xf numFmtId="0" fontId="0" fillId="0" borderId="0" xfId="0" applyBorder="1" applyAlignment="1">
      <alignment horizontal="left" vertical="center"/>
    </xf>
    <xf numFmtId="0" fontId="0" fillId="0" borderId="0" xfId="0" applyAlignment="1">
      <alignment horizontal="left" vertical="center"/>
    </xf>
    <xf numFmtId="0" fontId="0" fillId="4" borderId="2" xfId="0" applyFill="1" applyBorder="1" applyAlignment="1">
      <alignment horizontal="center" vertical="center"/>
    </xf>
    <xf numFmtId="0" fontId="0" fillId="4" borderId="5" xfId="0" applyFill="1" applyBorder="1" applyAlignment="1">
      <alignment horizontal="center" vertical="center"/>
    </xf>
    <xf numFmtId="0" fontId="12" fillId="4" borderId="77" xfId="0" applyFont="1" applyFill="1" applyBorder="1" applyAlignment="1">
      <alignment horizontal="center" vertical="center"/>
    </xf>
    <xf numFmtId="0" fontId="33" fillId="0" borderId="0" xfId="0" applyFont="1" applyAlignment="1">
      <alignment vertical="center"/>
    </xf>
    <xf numFmtId="0" fontId="34" fillId="0" borderId="0" xfId="0" applyFont="1" applyAlignment="1">
      <alignment vertical="center"/>
    </xf>
    <xf numFmtId="0" fontId="12" fillId="0" borderId="13" xfId="0" applyFont="1" applyFill="1" applyBorder="1" applyAlignment="1">
      <alignment vertical="center"/>
    </xf>
    <xf numFmtId="0" fontId="12" fillId="0" borderId="10" xfId="0" applyFont="1" applyFill="1" applyBorder="1" applyAlignment="1">
      <alignment horizontal="center" vertical="center"/>
    </xf>
    <xf numFmtId="41" fontId="15" fillId="4" borderId="77" xfId="1" applyNumberFormat="1" applyFont="1" applyFill="1" applyBorder="1" applyAlignment="1">
      <alignment vertical="center"/>
    </xf>
    <xf numFmtId="0" fontId="12" fillId="0" borderId="3" xfId="0" applyFont="1" applyFill="1" applyBorder="1" applyAlignment="1">
      <alignment vertical="center"/>
    </xf>
    <xf numFmtId="0" fontId="12" fillId="0" borderId="2" xfId="0" applyFont="1" applyFill="1" applyBorder="1" applyAlignment="1">
      <alignment horizontal="center" vertical="center"/>
    </xf>
    <xf numFmtId="41" fontId="15" fillId="4" borderId="47" xfId="1" applyNumberFormat="1" applyFont="1" applyFill="1" applyBorder="1" applyAlignment="1">
      <alignment vertical="center"/>
    </xf>
    <xf numFmtId="0" fontId="12" fillId="0" borderId="0" xfId="0" applyFont="1" applyFill="1" applyBorder="1" applyAlignment="1">
      <alignment horizontal="center" vertical="center"/>
    </xf>
    <xf numFmtId="41" fontId="15" fillId="4" borderId="0" xfId="1" applyNumberFormat="1" applyFont="1" applyFill="1" applyBorder="1" applyAlignment="1">
      <alignment vertical="center"/>
    </xf>
    <xf numFmtId="0" fontId="0" fillId="0" borderId="0" xfId="0" applyFill="1" applyAlignment="1">
      <alignment vertical="center" wrapText="1"/>
    </xf>
    <xf numFmtId="0" fontId="19" fillId="4" borderId="1" xfId="0" applyFont="1" applyFill="1" applyBorder="1" applyAlignment="1">
      <alignment vertical="center"/>
    </xf>
    <xf numFmtId="0" fontId="19" fillId="3" borderId="3" xfId="0" applyFont="1" applyFill="1" applyBorder="1" applyAlignment="1">
      <alignment vertical="center"/>
    </xf>
    <xf numFmtId="0" fontId="19" fillId="3" borderId="1" xfId="0" applyFont="1" applyFill="1" applyBorder="1" applyAlignment="1">
      <alignment vertical="center"/>
    </xf>
    <xf numFmtId="0" fontId="19" fillId="4" borderId="4" xfId="0" applyFont="1" applyFill="1" applyBorder="1" applyAlignment="1">
      <alignment vertical="center"/>
    </xf>
    <xf numFmtId="0" fontId="19" fillId="4" borderId="0" xfId="0" applyFont="1" applyFill="1" applyBorder="1" applyAlignment="1">
      <alignment vertical="center"/>
    </xf>
    <xf numFmtId="0" fontId="19" fillId="4" borderId="5" xfId="0" applyFont="1" applyFill="1" applyBorder="1" applyAlignment="1">
      <alignment vertical="center"/>
    </xf>
    <xf numFmtId="0" fontId="19" fillId="3" borderId="0" xfId="0" applyFont="1" applyFill="1" applyBorder="1" applyAlignment="1">
      <alignment vertical="center"/>
    </xf>
    <xf numFmtId="0" fontId="19" fillId="3" borderId="4" xfId="0" applyFont="1" applyFill="1" applyBorder="1" applyAlignment="1">
      <alignment vertical="center"/>
    </xf>
    <xf numFmtId="0" fontId="19" fillId="3" borderId="5" xfId="0" applyFont="1" applyFill="1" applyBorder="1" applyAlignment="1">
      <alignment vertical="center"/>
    </xf>
    <xf numFmtId="0" fontId="19" fillId="4" borderId="4" xfId="0" applyFont="1" applyFill="1" applyBorder="1" applyAlignment="1">
      <alignment vertical="top" textRotation="255"/>
    </xf>
    <xf numFmtId="0" fontId="19" fillId="0" borderId="6" xfId="0" applyFont="1" applyFill="1" applyBorder="1" applyAlignment="1">
      <alignment vertical="top" textRotation="255"/>
    </xf>
    <xf numFmtId="0" fontId="19" fillId="0" borderId="7" xfId="0" applyFont="1" applyFill="1" applyBorder="1" applyAlignment="1">
      <alignment vertical="top" textRotation="255"/>
    </xf>
    <xf numFmtId="0" fontId="19" fillId="0" borderId="8" xfId="0" applyFont="1" applyFill="1" applyBorder="1" applyAlignment="1">
      <alignment vertical="top" textRotation="255"/>
    </xf>
    <xf numFmtId="0" fontId="19" fillId="3" borderId="0" xfId="0" applyFont="1" applyFill="1" applyBorder="1" applyAlignment="1">
      <alignment vertical="top" textRotation="255"/>
    </xf>
    <xf numFmtId="0" fontId="19" fillId="3" borderId="4" xfId="0" applyFont="1" applyFill="1" applyBorder="1" applyAlignment="1">
      <alignment vertical="top" textRotation="255"/>
    </xf>
    <xf numFmtId="0" fontId="19" fillId="3" borderId="40" xfId="0" applyFont="1" applyFill="1" applyBorder="1" applyAlignment="1">
      <alignment vertical="top" textRotation="255"/>
    </xf>
    <xf numFmtId="0" fontId="19" fillId="0" borderId="0" xfId="0" applyFont="1" applyFill="1" applyBorder="1" applyAlignment="1">
      <alignment vertical="center" wrapText="1"/>
    </xf>
    <xf numFmtId="41" fontId="19" fillId="8" borderId="11" xfId="1" applyNumberFormat="1" applyFont="1" applyFill="1" applyBorder="1" applyAlignment="1">
      <alignment vertical="center"/>
    </xf>
    <xf numFmtId="41" fontId="19" fillId="8" borderId="12" xfId="1" applyNumberFormat="1" applyFont="1" applyFill="1" applyBorder="1" applyAlignment="1">
      <alignment vertical="center"/>
    </xf>
    <xf numFmtId="41" fontId="19" fillId="8" borderId="13" xfId="1" applyNumberFormat="1" applyFont="1" applyFill="1" applyBorder="1" applyAlignment="1">
      <alignment vertical="center"/>
    </xf>
    <xf numFmtId="41" fontId="19" fillId="8" borderId="14" xfId="1" applyNumberFormat="1" applyFont="1" applyFill="1" applyBorder="1" applyAlignment="1">
      <alignment vertical="center"/>
    </xf>
    <xf numFmtId="41" fontId="19" fillId="8" borderId="15" xfId="1" applyNumberFormat="1" applyFont="1" applyFill="1" applyBorder="1" applyAlignment="1">
      <alignment vertical="center"/>
    </xf>
    <xf numFmtId="41" fontId="19" fillId="8" borderId="10" xfId="1" applyNumberFormat="1" applyFont="1" applyFill="1" applyBorder="1" applyAlignment="1">
      <alignment vertical="center"/>
    </xf>
    <xf numFmtId="0" fontId="19" fillId="0" borderId="4" xfId="0" applyFont="1" applyFill="1" applyBorder="1" applyAlignment="1">
      <alignment horizontal="center" vertical="center"/>
    </xf>
    <xf numFmtId="0" fontId="19" fillId="0" borderId="2" xfId="0" applyFont="1" applyFill="1" applyBorder="1" applyAlignment="1">
      <alignment horizontal="distributed" vertical="center"/>
    </xf>
    <xf numFmtId="41" fontId="19" fillId="4" borderId="16" xfId="1" applyNumberFormat="1" applyFont="1" applyFill="1" applyBorder="1" applyAlignment="1">
      <alignment vertical="center"/>
    </xf>
    <xf numFmtId="41" fontId="19" fillId="0" borderId="17" xfId="1" applyNumberFormat="1" applyFont="1" applyFill="1" applyBorder="1" applyAlignment="1">
      <alignment vertical="center"/>
    </xf>
    <xf numFmtId="41" fontId="19" fillId="0" borderId="3" xfId="1" applyNumberFormat="1" applyFont="1" applyFill="1" applyBorder="1" applyAlignment="1">
      <alignment vertical="center"/>
    </xf>
    <xf numFmtId="41" fontId="19" fillId="0" borderId="18" xfId="1" applyNumberFormat="1" applyFont="1" applyFill="1" applyBorder="1" applyAlignment="1">
      <alignment vertical="center"/>
    </xf>
    <xf numFmtId="41" fontId="19" fillId="3" borderId="19" xfId="1" applyNumberFormat="1" applyFont="1" applyFill="1" applyBorder="1" applyAlignment="1">
      <alignment vertical="center"/>
    </xf>
    <xf numFmtId="41" fontId="19" fillId="3" borderId="16" xfId="1" applyNumberFormat="1" applyFont="1" applyFill="1" applyBorder="1" applyAlignment="1">
      <alignment vertical="center"/>
    </xf>
    <xf numFmtId="41" fontId="19" fillId="0" borderId="2" xfId="1" applyNumberFormat="1" applyFont="1" applyFill="1" applyBorder="1" applyAlignment="1">
      <alignment vertical="center"/>
    </xf>
    <xf numFmtId="41" fontId="19" fillId="0" borderId="19" xfId="1" applyNumberFormat="1" applyFont="1" applyFill="1" applyBorder="1" applyAlignment="1">
      <alignment vertical="center"/>
    </xf>
    <xf numFmtId="0" fontId="19" fillId="0" borderId="5" xfId="0" applyFont="1" applyFill="1" applyBorder="1" applyAlignment="1">
      <alignment horizontal="distributed" vertical="center"/>
    </xf>
    <xf numFmtId="41" fontId="19" fillId="4" borderId="20" xfId="1" applyNumberFormat="1" applyFont="1" applyFill="1" applyBorder="1" applyAlignment="1">
      <alignment vertical="center"/>
    </xf>
    <xf numFmtId="41" fontId="19" fillId="0" borderId="21" xfId="1" applyNumberFormat="1" applyFont="1" applyFill="1" applyBorder="1" applyAlignment="1">
      <alignment vertical="center"/>
    </xf>
    <xf numFmtId="41" fontId="19" fillId="0" borderId="0" xfId="1" applyNumberFormat="1" applyFont="1" applyFill="1" applyBorder="1" applyAlignment="1">
      <alignment vertical="center"/>
    </xf>
    <xf numFmtId="41" fontId="19" fillId="0" borderId="22" xfId="1" applyNumberFormat="1" applyFont="1" applyFill="1" applyBorder="1" applyAlignment="1">
      <alignment vertical="center"/>
    </xf>
    <xf numFmtId="41" fontId="19" fillId="3" borderId="23" xfId="1" applyNumberFormat="1" applyFont="1" applyFill="1" applyBorder="1" applyAlignment="1">
      <alignment vertical="center"/>
    </xf>
    <xf numFmtId="41" fontId="19" fillId="3" borderId="20" xfId="1" applyNumberFormat="1" applyFont="1" applyFill="1" applyBorder="1" applyAlignment="1">
      <alignment vertical="center"/>
    </xf>
    <xf numFmtId="41" fontId="19" fillId="0" borderId="5" xfId="1" applyNumberFormat="1" applyFont="1" applyFill="1" applyBorder="1" applyAlignment="1">
      <alignment vertical="center"/>
    </xf>
    <xf numFmtId="41" fontId="19" fillId="0" borderId="23" xfId="1" applyNumberFormat="1" applyFont="1" applyFill="1" applyBorder="1" applyAlignment="1">
      <alignment vertical="center"/>
    </xf>
    <xf numFmtId="41" fontId="19" fillId="4" borderId="26" xfId="1" applyNumberFormat="1" applyFont="1" applyFill="1" applyBorder="1" applyAlignment="1">
      <alignment vertical="center"/>
    </xf>
    <xf numFmtId="41" fontId="19" fillId="0" borderId="27" xfId="1" applyNumberFormat="1" applyFont="1" applyFill="1" applyBorder="1" applyAlignment="1">
      <alignment vertical="center"/>
    </xf>
    <xf numFmtId="41" fontId="19" fillId="0" borderId="25" xfId="1" applyNumberFormat="1" applyFont="1" applyFill="1" applyBorder="1" applyAlignment="1">
      <alignment vertical="center"/>
    </xf>
    <xf numFmtId="41" fontId="19" fillId="0" borderId="29" xfId="1" applyNumberFormat="1" applyFont="1" applyFill="1" applyBorder="1" applyAlignment="1">
      <alignment vertical="center"/>
    </xf>
    <xf numFmtId="41" fontId="19" fillId="3" borderId="28" xfId="1" applyNumberFormat="1" applyFont="1" applyFill="1" applyBorder="1" applyAlignment="1">
      <alignment vertical="center"/>
    </xf>
    <xf numFmtId="41" fontId="19" fillId="3" borderId="26" xfId="1" applyNumberFormat="1" applyFont="1" applyFill="1" applyBorder="1" applyAlignment="1">
      <alignment vertical="center"/>
    </xf>
    <xf numFmtId="41" fontId="19" fillId="0" borderId="30" xfId="1" applyNumberFormat="1" applyFont="1" applyFill="1" applyBorder="1" applyAlignment="1">
      <alignment vertical="center"/>
    </xf>
    <xf numFmtId="41" fontId="19" fillId="0" borderId="28" xfId="1" applyNumberFormat="1" applyFont="1" applyFill="1" applyBorder="1" applyAlignment="1">
      <alignment vertical="center"/>
    </xf>
    <xf numFmtId="0" fontId="19" fillId="0" borderId="35" xfId="0" applyFont="1" applyFill="1" applyBorder="1" applyAlignment="1">
      <alignment horizontal="center" vertical="center"/>
    </xf>
    <xf numFmtId="0" fontId="19" fillId="0" borderId="33" xfId="0" applyFont="1" applyFill="1" applyBorder="1" applyAlignment="1">
      <alignment horizontal="distributed" vertical="center"/>
    </xf>
    <xf numFmtId="41" fontId="19" fillId="4" borderId="31" xfId="1" applyNumberFormat="1" applyFont="1" applyFill="1" applyBorder="1" applyAlignment="1">
      <alignment vertical="center"/>
    </xf>
    <xf numFmtId="41" fontId="19" fillId="0" borderId="6" xfId="1" applyNumberFormat="1" applyFont="1" applyFill="1" applyBorder="1" applyAlignment="1">
      <alignment vertical="center"/>
    </xf>
    <xf numFmtId="41" fontId="19" fillId="0" borderId="7" xfId="1" applyNumberFormat="1" applyFont="1" applyFill="1" applyBorder="1" applyAlignment="1">
      <alignment vertical="center"/>
    </xf>
    <xf numFmtId="41" fontId="19" fillId="0" borderId="8" xfId="1" applyNumberFormat="1" applyFont="1" applyFill="1" applyBorder="1" applyAlignment="1">
      <alignment vertical="center"/>
    </xf>
    <xf numFmtId="41" fontId="19" fillId="3" borderId="32" xfId="1" applyNumberFormat="1" applyFont="1" applyFill="1" applyBorder="1" applyAlignment="1">
      <alignment vertical="center"/>
    </xf>
    <xf numFmtId="41" fontId="19" fillId="3" borderId="31" xfId="1" applyNumberFormat="1" applyFont="1" applyFill="1" applyBorder="1" applyAlignment="1">
      <alignment vertical="center"/>
    </xf>
    <xf numFmtId="41" fontId="19" fillId="0" borderId="33" xfId="1" applyNumberFormat="1" applyFont="1" applyFill="1" applyBorder="1" applyAlignment="1">
      <alignment vertical="center"/>
    </xf>
    <xf numFmtId="41" fontId="19" fillId="0" borderId="32" xfId="1" applyNumberFormat="1" applyFont="1" applyFill="1" applyBorder="1" applyAlignment="1">
      <alignment vertical="center"/>
    </xf>
    <xf numFmtId="0" fontId="19" fillId="0" borderId="24" xfId="0" applyFont="1" applyFill="1" applyBorder="1" applyAlignment="1">
      <alignment horizontal="center" vertical="center"/>
    </xf>
    <xf numFmtId="0" fontId="19" fillId="0" borderId="30" xfId="0" applyFont="1" applyFill="1" applyBorder="1" applyAlignment="1">
      <alignment horizontal="distributed" vertical="center"/>
    </xf>
    <xf numFmtId="0" fontId="19" fillId="0" borderId="38" xfId="0" applyFont="1" applyFill="1" applyBorder="1" applyAlignment="1">
      <alignment horizontal="center" vertical="center"/>
    </xf>
    <xf numFmtId="0" fontId="19" fillId="0" borderId="44" xfId="0" applyFont="1" applyFill="1" applyBorder="1" applyAlignment="1">
      <alignment horizontal="distributed" vertical="center"/>
    </xf>
    <xf numFmtId="41" fontId="19" fillId="4" borderId="40" xfId="1" applyNumberFormat="1" applyFont="1" applyFill="1" applyBorder="1" applyAlignment="1">
      <alignment vertical="center"/>
    </xf>
    <xf numFmtId="41" fontId="19" fillId="0" borderId="41" xfId="1" applyNumberFormat="1" applyFont="1" applyFill="1" applyBorder="1" applyAlignment="1">
      <alignment vertical="center"/>
    </xf>
    <xf numFmtId="41" fontId="19" fillId="0" borderId="39" xfId="1" applyNumberFormat="1" applyFont="1" applyFill="1" applyBorder="1" applyAlignment="1">
      <alignment vertical="center"/>
    </xf>
    <xf numFmtId="41" fontId="19" fillId="0" borderId="42" xfId="1" applyNumberFormat="1" applyFont="1" applyFill="1" applyBorder="1" applyAlignment="1">
      <alignment vertical="center"/>
    </xf>
    <xf numFmtId="41" fontId="19" fillId="3" borderId="43" xfId="1" applyNumberFormat="1" applyFont="1" applyFill="1" applyBorder="1" applyAlignment="1">
      <alignment vertical="center"/>
    </xf>
    <xf numFmtId="41" fontId="19" fillId="3" borderId="40" xfId="1" applyNumberFormat="1" applyFont="1" applyFill="1" applyBorder="1" applyAlignment="1">
      <alignment vertical="center"/>
    </xf>
    <xf numFmtId="41" fontId="19" fillId="0" borderId="44" xfId="1" applyNumberFormat="1" applyFont="1" applyFill="1" applyBorder="1" applyAlignment="1">
      <alignment vertical="center"/>
    </xf>
    <xf numFmtId="41" fontId="19" fillId="0" borderId="43" xfId="1" applyNumberFormat="1" applyFont="1" applyFill="1" applyBorder="1" applyAlignment="1">
      <alignment vertical="center"/>
    </xf>
    <xf numFmtId="0" fontId="19" fillId="4" borderId="3" xfId="0" applyFont="1" applyFill="1" applyBorder="1" applyAlignment="1">
      <alignment vertical="center"/>
    </xf>
    <xf numFmtId="0" fontId="19" fillId="4" borderId="2" xfId="0" applyFont="1" applyFill="1" applyBorder="1" applyAlignment="1">
      <alignment vertical="center"/>
    </xf>
    <xf numFmtId="0" fontId="19" fillId="3" borderId="2" xfId="0" applyFont="1" applyFill="1" applyBorder="1" applyAlignment="1">
      <alignment vertical="center"/>
    </xf>
    <xf numFmtId="0" fontId="19" fillId="3" borderId="25" xfId="0" applyFont="1" applyFill="1" applyBorder="1" applyAlignment="1">
      <alignment horizontal="centerContinuous" vertical="center"/>
    </xf>
    <xf numFmtId="0" fontId="19" fillId="3" borderId="30" xfId="0" applyFont="1" applyFill="1" applyBorder="1" applyAlignment="1">
      <alignment horizontal="centerContinuous" vertical="center"/>
    </xf>
    <xf numFmtId="0" fontId="19" fillId="3" borderId="0" xfId="0" applyFont="1" applyFill="1" applyBorder="1" applyAlignment="1">
      <alignment horizontal="centerContinuous" vertical="center"/>
    </xf>
    <xf numFmtId="0" fontId="19" fillId="3" borderId="25" xfId="0" applyFont="1" applyFill="1" applyBorder="1" applyAlignment="1">
      <alignment vertical="center"/>
    </xf>
    <xf numFmtId="0" fontId="19" fillId="3" borderId="30" xfId="0" applyFont="1" applyFill="1" applyBorder="1" applyAlignment="1">
      <alignment vertical="center"/>
    </xf>
    <xf numFmtId="0" fontId="19" fillId="0" borderId="32" xfId="0" applyFont="1" applyFill="1" applyBorder="1" applyAlignment="1">
      <alignment vertical="top" textRotation="255"/>
    </xf>
    <xf numFmtId="0" fontId="19" fillId="3" borderId="23" xfId="0" applyFont="1" applyFill="1" applyBorder="1" applyAlignment="1">
      <alignment vertical="top" textRotation="255"/>
    </xf>
    <xf numFmtId="0" fontId="19" fillId="3" borderId="20" xfId="0" applyFont="1" applyFill="1" applyBorder="1" applyAlignment="1">
      <alignment vertical="top" textRotation="255"/>
    </xf>
    <xf numFmtId="0" fontId="19" fillId="0" borderId="21" xfId="0" applyFont="1" applyFill="1" applyBorder="1" applyAlignment="1">
      <alignment vertical="top" textRotation="255"/>
    </xf>
    <xf numFmtId="0" fontId="19" fillId="0" borderId="22" xfId="0" applyFont="1" applyFill="1" applyBorder="1" applyAlignment="1">
      <alignment vertical="top" textRotation="255"/>
    </xf>
    <xf numFmtId="0" fontId="19" fillId="3" borderId="43" xfId="0" applyFont="1" applyFill="1" applyBorder="1" applyAlignment="1">
      <alignment vertical="top" textRotation="255"/>
    </xf>
    <xf numFmtId="41" fontId="19" fillId="8" borderId="9" xfId="1" applyNumberFormat="1" applyFont="1" applyFill="1" applyBorder="1" applyAlignment="1">
      <alignment vertical="center"/>
    </xf>
    <xf numFmtId="41" fontId="19" fillId="8" borderId="45" xfId="1" applyNumberFormat="1" applyFont="1" applyFill="1" applyBorder="1" applyAlignment="1">
      <alignment vertical="center"/>
    </xf>
    <xf numFmtId="41" fontId="19" fillId="4" borderId="1" xfId="1" applyNumberFormat="1" applyFont="1" applyFill="1" applyBorder="1" applyAlignment="1">
      <alignment vertical="center"/>
    </xf>
    <xf numFmtId="41" fontId="19" fillId="3" borderId="3" xfId="1" applyNumberFormat="1" applyFont="1" applyFill="1" applyBorder="1" applyAlignment="1">
      <alignment vertical="center"/>
    </xf>
    <xf numFmtId="41" fontId="19" fillId="4" borderId="4" xfId="1" applyNumberFormat="1" applyFont="1" applyFill="1" applyBorder="1" applyAlignment="1">
      <alignment vertical="center"/>
    </xf>
    <xf numFmtId="41" fontId="19" fillId="3" borderId="0" xfId="1" applyNumberFormat="1" applyFont="1" applyFill="1" applyBorder="1" applyAlignment="1">
      <alignment vertical="center"/>
    </xf>
    <xf numFmtId="41" fontId="19" fillId="4" borderId="24" xfId="1" applyNumberFormat="1" applyFont="1" applyFill="1" applyBorder="1" applyAlignment="1">
      <alignment vertical="center"/>
    </xf>
    <xf numFmtId="41" fontId="19" fillId="3" borderId="25" xfId="1" applyNumberFormat="1" applyFont="1" applyFill="1" applyBorder="1" applyAlignment="1">
      <alignment vertical="center"/>
    </xf>
    <xf numFmtId="41" fontId="19" fillId="4" borderId="35" xfId="1" applyNumberFormat="1" applyFont="1" applyFill="1" applyBorder="1" applyAlignment="1">
      <alignment vertical="center"/>
    </xf>
    <xf numFmtId="41" fontId="19" fillId="0" borderId="34" xfId="1" applyNumberFormat="1" applyFont="1" applyFill="1" applyBorder="1" applyAlignment="1">
      <alignment vertical="center"/>
    </xf>
    <xf numFmtId="41" fontId="19" fillId="3" borderId="7" xfId="1" applyNumberFormat="1" applyFont="1" applyFill="1" applyBorder="1" applyAlignment="1">
      <alignment vertical="center"/>
    </xf>
    <xf numFmtId="41" fontId="19" fillId="0" borderId="36" xfId="1" applyNumberFormat="1" applyFont="1" applyFill="1" applyBorder="1" applyAlignment="1">
      <alignment vertical="center"/>
    </xf>
    <xf numFmtId="41" fontId="19" fillId="0" borderId="37" xfId="1" applyNumberFormat="1" applyFont="1" applyFill="1" applyBorder="1" applyAlignment="1">
      <alignment vertical="center"/>
    </xf>
    <xf numFmtId="41" fontId="19" fillId="4" borderId="38" xfId="1" applyNumberFormat="1" applyFont="1" applyFill="1" applyBorder="1" applyAlignment="1">
      <alignment vertical="center"/>
    </xf>
    <xf numFmtId="41" fontId="19" fillId="0" borderId="46" xfId="1" applyNumberFormat="1" applyFont="1" applyFill="1" applyBorder="1" applyAlignment="1">
      <alignment vertical="center"/>
    </xf>
    <xf numFmtId="41" fontId="19" fillId="3" borderId="39" xfId="1" applyNumberFormat="1" applyFont="1" applyFill="1" applyBorder="1" applyAlignment="1">
      <alignment vertical="center"/>
    </xf>
    <xf numFmtId="38" fontId="19" fillId="0" borderId="0" xfId="0" applyNumberFormat="1" applyFont="1" applyFill="1" applyAlignment="1">
      <alignment vertical="center"/>
    </xf>
    <xf numFmtId="0" fontId="35" fillId="0" borderId="0" xfId="0" applyFont="1" applyAlignment="1">
      <alignment vertical="center"/>
    </xf>
    <xf numFmtId="0" fontId="35" fillId="0" borderId="0" xfId="0" applyFont="1" applyBorder="1" applyAlignment="1">
      <alignment vertical="center"/>
    </xf>
    <xf numFmtId="0" fontId="35" fillId="0" borderId="0" xfId="0" applyFont="1" applyBorder="1" applyAlignment="1">
      <alignment horizontal="right" vertical="center"/>
    </xf>
    <xf numFmtId="0" fontId="35" fillId="3" borderId="3" xfId="0" applyFont="1" applyFill="1" applyBorder="1" applyAlignment="1">
      <alignment vertical="center"/>
    </xf>
    <xf numFmtId="0" fontId="35" fillId="3" borderId="2" xfId="0" applyFont="1" applyFill="1" applyBorder="1" applyAlignment="1">
      <alignment vertical="center"/>
    </xf>
    <xf numFmtId="0" fontId="35" fillId="3" borderId="57" xfId="0" applyFont="1" applyFill="1" applyBorder="1" applyAlignment="1">
      <alignment vertical="center"/>
    </xf>
    <xf numFmtId="0" fontId="35" fillId="3" borderId="64" xfId="0" applyFont="1" applyFill="1" applyBorder="1" applyAlignment="1">
      <alignment vertical="center"/>
    </xf>
    <xf numFmtId="0" fontId="35" fillId="0" borderId="0" xfId="0" applyFont="1"/>
    <xf numFmtId="0" fontId="35" fillId="0" borderId="49" xfId="0" applyFont="1" applyBorder="1" applyAlignment="1">
      <alignment horizontal="centerContinuous" vertical="center"/>
    </xf>
    <xf numFmtId="0" fontId="35" fillId="0" borderId="50" xfId="0" applyFont="1" applyBorder="1" applyAlignment="1">
      <alignment horizontal="centerContinuous" vertical="center"/>
    </xf>
    <xf numFmtId="0" fontId="35" fillId="0" borderId="51" xfId="0" applyFont="1" applyBorder="1" applyAlignment="1">
      <alignment horizontal="centerContinuous" vertical="center"/>
    </xf>
    <xf numFmtId="0" fontId="35" fillId="0" borderId="53" xfId="0" applyFont="1" applyBorder="1" applyAlignment="1">
      <alignment horizontal="center" vertical="center" wrapText="1"/>
    </xf>
    <xf numFmtId="0" fontId="35" fillId="0" borderId="0" xfId="0" applyFont="1" applyBorder="1" applyAlignment="1">
      <alignment vertical="center" wrapText="1"/>
    </xf>
    <xf numFmtId="41" fontId="35" fillId="4" borderId="61" xfId="1" applyNumberFormat="1" applyFont="1" applyFill="1" applyBorder="1" applyAlignment="1">
      <alignment vertical="center"/>
    </xf>
    <xf numFmtId="41" fontId="35" fillId="3" borderId="58" xfId="1" applyNumberFormat="1" applyFont="1" applyFill="1" applyBorder="1" applyAlignment="1">
      <alignment vertical="center"/>
    </xf>
    <xf numFmtId="41" fontId="35" fillId="0" borderId="59" xfId="1" applyNumberFormat="1" applyFont="1" applyBorder="1" applyAlignment="1">
      <alignment vertical="center"/>
    </xf>
    <xf numFmtId="41" fontId="35" fillId="0" borderId="63" xfId="1" applyNumberFormat="1" applyFont="1" applyBorder="1" applyAlignment="1">
      <alignment vertical="center"/>
    </xf>
    <xf numFmtId="41" fontId="35" fillId="0" borderId="60" xfId="1" applyNumberFormat="1" applyFont="1" applyFill="1" applyBorder="1" applyAlignment="1">
      <alignment vertical="center"/>
    </xf>
    <xf numFmtId="41" fontId="35" fillId="0" borderId="60" xfId="1" applyNumberFormat="1" applyFont="1" applyBorder="1" applyAlignment="1">
      <alignment vertical="center"/>
    </xf>
    <xf numFmtId="41" fontId="35" fillId="4" borderId="69" xfId="1" applyNumberFormat="1" applyFont="1" applyFill="1" applyBorder="1" applyAlignment="1">
      <alignment vertical="center"/>
    </xf>
    <xf numFmtId="41" fontId="35" fillId="3" borderId="67" xfId="1" applyNumberFormat="1" applyFont="1" applyFill="1" applyBorder="1" applyAlignment="1">
      <alignment vertical="center"/>
    </xf>
    <xf numFmtId="41" fontId="35" fillId="0" borderId="48" xfId="1" applyNumberFormat="1" applyFont="1" applyBorder="1" applyAlignment="1">
      <alignment vertical="center"/>
    </xf>
    <xf numFmtId="41" fontId="35" fillId="0" borderId="49" xfId="1" applyNumberFormat="1" applyFont="1" applyBorder="1" applyAlignment="1">
      <alignment vertical="center"/>
    </xf>
    <xf numFmtId="41" fontId="35" fillId="0" borderId="68" xfId="1" applyNumberFormat="1" applyFont="1" applyFill="1" applyBorder="1" applyAlignment="1">
      <alignment vertical="center"/>
    </xf>
    <xf numFmtId="41" fontId="35" fillId="0" borderId="68" xfId="1" applyNumberFormat="1" applyFont="1" applyBorder="1" applyAlignment="1">
      <alignment vertical="center"/>
    </xf>
    <xf numFmtId="41" fontId="35" fillId="4" borderId="65" xfId="1" applyNumberFormat="1" applyFont="1" applyFill="1" applyBorder="1" applyAlignment="1">
      <alignment vertical="center"/>
    </xf>
    <xf numFmtId="41" fontId="35" fillId="4" borderId="70" xfId="1" applyNumberFormat="1" applyFont="1" applyFill="1" applyBorder="1" applyAlignment="1">
      <alignment vertical="center"/>
    </xf>
    <xf numFmtId="41" fontId="35" fillId="3" borderId="72" xfId="1" applyNumberFormat="1" applyFont="1" applyFill="1" applyBorder="1" applyAlignment="1">
      <alignment vertical="center"/>
    </xf>
    <xf numFmtId="41" fontId="35" fillId="0" borderId="53" xfId="1" applyNumberFormat="1" applyFont="1" applyBorder="1" applyAlignment="1">
      <alignment vertical="center"/>
    </xf>
    <xf numFmtId="41" fontId="35" fillId="0" borderId="55" xfId="1" applyNumberFormat="1" applyFont="1" applyBorder="1" applyAlignment="1">
      <alignment vertical="center"/>
    </xf>
    <xf numFmtId="41" fontId="35" fillId="0" borderId="73" xfId="1" applyNumberFormat="1" applyFont="1" applyFill="1" applyBorder="1" applyAlignment="1">
      <alignment vertical="center"/>
    </xf>
    <xf numFmtId="41" fontId="35" fillId="0" borderId="73" xfId="1" applyNumberFormat="1" applyFont="1" applyBorder="1" applyAlignment="1">
      <alignment vertical="center"/>
    </xf>
    <xf numFmtId="0" fontId="35" fillId="0" borderId="0" xfId="0" applyFont="1" applyBorder="1"/>
    <xf numFmtId="0" fontId="35" fillId="0" borderId="9" xfId="0" applyFont="1" applyBorder="1" applyAlignment="1">
      <alignment vertical="center"/>
    </xf>
    <xf numFmtId="0" fontId="35" fillId="0" borderId="13" xfId="0" applyFont="1" applyBorder="1" applyAlignment="1">
      <alignment horizontal="center" vertical="center"/>
    </xf>
    <xf numFmtId="41" fontId="35" fillId="4" borderId="77" xfId="1" applyNumberFormat="1" applyFont="1" applyFill="1" applyBorder="1" applyAlignment="1">
      <alignment vertical="center"/>
    </xf>
    <xf numFmtId="41" fontId="35" fillId="3" borderId="11" xfId="1" applyNumberFormat="1" applyFont="1" applyFill="1" applyBorder="1" applyAlignment="1">
      <alignment vertical="center"/>
    </xf>
    <xf numFmtId="41" fontId="35" fillId="0" borderId="15" xfId="1" applyNumberFormat="1" applyFont="1" applyFill="1" applyBorder="1" applyAlignment="1">
      <alignment vertical="center"/>
    </xf>
    <xf numFmtId="41" fontId="35" fillId="0" borderId="12" xfId="1" applyNumberFormat="1" applyFont="1" applyFill="1" applyBorder="1" applyAlignment="1">
      <alignment vertical="center"/>
    </xf>
    <xf numFmtId="41" fontId="35" fillId="0" borderId="14" xfId="1" applyNumberFormat="1" applyFont="1" applyFill="1" applyBorder="1" applyAlignment="1">
      <alignment vertical="center"/>
    </xf>
    <xf numFmtId="41" fontId="35" fillId="0" borderId="45" xfId="1" applyNumberFormat="1" applyFont="1" applyFill="1" applyBorder="1" applyAlignment="1">
      <alignment vertical="center"/>
    </xf>
    <xf numFmtId="0" fontId="19" fillId="0" borderId="0" xfId="0" applyFont="1" applyBorder="1" applyAlignment="1">
      <alignment horizontal="left" vertical="top"/>
    </xf>
    <xf numFmtId="0" fontId="19" fillId="0" borderId="0" xfId="0" applyFont="1" applyBorder="1" applyAlignment="1">
      <alignment horizontal="right" vertical="center"/>
    </xf>
    <xf numFmtId="0" fontId="19" fillId="0" borderId="0" xfId="0" applyFont="1" applyBorder="1" applyAlignment="1">
      <alignment vertical="center"/>
    </xf>
    <xf numFmtId="0" fontId="19" fillId="3" borderId="57" xfId="0" applyFont="1" applyFill="1" applyBorder="1" applyAlignment="1">
      <alignment vertical="center" wrapText="1"/>
    </xf>
    <xf numFmtId="0" fontId="19" fillId="3" borderId="64" xfId="0" applyFont="1" applyFill="1" applyBorder="1" applyAlignment="1">
      <alignment vertical="center"/>
    </xf>
    <xf numFmtId="0" fontId="19" fillId="3" borderId="57" xfId="0" applyFont="1" applyFill="1" applyBorder="1" applyAlignment="1">
      <alignment vertical="center"/>
    </xf>
    <xf numFmtId="0" fontId="19" fillId="0" borderId="0" xfId="0" applyFont="1"/>
    <xf numFmtId="0" fontId="19" fillId="0" borderId="49" xfId="0" applyFont="1" applyBorder="1" applyAlignment="1">
      <alignment horizontal="centerContinuous" vertical="center"/>
    </xf>
    <xf numFmtId="0" fontId="19" fillId="0" borderId="50" xfId="0" applyFont="1" applyBorder="1" applyAlignment="1">
      <alignment horizontal="centerContinuous" vertical="center"/>
    </xf>
    <xf numFmtId="0" fontId="19" fillId="0" borderId="51" xfId="0" applyFont="1" applyBorder="1" applyAlignment="1">
      <alignment horizontal="centerContinuous" vertical="center"/>
    </xf>
    <xf numFmtId="0" fontId="19" fillId="0" borderId="53" xfId="0" applyFont="1" applyBorder="1" applyAlignment="1">
      <alignment horizontal="center" vertical="center" wrapText="1"/>
    </xf>
    <xf numFmtId="0" fontId="19" fillId="0" borderId="0" xfId="0" applyFont="1" applyBorder="1" applyAlignment="1">
      <alignment vertical="center" wrapText="1"/>
    </xf>
    <xf numFmtId="41" fontId="19" fillId="4" borderId="61" xfId="1" applyNumberFormat="1" applyFont="1" applyFill="1" applyBorder="1" applyAlignment="1">
      <alignment vertical="center"/>
    </xf>
    <xf numFmtId="41" fontId="19" fillId="3" borderId="58" xfId="1" applyNumberFormat="1" applyFont="1" applyFill="1" applyBorder="1" applyAlignment="1">
      <alignment vertical="center"/>
    </xf>
    <xf numFmtId="41" fontId="19" fillId="0" borderId="59" xfId="1" applyNumberFormat="1" applyFont="1" applyBorder="1" applyAlignment="1">
      <alignment vertical="center"/>
    </xf>
    <xf numFmtId="41" fontId="19" fillId="0" borderId="63" xfId="1" applyNumberFormat="1" applyFont="1" applyBorder="1" applyAlignment="1">
      <alignment vertical="center"/>
    </xf>
    <xf numFmtId="41" fontId="19" fillId="0" borderId="60" xfId="1" applyNumberFormat="1" applyFont="1" applyFill="1" applyBorder="1" applyAlignment="1">
      <alignment vertical="center"/>
    </xf>
    <xf numFmtId="41" fontId="19" fillId="0" borderId="60" xfId="1" applyNumberFormat="1" applyFont="1" applyBorder="1" applyAlignment="1">
      <alignment vertical="center"/>
    </xf>
    <xf numFmtId="41" fontId="19" fillId="4" borderId="69" xfId="1" applyNumberFormat="1" applyFont="1" applyFill="1" applyBorder="1" applyAlignment="1">
      <alignment vertical="center"/>
    </xf>
    <xf numFmtId="41" fontId="19" fillId="3" borderId="67" xfId="1" applyNumberFormat="1" applyFont="1" applyFill="1" applyBorder="1" applyAlignment="1">
      <alignment vertical="center"/>
    </xf>
    <xf numFmtId="41" fontId="19" fillId="0" borderId="48" xfId="1" applyNumberFormat="1" applyFont="1" applyBorder="1" applyAlignment="1">
      <alignment vertical="center"/>
    </xf>
    <xf numFmtId="41" fontId="19" fillId="0" borderId="49" xfId="1" applyNumberFormat="1" applyFont="1" applyBorder="1" applyAlignment="1">
      <alignment vertical="center"/>
    </xf>
    <xf numFmtId="41" fontId="19" fillId="0" borderId="68" xfId="1" applyNumberFormat="1" applyFont="1" applyFill="1" applyBorder="1" applyAlignment="1">
      <alignment vertical="center"/>
    </xf>
    <xf numFmtId="41" fontId="19" fillId="0" borderId="68" xfId="1" applyNumberFormat="1" applyFont="1" applyBorder="1" applyAlignment="1">
      <alignment vertical="center"/>
    </xf>
    <xf numFmtId="41" fontId="19" fillId="4" borderId="65" xfId="1" applyNumberFormat="1" applyFont="1" applyFill="1" applyBorder="1" applyAlignment="1">
      <alignment vertical="center"/>
    </xf>
    <xf numFmtId="41" fontId="19" fillId="4" borderId="70" xfId="1" applyNumberFormat="1" applyFont="1" applyFill="1" applyBorder="1" applyAlignment="1">
      <alignment vertical="center"/>
    </xf>
    <xf numFmtId="41" fontId="19" fillId="3" borderId="72" xfId="1" applyNumberFormat="1" applyFont="1" applyFill="1" applyBorder="1" applyAlignment="1">
      <alignment vertical="center"/>
    </xf>
    <xf numFmtId="41" fontId="19" fillId="0" borderId="53" xfId="1" applyNumberFormat="1" applyFont="1" applyBorder="1" applyAlignment="1">
      <alignment vertical="center"/>
    </xf>
    <xf numFmtId="41" fontId="19" fillId="0" borderId="55" xfId="1" applyNumberFormat="1" applyFont="1" applyBorder="1" applyAlignment="1">
      <alignment vertical="center"/>
    </xf>
    <xf numFmtId="41" fontId="19" fillId="0" borderId="73" xfId="1" applyNumberFormat="1" applyFont="1" applyFill="1" applyBorder="1" applyAlignment="1">
      <alignment vertical="center"/>
    </xf>
    <xf numFmtId="41" fontId="19" fillId="0" borderId="73" xfId="1" applyNumberFormat="1" applyFont="1" applyBorder="1" applyAlignment="1">
      <alignment vertical="center"/>
    </xf>
    <xf numFmtId="0" fontId="19" fillId="0" borderId="0" xfId="0" applyFont="1" applyBorder="1"/>
    <xf numFmtId="41" fontId="19" fillId="4" borderId="77" xfId="1" applyNumberFormat="1" applyFont="1" applyFill="1" applyBorder="1" applyAlignment="1">
      <alignment vertical="center"/>
    </xf>
    <xf numFmtId="41" fontId="19" fillId="3" borderId="11" xfId="1" applyNumberFormat="1" applyFont="1" applyFill="1" applyBorder="1" applyAlignment="1">
      <alignment vertical="center"/>
    </xf>
    <xf numFmtId="41" fontId="19" fillId="0" borderId="15" xfId="1" applyNumberFormat="1" applyFont="1" applyFill="1" applyBorder="1" applyAlignment="1">
      <alignment vertical="center"/>
    </xf>
    <xf numFmtId="41" fontId="19" fillId="0" borderId="12" xfId="1" applyNumberFormat="1" applyFont="1" applyFill="1" applyBorder="1" applyAlignment="1">
      <alignment vertical="center"/>
    </xf>
    <xf numFmtId="41" fontId="19" fillId="0" borderId="14" xfId="1" applyNumberFormat="1" applyFont="1" applyFill="1" applyBorder="1" applyAlignment="1">
      <alignment vertical="center"/>
    </xf>
    <xf numFmtId="41" fontId="19" fillId="0" borderId="45" xfId="1" applyNumberFormat="1" applyFont="1" applyFill="1" applyBorder="1" applyAlignment="1">
      <alignment vertical="center"/>
    </xf>
    <xf numFmtId="41" fontId="19" fillId="0" borderId="0" xfId="0" applyNumberFormat="1" applyFont="1"/>
    <xf numFmtId="0" fontId="20" fillId="0" borderId="0" xfId="0" applyFont="1" applyAlignment="1">
      <alignment vertical="center"/>
    </xf>
    <xf numFmtId="0" fontId="26" fillId="0" borderId="0" xfId="0" applyFont="1" applyBorder="1" applyAlignment="1">
      <alignment vertical="center"/>
    </xf>
    <xf numFmtId="0" fontId="26" fillId="0" borderId="0" xfId="0" applyFont="1" applyAlignment="1">
      <alignment horizontal="right" vertical="center"/>
    </xf>
    <xf numFmtId="0" fontId="26" fillId="0" borderId="77" xfId="0" applyFont="1" applyBorder="1" applyAlignment="1">
      <alignment vertical="center"/>
    </xf>
    <xf numFmtId="0" fontId="8" fillId="9" borderId="15" xfId="0" applyFont="1" applyFill="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78" xfId="0" applyFont="1" applyBorder="1" applyAlignment="1">
      <alignment horizontal="center" vertical="center"/>
    </xf>
    <xf numFmtId="41" fontId="26" fillId="9" borderId="28" xfId="1" applyNumberFormat="1" applyFont="1" applyFill="1" applyBorder="1" applyAlignment="1">
      <alignment vertical="center"/>
    </xf>
    <xf numFmtId="41" fontId="26" fillId="0" borderId="59" xfId="0" applyNumberFormat="1" applyFont="1" applyBorder="1" applyAlignment="1">
      <alignment vertical="center"/>
    </xf>
    <xf numFmtId="41" fontId="26" fillId="0" borderId="60" xfId="0" applyNumberFormat="1" applyFont="1" applyBorder="1" applyAlignment="1">
      <alignment vertical="center"/>
    </xf>
    <xf numFmtId="0" fontId="8" fillId="0" borderId="69" xfId="0" applyFont="1" applyBorder="1" applyAlignment="1">
      <alignment horizontal="center" vertical="center"/>
    </xf>
    <xf numFmtId="41" fontId="26" fillId="9" borderId="51" xfId="1" applyNumberFormat="1" applyFont="1" applyFill="1" applyBorder="1" applyAlignment="1">
      <alignment vertical="center"/>
    </xf>
    <xf numFmtId="41" fontId="26" fillId="0" borderId="48" xfId="0" applyNumberFormat="1" applyFont="1" applyBorder="1" applyAlignment="1">
      <alignment vertical="center"/>
    </xf>
    <xf numFmtId="41" fontId="26" fillId="0" borderId="68" xfId="0" applyNumberFormat="1" applyFont="1" applyBorder="1" applyAlignment="1">
      <alignment vertical="center"/>
    </xf>
    <xf numFmtId="41" fontId="26" fillId="0" borderId="48" xfId="0" applyNumberFormat="1" applyFont="1" applyBorder="1" applyAlignment="1">
      <alignment vertical="center" wrapText="1"/>
    </xf>
    <xf numFmtId="0" fontId="8" fillId="0" borderId="79" xfId="0" applyFont="1" applyBorder="1" applyAlignment="1">
      <alignment horizontal="center" vertical="center"/>
    </xf>
    <xf numFmtId="41" fontId="26" fillId="9" borderId="32" xfId="1" applyNumberFormat="1" applyFont="1" applyFill="1" applyBorder="1" applyAlignment="1">
      <alignment vertical="center"/>
    </xf>
    <xf numFmtId="41" fontId="26" fillId="0" borderId="6" xfId="0" applyNumberFormat="1" applyFont="1" applyBorder="1" applyAlignment="1">
      <alignment vertical="center"/>
    </xf>
    <xf numFmtId="41" fontId="26" fillId="0" borderId="73" xfId="0" applyNumberFormat="1" applyFont="1" applyBorder="1" applyAlignment="1">
      <alignment vertical="center"/>
    </xf>
    <xf numFmtId="0" fontId="8" fillId="0" borderId="77" xfId="0" applyFont="1" applyBorder="1" applyAlignment="1">
      <alignment horizontal="center" vertical="center"/>
    </xf>
    <xf numFmtId="41" fontId="26" fillId="9" borderId="15" xfId="1" applyNumberFormat="1" applyFont="1" applyFill="1" applyBorder="1" applyAlignment="1">
      <alignment vertical="center"/>
    </xf>
    <xf numFmtId="41" fontId="26" fillId="0" borderId="12" xfId="0" applyNumberFormat="1" applyFont="1" applyBorder="1" applyAlignment="1">
      <alignment vertical="center"/>
    </xf>
    <xf numFmtId="41" fontId="26" fillId="0" borderId="14" xfId="0" applyNumberFormat="1" applyFont="1" applyBorder="1" applyAlignment="1">
      <alignment vertical="center"/>
    </xf>
    <xf numFmtId="0" fontId="26" fillId="0" borderId="0" xfId="0" applyFont="1" applyBorder="1" applyAlignment="1">
      <alignment horizontal="left" vertical="top"/>
    </xf>
    <xf numFmtId="0" fontId="19" fillId="0" borderId="0" xfId="0" applyFont="1" applyAlignment="1">
      <alignment vertical="top"/>
    </xf>
    <xf numFmtId="0" fontId="19" fillId="0" borderId="0" xfId="0" applyFont="1" applyBorder="1" applyAlignment="1">
      <alignment vertical="top"/>
    </xf>
    <xf numFmtId="0" fontId="19" fillId="4" borderId="77" xfId="0" applyFont="1" applyFill="1" applyBorder="1" applyAlignment="1">
      <alignment horizontal="center" vertical="center"/>
    </xf>
    <xf numFmtId="0" fontId="19" fillId="0" borderId="15" xfId="0" applyFont="1" applyBorder="1" applyAlignment="1">
      <alignment horizontal="center" vertical="center"/>
    </xf>
    <xf numFmtId="0" fontId="19" fillId="0" borderId="12" xfId="0" applyFont="1" applyBorder="1" applyAlignment="1">
      <alignment horizontal="center" vertical="center"/>
    </xf>
    <xf numFmtId="0" fontId="19" fillId="0" borderId="14" xfId="0" applyFont="1" applyBorder="1" applyAlignment="1">
      <alignment horizontal="center" vertical="center"/>
    </xf>
    <xf numFmtId="41" fontId="19" fillId="8" borderId="74" xfId="1" applyNumberFormat="1" applyFont="1" applyFill="1" applyBorder="1" applyAlignment="1">
      <alignment vertical="center"/>
    </xf>
    <xf numFmtId="41" fontId="19" fillId="8" borderId="75" xfId="1" applyNumberFormat="1" applyFont="1" applyFill="1" applyBorder="1" applyAlignment="1">
      <alignment vertical="center"/>
    </xf>
    <xf numFmtId="41" fontId="19" fillId="8" borderId="53" xfId="1" applyNumberFormat="1" applyFont="1" applyFill="1" applyBorder="1" applyAlignment="1">
      <alignment vertical="center"/>
    </xf>
    <xf numFmtId="41" fontId="19" fillId="8" borderId="73" xfId="1" applyNumberFormat="1" applyFont="1" applyFill="1" applyBorder="1" applyAlignment="1">
      <alignment vertical="center"/>
    </xf>
    <xf numFmtId="0" fontId="19" fillId="0" borderId="20" xfId="0" applyFont="1" applyBorder="1" applyAlignment="1">
      <alignment vertical="top"/>
    </xf>
    <xf numFmtId="0" fontId="19" fillId="0" borderId="5" xfId="0" applyFont="1" applyBorder="1" applyAlignment="1">
      <alignment horizontal="distributed" vertical="top"/>
    </xf>
    <xf numFmtId="41" fontId="19" fillId="4" borderId="52" xfId="1" applyNumberFormat="1" applyFont="1" applyFill="1" applyBorder="1" applyAlignment="1">
      <alignment vertical="center"/>
    </xf>
    <xf numFmtId="41" fontId="19" fillId="0" borderId="23" xfId="1" applyNumberFormat="1" applyFont="1" applyBorder="1" applyAlignment="1">
      <alignment vertical="center"/>
    </xf>
    <xf numFmtId="41" fontId="19" fillId="0" borderId="21" xfId="1" applyNumberFormat="1" applyFont="1" applyBorder="1" applyAlignment="1">
      <alignment vertical="center"/>
    </xf>
    <xf numFmtId="41" fontId="19" fillId="0" borderId="22" xfId="1" applyNumberFormat="1" applyFont="1" applyBorder="1" applyAlignment="1">
      <alignment vertical="center"/>
    </xf>
    <xf numFmtId="0" fontId="19" fillId="0" borderId="26" xfId="0" applyFont="1" applyBorder="1" applyAlignment="1">
      <alignment vertical="top"/>
    </xf>
    <xf numFmtId="0" fontId="19" fillId="0" borderId="25" xfId="0" applyFont="1" applyBorder="1" applyAlignment="1">
      <alignment vertical="top"/>
    </xf>
    <xf numFmtId="0" fontId="19" fillId="0" borderId="30" xfId="0" applyFont="1" applyBorder="1" applyAlignment="1">
      <alignment horizontal="distributed" vertical="top"/>
    </xf>
    <xf numFmtId="41" fontId="19" fillId="4" borderId="78" xfId="1" applyNumberFormat="1" applyFont="1" applyFill="1" applyBorder="1" applyAlignment="1">
      <alignment vertical="center"/>
    </xf>
    <xf numFmtId="41" fontId="19" fillId="0" borderId="28" xfId="1" applyNumberFormat="1" applyFont="1" applyBorder="1" applyAlignment="1">
      <alignment vertical="center"/>
    </xf>
    <xf numFmtId="41" fontId="19" fillId="0" borderId="27" xfId="1" applyNumberFormat="1" applyFont="1" applyBorder="1" applyAlignment="1">
      <alignment vertical="center"/>
    </xf>
    <xf numFmtId="41" fontId="19" fillId="0" borderId="29" xfId="1" applyNumberFormat="1" applyFont="1" applyBorder="1" applyAlignment="1">
      <alignment vertical="center"/>
    </xf>
    <xf numFmtId="0" fontId="19" fillId="0" borderId="31" xfId="0" applyFont="1" applyBorder="1" applyAlignment="1">
      <alignment vertical="top"/>
    </xf>
    <xf numFmtId="0" fontId="19" fillId="0" borderId="7" xfId="0" applyFont="1" applyBorder="1" applyAlignment="1">
      <alignment vertical="top"/>
    </xf>
    <xf numFmtId="0" fontId="19" fillId="0" borderId="33" xfId="0" applyFont="1" applyBorder="1" applyAlignment="1">
      <alignment horizontal="distributed" vertical="top"/>
    </xf>
    <xf numFmtId="41" fontId="19" fillId="4" borderId="79" xfId="1" applyNumberFormat="1" applyFont="1" applyFill="1" applyBorder="1" applyAlignment="1">
      <alignment vertical="center"/>
    </xf>
    <xf numFmtId="41" fontId="19" fillId="0" borderId="32" xfId="1" applyNumberFormat="1" applyFont="1" applyBorder="1" applyAlignment="1">
      <alignment vertical="center"/>
    </xf>
    <xf numFmtId="41" fontId="19" fillId="0" borderId="6" xfId="1" applyNumberFormat="1" applyFont="1" applyBorder="1" applyAlignment="1">
      <alignment vertical="center"/>
    </xf>
    <xf numFmtId="41" fontId="19" fillId="0" borderId="8" xfId="1" applyNumberFormat="1" applyFont="1" applyBorder="1" applyAlignment="1">
      <alignment vertical="center"/>
    </xf>
    <xf numFmtId="41" fontId="19" fillId="0" borderId="7" xfId="1" applyNumberFormat="1" applyFont="1" applyBorder="1" applyAlignment="1">
      <alignment vertical="center"/>
    </xf>
    <xf numFmtId="0" fontId="19" fillId="0" borderId="40" xfId="0" applyFont="1" applyBorder="1" applyAlignment="1">
      <alignment vertical="top"/>
    </xf>
    <xf numFmtId="0" fontId="19" fillId="0" borderId="39" xfId="0" applyFont="1" applyBorder="1" applyAlignment="1">
      <alignment vertical="top"/>
    </xf>
    <xf numFmtId="0" fontId="19" fillId="0" borderId="44" xfId="0" applyFont="1" applyBorder="1" applyAlignment="1">
      <alignment horizontal="distributed" vertical="top"/>
    </xf>
    <xf numFmtId="41" fontId="19" fillId="4" borderId="54" xfId="1" applyNumberFormat="1" applyFont="1" applyFill="1" applyBorder="1" applyAlignment="1">
      <alignment vertical="center"/>
    </xf>
    <xf numFmtId="41" fontId="19" fillId="0" borderId="43" xfId="1" applyNumberFormat="1" applyFont="1" applyBorder="1" applyAlignment="1">
      <alignment vertical="center"/>
    </xf>
    <xf numFmtId="41" fontId="19" fillId="0" borderId="41" xfId="1" applyNumberFormat="1" applyFont="1" applyBorder="1" applyAlignment="1">
      <alignment vertical="center"/>
    </xf>
    <xf numFmtId="41" fontId="19" fillId="0" borderId="42" xfId="1" applyNumberFormat="1" applyFont="1" applyBorder="1" applyAlignment="1">
      <alignment vertical="center"/>
    </xf>
    <xf numFmtId="0" fontId="36" fillId="0" borderId="0" xfId="0" applyFont="1" applyAlignment="1">
      <alignment vertical="top"/>
    </xf>
    <xf numFmtId="0" fontId="36" fillId="0" borderId="0" xfId="0" applyFont="1" applyFill="1" applyAlignment="1">
      <alignment horizontal="right" vertical="center"/>
    </xf>
    <xf numFmtId="0" fontId="36" fillId="0" borderId="0" xfId="0" applyFont="1" applyBorder="1" applyAlignment="1">
      <alignment vertical="top"/>
    </xf>
    <xf numFmtId="0" fontId="36" fillId="8" borderId="72" xfId="0" applyFont="1" applyFill="1" applyBorder="1" applyAlignment="1">
      <alignment horizontal="centerContinuous" vertical="top"/>
    </xf>
    <xf numFmtId="0" fontId="36" fillId="8" borderId="76" xfId="0" applyFont="1" applyFill="1" applyBorder="1" applyAlignment="1">
      <alignment horizontal="centerContinuous" vertical="top"/>
    </xf>
    <xf numFmtId="0" fontId="36" fillId="8" borderId="73" xfId="0" applyFont="1" applyFill="1" applyBorder="1" applyAlignment="1">
      <alignment horizontal="centerContinuous" vertical="top"/>
    </xf>
    <xf numFmtId="41" fontId="36" fillId="8" borderId="74" xfId="1" applyNumberFormat="1" applyFont="1" applyFill="1" applyBorder="1" applyAlignment="1">
      <alignment vertical="center"/>
    </xf>
    <xf numFmtId="41" fontId="36" fillId="8" borderId="75" xfId="1" applyNumberFormat="1" applyFont="1" applyFill="1" applyBorder="1" applyAlignment="1">
      <alignment vertical="center"/>
    </xf>
    <xf numFmtId="41" fontId="36" fillId="8" borderId="53" xfId="1" applyNumberFormat="1" applyFont="1" applyFill="1" applyBorder="1" applyAlignment="1">
      <alignment vertical="center"/>
    </xf>
    <xf numFmtId="41" fontId="36" fillId="8" borderId="73" xfId="1" applyNumberFormat="1" applyFont="1" applyFill="1" applyBorder="1" applyAlignment="1">
      <alignment vertical="center"/>
    </xf>
    <xf numFmtId="0" fontId="36" fillId="0" borderId="20" xfId="0" applyFont="1" applyBorder="1" applyAlignment="1">
      <alignment vertical="top"/>
    </xf>
    <xf numFmtId="0" fontId="36" fillId="0" borderId="36" xfId="0" applyFont="1" applyBorder="1" applyAlignment="1">
      <alignment vertical="top"/>
    </xf>
    <xf numFmtId="0" fontId="36" fillId="0" borderId="5" xfId="0" applyFont="1" applyBorder="1" applyAlignment="1">
      <alignment horizontal="distributed" vertical="top"/>
    </xf>
    <xf numFmtId="41" fontId="36" fillId="4" borderId="52" xfId="1" applyNumberFormat="1" applyFont="1" applyFill="1" applyBorder="1" applyAlignment="1">
      <alignment vertical="center"/>
    </xf>
    <xf numFmtId="41" fontId="36" fillId="0" borderId="23" xfId="1" applyNumberFormat="1" applyFont="1" applyBorder="1" applyAlignment="1">
      <alignment vertical="center"/>
    </xf>
    <xf numFmtId="41" fontId="36" fillId="0" borderId="21" xfId="1" applyNumberFormat="1" applyFont="1" applyBorder="1" applyAlignment="1">
      <alignment vertical="center"/>
    </xf>
    <xf numFmtId="41" fontId="36" fillId="0" borderId="22" xfId="1" applyNumberFormat="1" applyFont="1" applyBorder="1" applyAlignment="1">
      <alignment vertical="center"/>
    </xf>
    <xf numFmtId="0" fontId="36" fillId="0" borderId="26" xfId="0" applyFont="1" applyBorder="1" applyAlignment="1">
      <alignment vertical="top"/>
    </xf>
    <xf numFmtId="0" fontId="36" fillId="0" borderId="37" xfId="0" applyFont="1" applyBorder="1" applyAlignment="1">
      <alignment vertical="top"/>
    </xf>
    <xf numFmtId="0" fontId="36" fillId="0" borderId="30" xfId="0" applyFont="1" applyBorder="1" applyAlignment="1">
      <alignment horizontal="distributed" vertical="top"/>
    </xf>
    <xf numFmtId="41" fontId="36" fillId="4" borderId="78" xfId="1" applyNumberFormat="1" applyFont="1" applyFill="1" applyBorder="1" applyAlignment="1">
      <alignment vertical="center"/>
    </xf>
    <xf numFmtId="41" fontId="36" fillId="0" borderId="28" xfId="1" applyNumberFormat="1" applyFont="1" applyBorder="1" applyAlignment="1">
      <alignment vertical="center"/>
    </xf>
    <xf numFmtId="41" fontId="36" fillId="0" borderId="27" xfId="1" applyNumberFormat="1" applyFont="1" applyBorder="1" applyAlignment="1">
      <alignment vertical="center"/>
    </xf>
    <xf numFmtId="41" fontId="36" fillId="0" borderId="29" xfId="1" applyNumberFormat="1" applyFont="1" applyBorder="1" applyAlignment="1">
      <alignment vertical="center"/>
    </xf>
    <xf numFmtId="0" fontId="36" fillId="0" borderId="31" xfId="0" applyFont="1" applyBorder="1" applyAlignment="1">
      <alignment vertical="top"/>
    </xf>
    <xf numFmtId="0" fontId="36" fillId="0" borderId="34" xfId="0" applyFont="1" applyBorder="1" applyAlignment="1">
      <alignment vertical="top"/>
    </xf>
    <xf numFmtId="0" fontId="36" fillId="0" borderId="33" xfId="0" applyFont="1" applyBorder="1" applyAlignment="1">
      <alignment horizontal="distributed" vertical="top"/>
    </xf>
    <xf numFmtId="41" fontId="36" fillId="0" borderId="32" xfId="1" applyNumberFormat="1" applyFont="1" applyBorder="1" applyAlignment="1">
      <alignment vertical="center"/>
    </xf>
    <xf numFmtId="41" fontId="36" fillId="0" borderId="6" xfId="1" applyNumberFormat="1" applyFont="1" applyBorder="1" applyAlignment="1">
      <alignment vertical="center"/>
    </xf>
    <xf numFmtId="41" fontId="36" fillId="0" borderId="8" xfId="1" applyNumberFormat="1" applyFont="1" applyBorder="1" applyAlignment="1">
      <alignment vertical="center"/>
    </xf>
    <xf numFmtId="41" fontId="36" fillId="4" borderId="79" xfId="1" applyNumberFormat="1" applyFont="1" applyFill="1" applyBorder="1" applyAlignment="1">
      <alignment vertical="center"/>
    </xf>
    <xf numFmtId="0" fontId="36" fillId="0" borderId="40" xfId="0" applyFont="1" applyBorder="1" applyAlignment="1">
      <alignment vertical="top"/>
    </xf>
    <xf numFmtId="0" fontId="36" fillId="0" borderId="46" xfId="0" applyFont="1" applyBorder="1" applyAlignment="1">
      <alignment vertical="top"/>
    </xf>
    <xf numFmtId="0" fontId="36" fillId="0" borderId="44" xfId="0" applyFont="1" applyBorder="1" applyAlignment="1">
      <alignment horizontal="distributed" vertical="top"/>
    </xf>
    <xf numFmtId="41" fontId="36" fillId="4" borderId="54" xfId="1" applyNumberFormat="1" applyFont="1" applyFill="1" applyBorder="1" applyAlignment="1">
      <alignment vertical="center"/>
    </xf>
    <xf numFmtId="41" fontId="36" fillId="0" borderId="43" xfId="1" applyNumberFormat="1" applyFont="1" applyBorder="1" applyAlignment="1">
      <alignment vertical="center"/>
    </xf>
    <xf numFmtId="41" fontId="36" fillId="0" borderId="41" xfId="1" applyNumberFormat="1" applyFont="1" applyBorder="1" applyAlignment="1">
      <alignment vertical="center"/>
    </xf>
    <xf numFmtId="41" fontId="36" fillId="0" borderId="42" xfId="1" applyNumberFormat="1" applyFont="1" applyBorder="1" applyAlignment="1">
      <alignment vertical="center"/>
    </xf>
    <xf numFmtId="0" fontId="36" fillId="0" borderId="0" xfId="0" applyFont="1" applyBorder="1" applyAlignment="1">
      <alignment horizontal="right" vertical="top"/>
    </xf>
    <xf numFmtId="0" fontId="36" fillId="0" borderId="0" xfId="0" applyFont="1" applyBorder="1" applyAlignment="1">
      <alignment horizontal="left" vertical="top"/>
    </xf>
    <xf numFmtId="0" fontId="36" fillId="4" borderId="77" xfId="0" applyFont="1" applyFill="1" applyBorder="1" applyAlignment="1">
      <alignment horizontal="center" vertical="center"/>
    </xf>
    <xf numFmtId="0" fontId="36" fillId="0" borderId="15" xfId="0" applyFont="1" applyBorder="1" applyAlignment="1">
      <alignment horizontal="center" vertical="center"/>
    </xf>
    <xf numFmtId="0" fontId="36" fillId="0" borderId="12" xfId="0" applyFont="1" applyBorder="1" applyAlignment="1">
      <alignment horizontal="center" vertical="center"/>
    </xf>
    <xf numFmtId="0" fontId="36" fillId="0" borderId="14" xfId="0" applyFont="1" applyBorder="1" applyAlignment="1">
      <alignment horizontal="center" vertical="center"/>
    </xf>
    <xf numFmtId="0" fontId="36" fillId="3" borderId="3" xfId="0" applyFont="1" applyFill="1" applyBorder="1" applyAlignment="1">
      <alignment vertical="center"/>
    </xf>
    <xf numFmtId="0" fontId="36" fillId="3" borderId="2" xfId="0" applyFont="1" applyFill="1" applyBorder="1" applyAlignment="1">
      <alignment vertical="center"/>
    </xf>
    <xf numFmtId="0" fontId="36" fillId="3" borderId="57" xfId="0" applyFont="1" applyFill="1" applyBorder="1" applyAlignment="1">
      <alignment vertical="center"/>
    </xf>
    <xf numFmtId="0" fontId="36" fillId="3" borderId="64" xfId="0" applyFont="1" applyFill="1" applyBorder="1" applyAlignment="1">
      <alignment vertical="center"/>
    </xf>
    <xf numFmtId="0" fontId="36" fillId="0" borderId="0" xfId="0" applyFont="1" applyBorder="1" applyAlignment="1">
      <alignment vertical="center"/>
    </xf>
    <xf numFmtId="0" fontId="36" fillId="0" borderId="49" xfId="0" applyFont="1" applyBorder="1" applyAlignment="1">
      <alignment horizontal="centerContinuous" vertical="center"/>
    </xf>
    <xf numFmtId="0" fontId="36" fillId="0" borderId="50" xfId="0" applyFont="1" applyBorder="1" applyAlignment="1">
      <alignment horizontal="centerContinuous" vertical="center"/>
    </xf>
    <xf numFmtId="0" fontId="36" fillId="0" borderId="51" xfId="0" applyFont="1" applyBorder="1" applyAlignment="1">
      <alignment horizontal="centerContinuous" vertical="center"/>
    </xf>
    <xf numFmtId="0" fontId="36" fillId="0" borderId="53" xfId="0" applyFont="1" applyBorder="1" applyAlignment="1">
      <alignment horizontal="center" vertical="center" wrapText="1"/>
    </xf>
    <xf numFmtId="0" fontId="36" fillId="0" borderId="0" xfId="0" applyFont="1" applyBorder="1" applyAlignment="1">
      <alignment vertical="center" wrapText="1"/>
    </xf>
    <xf numFmtId="0" fontId="36" fillId="0" borderId="9" xfId="0" applyFont="1" applyBorder="1" applyAlignment="1">
      <alignment vertical="center"/>
    </xf>
    <xf numFmtId="0" fontId="36" fillId="0" borderId="13" xfId="0" applyFont="1" applyBorder="1" applyAlignment="1">
      <alignment horizontal="center" vertical="center"/>
    </xf>
    <xf numFmtId="41" fontId="36" fillId="4" borderId="77" xfId="1" applyNumberFormat="1" applyFont="1" applyFill="1" applyBorder="1" applyAlignment="1">
      <alignment vertical="center"/>
    </xf>
    <xf numFmtId="41" fontId="36" fillId="3" borderId="11" xfId="1" applyNumberFormat="1" applyFont="1" applyFill="1" applyBorder="1" applyAlignment="1">
      <alignment vertical="center"/>
    </xf>
    <xf numFmtId="41" fontId="36" fillId="0" borderId="15" xfId="1" applyNumberFormat="1" applyFont="1" applyFill="1" applyBorder="1" applyAlignment="1">
      <alignment vertical="center"/>
    </xf>
    <xf numFmtId="41" fontId="36" fillId="0" borderId="12" xfId="1" applyNumberFormat="1" applyFont="1" applyFill="1" applyBorder="1" applyAlignment="1">
      <alignment vertical="center"/>
    </xf>
    <xf numFmtId="41" fontId="36" fillId="0" borderId="14" xfId="1" applyNumberFormat="1" applyFont="1" applyFill="1" applyBorder="1" applyAlignment="1">
      <alignment vertical="center"/>
    </xf>
    <xf numFmtId="41" fontId="36" fillId="0" borderId="45" xfId="1" applyNumberFormat="1" applyFont="1" applyFill="1" applyBorder="1" applyAlignment="1">
      <alignment vertical="center"/>
    </xf>
    <xf numFmtId="0" fontId="36" fillId="0" borderId="0" xfId="0" applyFont="1" applyAlignment="1">
      <alignment vertical="center" wrapText="1"/>
    </xf>
    <xf numFmtId="0" fontId="36" fillId="0" borderId="1" xfId="0" applyFont="1" applyBorder="1" applyAlignment="1">
      <alignment vertical="center"/>
    </xf>
    <xf numFmtId="0" fontId="36" fillId="0" borderId="0" xfId="0" applyFont="1" applyBorder="1" applyAlignment="1">
      <alignment horizontal="distributed" vertical="center"/>
    </xf>
    <xf numFmtId="41" fontId="36" fillId="4" borderId="47" xfId="1" applyNumberFormat="1" applyFont="1" applyFill="1" applyBorder="1" applyAlignment="1">
      <alignment vertical="center"/>
    </xf>
    <xf numFmtId="41" fontId="36" fillId="3" borderId="20" xfId="1" applyNumberFormat="1" applyFont="1" applyFill="1" applyBorder="1" applyAlignment="1">
      <alignment vertical="center"/>
    </xf>
    <xf numFmtId="41" fontId="36" fillId="0" borderId="36" xfId="1" applyNumberFormat="1" applyFont="1" applyBorder="1" applyAlignment="1">
      <alignment vertical="center"/>
    </xf>
    <xf numFmtId="41" fontId="36" fillId="0" borderId="22" xfId="1" applyNumberFormat="1" applyFont="1" applyFill="1" applyBorder="1" applyAlignment="1">
      <alignment vertical="center"/>
    </xf>
    <xf numFmtId="0" fontId="36" fillId="0" borderId="0" xfId="0" applyFont="1" applyAlignment="1">
      <alignment vertical="center"/>
    </xf>
    <xf numFmtId="0" fontId="36" fillId="0" borderId="4" xfId="0" applyFont="1" applyBorder="1" applyAlignment="1">
      <alignment vertical="center"/>
    </xf>
    <xf numFmtId="41" fontId="36" fillId="3" borderId="26" xfId="1" applyNumberFormat="1" applyFont="1" applyFill="1" applyBorder="1" applyAlignment="1">
      <alignment vertical="center"/>
    </xf>
    <xf numFmtId="41" fontId="36" fillId="0" borderId="37" xfId="1" applyNumberFormat="1" applyFont="1" applyBorder="1" applyAlignment="1">
      <alignment vertical="center"/>
    </xf>
    <xf numFmtId="41" fontId="36" fillId="0" borderId="29" xfId="1" applyNumberFormat="1" applyFont="1" applyFill="1" applyBorder="1" applyAlignment="1">
      <alignment vertical="center"/>
    </xf>
    <xf numFmtId="0" fontId="36" fillId="0" borderId="35" xfId="0" applyFont="1" applyBorder="1" applyAlignment="1">
      <alignment vertical="center"/>
    </xf>
    <xf numFmtId="0" fontId="36" fillId="0" borderId="33" xfId="0" applyFont="1" applyBorder="1" applyAlignment="1">
      <alignment horizontal="distributed" vertical="center"/>
    </xf>
    <xf numFmtId="41" fontId="36" fillId="3" borderId="31" xfId="1" applyNumberFormat="1" applyFont="1" applyFill="1" applyBorder="1" applyAlignment="1">
      <alignment vertical="center"/>
    </xf>
    <xf numFmtId="41" fontId="36" fillId="0" borderId="34" xfId="1" applyNumberFormat="1" applyFont="1" applyBorder="1" applyAlignment="1">
      <alignment vertical="center"/>
    </xf>
    <xf numFmtId="41" fontId="36" fillId="0" borderId="8" xfId="1" applyNumberFormat="1" applyFont="1" applyFill="1" applyBorder="1" applyAlignment="1">
      <alignment vertical="center"/>
    </xf>
    <xf numFmtId="0" fontId="36" fillId="0" borderId="5" xfId="0" applyFont="1" applyBorder="1" applyAlignment="1">
      <alignment horizontal="distributed" vertical="center"/>
    </xf>
    <xf numFmtId="0" fontId="36" fillId="0" borderId="24" xfId="0" applyFont="1" applyBorder="1" applyAlignment="1">
      <alignment vertical="center"/>
    </xf>
    <xf numFmtId="0" fontId="36" fillId="0" borderId="30" xfId="0" applyFont="1" applyBorder="1" applyAlignment="1">
      <alignment horizontal="distributed" vertical="center"/>
    </xf>
    <xf numFmtId="41" fontId="36" fillId="4" borderId="4" xfId="1" applyNumberFormat="1" applyFont="1" applyFill="1" applyBorder="1" applyAlignment="1">
      <alignment vertical="center"/>
    </xf>
    <xf numFmtId="0" fontId="36" fillId="0" borderId="38" xfId="0" applyFont="1" applyBorder="1" applyAlignment="1">
      <alignment vertical="center"/>
    </xf>
    <xf numFmtId="0" fontId="36" fillId="0" borderId="39" xfId="0" applyFont="1" applyBorder="1" applyAlignment="1">
      <alignment horizontal="distributed" vertical="center"/>
    </xf>
    <xf numFmtId="41" fontId="36" fillId="4" borderId="38" xfId="1" applyNumberFormat="1" applyFont="1" applyFill="1" applyBorder="1" applyAlignment="1">
      <alignment vertical="center"/>
    </xf>
    <xf numFmtId="41" fontId="36" fillId="3" borderId="40" xfId="1" applyNumberFormat="1" applyFont="1" applyFill="1" applyBorder="1" applyAlignment="1">
      <alignment vertical="center"/>
    </xf>
    <xf numFmtId="41" fontId="36" fillId="0" borderId="46" xfId="1" applyNumberFormat="1" applyFont="1" applyBorder="1" applyAlignment="1">
      <alignment vertical="center"/>
    </xf>
    <xf numFmtId="41" fontId="36" fillId="0" borderId="42" xfId="1" applyNumberFormat="1" applyFont="1" applyFill="1" applyBorder="1" applyAlignment="1">
      <alignment vertical="center"/>
    </xf>
    <xf numFmtId="0" fontId="36" fillId="0" borderId="0" xfId="0" applyFont="1" applyAlignment="1">
      <alignment horizontal="left" vertical="center"/>
    </xf>
    <xf numFmtId="41" fontId="19" fillId="0" borderId="9" xfId="0" applyNumberFormat="1" applyFont="1" applyFill="1" applyBorder="1" applyAlignment="1">
      <alignment vertical="center"/>
    </xf>
    <xf numFmtId="41" fontId="19" fillId="0" borderId="13" xfId="0" applyNumberFormat="1" applyFont="1" applyFill="1" applyBorder="1" applyAlignment="1">
      <alignment vertical="center"/>
    </xf>
    <xf numFmtId="41" fontId="19" fillId="0" borderId="10" xfId="0" applyNumberFormat="1" applyFont="1" applyFill="1" applyBorder="1" applyAlignment="1">
      <alignment vertical="center"/>
    </xf>
    <xf numFmtId="41" fontId="19" fillId="4" borderId="77" xfId="0" applyNumberFormat="1" applyFont="1" applyFill="1" applyBorder="1" applyAlignment="1">
      <alignment horizontal="center" vertical="center"/>
    </xf>
    <xf numFmtId="41" fontId="19" fillId="0" borderId="77" xfId="0" applyNumberFormat="1" applyFont="1" applyFill="1" applyBorder="1" applyAlignment="1">
      <alignment horizontal="center" vertical="center"/>
    </xf>
    <xf numFmtId="41" fontId="19" fillId="0" borderId="77" xfId="0" applyNumberFormat="1" applyFont="1" applyFill="1" applyBorder="1" applyAlignment="1">
      <alignment horizontal="center" vertical="center" wrapText="1"/>
    </xf>
    <xf numFmtId="41" fontId="19" fillId="6" borderId="77" xfId="0" applyNumberFormat="1" applyFont="1" applyFill="1" applyBorder="1" applyAlignment="1">
      <alignment horizontal="center" vertical="center" wrapText="1"/>
    </xf>
    <xf numFmtId="41" fontId="19" fillId="0" borderId="10" xfId="0" applyNumberFormat="1" applyFont="1" applyFill="1" applyBorder="1" applyAlignment="1">
      <alignment horizontal="center" vertical="center" wrapText="1"/>
    </xf>
    <xf numFmtId="41" fontId="19" fillId="0" borderId="0" xfId="0" applyNumberFormat="1" applyFont="1" applyFill="1" applyAlignment="1">
      <alignment vertical="center"/>
    </xf>
    <xf numFmtId="41" fontId="19" fillId="8" borderId="77" xfId="1" applyNumberFormat="1" applyFont="1" applyFill="1" applyBorder="1" applyAlignment="1">
      <alignment vertical="center"/>
    </xf>
    <xf numFmtId="41" fontId="19" fillId="0" borderId="1" xfId="0" applyNumberFormat="1" applyFont="1" applyFill="1" applyBorder="1" applyAlignment="1">
      <alignment vertical="center"/>
    </xf>
    <xf numFmtId="41" fontId="19" fillId="0" borderId="3" xfId="0" applyNumberFormat="1" applyFont="1" applyFill="1" applyBorder="1" applyAlignment="1">
      <alignment vertical="center"/>
    </xf>
    <xf numFmtId="0" fontId="19" fillId="0" borderId="3" xfId="0" applyFont="1" applyFill="1" applyBorder="1" applyAlignment="1">
      <alignment horizontal="distributed" vertical="center"/>
    </xf>
    <xf numFmtId="41" fontId="19" fillId="0" borderId="2" xfId="0" applyNumberFormat="1" applyFont="1" applyFill="1" applyBorder="1" applyAlignment="1">
      <alignment horizontal="center" vertical="center"/>
    </xf>
    <xf numFmtId="41" fontId="19" fillId="7" borderId="1" xfId="0" applyNumberFormat="1" applyFont="1" applyFill="1" applyBorder="1" applyAlignment="1">
      <alignment vertical="center"/>
    </xf>
    <xf numFmtId="41" fontId="19" fillId="0" borderId="47" xfId="0" applyNumberFormat="1" applyFont="1" applyFill="1" applyBorder="1" applyAlignment="1">
      <alignment vertical="center"/>
    </xf>
    <xf numFmtId="41" fontId="19" fillId="0" borderId="2" xfId="0" applyNumberFormat="1" applyFont="1" applyFill="1" applyBorder="1" applyAlignment="1">
      <alignment vertical="center"/>
    </xf>
    <xf numFmtId="41" fontId="19" fillId="0" borderId="4" xfId="0" applyNumberFormat="1" applyFont="1" applyFill="1" applyBorder="1" applyAlignment="1">
      <alignment vertical="center"/>
    </xf>
    <xf numFmtId="41" fontId="19" fillId="0" borderId="0" xfId="0" applyNumberFormat="1" applyFont="1" applyFill="1" applyBorder="1" applyAlignment="1">
      <alignment vertical="center"/>
    </xf>
    <xf numFmtId="41" fontId="19" fillId="0" borderId="5" xfId="0" applyNumberFormat="1" applyFont="1" applyFill="1" applyBorder="1" applyAlignment="1">
      <alignment horizontal="center" vertical="center"/>
    </xf>
    <xf numFmtId="41" fontId="19" fillId="7" borderId="4" xfId="0" applyNumberFormat="1" applyFont="1" applyFill="1" applyBorder="1" applyAlignment="1">
      <alignment vertical="center"/>
    </xf>
    <xf numFmtId="41" fontId="19" fillId="0" borderId="52" xfId="0" applyNumberFormat="1" applyFont="1" applyFill="1" applyBorder="1" applyAlignment="1">
      <alignment vertical="center"/>
    </xf>
    <xf numFmtId="41" fontId="19" fillId="0" borderId="5" xfId="0" applyNumberFormat="1" applyFont="1" applyFill="1" applyBorder="1" applyAlignment="1">
      <alignment vertical="center"/>
    </xf>
    <xf numFmtId="41" fontId="19" fillId="0" borderId="24" xfId="0" applyNumberFormat="1" applyFont="1" applyFill="1" applyBorder="1" applyAlignment="1">
      <alignment vertical="center"/>
    </xf>
    <xf numFmtId="41" fontId="19" fillId="0" borderId="25" xfId="0" applyNumberFormat="1" applyFont="1" applyFill="1" applyBorder="1" applyAlignment="1">
      <alignment vertical="center"/>
    </xf>
    <xf numFmtId="0" fontId="19" fillId="0" borderId="25" xfId="0" applyFont="1" applyFill="1" applyBorder="1" applyAlignment="1">
      <alignment horizontal="distributed" vertical="center"/>
    </xf>
    <xf numFmtId="41" fontId="19" fillId="0" borderId="30" xfId="0" applyNumberFormat="1" applyFont="1" applyFill="1" applyBorder="1" applyAlignment="1">
      <alignment horizontal="center" vertical="center"/>
    </xf>
    <xf numFmtId="41" fontId="19" fillId="7" borderId="24" xfId="0" applyNumberFormat="1" applyFont="1" applyFill="1" applyBorder="1" applyAlignment="1">
      <alignment vertical="center"/>
    </xf>
    <xf numFmtId="41" fontId="19" fillId="0" borderId="78" xfId="0" applyNumberFormat="1" applyFont="1" applyFill="1" applyBorder="1" applyAlignment="1">
      <alignment vertical="center"/>
    </xf>
    <xf numFmtId="41" fontId="19" fillId="0" borderId="30" xfId="0" applyNumberFormat="1" applyFont="1" applyFill="1" applyBorder="1" applyAlignment="1">
      <alignment vertical="center"/>
    </xf>
    <xf numFmtId="0" fontId="19" fillId="0" borderId="13" xfId="0" applyFont="1" applyFill="1" applyBorder="1" applyAlignment="1">
      <alignment horizontal="distributed" vertical="center"/>
    </xf>
    <xf numFmtId="41" fontId="19" fillId="0" borderId="10" xfId="0" applyNumberFormat="1" applyFont="1" applyFill="1" applyBorder="1" applyAlignment="1">
      <alignment horizontal="center" vertical="center"/>
    </xf>
    <xf numFmtId="41" fontId="19" fillId="7" borderId="9" xfId="0" applyNumberFormat="1" applyFont="1" applyFill="1" applyBorder="1" applyAlignment="1">
      <alignment vertical="center"/>
    </xf>
    <xf numFmtId="41" fontId="19" fillId="0" borderId="77" xfId="0" applyNumberFormat="1" applyFont="1" applyFill="1" applyBorder="1" applyAlignment="1">
      <alignment vertical="center"/>
    </xf>
    <xf numFmtId="41" fontId="19" fillId="6" borderId="47" xfId="0" applyNumberFormat="1" applyFont="1" applyFill="1" applyBorder="1" applyAlignment="1">
      <alignment vertical="center"/>
    </xf>
    <xf numFmtId="41" fontId="19" fillId="6" borderId="2" xfId="0" applyNumberFormat="1" applyFont="1" applyFill="1" applyBorder="1" applyAlignment="1">
      <alignment vertical="center"/>
    </xf>
    <xf numFmtId="41" fontId="19" fillId="6" borderId="52" xfId="0" applyNumberFormat="1" applyFont="1" applyFill="1" applyBorder="1" applyAlignment="1">
      <alignment vertical="center"/>
    </xf>
    <xf numFmtId="41" fontId="19" fillId="6" borderId="5" xfId="0" applyNumberFormat="1" applyFont="1" applyFill="1" applyBorder="1" applyAlignment="1">
      <alignment vertical="center"/>
    </xf>
    <xf numFmtId="41" fontId="19" fillId="6" borderId="78" xfId="0" applyNumberFormat="1" applyFont="1" applyFill="1" applyBorder="1" applyAlignment="1">
      <alignment vertical="center"/>
    </xf>
    <xf numFmtId="41" fontId="19" fillId="6" borderId="30" xfId="0" applyNumberFormat="1" applyFont="1" applyFill="1" applyBorder="1" applyAlignment="1">
      <alignment vertical="center"/>
    </xf>
    <xf numFmtId="41" fontId="19" fillId="0" borderId="35" xfId="0" applyNumberFormat="1" applyFont="1" applyFill="1" applyBorder="1" applyAlignment="1">
      <alignment vertical="center"/>
    </xf>
    <xf numFmtId="41" fontId="19" fillId="0" borderId="7" xfId="0" applyNumberFormat="1" applyFont="1" applyFill="1" applyBorder="1" applyAlignment="1">
      <alignment vertical="center"/>
    </xf>
    <xf numFmtId="41" fontId="19" fillId="0" borderId="33" xfId="0" applyNumberFormat="1" applyFont="1" applyFill="1" applyBorder="1" applyAlignment="1">
      <alignment horizontal="center" vertical="center"/>
    </xf>
    <xf numFmtId="41" fontId="19" fillId="7" borderId="78" xfId="0" applyNumberFormat="1" applyFont="1" applyFill="1" applyBorder="1" applyAlignment="1">
      <alignment vertical="center"/>
    </xf>
    <xf numFmtId="41" fontId="19" fillId="0" borderId="38" xfId="0" applyNumberFormat="1" applyFont="1" applyFill="1" applyBorder="1" applyAlignment="1">
      <alignment vertical="center"/>
    </xf>
    <xf numFmtId="41" fontId="19" fillId="0" borderId="39" xfId="0" applyNumberFormat="1" applyFont="1" applyFill="1" applyBorder="1" applyAlignment="1">
      <alignment vertical="center"/>
    </xf>
    <xf numFmtId="41" fontId="19" fillId="0" borderId="44" xfId="0" applyNumberFormat="1" applyFont="1" applyFill="1" applyBorder="1" applyAlignment="1">
      <alignment horizontal="center" vertical="center"/>
    </xf>
    <xf numFmtId="41" fontId="19" fillId="7" borderId="77" xfId="0" applyNumberFormat="1" applyFont="1" applyFill="1" applyBorder="1" applyAlignment="1">
      <alignment horizontal="right" vertical="center"/>
    </xf>
    <xf numFmtId="41" fontId="19" fillId="0" borderId="77" xfId="0" applyNumberFormat="1" applyFont="1" applyFill="1" applyBorder="1" applyAlignment="1">
      <alignment horizontal="right" vertical="center"/>
    </xf>
    <xf numFmtId="41" fontId="19" fillId="7" borderId="54" xfId="0" applyNumberFormat="1" applyFont="1" applyFill="1" applyBorder="1" applyAlignment="1">
      <alignment vertical="center"/>
    </xf>
    <xf numFmtId="41" fontId="19" fillId="6" borderId="54" xfId="0" applyNumberFormat="1" applyFont="1" applyFill="1" applyBorder="1" applyAlignment="1">
      <alignment vertical="center"/>
    </xf>
    <xf numFmtId="41" fontId="19" fillId="6" borderId="44" xfId="0" applyNumberFormat="1" applyFont="1" applyFill="1" applyBorder="1" applyAlignment="1">
      <alignment vertical="center"/>
    </xf>
    <xf numFmtId="41" fontId="19" fillId="7" borderId="77" xfId="0" applyNumberFormat="1" applyFont="1" applyFill="1" applyBorder="1" applyAlignment="1">
      <alignment vertical="center"/>
    </xf>
    <xf numFmtId="41" fontId="19" fillId="0" borderId="0" xfId="0" applyNumberFormat="1" applyFont="1" applyFill="1" applyBorder="1" applyAlignment="1">
      <alignment horizontal="center" vertical="center"/>
    </xf>
    <xf numFmtId="41" fontId="19" fillId="0" borderId="0" xfId="0" applyNumberFormat="1" applyFont="1" applyFill="1" applyBorder="1" applyAlignment="1">
      <alignment horizontal="right" vertical="center"/>
    </xf>
    <xf numFmtId="0" fontId="35" fillId="0" borderId="0" xfId="0" applyFont="1" applyAlignment="1">
      <alignment vertical="center" wrapText="1"/>
    </xf>
    <xf numFmtId="41" fontId="35" fillId="0" borderId="12" xfId="1" applyNumberFormat="1" applyFont="1" applyBorder="1" applyAlignment="1">
      <alignment vertical="center"/>
    </xf>
    <xf numFmtId="41" fontId="35" fillId="0" borderId="45" xfId="1" applyNumberFormat="1" applyFont="1" applyBorder="1" applyAlignment="1">
      <alignment vertical="center"/>
    </xf>
    <xf numFmtId="41" fontId="35" fillId="0" borderId="14" xfId="1" applyNumberFormat="1" applyFont="1" applyBorder="1" applyAlignment="1">
      <alignment vertical="center"/>
    </xf>
    <xf numFmtId="0" fontId="35" fillId="0" borderId="1" xfId="0" applyFont="1" applyFill="1" applyBorder="1" applyAlignment="1">
      <alignment vertical="center"/>
    </xf>
    <xf numFmtId="0" fontId="35" fillId="0" borderId="3" xfId="0" applyFont="1" applyFill="1" applyBorder="1" applyAlignment="1">
      <alignment horizontal="distributed" vertical="center"/>
    </xf>
    <xf numFmtId="41" fontId="35" fillId="4" borderId="47" xfId="1" applyNumberFormat="1" applyFont="1" applyFill="1" applyBorder="1" applyAlignment="1">
      <alignment vertical="center"/>
    </xf>
    <xf numFmtId="41" fontId="35" fillId="3" borderId="20" xfId="1" applyNumberFormat="1" applyFont="1" applyFill="1" applyBorder="1" applyAlignment="1">
      <alignment vertical="center"/>
    </xf>
    <xf numFmtId="41" fontId="35" fillId="0" borderId="21" xfId="1" applyNumberFormat="1" applyFont="1" applyBorder="1" applyAlignment="1">
      <alignment vertical="center"/>
    </xf>
    <xf numFmtId="41" fontId="35" fillId="0" borderId="36" xfId="1" applyNumberFormat="1" applyFont="1" applyBorder="1" applyAlignment="1">
      <alignment vertical="center"/>
    </xf>
    <xf numFmtId="41" fontId="35" fillId="0" borderId="22" xfId="1" applyNumberFormat="1" applyFont="1" applyFill="1" applyBorder="1" applyAlignment="1">
      <alignment vertical="center"/>
    </xf>
    <xf numFmtId="41" fontId="35" fillId="0" borderId="22" xfId="1" applyNumberFormat="1" applyFont="1" applyBorder="1" applyAlignment="1">
      <alignment vertical="center"/>
    </xf>
    <xf numFmtId="0" fontId="35" fillId="0" borderId="4" xfId="0" applyFont="1" applyFill="1" applyBorder="1" applyAlignment="1">
      <alignment vertical="center"/>
    </xf>
    <xf numFmtId="0" fontId="35" fillId="0" borderId="0" xfId="0" applyFont="1" applyFill="1" applyBorder="1" applyAlignment="1">
      <alignment horizontal="distributed" vertical="center"/>
    </xf>
    <xf numFmtId="41" fontId="35" fillId="4" borderId="52" xfId="1" applyNumberFormat="1" applyFont="1" applyFill="1" applyBorder="1" applyAlignment="1">
      <alignment vertical="center"/>
    </xf>
    <xf numFmtId="0" fontId="35" fillId="0" borderId="24" xfId="0" applyFont="1" applyFill="1" applyBorder="1" applyAlignment="1">
      <alignment vertical="center"/>
    </xf>
    <xf numFmtId="0" fontId="35" fillId="0" borderId="30" xfId="0" applyFont="1" applyFill="1" applyBorder="1" applyAlignment="1">
      <alignment horizontal="distributed" vertical="center"/>
    </xf>
    <xf numFmtId="41" fontId="35" fillId="4" borderId="78" xfId="1" applyNumberFormat="1" applyFont="1" applyFill="1" applyBorder="1" applyAlignment="1">
      <alignment vertical="center"/>
    </xf>
    <xf numFmtId="41" fontId="35" fillId="3" borderId="26" xfId="1" applyNumberFormat="1" applyFont="1" applyFill="1" applyBorder="1" applyAlignment="1">
      <alignment vertical="center"/>
    </xf>
    <xf numFmtId="41" fontId="35" fillId="0" borderId="27" xfId="1" applyNumberFormat="1" applyFont="1" applyBorder="1" applyAlignment="1">
      <alignment vertical="center"/>
    </xf>
    <xf numFmtId="41" fontId="35" fillId="0" borderId="37" xfId="1" applyNumberFormat="1" applyFont="1" applyBorder="1" applyAlignment="1">
      <alignment vertical="center"/>
    </xf>
    <xf numFmtId="41" fontId="35" fillId="0" borderId="29" xfId="1" applyNumberFormat="1" applyFont="1" applyFill="1" applyBorder="1" applyAlignment="1">
      <alignment vertical="center"/>
    </xf>
    <xf numFmtId="41" fontId="35" fillId="3" borderId="24" xfId="1" applyNumberFormat="1" applyFont="1" applyFill="1" applyBorder="1" applyAlignment="1">
      <alignment vertical="center"/>
    </xf>
    <xf numFmtId="41" fontId="35" fillId="0" borderId="29" xfId="1" applyNumberFormat="1" applyFont="1" applyBorder="1" applyAlignment="1">
      <alignment vertical="center"/>
    </xf>
    <xf numFmtId="0" fontId="35" fillId="0" borderId="33" xfId="0" applyFont="1" applyFill="1" applyBorder="1" applyAlignment="1">
      <alignment horizontal="distributed" vertical="center"/>
    </xf>
    <xf numFmtId="41" fontId="35" fillId="4" borderId="79" xfId="1" applyNumberFormat="1" applyFont="1" applyFill="1" applyBorder="1" applyAlignment="1">
      <alignment vertical="center"/>
    </xf>
    <xf numFmtId="41" fontId="35" fillId="0" borderId="6" xfId="1" applyNumberFormat="1" applyFont="1" applyBorder="1" applyAlignment="1">
      <alignment vertical="center"/>
    </xf>
    <xf numFmtId="41" fontId="35" fillId="0" borderId="8" xfId="1" applyNumberFormat="1" applyFont="1" applyBorder="1" applyAlignment="1">
      <alignment vertical="center"/>
    </xf>
    <xf numFmtId="41" fontId="35" fillId="0" borderId="8" xfId="1" applyNumberFormat="1" applyFont="1" applyFill="1" applyBorder="1" applyAlignment="1">
      <alignment vertical="center"/>
    </xf>
    <xf numFmtId="0" fontId="35" fillId="0" borderId="5" xfId="0" applyFont="1" applyFill="1" applyBorder="1" applyAlignment="1">
      <alignment horizontal="distributed" vertical="center"/>
    </xf>
    <xf numFmtId="0" fontId="35" fillId="0" borderId="25" xfId="0" applyFont="1" applyFill="1" applyBorder="1" applyAlignment="1">
      <alignment horizontal="distributed" vertical="center"/>
    </xf>
    <xf numFmtId="41" fontId="35" fillId="0" borderId="28" xfId="1" applyNumberFormat="1" applyFont="1" applyBorder="1" applyAlignment="1">
      <alignment vertical="center"/>
    </xf>
    <xf numFmtId="41" fontId="35" fillId="0" borderId="6" xfId="1" applyNumberFormat="1" applyFont="1" applyBorder="1" applyAlignment="1">
      <alignment horizontal="left" vertical="center"/>
    </xf>
    <xf numFmtId="0" fontId="35" fillId="0" borderId="35" xfId="0" applyFont="1" applyFill="1" applyBorder="1" applyAlignment="1">
      <alignment vertical="center"/>
    </xf>
    <xf numFmtId="41" fontId="35" fillId="4" borderId="35" xfId="1" applyNumberFormat="1" applyFont="1" applyFill="1" applyBorder="1" applyAlignment="1">
      <alignment vertical="center"/>
    </xf>
    <xf numFmtId="41" fontId="35" fillId="4" borderId="4" xfId="1" applyNumberFormat="1" applyFont="1" applyFill="1" applyBorder="1" applyAlignment="1">
      <alignment vertical="center"/>
    </xf>
    <xf numFmtId="41" fontId="35" fillId="4" borderId="24" xfId="1" applyNumberFormat="1" applyFont="1" applyFill="1" applyBorder="1" applyAlignment="1">
      <alignment vertical="center"/>
    </xf>
    <xf numFmtId="0" fontId="35" fillId="0" borderId="7" xfId="0" applyFont="1" applyFill="1" applyBorder="1" applyAlignment="1">
      <alignment horizontal="distributed" vertical="center"/>
    </xf>
    <xf numFmtId="41" fontId="35" fillId="3" borderId="31" xfId="1" applyNumberFormat="1" applyFont="1" applyFill="1" applyBorder="1" applyAlignment="1">
      <alignment vertical="center"/>
    </xf>
    <xf numFmtId="41" fontId="35" fillId="0" borderId="34" xfId="1" applyNumberFormat="1" applyFont="1" applyBorder="1" applyAlignment="1">
      <alignment vertical="center"/>
    </xf>
    <xf numFmtId="0" fontId="35" fillId="0" borderId="38" xfId="0" applyFont="1" applyFill="1" applyBorder="1" applyAlignment="1">
      <alignment vertical="center"/>
    </xf>
    <xf numFmtId="0" fontId="35" fillId="0" borderId="44" xfId="0" applyFont="1" applyFill="1" applyBorder="1" applyAlignment="1">
      <alignment horizontal="distributed" vertical="center"/>
    </xf>
    <xf numFmtId="41" fontId="35" fillId="4" borderId="38" xfId="1" applyNumberFormat="1" applyFont="1" applyFill="1" applyBorder="1" applyAlignment="1">
      <alignment vertical="center"/>
    </xf>
    <xf numFmtId="41" fontId="35" fillId="3" borderId="40" xfId="1" applyNumberFormat="1" applyFont="1" applyFill="1" applyBorder="1" applyAlignment="1">
      <alignment vertical="center"/>
    </xf>
    <xf numFmtId="41" fontId="35" fillId="0" borderId="41" xfId="1" applyNumberFormat="1" applyFont="1" applyBorder="1" applyAlignment="1">
      <alignment vertical="center"/>
    </xf>
    <xf numFmtId="41" fontId="35" fillId="0" borderId="46" xfId="1" applyNumberFormat="1" applyFont="1" applyBorder="1" applyAlignment="1">
      <alignment vertical="center"/>
    </xf>
    <xf numFmtId="41" fontId="35" fillId="0" borderId="42" xfId="1" applyNumberFormat="1" applyFont="1" applyFill="1" applyBorder="1" applyAlignment="1">
      <alignment vertical="center"/>
    </xf>
    <xf numFmtId="41" fontId="35" fillId="0" borderId="42" xfId="1" applyNumberFormat="1" applyFont="1" applyBorder="1" applyAlignment="1">
      <alignment vertical="center"/>
    </xf>
    <xf numFmtId="0" fontId="35" fillId="0" borderId="0" xfId="0" applyFont="1" applyFill="1" applyAlignment="1">
      <alignment vertical="center"/>
    </xf>
    <xf numFmtId="0" fontId="35" fillId="0" borderId="0" xfId="0" applyFont="1" applyFill="1" applyBorder="1" applyAlignment="1">
      <alignment vertical="center"/>
    </xf>
    <xf numFmtId="38" fontId="35" fillId="0" borderId="2" xfId="0" applyNumberFormat="1" applyFont="1" applyFill="1" applyBorder="1" applyAlignment="1">
      <alignment vertical="center"/>
    </xf>
    <xf numFmtId="38" fontId="35" fillId="2" borderId="1" xfId="0" applyNumberFormat="1" applyFont="1" applyFill="1" applyBorder="1" applyAlignment="1">
      <alignment vertical="center"/>
    </xf>
    <xf numFmtId="38" fontId="35" fillId="2" borderId="3" xfId="0" applyNumberFormat="1" applyFont="1" applyFill="1" applyBorder="1" applyAlignment="1">
      <alignment vertical="center"/>
    </xf>
    <xf numFmtId="38" fontId="35" fillId="2" borderId="2" xfId="0" applyNumberFormat="1" applyFont="1" applyFill="1" applyBorder="1" applyAlignment="1">
      <alignment vertical="center"/>
    </xf>
    <xf numFmtId="38" fontId="35" fillId="3" borderId="1" xfId="0" applyNumberFormat="1" applyFont="1" applyFill="1" applyBorder="1" applyAlignment="1">
      <alignment vertical="center"/>
    </xf>
    <xf numFmtId="38" fontId="35" fillId="3" borderId="3" xfId="0" applyNumberFormat="1" applyFont="1" applyFill="1" applyBorder="1" applyAlignment="1">
      <alignment vertical="center"/>
    </xf>
    <xf numFmtId="38" fontId="35" fillId="3" borderId="2" xfId="0" applyNumberFormat="1" applyFont="1" applyFill="1" applyBorder="1" applyAlignment="1">
      <alignment vertical="center"/>
    </xf>
    <xf numFmtId="38" fontId="35" fillId="0" borderId="5" xfId="0" applyNumberFormat="1" applyFont="1" applyFill="1" applyBorder="1" applyAlignment="1">
      <alignment vertical="center"/>
    </xf>
    <xf numFmtId="38" fontId="35" fillId="2" borderId="4" xfId="0" applyNumberFormat="1" applyFont="1" applyFill="1" applyBorder="1" applyAlignment="1">
      <alignment vertical="center"/>
    </xf>
    <xf numFmtId="38" fontId="35" fillId="2" borderId="0" xfId="0" applyNumberFormat="1" applyFont="1" applyFill="1" applyBorder="1" applyAlignment="1">
      <alignment vertical="center"/>
    </xf>
    <xf numFmtId="38" fontId="35" fillId="2" borderId="5" xfId="0" applyNumberFormat="1" applyFont="1" applyFill="1" applyBorder="1" applyAlignment="1">
      <alignment vertical="center"/>
    </xf>
    <xf numFmtId="38" fontId="35" fillId="3" borderId="4" xfId="0" applyNumberFormat="1" applyFont="1" applyFill="1" applyBorder="1" applyAlignment="1">
      <alignment vertical="center"/>
    </xf>
    <xf numFmtId="38" fontId="35" fillId="3" borderId="0" xfId="0" applyNumberFormat="1" applyFont="1" applyFill="1" applyBorder="1" applyAlignment="1">
      <alignment vertical="center"/>
    </xf>
    <xf numFmtId="38" fontId="35" fillId="3" borderId="5" xfId="0" applyNumberFormat="1" applyFont="1" applyFill="1" applyBorder="1" applyAlignment="1">
      <alignment vertical="center"/>
    </xf>
    <xf numFmtId="38" fontId="35" fillId="4" borderId="4" xfId="0" applyNumberFormat="1" applyFont="1" applyFill="1" applyBorder="1" applyAlignment="1">
      <alignment vertical="center"/>
    </xf>
    <xf numFmtId="38" fontId="35" fillId="0" borderId="6" xfId="0" applyNumberFormat="1" applyFont="1" applyFill="1" applyBorder="1" applyAlignment="1">
      <alignment vertical="top" textRotation="255"/>
    </xf>
    <xf numFmtId="38" fontId="35" fillId="0" borderId="7" xfId="0" applyNumberFormat="1" applyFont="1" applyFill="1" applyBorder="1" applyAlignment="1">
      <alignment vertical="top" textRotation="255"/>
    </xf>
    <xf numFmtId="38" fontId="35" fillId="0" borderId="8" xfId="0" applyNumberFormat="1" applyFont="1" applyFill="1" applyBorder="1" applyAlignment="1">
      <alignment vertical="top" textRotation="255"/>
    </xf>
    <xf numFmtId="41" fontId="35" fillId="5" borderId="11" xfId="1" applyNumberFormat="1" applyFont="1" applyFill="1" applyBorder="1" applyAlignment="1">
      <alignment vertical="center"/>
    </xf>
    <xf numFmtId="41" fontId="35" fillId="5" borderId="12" xfId="1" applyNumberFormat="1" applyFont="1" applyFill="1" applyBorder="1" applyAlignment="1">
      <alignment vertical="center"/>
    </xf>
    <xf numFmtId="41" fontId="35" fillId="5" borderId="13" xfId="1" applyNumberFormat="1" applyFont="1" applyFill="1" applyBorder="1" applyAlignment="1">
      <alignment vertical="center"/>
    </xf>
    <xf numFmtId="41" fontId="35" fillId="5" borderId="14" xfId="1" applyNumberFormat="1" applyFont="1" applyFill="1" applyBorder="1" applyAlignment="1">
      <alignment vertical="center"/>
    </xf>
    <xf numFmtId="41" fontId="35" fillId="5" borderId="15" xfId="1" applyNumberFormat="1" applyFont="1" applyFill="1" applyBorder="1" applyAlignment="1">
      <alignment vertical="center"/>
    </xf>
    <xf numFmtId="41" fontId="35" fillId="5" borderId="10" xfId="1" applyNumberFormat="1" applyFont="1" applyFill="1" applyBorder="1" applyAlignment="1">
      <alignment vertical="center"/>
    </xf>
    <xf numFmtId="38" fontId="35" fillId="0" borderId="0" xfId="0" applyNumberFormat="1" applyFont="1" applyFill="1" applyBorder="1" applyAlignment="1">
      <alignment vertical="center"/>
    </xf>
    <xf numFmtId="41" fontId="35" fillId="4" borderId="16" xfId="1" applyNumberFormat="1" applyFont="1" applyFill="1" applyBorder="1" applyAlignment="1">
      <alignment vertical="center"/>
    </xf>
    <xf numFmtId="41" fontId="35" fillId="0" borderId="17" xfId="1" applyNumberFormat="1" applyFont="1" applyFill="1" applyBorder="1" applyAlignment="1">
      <alignment vertical="center"/>
    </xf>
    <xf numFmtId="41" fontId="35" fillId="0" borderId="18" xfId="1" applyNumberFormat="1" applyFont="1" applyFill="1" applyBorder="1" applyAlignment="1">
      <alignment vertical="center"/>
    </xf>
    <xf numFmtId="41" fontId="35" fillId="3" borderId="19" xfId="1" applyNumberFormat="1" applyFont="1" applyFill="1" applyBorder="1" applyAlignment="1">
      <alignment vertical="center"/>
    </xf>
    <xf numFmtId="41" fontId="35" fillId="0" borderId="3" xfId="1" applyNumberFormat="1" applyFont="1" applyFill="1" applyBorder="1" applyAlignment="1">
      <alignment vertical="center"/>
    </xf>
    <xf numFmtId="41" fontId="35" fillId="3" borderId="16" xfId="1" applyNumberFormat="1" applyFont="1" applyFill="1" applyBorder="1" applyAlignment="1">
      <alignment vertical="center"/>
    </xf>
    <xf numFmtId="41" fontId="35" fillId="0" borderId="2" xfId="1" applyNumberFormat="1" applyFont="1" applyFill="1" applyBorder="1" applyAlignment="1">
      <alignment vertical="center"/>
    </xf>
    <xf numFmtId="41" fontId="35" fillId="0" borderId="19" xfId="1" applyNumberFormat="1" applyFont="1" applyFill="1" applyBorder="1" applyAlignment="1">
      <alignment vertical="center"/>
    </xf>
    <xf numFmtId="41" fontId="35" fillId="4" borderId="20" xfId="1" applyNumberFormat="1" applyFont="1" applyFill="1" applyBorder="1" applyAlignment="1">
      <alignment vertical="center"/>
    </xf>
    <xf numFmtId="41" fontId="35" fillId="0" borderId="21" xfId="1" applyNumberFormat="1" applyFont="1" applyFill="1" applyBorder="1" applyAlignment="1">
      <alignment vertical="center"/>
    </xf>
    <xf numFmtId="41" fontId="35" fillId="0" borderId="0" xfId="1" applyNumberFormat="1" applyFont="1" applyFill="1" applyBorder="1" applyAlignment="1">
      <alignment vertical="center"/>
    </xf>
    <xf numFmtId="41" fontId="35" fillId="3" borderId="23" xfId="1" applyNumberFormat="1" applyFont="1" applyFill="1" applyBorder="1" applyAlignment="1">
      <alignment vertical="center"/>
    </xf>
    <xf numFmtId="41" fontId="35" fillId="0" borderId="5" xfId="1" applyNumberFormat="1" applyFont="1" applyFill="1" applyBorder="1" applyAlignment="1">
      <alignment vertical="center"/>
    </xf>
    <xf numFmtId="41" fontId="35" fillId="0" borderId="23" xfId="1" applyNumberFormat="1" applyFont="1" applyFill="1" applyBorder="1" applyAlignment="1">
      <alignment vertical="center"/>
    </xf>
    <xf numFmtId="41" fontId="35" fillId="4" borderId="26" xfId="1" applyNumberFormat="1" applyFont="1" applyFill="1" applyBorder="1" applyAlignment="1">
      <alignment vertical="center"/>
    </xf>
    <xf numFmtId="41" fontId="35" fillId="0" borderId="27" xfId="1" applyNumberFormat="1" applyFont="1" applyFill="1" applyBorder="1" applyAlignment="1">
      <alignment vertical="center"/>
    </xf>
    <xf numFmtId="41" fontId="35" fillId="0" borderId="25" xfId="1" applyNumberFormat="1" applyFont="1" applyFill="1" applyBorder="1" applyAlignment="1">
      <alignment vertical="center"/>
    </xf>
    <xf numFmtId="41" fontId="35" fillId="0" borderId="28" xfId="1" applyNumberFormat="1" applyFont="1" applyFill="1" applyBorder="1" applyAlignment="1">
      <alignment vertical="center"/>
    </xf>
    <xf numFmtId="41" fontId="35" fillId="3" borderId="28" xfId="1" applyNumberFormat="1" applyFont="1" applyFill="1" applyBorder="1" applyAlignment="1">
      <alignment vertical="center"/>
    </xf>
    <xf numFmtId="41" fontId="35" fillId="0" borderId="30" xfId="1" applyNumberFormat="1" applyFont="1" applyFill="1" applyBorder="1" applyAlignment="1">
      <alignment vertical="center"/>
    </xf>
    <xf numFmtId="41" fontId="35" fillId="4" borderId="31" xfId="1" applyNumberFormat="1" applyFont="1" applyFill="1" applyBorder="1" applyAlignment="1">
      <alignment vertical="center"/>
    </xf>
    <xf numFmtId="41" fontId="35" fillId="0" borderId="6" xfId="1" applyNumberFormat="1" applyFont="1" applyFill="1" applyBorder="1" applyAlignment="1">
      <alignment vertical="center"/>
    </xf>
    <xf numFmtId="41" fontId="35" fillId="0" borderId="7" xfId="1" applyNumberFormat="1" applyFont="1" applyFill="1" applyBorder="1" applyAlignment="1">
      <alignment vertical="center"/>
    </xf>
    <xf numFmtId="41" fontId="35" fillId="0" borderId="32" xfId="1" applyNumberFormat="1" applyFont="1" applyFill="1" applyBorder="1" applyAlignment="1">
      <alignment vertical="center"/>
    </xf>
    <xf numFmtId="41" fontId="35" fillId="3" borderId="32" xfId="1" applyNumberFormat="1" applyFont="1" applyFill="1" applyBorder="1" applyAlignment="1">
      <alignment vertical="center"/>
    </xf>
    <xf numFmtId="41" fontId="35" fillId="0" borderId="33" xfId="1" applyNumberFormat="1" applyFont="1" applyFill="1" applyBorder="1" applyAlignment="1">
      <alignment vertical="center"/>
    </xf>
    <xf numFmtId="41" fontId="35" fillId="0" borderId="34" xfId="1" applyNumberFormat="1" applyFont="1" applyFill="1" applyBorder="1" applyAlignment="1">
      <alignment vertical="center"/>
    </xf>
    <xf numFmtId="41" fontId="35" fillId="0" borderId="36" xfId="1" applyNumberFormat="1" applyFont="1" applyFill="1" applyBorder="1" applyAlignment="1">
      <alignment vertical="center"/>
    </xf>
    <xf numFmtId="41" fontId="35" fillId="0" borderId="37" xfId="1" applyNumberFormat="1" applyFont="1" applyFill="1" applyBorder="1" applyAlignment="1">
      <alignment vertical="center"/>
    </xf>
    <xf numFmtId="0" fontId="35" fillId="0" borderId="39" xfId="0" applyFont="1" applyFill="1" applyBorder="1" applyAlignment="1">
      <alignment horizontal="distributed" vertical="center"/>
    </xf>
    <xf numFmtId="41" fontId="35" fillId="4" borderId="40" xfId="1" applyNumberFormat="1" applyFont="1" applyFill="1" applyBorder="1" applyAlignment="1">
      <alignment vertical="center"/>
    </xf>
    <xf numFmtId="41" fontId="35" fillId="0" borderId="41" xfId="1" applyNumberFormat="1" applyFont="1" applyFill="1" applyBorder="1" applyAlignment="1">
      <alignment vertical="center"/>
    </xf>
    <xf numFmtId="41" fontId="35" fillId="0" borderId="39" xfId="1" applyNumberFormat="1" applyFont="1" applyFill="1" applyBorder="1" applyAlignment="1">
      <alignment vertical="center"/>
    </xf>
    <xf numFmtId="41" fontId="35" fillId="3" borderId="43" xfId="1" applyNumberFormat="1" applyFont="1" applyFill="1" applyBorder="1" applyAlignment="1">
      <alignment vertical="center"/>
    </xf>
    <xf numFmtId="41" fontId="35" fillId="0" borderId="44" xfId="1" applyNumberFormat="1" applyFont="1" applyFill="1" applyBorder="1" applyAlignment="1">
      <alignment vertical="center"/>
    </xf>
    <xf numFmtId="41" fontId="35" fillId="0" borderId="43" xfId="1" applyNumberFormat="1" applyFont="1" applyFill="1" applyBorder="1" applyAlignment="1">
      <alignment vertical="center"/>
    </xf>
    <xf numFmtId="0" fontId="37" fillId="0" borderId="0" xfId="0" applyFont="1" applyFill="1" applyBorder="1" applyAlignment="1">
      <alignment vertical="center"/>
    </xf>
    <xf numFmtId="38" fontId="35" fillId="4" borderId="0" xfId="0" applyNumberFormat="1" applyFont="1" applyFill="1" applyBorder="1" applyAlignment="1">
      <alignment vertical="center"/>
    </xf>
    <xf numFmtId="38" fontId="35" fillId="0" borderId="8" xfId="0" applyNumberFormat="1" applyFont="1" applyFill="1" applyBorder="1" applyAlignment="1">
      <alignment horizontal="center" vertical="top" textRotation="255"/>
    </xf>
    <xf numFmtId="41" fontId="35" fillId="7" borderId="20" xfId="0" applyNumberFormat="1" applyFont="1" applyFill="1" applyBorder="1" applyAlignment="1">
      <alignment horizontal="distributed" vertical="center"/>
    </xf>
    <xf numFmtId="0" fontId="35" fillId="0" borderId="9" xfId="0" applyFont="1" applyFill="1" applyBorder="1" applyAlignment="1">
      <alignment vertical="center"/>
    </xf>
    <xf numFmtId="0" fontId="35" fillId="0" borderId="13" xfId="0" applyFont="1" applyFill="1" applyBorder="1" applyAlignment="1">
      <alignment horizontal="distributed" vertical="center"/>
    </xf>
    <xf numFmtId="41" fontId="35" fillId="7" borderId="11" xfId="0" applyNumberFormat="1" applyFont="1" applyFill="1" applyBorder="1" applyAlignment="1">
      <alignment horizontal="distributed" vertical="center"/>
    </xf>
    <xf numFmtId="41" fontId="35" fillId="0" borderId="13" xfId="1" applyNumberFormat="1" applyFont="1" applyFill="1" applyBorder="1" applyAlignment="1">
      <alignment vertical="center"/>
    </xf>
    <xf numFmtId="41" fontId="35" fillId="3" borderId="15" xfId="1" applyNumberFormat="1" applyFont="1" applyFill="1" applyBorder="1" applyAlignment="1">
      <alignment vertical="center"/>
    </xf>
    <xf numFmtId="41" fontId="35" fillId="0" borderId="10" xfId="1" applyNumberFormat="1" applyFont="1" applyFill="1" applyBorder="1" applyAlignment="1">
      <alignment vertical="center"/>
    </xf>
    <xf numFmtId="41" fontId="35" fillId="7" borderId="26" xfId="0" applyNumberFormat="1" applyFont="1" applyFill="1" applyBorder="1" applyAlignment="1">
      <alignment horizontal="distributed" vertical="center"/>
    </xf>
    <xf numFmtId="41" fontId="35" fillId="7" borderId="31" xfId="0" applyNumberFormat="1" applyFont="1" applyFill="1" applyBorder="1" applyAlignment="1">
      <alignment horizontal="distributed" vertical="center"/>
    </xf>
    <xf numFmtId="41" fontId="35" fillId="7" borderId="40" xfId="0" applyNumberFormat="1" applyFont="1" applyFill="1" applyBorder="1" applyAlignment="1">
      <alignment horizontal="distributed" vertical="center"/>
    </xf>
    <xf numFmtId="41" fontId="35" fillId="7" borderId="16" xfId="0" applyNumberFormat="1" applyFont="1" applyFill="1" applyBorder="1" applyAlignment="1">
      <alignment horizontal="distributed" vertical="center"/>
    </xf>
    <xf numFmtId="0" fontId="35" fillId="0" borderId="13" xfId="0" applyFont="1" applyFill="1" applyBorder="1" applyAlignment="1">
      <alignment horizontal="center" vertical="center"/>
    </xf>
    <xf numFmtId="41" fontId="35" fillId="7" borderId="11" xfId="0" applyNumberFormat="1" applyFont="1" applyFill="1" applyBorder="1" applyAlignment="1">
      <alignment vertical="center"/>
    </xf>
    <xf numFmtId="41" fontId="35" fillId="6" borderId="0" xfId="0" applyNumberFormat="1" applyFont="1" applyFill="1" applyBorder="1" applyAlignment="1">
      <alignment vertical="center"/>
    </xf>
    <xf numFmtId="41" fontId="35" fillId="6" borderId="0" xfId="1" applyNumberFormat="1" applyFont="1" applyFill="1" applyBorder="1" applyAlignment="1">
      <alignment vertical="center"/>
    </xf>
    <xf numFmtId="0" fontId="38"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Border="1" applyAlignment="1">
      <alignment horizontal="center" vertical="center"/>
    </xf>
    <xf numFmtId="0" fontId="39" fillId="0" borderId="0" xfId="0" applyFont="1" applyFill="1" applyAlignment="1">
      <alignment vertical="center"/>
    </xf>
    <xf numFmtId="0" fontId="39" fillId="0" borderId="0" xfId="0" applyFont="1" applyFill="1" applyAlignment="1">
      <alignment horizontal="right"/>
    </xf>
    <xf numFmtId="0" fontId="39" fillId="0" borderId="9" xfId="0" applyFont="1" applyFill="1" applyBorder="1" applyAlignment="1">
      <alignment horizontal="center" vertical="center"/>
    </xf>
    <xf numFmtId="0" fontId="39" fillId="0" borderId="10" xfId="0" applyFont="1" applyFill="1" applyBorder="1" applyAlignment="1">
      <alignment horizontal="center" vertical="center"/>
    </xf>
    <xf numFmtId="0" fontId="39" fillId="4" borderId="77" xfId="0" applyFont="1" applyFill="1" applyBorder="1" applyAlignment="1">
      <alignment horizontal="center" vertical="center"/>
    </xf>
    <xf numFmtId="41" fontId="39" fillId="8" borderId="54" xfId="1" applyNumberFormat="1" applyFont="1" applyFill="1" applyBorder="1" applyAlignment="1">
      <alignment vertical="center"/>
    </xf>
    <xf numFmtId="0" fontId="39" fillId="0" borderId="1" xfId="0" applyFont="1" applyFill="1" applyBorder="1" applyAlignment="1">
      <alignment horizontal="center" vertical="center"/>
    </xf>
    <xf numFmtId="0" fontId="39" fillId="0" borderId="2" xfId="0" applyFont="1" applyFill="1" applyBorder="1" applyAlignment="1">
      <alignment horizontal="distributed" vertical="center"/>
    </xf>
    <xf numFmtId="41" fontId="39" fillId="4" borderId="52" xfId="1" applyNumberFormat="1" applyFont="1" applyFill="1" applyBorder="1" applyAlignment="1">
      <alignment vertical="center"/>
    </xf>
    <xf numFmtId="0" fontId="39" fillId="0" borderId="4" xfId="0" applyFont="1" applyFill="1" applyBorder="1" applyAlignment="1">
      <alignment horizontal="center" vertical="center"/>
    </xf>
    <xf numFmtId="0" fontId="39" fillId="0" borderId="5" xfId="0" applyFont="1" applyFill="1" applyBorder="1" applyAlignment="1">
      <alignment horizontal="distributed" vertical="center"/>
    </xf>
    <xf numFmtId="0" fontId="39" fillId="0" borderId="24" xfId="0" applyFont="1" applyFill="1" applyBorder="1" applyAlignment="1">
      <alignment horizontal="center" vertical="center"/>
    </xf>
    <xf numFmtId="0" fontId="39" fillId="0" borderId="30" xfId="0" applyFont="1" applyFill="1" applyBorder="1" applyAlignment="1">
      <alignment horizontal="distributed" vertical="center"/>
    </xf>
    <xf numFmtId="41" fontId="39" fillId="4" borderId="78" xfId="1" applyNumberFormat="1" applyFont="1" applyFill="1" applyBorder="1" applyAlignment="1">
      <alignment vertical="center"/>
    </xf>
    <xf numFmtId="0" fontId="39" fillId="0" borderId="35" xfId="0" applyFont="1" applyFill="1" applyBorder="1" applyAlignment="1">
      <alignment horizontal="center" vertical="center"/>
    </xf>
    <xf numFmtId="0" fontId="39" fillId="0" borderId="33" xfId="0" applyFont="1" applyFill="1" applyBorder="1" applyAlignment="1">
      <alignment horizontal="distributed" vertical="center"/>
    </xf>
    <xf numFmtId="41" fontId="39" fillId="4" borderId="79" xfId="1" applyNumberFormat="1" applyFont="1" applyFill="1" applyBorder="1" applyAlignment="1">
      <alignment vertical="center"/>
    </xf>
    <xf numFmtId="0" fontId="39" fillId="0" borderId="38" xfId="0" applyFont="1" applyFill="1" applyBorder="1" applyAlignment="1">
      <alignment horizontal="center" vertical="center"/>
    </xf>
    <xf numFmtId="0" fontId="39" fillId="0" borderId="44" xfId="0" applyFont="1" applyFill="1" applyBorder="1" applyAlignment="1">
      <alignment horizontal="distributed" vertical="center"/>
    </xf>
    <xf numFmtId="41" fontId="39" fillId="4" borderId="54" xfId="1" applyNumberFormat="1" applyFont="1" applyFill="1" applyBorder="1" applyAlignment="1">
      <alignment vertical="center"/>
    </xf>
    <xf numFmtId="0" fontId="15" fillId="3" borderId="3" xfId="0" applyFont="1" applyFill="1" applyBorder="1" applyAlignment="1">
      <alignment vertical="center"/>
    </xf>
    <xf numFmtId="0" fontId="15" fillId="3" borderId="2" xfId="0" applyFont="1" applyFill="1" applyBorder="1" applyAlignment="1">
      <alignment vertical="center"/>
    </xf>
    <xf numFmtId="0" fontId="15" fillId="3" borderId="57" xfId="0" applyFont="1" applyFill="1" applyBorder="1" applyAlignment="1">
      <alignment vertical="center"/>
    </xf>
    <xf numFmtId="0" fontId="15" fillId="3" borderId="64" xfId="0" applyFont="1" applyFill="1" applyBorder="1" applyAlignment="1">
      <alignment vertical="center"/>
    </xf>
    <xf numFmtId="0" fontId="15" fillId="0" borderId="0" xfId="0" applyFont="1" applyBorder="1" applyAlignment="1">
      <alignment vertical="center"/>
    </xf>
    <xf numFmtId="0" fontId="15" fillId="0" borderId="49" xfId="0" applyFont="1" applyBorder="1" applyAlignment="1">
      <alignment horizontal="centerContinuous" vertical="center"/>
    </xf>
    <xf numFmtId="0" fontId="15" fillId="0" borderId="50" xfId="0" applyFont="1" applyBorder="1" applyAlignment="1">
      <alignment horizontal="centerContinuous" vertical="center"/>
    </xf>
    <xf numFmtId="0" fontId="15" fillId="0" borderId="51" xfId="0" applyFont="1" applyBorder="1" applyAlignment="1">
      <alignment horizontal="centerContinuous" vertical="center"/>
    </xf>
    <xf numFmtId="0" fontId="15" fillId="0" borderId="6" xfId="0" applyFont="1" applyBorder="1" applyAlignment="1">
      <alignment horizontal="center" vertical="center" wrapText="1"/>
    </xf>
    <xf numFmtId="0" fontId="15" fillId="0" borderId="0" xfId="0" applyFont="1" applyBorder="1" applyAlignment="1">
      <alignment horizontal="right" vertical="center"/>
    </xf>
    <xf numFmtId="0" fontId="15" fillId="8" borderId="47" xfId="0" applyFont="1" applyFill="1" applyBorder="1" applyAlignment="1">
      <alignment horizontal="center" vertical="center"/>
    </xf>
    <xf numFmtId="0" fontId="15" fillId="8" borderId="47" xfId="0" applyFont="1" applyFill="1" applyBorder="1" applyAlignment="1">
      <alignment vertical="center"/>
    </xf>
    <xf numFmtId="0" fontId="15" fillId="8" borderId="9" xfId="0" applyFont="1" applyFill="1" applyBorder="1" applyAlignment="1">
      <alignment horizontal="center" vertical="center"/>
    </xf>
    <xf numFmtId="0" fontId="15" fillId="8" borderId="13" xfId="0" applyFont="1" applyFill="1" applyBorder="1" applyAlignment="1">
      <alignment horizontal="center" vertical="center"/>
    </xf>
    <xf numFmtId="0" fontId="15" fillId="8" borderId="10" xfId="0" applyFont="1" applyFill="1" applyBorder="1" applyAlignment="1">
      <alignment horizontal="center" vertical="center"/>
    </xf>
    <xf numFmtId="41" fontId="19" fillId="8" borderId="9" xfId="0" applyNumberFormat="1" applyFont="1" applyFill="1" applyBorder="1" applyAlignment="1">
      <alignment horizontal="center" vertical="center"/>
    </xf>
    <xf numFmtId="41" fontId="19" fillId="8" borderId="13" xfId="0" applyNumberFormat="1" applyFont="1" applyFill="1" applyBorder="1" applyAlignment="1">
      <alignment horizontal="center" vertical="center"/>
    </xf>
    <xf numFmtId="41" fontId="19" fillId="8" borderId="10" xfId="0" applyNumberFormat="1" applyFont="1" applyFill="1" applyBorder="1" applyAlignment="1">
      <alignment horizontal="center" vertical="center"/>
    </xf>
    <xf numFmtId="0" fontId="15" fillId="8" borderId="10" xfId="0" applyFont="1" applyFill="1"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horizontal="center" vertical="center"/>
    </xf>
    <xf numFmtId="0" fontId="0" fillId="4" borderId="1" xfId="0" applyFill="1" applyBorder="1" applyAlignment="1">
      <alignment horizontal="center" vertical="center"/>
    </xf>
    <xf numFmtId="0" fontId="0" fillId="4" borderId="4" xfId="0" applyFill="1" applyBorder="1" applyAlignment="1">
      <alignment horizontal="center" vertical="center"/>
    </xf>
    <xf numFmtId="0" fontId="0" fillId="4" borderId="38" xfId="0" applyFill="1" applyBorder="1" applyAlignment="1">
      <alignment horizontal="center" vertical="center"/>
    </xf>
    <xf numFmtId="0" fontId="0" fillId="3" borderId="1" xfId="0" applyFill="1" applyBorder="1" applyAlignment="1">
      <alignment horizontal="center" vertical="center"/>
    </xf>
    <xf numFmtId="0" fontId="0" fillId="3" borderId="4" xfId="0" applyFill="1" applyBorder="1" applyAlignment="1">
      <alignment horizontal="center" vertical="center"/>
    </xf>
    <xf numFmtId="0" fontId="0" fillId="3" borderId="47" xfId="0" applyFill="1" applyBorder="1" applyAlignment="1">
      <alignment horizontal="center" vertical="center" wrapText="1"/>
    </xf>
    <xf numFmtId="0" fontId="0" fillId="3" borderId="52" xfId="0" applyFill="1" applyBorder="1" applyAlignment="1">
      <alignment horizontal="center" vertical="center"/>
    </xf>
    <xf numFmtId="0" fontId="0" fillId="3" borderId="3" xfId="0" applyFill="1" applyBorder="1" applyAlignment="1">
      <alignment horizontal="center" vertical="center"/>
    </xf>
    <xf numFmtId="0" fontId="0" fillId="3" borderId="0" xfId="0" applyFill="1" applyBorder="1" applyAlignment="1">
      <alignment horizontal="center" vertical="center"/>
    </xf>
    <xf numFmtId="0" fontId="0" fillId="0" borderId="48" xfId="0" applyFill="1" applyBorder="1" applyAlignment="1">
      <alignment horizontal="center" vertical="center" wrapText="1"/>
    </xf>
    <xf numFmtId="0" fontId="0" fillId="0" borderId="6"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6" xfId="0" applyBorder="1" applyAlignment="1">
      <alignment horizontal="center" vertical="center" wrapText="1"/>
    </xf>
    <xf numFmtId="0" fontId="0" fillId="0" borderId="21" xfId="0" applyBorder="1" applyAlignment="1">
      <alignment horizontal="center" vertical="center" wrapText="1"/>
    </xf>
    <xf numFmtId="0" fontId="0" fillId="0" borderId="48" xfId="0" applyBorder="1" applyAlignment="1">
      <alignment horizontal="center" vertical="center" wrapText="1"/>
    </xf>
    <xf numFmtId="0" fontId="0" fillId="0" borderId="68" xfId="0" applyBorder="1" applyAlignment="1">
      <alignment horizontal="center" vertical="center" wrapText="1"/>
    </xf>
    <xf numFmtId="0" fontId="0" fillId="0" borderId="8" xfId="0" applyBorder="1" applyAlignment="1">
      <alignment horizontal="center" vertical="center"/>
    </xf>
    <xf numFmtId="0" fontId="0" fillId="0" borderId="6" xfId="0" applyBorder="1" applyAlignment="1">
      <alignment horizontal="center" vertical="center"/>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4" xfId="0" applyFont="1" applyBorder="1" applyAlignment="1">
      <alignment horizontal="center" vertical="center"/>
    </xf>
    <xf numFmtId="0" fontId="35" fillId="0" borderId="5" xfId="0" applyFont="1" applyBorder="1" applyAlignment="1">
      <alignment horizontal="center" vertical="center"/>
    </xf>
    <xf numFmtId="0" fontId="35" fillId="0" borderId="38" xfId="0" applyFont="1" applyBorder="1" applyAlignment="1">
      <alignment horizontal="center" vertical="center"/>
    </xf>
    <xf numFmtId="0" fontId="35" fillId="0" borderId="44" xfId="0" applyFont="1" applyBorder="1" applyAlignment="1">
      <alignment horizontal="center" vertical="center"/>
    </xf>
    <xf numFmtId="0" fontId="35" fillId="4" borderId="47" xfId="0" applyFont="1" applyFill="1" applyBorder="1" applyAlignment="1">
      <alignment horizontal="center" vertical="center"/>
    </xf>
    <xf numFmtId="0" fontId="35" fillId="4" borderId="52" xfId="0" applyFont="1" applyFill="1" applyBorder="1" applyAlignment="1">
      <alignment horizontal="center" vertical="center"/>
    </xf>
    <xf numFmtId="0" fontId="35" fillId="4" borderId="54" xfId="0" applyFont="1" applyFill="1" applyBorder="1" applyAlignment="1">
      <alignment horizontal="center" vertical="center"/>
    </xf>
    <xf numFmtId="0" fontId="35" fillId="3" borderId="3" xfId="0" applyFont="1" applyFill="1" applyBorder="1" applyAlignment="1">
      <alignment horizontal="center" vertical="center"/>
    </xf>
    <xf numFmtId="0" fontId="35" fillId="3" borderId="0" xfId="0" applyFont="1" applyFill="1" applyBorder="1" applyAlignment="1">
      <alignment horizontal="center" vertical="center"/>
    </xf>
    <xf numFmtId="0" fontId="35" fillId="3" borderId="39" xfId="0" applyFont="1" applyFill="1" applyBorder="1" applyAlignment="1">
      <alignment horizontal="center" vertical="center"/>
    </xf>
    <xf numFmtId="0" fontId="35" fillId="3" borderId="1" xfId="0" applyFont="1" applyFill="1" applyBorder="1" applyAlignment="1">
      <alignment horizontal="center" vertical="center"/>
    </xf>
    <xf numFmtId="0" fontId="35" fillId="3" borderId="4" xfId="0" applyFont="1" applyFill="1" applyBorder="1" applyAlignment="1">
      <alignment horizontal="center" vertical="center"/>
    </xf>
    <xf numFmtId="0" fontId="35" fillId="3" borderId="38" xfId="0" applyFont="1" applyFill="1" applyBorder="1" applyAlignment="1">
      <alignment horizontal="center" vertical="center"/>
    </xf>
    <xf numFmtId="0" fontId="35" fillId="0" borderId="6" xfId="0" applyFont="1" applyBorder="1" applyAlignment="1">
      <alignment horizontal="center" vertical="center" wrapText="1"/>
    </xf>
    <xf numFmtId="0" fontId="35" fillId="0" borderId="41" xfId="0" applyFont="1" applyBorder="1" applyAlignment="1">
      <alignment horizontal="center" vertical="center"/>
    </xf>
    <xf numFmtId="0" fontId="35" fillId="0" borderId="34" xfId="0" applyFont="1" applyBorder="1" applyAlignment="1">
      <alignment horizontal="center" vertical="center" wrapText="1"/>
    </xf>
    <xf numFmtId="0" fontId="35" fillId="0" borderId="46" xfId="0" applyFont="1" applyBorder="1" applyAlignment="1">
      <alignment horizontal="center" vertical="center"/>
    </xf>
    <xf numFmtId="0" fontId="35" fillId="0" borderId="21" xfId="0" applyFont="1" applyBorder="1" applyAlignment="1">
      <alignment horizontal="center" vertical="center" wrapText="1"/>
    </xf>
    <xf numFmtId="0" fontId="35" fillId="0" borderId="48"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8" xfId="0" applyFont="1" applyBorder="1" applyAlignment="1">
      <alignment horizontal="center" vertical="center" wrapText="1"/>
    </xf>
    <xf numFmtId="0" fontId="35" fillId="0" borderId="42" xfId="0" applyFont="1" applyBorder="1" applyAlignment="1">
      <alignment horizontal="center" vertical="center"/>
    </xf>
    <xf numFmtId="0" fontId="35" fillId="0" borderId="48" xfId="0" applyFont="1" applyBorder="1" applyAlignment="1">
      <alignment horizontal="center" vertical="center" wrapText="1"/>
    </xf>
    <xf numFmtId="0" fontId="35" fillId="0" borderId="49" xfId="0" applyFont="1" applyBorder="1" applyAlignment="1">
      <alignment horizontal="center" vertical="center" wrapText="1"/>
    </xf>
    <xf numFmtId="0" fontId="35" fillId="3" borderId="64" xfId="0" applyFont="1" applyFill="1" applyBorder="1" applyAlignment="1">
      <alignment horizontal="left" vertical="center" wrapText="1"/>
    </xf>
    <xf numFmtId="0" fontId="35" fillId="3" borderId="57" xfId="0" applyFont="1" applyFill="1" applyBorder="1" applyAlignment="1">
      <alignment horizontal="left" vertical="center" wrapText="1"/>
    </xf>
    <xf numFmtId="0" fontId="35" fillId="0" borderId="42" xfId="0" applyFont="1" applyBorder="1" applyAlignment="1">
      <alignment horizontal="center" vertical="center" wrapText="1"/>
    </xf>
    <xf numFmtId="0" fontId="35" fillId="0" borderId="49" xfId="0" applyFont="1" applyFill="1" applyBorder="1" applyAlignment="1">
      <alignment horizontal="center" vertical="center" wrapText="1"/>
    </xf>
    <xf numFmtId="0" fontId="35" fillId="0" borderId="34" xfId="0" applyFont="1" applyBorder="1" applyAlignment="1">
      <alignment horizontal="center" vertical="center"/>
    </xf>
    <xf numFmtId="0" fontId="35" fillId="3" borderId="64" xfId="0" applyFont="1" applyFill="1" applyBorder="1" applyAlignment="1">
      <alignment horizontal="center" vertical="center"/>
    </xf>
    <xf numFmtId="0" fontId="35" fillId="3" borderId="57" xfId="0" applyFont="1" applyFill="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8" xfId="0" applyFont="1" applyBorder="1" applyAlignment="1">
      <alignment horizontal="center" vertical="center"/>
    </xf>
    <xf numFmtId="0" fontId="15" fillId="0" borderId="44" xfId="0" applyFont="1" applyBorder="1" applyAlignment="1">
      <alignment horizontal="center" vertical="center"/>
    </xf>
    <xf numFmtId="0" fontId="15" fillId="4" borderId="47" xfId="0" applyFont="1" applyFill="1" applyBorder="1" applyAlignment="1">
      <alignment horizontal="center" vertical="center"/>
    </xf>
    <xf numFmtId="0" fontId="15" fillId="4" borderId="52" xfId="0" applyFont="1" applyFill="1" applyBorder="1" applyAlignment="1">
      <alignment horizontal="center" vertical="center"/>
    </xf>
    <xf numFmtId="0" fontId="15" fillId="4" borderId="54"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4" xfId="0" applyFont="1" applyFill="1" applyBorder="1" applyAlignment="1">
      <alignment horizontal="center" vertical="center"/>
    </xf>
    <xf numFmtId="0" fontId="15" fillId="0" borderId="6" xfId="0" applyFont="1" applyBorder="1" applyAlignment="1">
      <alignment horizontal="center" vertical="center" wrapText="1"/>
    </xf>
    <xf numFmtId="0" fontId="15" fillId="0" borderId="21" xfId="0" applyFont="1" applyBorder="1" applyAlignment="1">
      <alignment horizontal="center" vertical="center"/>
    </xf>
    <xf numFmtId="0" fontId="15" fillId="0" borderId="34" xfId="0" applyFont="1" applyBorder="1" applyAlignment="1">
      <alignment horizontal="center" vertical="center" wrapText="1"/>
    </xf>
    <xf numFmtId="0" fontId="15" fillId="0" borderId="36" xfId="0" applyFont="1" applyBorder="1" applyAlignment="1">
      <alignment horizontal="center" vertical="center"/>
    </xf>
    <xf numFmtId="0" fontId="15" fillId="3" borderId="64" xfId="0" applyFont="1" applyFill="1" applyBorder="1" applyAlignment="1">
      <alignment horizontal="left" vertical="center" wrapText="1"/>
    </xf>
    <xf numFmtId="0" fontId="15" fillId="3" borderId="57" xfId="0" applyFont="1" applyFill="1" applyBorder="1" applyAlignment="1">
      <alignment horizontal="left" vertical="center" wrapText="1"/>
    </xf>
    <xf numFmtId="0" fontId="15" fillId="0" borderId="48"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8" xfId="0" applyFont="1" applyBorder="1" applyAlignment="1">
      <alignment horizontal="center" vertical="center" wrapText="1"/>
    </xf>
    <xf numFmtId="0" fontId="15" fillId="0" borderId="22" xfId="0" applyFont="1" applyBorder="1" applyAlignment="1">
      <alignment horizontal="center" vertical="center"/>
    </xf>
    <xf numFmtId="0" fontId="15" fillId="0" borderId="48"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49" xfId="0" applyFont="1" applyFill="1" applyBorder="1" applyAlignment="1">
      <alignment horizontal="center" vertical="center" wrapText="1"/>
    </xf>
    <xf numFmtId="0" fontId="15" fillId="0" borderId="34" xfId="0" applyFont="1" applyBorder="1" applyAlignment="1">
      <alignment horizontal="center" vertical="center"/>
    </xf>
    <xf numFmtId="0" fontId="0" fillId="4" borderId="47" xfId="0" applyFill="1" applyBorder="1" applyAlignment="1">
      <alignment horizontal="center" vertical="center"/>
    </xf>
    <xf numFmtId="0" fontId="0" fillId="4" borderId="52" xfId="0" applyFill="1" applyBorder="1" applyAlignment="1">
      <alignment horizontal="center" vertical="center"/>
    </xf>
    <xf numFmtId="0" fontId="0" fillId="4" borderId="54" xfId="0" applyFill="1" applyBorder="1" applyAlignment="1">
      <alignment horizontal="center" vertical="center"/>
    </xf>
    <xf numFmtId="0" fontId="0" fillId="0" borderId="21" xfId="0" applyBorder="1" applyAlignment="1">
      <alignment horizontal="center" vertical="center"/>
    </xf>
    <xf numFmtId="0" fontId="0" fillId="0" borderId="34" xfId="0" applyBorder="1" applyAlignment="1">
      <alignment horizontal="center" vertical="center" wrapText="1"/>
    </xf>
    <xf numFmtId="0" fontId="0" fillId="0" borderId="36" xfId="0" applyBorder="1" applyAlignment="1">
      <alignment horizontal="center" vertical="center"/>
    </xf>
    <xf numFmtId="0" fontId="0" fillId="3" borderId="64" xfId="0" applyFill="1" applyBorder="1" applyAlignment="1">
      <alignment horizontal="left" vertical="center" wrapText="1"/>
    </xf>
    <xf numFmtId="0" fontId="0" fillId="3" borderId="57" xfId="0" applyFill="1" applyBorder="1" applyAlignment="1">
      <alignment horizontal="left" vertical="center" wrapText="1"/>
    </xf>
    <xf numFmtId="0" fontId="0" fillId="0" borderId="8" xfId="0" applyBorder="1" applyAlignment="1">
      <alignment horizontal="center" vertical="center" wrapText="1"/>
    </xf>
    <xf numFmtId="0" fontId="0" fillId="0" borderId="22" xfId="0" applyBorder="1" applyAlignment="1">
      <alignment horizontal="center" vertical="center"/>
    </xf>
    <xf numFmtId="0" fontId="0" fillId="0" borderId="49" xfId="0" applyBorder="1" applyAlignment="1">
      <alignment horizontal="center" vertical="center" wrapText="1"/>
    </xf>
    <xf numFmtId="0" fontId="0" fillId="0" borderId="22" xfId="0" applyBorder="1" applyAlignment="1">
      <alignment horizontal="center" vertical="center" wrapText="1"/>
    </xf>
    <xf numFmtId="0" fontId="0" fillId="0" borderId="34" xfId="0" applyBorder="1" applyAlignment="1">
      <alignment horizontal="center" vertical="center"/>
    </xf>
    <xf numFmtId="0" fontId="0" fillId="3" borderId="3" xfId="0" applyFill="1" applyBorder="1" applyAlignment="1">
      <alignment horizontal="lef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15" fillId="0" borderId="9"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3" xfId="0" applyFont="1" applyFill="1" applyBorder="1" applyAlignment="1">
      <alignment horizontal="center" vertical="center"/>
    </xf>
    <xf numFmtId="0" fontId="15" fillId="8" borderId="77" xfId="0" applyFont="1" applyFill="1" applyBorder="1" applyAlignment="1">
      <alignment horizontal="center" vertical="center"/>
    </xf>
    <xf numFmtId="38" fontId="0" fillId="3" borderId="25" xfId="0" applyNumberFormat="1" applyFill="1" applyBorder="1" applyAlignment="1">
      <alignment horizontal="center" vertical="center"/>
    </xf>
    <xf numFmtId="38" fontId="0" fillId="3" borderId="30" xfId="0" applyNumberFormat="1" applyFill="1" applyBorder="1" applyAlignment="1">
      <alignment horizontal="center" vertical="center"/>
    </xf>
    <xf numFmtId="38" fontId="0" fillId="8" borderId="9" xfId="0" applyNumberFormat="1" applyFill="1" applyBorder="1" applyAlignment="1">
      <alignment horizontal="center" vertical="center"/>
    </xf>
    <xf numFmtId="38" fontId="0" fillId="8" borderId="10" xfId="0" applyNumberFormat="1" applyFill="1" applyBorder="1" applyAlignment="1">
      <alignment vertical="center"/>
    </xf>
    <xf numFmtId="38" fontId="35" fillId="5" borderId="9" xfId="0" applyNumberFormat="1" applyFont="1" applyFill="1" applyBorder="1" applyAlignment="1">
      <alignment horizontal="center" vertical="center"/>
    </xf>
    <xf numFmtId="0" fontId="35" fillId="5" borderId="10" xfId="0" applyFont="1" applyFill="1" applyBorder="1" applyAlignment="1">
      <alignment vertical="center"/>
    </xf>
    <xf numFmtId="0" fontId="35" fillId="5" borderId="13" xfId="0" applyFont="1" applyFill="1" applyBorder="1" applyAlignment="1">
      <alignment vertical="center"/>
    </xf>
    <xf numFmtId="0" fontId="19" fillId="3" borderId="3" xfId="0" applyFont="1" applyFill="1" applyBorder="1" applyAlignment="1">
      <alignment vertical="center"/>
    </xf>
    <xf numFmtId="0" fontId="19" fillId="3" borderId="2" xfId="0" applyFont="1" applyFill="1" applyBorder="1" applyAlignment="1">
      <alignment vertical="center"/>
    </xf>
    <xf numFmtId="0" fontId="19" fillId="3" borderId="25"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0" xfId="0" applyFont="1" applyFill="1" applyBorder="1" applyAlignment="1">
      <alignment horizontal="center" vertical="center"/>
    </xf>
    <xf numFmtId="0" fontId="19" fillId="8" borderId="9" xfId="0" applyFont="1" applyFill="1" applyBorder="1" applyAlignment="1">
      <alignment horizontal="center" vertical="center"/>
    </xf>
    <xf numFmtId="0" fontId="19" fillId="8" borderId="10" xfId="0" applyFont="1" applyFill="1" applyBorder="1" applyAlignment="1">
      <alignment vertical="center"/>
    </xf>
    <xf numFmtId="0" fontId="19" fillId="4" borderId="3" xfId="0" applyFont="1" applyFill="1" applyBorder="1" applyAlignment="1">
      <alignment vertical="center"/>
    </xf>
    <xf numFmtId="0" fontId="19" fillId="4" borderId="2" xfId="0" applyFont="1" applyFill="1" applyBorder="1" applyAlignment="1">
      <alignment vertical="center"/>
    </xf>
    <xf numFmtId="0" fontId="0" fillId="0" borderId="56" xfId="0" applyBorder="1" applyAlignment="1">
      <alignment horizontal="center" vertical="center"/>
    </xf>
    <xf numFmtId="0" fontId="0" fillId="0" borderId="57" xfId="0"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0" fillId="0" borderId="68" xfId="0" applyFill="1" applyBorder="1" applyAlignment="1">
      <alignment horizontal="center" vertical="center" wrapText="1"/>
    </xf>
    <xf numFmtId="0" fontId="0" fillId="0" borderId="8" xfId="0" applyFill="1" applyBorder="1" applyAlignment="1">
      <alignment horizontal="center" vertical="center" wrapText="1"/>
    </xf>
    <xf numFmtId="0" fontId="0" fillId="3" borderId="39" xfId="0" applyFill="1" applyBorder="1" applyAlignment="1">
      <alignment horizontal="center" vertical="center"/>
    </xf>
    <xf numFmtId="0" fontId="0" fillId="0" borderId="8" xfId="0" applyFill="1" applyBorder="1" applyAlignment="1">
      <alignment horizontal="left" vertical="center" wrapText="1"/>
    </xf>
    <xf numFmtId="0" fontId="0" fillId="0" borderId="42" xfId="0" applyFill="1" applyBorder="1" applyAlignment="1">
      <alignment horizontal="left" vertical="center" wrapText="1"/>
    </xf>
    <xf numFmtId="0" fontId="0" fillId="3" borderId="38" xfId="0" applyFill="1" applyBorder="1" applyAlignment="1">
      <alignment horizontal="center" vertical="center"/>
    </xf>
    <xf numFmtId="0" fontId="0" fillId="3" borderId="54" xfId="0" applyFill="1" applyBorder="1" applyAlignment="1">
      <alignment horizontal="center" vertical="center"/>
    </xf>
    <xf numFmtId="0" fontId="0" fillId="0" borderId="53" xfId="0" applyFill="1" applyBorder="1" applyAlignment="1">
      <alignment horizontal="center" vertical="center" wrapText="1"/>
    </xf>
    <xf numFmtId="0" fontId="0" fillId="0" borderId="55" xfId="0" applyFill="1" applyBorder="1" applyAlignment="1">
      <alignment horizontal="center" vertical="center" wrapText="1"/>
    </xf>
    <xf numFmtId="0" fontId="35" fillId="0" borderId="8" xfId="0" applyFont="1" applyFill="1" applyBorder="1" applyAlignment="1">
      <alignment horizontal="left" vertical="center" wrapText="1"/>
    </xf>
    <xf numFmtId="0" fontId="35" fillId="0" borderId="42" xfId="0" applyFont="1" applyFill="1" applyBorder="1" applyAlignment="1">
      <alignment horizontal="left" vertical="center"/>
    </xf>
    <xf numFmtId="0" fontId="35" fillId="0" borderId="70" xfId="0" applyFont="1" applyBorder="1" applyAlignment="1">
      <alignment horizontal="center" vertical="center"/>
    </xf>
    <xf numFmtId="0" fontId="35" fillId="0" borderId="71" xfId="0" applyFont="1" applyBorder="1" applyAlignment="1">
      <alignment horizontal="center" vertical="center"/>
    </xf>
    <xf numFmtId="0" fontId="35" fillId="0" borderId="56" xfId="0" applyFont="1" applyBorder="1" applyAlignment="1">
      <alignment horizontal="center" vertical="center"/>
    </xf>
    <xf numFmtId="0" fontId="35" fillId="0" borderId="57" xfId="0" applyFont="1" applyBorder="1" applyAlignment="1">
      <alignment horizontal="center" vertical="center"/>
    </xf>
    <xf numFmtId="0" fontId="35" fillId="0" borderId="65" xfId="0" applyFont="1" applyBorder="1" applyAlignment="1">
      <alignment horizontal="center" vertical="center"/>
    </xf>
    <xf numFmtId="0" fontId="35" fillId="0" borderId="66" xfId="0" applyFont="1" applyBorder="1" applyAlignment="1">
      <alignment horizontal="center" vertical="center"/>
    </xf>
    <xf numFmtId="0" fontId="35" fillId="0" borderId="41" xfId="0" applyFont="1" applyBorder="1" applyAlignment="1">
      <alignment horizontal="center" vertical="center" wrapText="1"/>
    </xf>
    <xf numFmtId="0" fontId="19" fillId="0" borderId="65" xfId="0" applyFont="1" applyBorder="1" applyAlignment="1">
      <alignment horizontal="center" vertical="center"/>
    </xf>
    <xf numFmtId="0" fontId="19" fillId="0" borderId="66" xfId="0" applyFont="1" applyBorder="1" applyAlignment="1">
      <alignment horizontal="center" vertical="center"/>
    </xf>
    <xf numFmtId="0" fontId="19" fillId="0" borderId="70" xfId="0" applyFont="1" applyBorder="1" applyAlignment="1">
      <alignment horizontal="center" vertical="center"/>
    </xf>
    <xf numFmtId="0" fontId="19" fillId="0" borderId="71"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wrapText="1"/>
    </xf>
    <xf numFmtId="0" fontId="19" fillId="0" borderId="41" xfId="0" applyFont="1" applyBorder="1" applyAlignment="1">
      <alignment horizontal="center" vertical="center" wrapText="1"/>
    </xf>
    <xf numFmtId="0" fontId="19" fillId="3" borderId="3" xfId="0" applyFont="1" applyFill="1" applyBorder="1" applyAlignment="1">
      <alignment horizontal="center" vertical="center"/>
    </xf>
    <xf numFmtId="0" fontId="19" fillId="3" borderId="39" xfId="0" applyFont="1" applyFill="1" applyBorder="1" applyAlignment="1">
      <alignment horizontal="center" vertical="center"/>
    </xf>
    <xf numFmtId="0" fontId="19" fillId="3" borderId="1"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38" xfId="0" applyFont="1" applyFill="1" applyBorder="1" applyAlignment="1">
      <alignment horizontal="center" vertical="center"/>
    </xf>
    <xf numFmtId="0" fontId="19" fillId="0" borderId="41" xfId="0" applyFont="1" applyBorder="1" applyAlignment="1">
      <alignment horizontal="center" vertical="center"/>
    </xf>
    <xf numFmtId="0" fontId="19" fillId="0" borderId="34" xfId="0" applyFont="1" applyBorder="1" applyAlignment="1">
      <alignment horizontal="center" vertical="center" wrapText="1"/>
    </xf>
    <xf numFmtId="0" fontId="19" fillId="0" borderId="46" xfId="0" applyFont="1" applyBorder="1" applyAlignment="1">
      <alignment horizontal="center" vertical="center"/>
    </xf>
    <xf numFmtId="0" fontId="19" fillId="3" borderId="64" xfId="0" applyFont="1" applyFill="1" applyBorder="1" applyAlignment="1">
      <alignment horizontal="left" vertical="center" wrapText="1"/>
    </xf>
    <xf numFmtId="0" fontId="19" fillId="3" borderId="57" xfId="0" applyFont="1" applyFill="1" applyBorder="1" applyAlignment="1">
      <alignment horizontal="left" vertical="center" wrapText="1"/>
    </xf>
    <xf numFmtId="0" fontId="19" fillId="0" borderId="8" xfId="0" applyFont="1" applyBorder="1" applyAlignment="1">
      <alignment horizontal="center" vertical="center" wrapText="1"/>
    </xf>
    <xf numFmtId="0" fontId="19" fillId="0" borderId="42" xfId="0" applyFont="1" applyBorder="1" applyAlignment="1">
      <alignment horizontal="center" vertical="center"/>
    </xf>
    <xf numFmtId="0" fontId="19" fillId="0" borderId="48" xfId="0" applyFont="1" applyBorder="1" applyAlignment="1">
      <alignment horizontal="center" vertical="center" wrapText="1"/>
    </xf>
    <xf numFmtId="0" fontId="19" fillId="0" borderId="8" xfId="0" applyFont="1" applyFill="1" applyBorder="1" applyAlignment="1">
      <alignment horizontal="left" vertical="center" wrapText="1"/>
    </xf>
    <xf numFmtId="0" fontId="19" fillId="0" borderId="42" xfId="0" applyFont="1" applyFill="1" applyBorder="1" applyAlignment="1">
      <alignment horizontal="left" vertical="center" wrapText="1"/>
    </xf>
    <xf numFmtId="0" fontId="19" fillId="0" borderId="56" xfId="0" applyFont="1" applyBorder="1" applyAlignment="1">
      <alignment horizontal="center" vertical="center"/>
    </xf>
    <xf numFmtId="0" fontId="19" fillId="0" borderId="57" xfId="0" applyFont="1" applyBorder="1" applyAlignment="1">
      <alignment horizontal="center" vertical="center"/>
    </xf>
    <xf numFmtId="0" fontId="19" fillId="0" borderId="48"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49" xfId="0" applyFont="1" applyFill="1" applyBorder="1" applyAlignment="1">
      <alignment horizontal="center" vertical="center" wrapText="1"/>
    </xf>
    <xf numFmtId="0" fontId="19" fillId="0" borderId="34" xfId="0" applyFont="1" applyBorder="1" applyAlignment="1">
      <alignment horizontal="center" vertical="center"/>
    </xf>
    <xf numFmtId="0" fontId="19" fillId="0" borderId="49" xfId="0" applyFont="1" applyBorder="1" applyAlignment="1">
      <alignment horizontal="center" vertical="center"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38" xfId="0" applyFont="1" applyBorder="1" applyAlignment="1">
      <alignment horizontal="center" vertical="center"/>
    </xf>
    <xf numFmtId="0" fontId="19" fillId="0" borderId="44" xfId="0" applyFont="1" applyBorder="1" applyAlignment="1">
      <alignment horizontal="center" vertical="center"/>
    </xf>
    <xf numFmtId="0" fontId="19" fillId="4" borderId="47" xfId="0" applyFont="1" applyFill="1" applyBorder="1" applyAlignment="1">
      <alignment horizontal="center" vertical="center"/>
    </xf>
    <xf numFmtId="0" fontId="19" fillId="4" borderId="52" xfId="0" applyFont="1" applyFill="1" applyBorder="1" applyAlignment="1">
      <alignment horizontal="center" vertical="center"/>
    </xf>
    <xf numFmtId="0" fontId="19" fillId="4" borderId="54" xfId="0" applyFont="1" applyFill="1" applyBorder="1" applyAlignment="1">
      <alignment horizontal="center" vertical="center"/>
    </xf>
    <xf numFmtId="0" fontId="19" fillId="0" borderId="42" xfId="0" applyFont="1" applyBorder="1" applyAlignment="1">
      <alignment horizontal="center" vertical="center" wrapText="1"/>
    </xf>
    <xf numFmtId="0" fontId="19" fillId="0" borderId="8" xfId="0" applyFont="1" applyFill="1" applyBorder="1" applyAlignment="1">
      <alignment horizontal="center" vertical="center" wrapText="1"/>
    </xf>
    <xf numFmtId="0" fontId="19" fillId="0" borderId="42" xfId="0" applyFont="1" applyFill="1" applyBorder="1" applyAlignment="1">
      <alignment horizontal="center" vertical="center"/>
    </xf>
    <xf numFmtId="0" fontId="0" fillId="0" borderId="42" xfId="0" applyBorder="1" applyAlignment="1">
      <alignment horizontal="center"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55" xfId="0" applyBorder="1" applyAlignment="1">
      <alignment horizontal="center" vertical="center" wrapText="1"/>
    </xf>
    <xf numFmtId="0" fontId="0" fillId="0" borderId="41" xfId="0" applyBorder="1" applyAlignment="1">
      <alignment horizontal="center" vertical="center" wrapText="1"/>
    </xf>
    <xf numFmtId="0" fontId="0" fillId="0" borderId="53" xfId="0" applyBorder="1" applyAlignment="1">
      <alignment horizontal="center" vertical="center" wrapText="1"/>
    </xf>
    <xf numFmtId="0" fontId="0" fillId="0" borderId="42" xfId="0"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9" fillId="0" borderId="13" xfId="0" applyFont="1" applyBorder="1" applyAlignment="1">
      <alignment horizontal="center" vertical="center"/>
    </xf>
    <xf numFmtId="0" fontId="19" fillId="8" borderId="9" xfId="0" applyFont="1" applyFill="1" applyBorder="1" applyAlignment="1">
      <alignment horizontal="center" vertical="top"/>
    </xf>
    <xf numFmtId="0" fontId="19" fillId="8" borderId="13" xfId="0" applyFont="1" applyFill="1" applyBorder="1" applyAlignment="1">
      <alignment horizontal="center" vertical="top"/>
    </xf>
    <xf numFmtId="0" fontId="19" fillId="8" borderId="10" xfId="0" applyFont="1" applyFill="1" applyBorder="1" applyAlignment="1">
      <alignment horizontal="center" vertical="top"/>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8" borderId="70" xfId="0" applyFont="1" applyFill="1" applyBorder="1" applyAlignment="1">
      <alignment horizontal="center" vertical="center"/>
    </xf>
    <xf numFmtId="0" fontId="0" fillId="8" borderId="71"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3" xfId="0" applyFont="1" applyFill="1" applyBorder="1" applyAlignment="1">
      <alignment horizontal="center" vertical="center"/>
    </xf>
    <xf numFmtId="0" fontId="36" fillId="0" borderId="9" xfId="0" applyFont="1" applyBorder="1" applyAlignment="1">
      <alignment horizontal="center" vertical="center"/>
    </xf>
    <xf numFmtId="0" fontId="36" fillId="0" borderId="13" xfId="0" applyFont="1" applyBorder="1" applyAlignment="1">
      <alignment horizontal="center" vertical="center"/>
    </xf>
    <xf numFmtId="0" fontId="36" fillId="0" borderId="10" xfId="0" applyFont="1" applyBorder="1" applyAlignment="1">
      <alignment horizontal="center" vertical="center"/>
    </xf>
    <xf numFmtId="0" fontId="11" fillId="0" borderId="80" xfId="0" applyFont="1" applyBorder="1" applyAlignment="1">
      <alignment horizontal="center" vertical="center" wrapText="1"/>
    </xf>
    <xf numFmtId="0" fontId="11" fillId="0" borderId="27" xfId="0" applyFont="1" applyBorder="1" applyAlignment="1">
      <alignment horizontal="center" vertical="center" wrapText="1"/>
    </xf>
    <xf numFmtId="0" fontId="11" fillId="9" borderId="1" xfId="0" applyFont="1" applyFill="1" applyBorder="1" applyAlignment="1">
      <alignment horizontal="center" vertical="center"/>
    </xf>
    <xf numFmtId="0" fontId="11" fillId="9" borderId="26" xfId="0" applyFont="1" applyFill="1" applyBorder="1" applyAlignment="1">
      <alignment horizontal="center" vertical="center"/>
    </xf>
    <xf numFmtId="0" fontId="11" fillId="0" borderId="1" xfId="0" applyFont="1" applyBorder="1" applyAlignment="1">
      <alignment horizontal="center" vertical="center"/>
    </xf>
    <xf numFmtId="0" fontId="0" fillId="0" borderId="24" xfId="0" applyBorder="1" applyAlignment="1">
      <alignment horizontal="center" vertical="center"/>
    </xf>
    <xf numFmtId="0" fontId="11" fillId="0" borderId="37" xfId="0" applyFont="1" applyBorder="1" applyAlignment="1">
      <alignment horizontal="center" vertical="center" wrapText="1"/>
    </xf>
    <xf numFmtId="0" fontId="0" fillId="0" borderId="46"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2" fillId="3" borderId="64" xfId="0" applyFont="1" applyFill="1" applyBorder="1" applyAlignment="1">
      <alignment horizontal="left" vertical="center" wrapText="1"/>
    </xf>
    <xf numFmtId="0" fontId="12" fillId="3" borderId="57" xfId="0" applyFont="1" applyFill="1" applyBorder="1" applyAlignment="1">
      <alignment horizontal="left" vertical="center" wrapText="1"/>
    </xf>
    <xf numFmtId="0" fontId="0" fillId="3" borderId="64" xfId="0" applyFill="1" applyBorder="1" applyAlignment="1">
      <alignment horizontal="center" vertical="center"/>
    </xf>
    <xf numFmtId="0" fontId="0" fillId="3" borderId="57" xfId="0" applyFill="1" applyBorder="1" applyAlignment="1">
      <alignment horizontal="center" vertical="center"/>
    </xf>
    <xf numFmtId="0" fontId="36" fillId="0" borderId="1" xfId="0" applyFont="1" applyBorder="1" applyAlignment="1">
      <alignment horizontal="center" vertical="center"/>
    </xf>
    <xf numFmtId="0" fontId="36" fillId="0" borderId="2" xfId="0" applyFont="1" applyBorder="1" applyAlignment="1">
      <alignment horizontal="center" vertical="center"/>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36" fillId="0" borderId="38" xfId="0" applyFont="1" applyBorder="1" applyAlignment="1">
      <alignment horizontal="center" vertical="center"/>
    </xf>
    <xf numFmtId="0" fontId="36" fillId="0" borderId="44" xfId="0" applyFont="1" applyBorder="1" applyAlignment="1">
      <alignment horizontal="center" vertical="center"/>
    </xf>
    <xf numFmtId="0" fontId="36" fillId="4" borderId="47" xfId="0" applyFont="1" applyFill="1" applyBorder="1" applyAlignment="1">
      <alignment horizontal="center" vertical="center"/>
    </xf>
    <xf numFmtId="0" fontId="36" fillId="4" borderId="52" xfId="0" applyFont="1" applyFill="1" applyBorder="1" applyAlignment="1">
      <alignment horizontal="center" vertical="center"/>
    </xf>
    <xf numFmtId="0" fontId="36" fillId="4" borderId="54"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0" xfId="0" applyFont="1" applyFill="1" applyBorder="1" applyAlignment="1">
      <alignment horizontal="center" vertical="center"/>
    </xf>
    <xf numFmtId="0" fontId="36" fillId="3" borderId="39" xfId="0" applyFont="1" applyFill="1" applyBorder="1" applyAlignment="1">
      <alignment horizontal="center" vertical="center"/>
    </xf>
    <xf numFmtId="0" fontId="36" fillId="3" borderId="1" xfId="0" applyFont="1" applyFill="1" applyBorder="1" applyAlignment="1">
      <alignment horizontal="center" vertical="center"/>
    </xf>
    <xf numFmtId="0" fontId="36" fillId="3" borderId="4" xfId="0" applyFont="1" applyFill="1" applyBorder="1" applyAlignment="1">
      <alignment horizontal="center" vertical="center"/>
    </xf>
    <xf numFmtId="0" fontId="36" fillId="3" borderId="38" xfId="0" applyFont="1" applyFill="1" applyBorder="1" applyAlignment="1">
      <alignment horizontal="center" vertical="center"/>
    </xf>
    <xf numFmtId="0" fontId="36" fillId="0" borderId="34" xfId="0" applyFont="1" applyBorder="1" applyAlignment="1">
      <alignment horizontal="center" vertical="center" wrapText="1"/>
    </xf>
    <xf numFmtId="0" fontId="36" fillId="0" borderId="46" xfId="0" applyFont="1" applyBorder="1" applyAlignment="1">
      <alignment horizontal="center" vertical="center"/>
    </xf>
    <xf numFmtId="0" fontId="36" fillId="0" borderId="6" xfId="0" applyFont="1" applyBorder="1" applyAlignment="1">
      <alignment horizontal="center" vertical="center" wrapText="1"/>
    </xf>
    <xf numFmtId="0" fontId="36" fillId="0" borderId="41" xfId="0" applyFont="1" applyBorder="1" applyAlignment="1">
      <alignment horizontal="center" vertical="center"/>
    </xf>
    <xf numFmtId="0" fontId="36" fillId="0" borderId="8" xfId="0" applyFont="1" applyBorder="1" applyAlignment="1">
      <alignment horizontal="center" vertical="center" wrapText="1"/>
    </xf>
    <xf numFmtId="0" fontId="36" fillId="0" borderId="42" xfId="0" applyFont="1" applyBorder="1" applyAlignment="1">
      <alignment horizontal="center" vertical="center"/>
    </xf>
    <xf numFmtId="0" fontId="36" fillId="3" borderId="64" xfId="0" applyFont="1" applyFill="1" applyBorder="1" applyAlignment="1">
      <alignment horizontal="left" vertical="center" wrapText="1"/>
    </xf>
    <xf numFmtId="0" fontId="36" fillId="3" borderId="57" xfId="0" applyFont="1" applyFill="1" applyBorder="1" applyAlignment="1">
      <alignment horizontal="left" vertical="center" wrapText="1"/>
    </xf>
    <xf numFmtId="0" fontId="36" fillId="0" borderId="48"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48" xfId="0" applyFont="1" applyBorder="1" applyAlignment="1">
      <alignment horizontal="center" vertical="center" wrapText="1"/>
    </xf>
    <xf numFmtId="0" fontId="36" fillId="0" borderId="49" xfId="0" applyFont="1" applyBorder="1" applyAlignment="1">
      <alignment horizontal="center" vertical="center" wrapText="1"/>
    </xf>
    <xf numFmtId="0" fontId="36" fillId="0" borderId="49" xfId="0" applyFont="1" applyFill="1" applyBorder="1" applyAlignment="1">
      <alignment horizontal="center" vertical="center" wrapText="1"/>
    </xf>
    <xf numFmtId="0" fontId="36" fillId="0" borderId="34" xfId="0" applyFont="1" applyBorder="1" applyAlignment="1">
      <alignment horizontal="center" vertical="center"/>
    </xf>
    <xf numFmtId="0" fontId="36" fillId="0" borderId="41" xfId="0" applyFont="1" applyBorder="1" applyAlignment="1">
      <alignment horizontal="center" vertical="center" wrapText="1"/>
    </xf>
    <xf numFmtId="0" fontId="36" fillId="0" borderId="42" xfId="0" applyFont="1" applyBorder="1" applyAlignment="1">
      <alignment horizontal="center" vertical="center" wrapText="1"/>
    </xf>
    <xf numFmtId="0" fontId="36" fillId="0" borderId="8" xfId="0" applyFont="1" applyFill="1" applyBorder="1" applyAlignment="1">
      <alignment horizontal="left" vertical="center" wrapText="1"/>
    </xf>
    <xf numFmtId="0" fontId="36" fillId="0" borderId="42" xfId="0" applyFont="1" applyFill="1" applyBorder="1" applyAlignment="1">
      <alignment horizontal="left" vertical="center"/>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12" fillId="0" borderId="6" xfId="0" applyFont="1" applyBorder="1" applyAlignment="1">
      <alignment horizontal="center" vertical="center" wrapText="1"/>
    </xf>
    <xf numFmtId="0" fontId="12" fillId="0" borderId="41" xfId="0" applyFont="1" applyBorder="1" applyAlignment="1">
      <alignment horizontal="center" vertical="center" wrapText="1"/>
    </xf>
    <xf numFmtId="0" fontId="39" fillId="8" borderId="47" xfId="0" applyFont="1" applyFill="1" applyBorder="1" applyAlignment="1">
      <alignment horizontal="center" vertical="center"/>
    </xf>
    <xf numFmtId="0" fontId="39" fillId="8" borderId="47" xfId="0" applyFont="1" applyFill="1" applyBorder="1" applyAlignment="1">
      <alignment vertical="center"/>
    </xf>
  </cellXfs>
  <cellStyles count="397">
    <cellStyle name="桁区切り" xfId="1" builtinId="6"/>
    <cellStyle name="桁区切り 10" xfId="50"/>
    <cellStyle name="桁区切り 11" xfId="75"/>
    <cellStyle name="桁区切り 12" xfId="76"/>
    <cellStyle name="桁区切り 13" xfId="77"/>
    <cellStyle name="桁区切り 14" xfId="78"/>
    <cellStyle name="桁区切り 15" xfId="316"/>
    <cellStyle name="桁区切り 2" xfId="19"/>
    <cellStyle name="桁区切り 2 2" xfId="80"/>
    <cellStyle name="桁区切り 2 2 2" xfId="317"/>
    <cellStyle name="桁区切り 2 3" xfId="81"/>
    <cellStyle name="桁区切り 2 4" xfId="82"/>
    <cellStyle name="桁区切り 2 4 2" xfId="318"/>
    <cellStyle name="桁区切り 2 5" xfId="79"/>
    <cellStyle name="桁区切り 3" xfId="18"/>
    <cellStyle name="桁区切り 4" xfId="20"/>
    <cellStyle name="桁区切り 5" xfId="29"/>
    <cellStyle name="桁区切り 6" xfId="47"/>
    <cellStyle name="桁区切り 7" xfId="71"/>
    <cellStyle name="桁区切り 8" xfId="70"/>
    <cellStyle name="桁区切り 9" xfId="72"/>
    <cellStyle name="標準" xfId="0" builtinId="0"/>
    <cellStyle name="標準 2" xfId="2"/>
    <cellStyle name="標準 2 10" xfId="83"/>
    <cellStyle name="標準 2 10 2" xfId="84"/>
    <cellStyle name="標準 2 10 2 2" xfId="85"/>
    <cellStyle name="標準 2 10 3" xfId="86"/>
    <cellStyle name="標準 2 10 4" xfId="87"/>
    <cellStyle name="標準 2 11" xfId="88"/>
    <cellStyle name="標準 2 11 2" xfId="89"/>
    <cellStyle name="標準 2 12" xfId="90"/>
    <cellStyle name="標準 2 13" xfId="91"/>
    <cellStyle name="標準 2 14" xfId="92"/>
    <cellStyle name="標準 2 15" xfId="93"/>
    <cellStyle name="標準 2 16" xfId="319"/>
    <cellStyle name="標準 2 16 2" xfId="320"/>
    <cellStyle name="標準 2 2" xfId="3"/>
    <cellStyle name="標準 2 2 10" xfId="94"/>
    <cellStyle name="標準 2 2 11" xfId="95"/>
    <cellStyle name="標準 2 2 12" xfId="96"/>
    <cellStyle name="標準 2 2 13" xfId="321"/>
    <cellStyle name="標準 2 2 13 2" xfId="322"/>
    <cellStyle name="標準 2 2 2" xfId="15"/>
    <cellStyle name="標準 2 2 2 2" xfId="37"/>
    <cellStyle name="標準 2 2 2 2 2" xfId="68"/>
    <cellStyle name="標準 2 2 2 2 2 2" xfId="98"/>
    <cellStyle name="標準 2 2 2 2 2 3" xfId="99"/>
    <cellStyle name="標準 2 2 2 2 2 3 2" xfId="100"/>
    <cellStyle name="標準 2 2 2 2 2 3 2 2" xfId="101"/>
    <cellStyle name="標準 2 2 2 2 2 3 3" xfId="102"/>
    <cellStyle name="標準 2 2 2 2 2 3 4" xfId="103"/>
    <cellStyle name="標準 2 2 2 2 2 4" xfId="104"/>
    <cellStyle name="標準 2 2 2 2 2 4 2" xfId="105"/>
    <cellStyle name="標準 2 2 2 2 2 5" xfId="106"/>
    <cellStyle name="標準 2 2 2 2 2 6" xfId="97"/>
    <cellStyle name="標準 2 2 2 2 2 7" xfId="323"/>
    <cellStyle name="標準 2 2 2 2 2 7 2" xfId="324"/>
    <cellStyle name="標準 2 2 2 2 3" xfId="39"/>
    <cellStyle name="標準 2 2 2 2 4" xfId="325"/>
    <cellStyle name="標準 2 2 2 2 4 2" xfId="326"/>
    <cellStyle name="標準 2 2 2 3" xfId="27"/>
    <cellStyle name="標準 2 2 2 4" xfId="58"/>
    <cellStyle name="標準 2 2 2 4 2" xfId="108"/>
    <cellStyle name="標準 2 2 2 4 3" xfId="109"/>
    <cellStyle name="標準 2 2 2 4 3 2" xfId="110"/>
    <cellStyle name="標準 2 2 2 4 3 2 2" xfId="111"/>
    <cellStyle name="標準 2 2 2 4 3 3" xfId="112"/>
    <cellStyle name="標準 2 2 2 4 3 4" xfId="113"/>
    <cellStyle name="標準 2 2 2 4 4" xfId="114"/>
    <cellStyle name="標準 2 2 2 4 4 2" xfId="115"/>
    <cellStyle name="標準 2 2 2 4 5" xfId="116"/>
    <cellStyle name="標準 2 2 2 4 6" xfId="107"/>
    <cellStyle name="標準 2 2 2 4 7" xfId="327"/>
    <cellStyle name="標準 2 2 2 4 7 2" xfId="328"/>
    <cellStyle name="標準 2 2 2 5" xfId="329"/>
    <cellStyle name="標準 2 2 2 5 2" xfId="330"/>
    <cellStyle name="標準 2 2 3" xfId="11"/>
    <cellStyle name="標準 2 2 4" xfId="31"/>
    <cellStyle name="標準 2 2 4 2" xfId="62"/>
    <cellStyle name="標準 2 2 4 2 2" xfId="118"/>
    <cellStyle name="標準 2 2 4 2 3" xfId="119"/>
    <cellStyle name="標準 2 2 4 2 3 2" xfId="120"/>
    <cellStyle name="標準 2 2 4 2 3 2 2" xfId="121"/>
    <cellStyle name="標準 2 2 4 2 3 3" xfId="122"/>
    <cellStyle name="標準 2 2 4 2 3 4" xfId="123"/>
    <cellStyle name="標準 2 2 4 2 4" xfId="124"/>
    <cellStyle name="標準 2 2 4 2 4 2" xfId="125"/>
    <cellStyle name="標準 2 2 4 2 5" xfId="126"/>
    <cellStyle name="標準 2 2 4 2 6" xfId="117"/>
    <cellStyle name="標準 2 2 4 2 7" xfId="331"/>
    <cellStyle name="標準 2 2 4 2 7 2" xfId="332"/>
    <cellStyle name="標準 2 2 4 3" xfId="40"/>
    <cellStyle name="標準 2 2 4 4" xfId="333"/>
    <cellStyle name="標準 2 2 4 4 2" xfId="334"/>
    <cellStyle name="標準 2 2 5" xfId="52"/>
    <cellStyle name="標準 2 2 5 2" xfId="128"/>
    <cellStyle name="標準 2 2 5 3" xfId="129"/>
    <cellStyle name="標準 2 2 5 3 2" xfId="130"/>
    <cellStyle name="標準 2 2 5 3 2 2" xfId="131"/>
    <cellStyle name="標準 2 2 5 3 3" xfId="132"/>
    <cellStyle name="標準 2 2 5 3 4" xfId="133"/>
    <cellStyle name="標準 2 2 5 4" xfId="134"/>
    <cellStyle name="標準 2 2 5 4 2" xfId="135"/>
    <cellStyle name="標準 2 2 5 5" xfId="136"/>
    <cellStyle name="標準 2 2 5 6" xfId="127"/>
    <cellStyle name="標準 2 2 5 7" xfId="335"/>
    <cellStyle name="標準 2 2 5 7 2" xfId="336"/>
    <cellStyle name="標準 2 2 6" xfId="137"/>
    <cellStyle name="標準 2 2 7" xfId="138"/>
    <cellStyle name="標準 2 2 7 2" xfId="139"/>
    <cellStyle name="標準 2 2 7 2 2" xfId="140"/>
    <cellStyle name="標準 2 2 7 3" xfId="141"/>
    <cellStyle name="標準 2 2 7 4" xfId="142"/>
    <cellStyle name="標準 2 2 8" xfId="143"/>
    <cellStyle name="標準 2 2 8 2" xfId="144"/>
    <cellStyle name="標準 2 2 9" xfId="145"/>
    <cellStyle name="標準 2 3" xfId="4"/>
    <cellStyle name="標準 2 3 10" xfId="146"/>
    <cellStyle name="標準 2 3 11" xfId="147"/>
    <cellStyle name="標準 2 3 12" xfId="148"/>
    <cellStyle name="標準 2 3 13" xfId="337"/>
    <cellStyle name="標準 2 3 13 2" xfId="338"/>
    <cellStyle name="標準 2 3 2" xfId="14"/>
    <cellStyle name="標準 2 3 2 2" xfId="36"/>
    <cellStyle name="標準 2 3 2 2 2" xfId="67"/>
    <cellStyle name="標準 2 3 2 2 2 2" xfId="150"/>
    <cellStyle name="標準 2 3 2 2 2 3" xfId="151"/>
    <cellStyle name="標準 2 3 2 2 2 3 2" xfId="152"/>
    <cellStyle name="標準 2 3 2 2 2 3 2 2" xfId="153"/>
    <cellStyle name="標準 2 3 2 2 2 3 3" xfId="154"/>
    <cellStyle name="標準 2 3 2 2 2 3 4" xfId="155"/>
    <cellStyle name="標準 2 3 2 2 2 4" xfId="156"/>
    <cellStyle name="標準 2 3 2 2 2 4 2" xfId="157"/>
    <cellStyle name="標準 2 3 2 2 2 5" xfId="158"/>
    <cellStyle name="標準 2 3 2 2 2 6" xfId="149"/>
    <cellStyle name="標準 2 3 2 2 2 7" xfId="339"/>
    <cellStyle name="標準 2 3 2 2 2 7 2" xfId="340"/>
    <cellStyle name="標準 2 3 2 2 3" xfId="41"/>
    <cellStyle name="標準 2 3 2 2 4" xfId="341"/>
    <cellStyle name="標準 2 3 2 2 4 2" xfId="342"/>
    <cellStyle name="標準 2 3 2 3" xfId="25"/>
    <cellStyle name="標準 2 3 2 4" xfId="57"/>
    <cellStyle name="標準 2 3 2 4 2" xfId="160"/>
    <cellStyle name="標準 2 3 2 4 3" xfId="161"/>
    <cellStyle name="標準 2 3 2 4 3 2" xfId="162"/>
    <cellStyle name="標準 2 3 2 4 3 2 2" xfId="163"/>
    <cellStyle name="標準 2 3 2 4 3 3" xfId="164"/>
    <cellStyle name="標準 2 3 2 4 3 4" xfId="165"/>
    <cellStyle name="標準 2 3 2 4 4" xfId="166"/>
    <cellStyle name="標準 2 3 2 4 4 2" xfId="167"/>
    <cellStyle name="標準 2 3 2 4 5" xfId="168"/>
    <cellStyle name="標準 2 3 2 4 6" xfId="159"/>
    <cellStyle name="標準 2 3 2 4 7" xfId="343"/>
    <cellStyle name="標準 2 3 2 4 7 2" xfId="344"/>
    <cellStyle name="標準 2 3 2 5" xfId="345"/>
    <cellStyle name="標準 2 3 2 5 2" xfId="346"/>
    <cellStyle name="標準 2 3 3" xfId="32"/>
    <cellStyle name="標準 2 3 3 2" xfId="63"/>
    <cellStyle name="標準 2 3 3 2 2" xfId="170"/>
    <cellStyle name="標準 2 3 3 2 3" xfId="171"/>
    <cellStyle name="標準 2 3 3 2 3 2" xfId="172"/>
    <cellStyle name="標準 2 3 3 2 3 2 2" xfId="173"/>
    <cellStyle name="標準 2 3 3 2 3 3" xfId="174"/>
    <cellStyle name="標準 2 3 3 2 3 4" xfId="175"/>
    <cellStyle name="標準 2 3 3 2 4" xfId="176"/>
    <cellStyle name="標準 2 3 3 2 4 2" xfId="177"/>
    <cellStyle name="標準 2 3 3 2 5" xfId="178"/>
    <cellStyle name="標準 2 3 3 2 6" xfId="169"/>
    <cellStyle name="標準 2 3 3 2 7" xfId="347"/>
    <cellStyle name="標準 2 3 3 2 7 2" xfId="348"/>
    <cellStyle name="標準 2 3 3 3" xfId="42"/>
    <cellStyle name="標準 2 3 3 4" xfId="349"/>
    <cellStyle name="標準 2 3 3 4 2" xfId="350"/>
    <cellStyle name="標準 2 3 4" xfId="26"/>
    <cellStyle name="標準 2 3 5" xfId="53"/>
    <cellStyle name="標準 2 3 5 2" xfId="180"/>
    <cellStyle name="標準 2 3 5 3" xfId="181"/>
    <cellStyle name="標準 2 3 5 3 2" xfId="182"/>
    <cellStyle name="標準 2 3 5 3 2 2" xfId="183"/>
    <cellStyle name="標準 2 3 5 3 3" xfId="184"/>
    <cellStyle name="標準 2 3 5 3 4" xfId="185"/>
    <cellStyle name="標準 2 3 5 4" xfId="186"/>
    <cellStyle name="標準 2 3 5 4 2" xfId="187"/>
    <cellStyle name="標準 2 3 5 5" xfId="188"/>
    <cellStyle name="標準 2 3 5 6" xfId="179"/>
    <cellStyle name="標準 2 3 5 7" xfId="351"/>
    <cellStyle name="標準 2 3 5 7 2" xfId="352"/>
    <cellStyle name="標準 2 3 6" xfId="189"/>
    <cellStyle name="標準 2 3 7" xfId="190"/>
    <cellStyle name="標準 2 3 7 2" xfId="191"/>
    <cellStyle name="標準 2 3 7 2 2" xfId="192"/>
    <cellStyle name="標準 2 3 7 3" xfId="193"/>
    <cellStyle name="標準 2 3 7 4" xfId="194"/>
    <cellStyle name="標準 2 3 8" xfId="195"/>
    <cellStyle name="標準 2 3 8 2" xfId="196"/>
    <cellStyle name="標準 2 3 9" xfId="197"/>
    <cellStyle name="標準 2 4" xfId="5"/>
    <cellStyle name="標準 2 4 2" xfId="17"/>
    <cellStyle name="標準 2 4 2 2" xfId="38"/>
    <cellStyle name="標準 2 4 2 2 2" xfId="69"/>
    <cellStyle name="標準 2 4 2 2 2 2" xfId="199"/>
    <cellStyle name="標準 2 4 2 2 2 3" xfId="200"/>
    <cellStyle name="標準 2 4 2 2 2 3 2" xfId="201"/>
    <cellStyle name="標準 2 4 2 2 2 3 2 2" xfId="202"/>
    <cellStyle name="標準 2 4 2 2 2 3 3" xfId="203"/>
    <cellStyle name="標準 2 4 2 2 2 3 4" xfId="204"/>
    <cellStyle name="標準 2 4 2 2 2 4" xfId="205"/>
    <cellStyle name="標準 2 4 2 2 2 4 2" xfId="206"/>
    <cellStyle name="標準 2 4 2 2 2 5" xfId="207"/>
    <cellStyle name="標準 2 4 2 2 2 6" xfId="198"/>
    <cellStyle name="標準 2 4 2 2 2 7" xfId="353"/>
    <cellStyle name="標準 2 4 2 2 2 7 2" xfId="354"/>
    <cellStyle name="標準 2 4 2 2 3" xfId="43"/>
    <cellStyle name="標準 2 4 2 2 4" xfId="355"/>
    <cellStyle name="標準 2 4 2 2 4 2" xfId="356"/>
    <cellStyle name="標準 2 4 2 3" xfId="23"/>
    <cellStyle name="標準 2 4 2 4" xfId="59"/>
    <cellStyle name="標準 2 4 2 4 2" xfId="209"/>
    <cellStyle name="標準 2 4 2 4 3" xfId="210"/>
    <cellStyle name="標準 2 4 2 4 3 2" xfId="211"/>
    <cellStyle name="標準 2 4 2 4 3 2 2" xfId="212"/>
    <cellStyle name="標準 2 4 2 4 3 3" xfId="213"/>
    <cellStyle name="標準 2 4 2 4 3 4" xfId="214"/>
    <cellStyle name="標準 2 4 2 4 4" xfId="215"/>
    <cellStyle name="標準 2 4 2 4 4 2" xfId="216"/>
    <cellStyle name="標準 2 4 2 4 5" xfId="217"/>
    <cellStyle name="標準 2 4 2 4 6" xfId="208"/>
    <cellStyle name="標準 2 4 2 4 7" xfId="357"/>
    <cellStyle name="標準 2 4 2 4 7 2" xfId="358"/>
    <cellStyle name="標準 2 4 2 5" xfId="359"/>
    <cellStyle name="標準 2 4 2 5 2" xfId="360"/>
    <cellStyle name="標準 2 4 3" xfId="33"/>
    <cellStyle name="標準 2 4 3 2" xfId="64"/>
    <cellStyle name="標準 2 4 3 2 2" xfId="219"/>
    <cellStyle name="標準 2 4 3 2 3" xfId="220"/>
    <cellStyle name="標準 2 4 3 2 3 2" xfId="221"/>
    <cellStyle name="標準 2 4 3 2 3 2 2" xfId="222"/>
    <cellStyle name="標準 2 4 3 2 3 3" xfId="223"/>
    <cellStyle name="標準 2 4 3 2 3 4" xfId="224"/>
    <cellStyle name="標準 2 4 3 2 4" xfId="225"/>
    <cellStyle name="標準 2 4 3 2 4 2" xfId="226"/>
    <cellStyle name="標準 2 4 3 2 5" xfId="227"/>
    <cellStyle name="標準 2 4 3 2 6" xfId="218"/>
    <cellStyle name="標準 2 4 3 2 7" xfId="361"/>
    <cellStyle name="標準 2 4 3 2 7 2" xfId="362"/>
    <cellStyle name="標準 2 4 3 3" xfId="44"/>
    <cellStyle name="標準 2 4 3 4" xfId="363"/>
    <cellStyle name="標準 2 4 3 4 2" xfId="364"/>
    <cellStyle name="標準 2 4 4" xfId="24"/>
    <cellStyle name="標準 2 4 5" xfId="54"/>
    <cellStyle name="標準 2 4 5 2" xfId="229"/>
    <cellStyle name="標準 2 4 5 3" xfId="230"/>
    <cellStyle name="標準 2 4 5 3 2" xfId="231"/>
    <cellStyle name="標準 2 4 5 3 2 2" xfId="232"/>
    <cellStyle name="標準 2 4 5 3 3" xfId="233"/>
    <cellStyle name="標準 2 4 5 3 4" xfId="234"/>
    <cellStyle name="標準 2 4 5 4" xfId="235"/>
    <cellStyle name="標準 2 4 5 4 2" xfId="236"/>
    <cellStyle name="標準 2 4 5 5" xfId="237"/>
    <cellStyle name="標準 2 4 5 6" xfId="228"/>
    <cellStyle name="標準 2 4 5 7" xfId="365"/>
    <cellStyle name="標準 2 4 5 7 2" xfId="366"/>
    <cellStyle name="標準 2 4 6" xfId="238"/>
    <cellStyle name="標準 2 4 7" xfId="239"/>
    <cellStyle name="標準 2 4 8" xfId="367"/>
    <cellStyle name="標準 2 4 8 2" xfId="368"/>
    <cellStyle name="標準 2 5" xfId="6"/>
    <cellStyle name="標準 2 5 2" xfId="28"/>
    <cellStyle name="標準 2 5 2 2" xfId="60"/>
    <cellStyle name="標準 2 5 2 2 2" xfId="241"/>
    <cellStyle name="標準 2 5 2 2 3" xfId="242"/>
    <cellStyle name="標準 2 5 2 2 3 2" xfId="243"/>
    <cellStyle name="標準 2 5 2 2 3 2 2" xfId="244"/>
    <cellStyle name="標準 2 5 2 2 3 3" xfId="245"/>
    <cellStyle name="標準 2 5 2 2 3 4" xfId="246"/>
    <cellStyle name="標準 2 5 2 2 4" xfId="247"/>
    <cellStyle name="標準 2 5 2 2 4 2" xfId="248"/>
    <cellStyle name="標準 2 5 2 2 5" xfId="249"/>
    <cellStyle name="標準 2 5 2 2 6" xfId="240"/>
    <cellStyle name="標準 2 5 2 2 7" xfId="369"/>
    <cellStyle name="標準 2 5 2 2 7 2" xfId="370"/>
    <cellStyle name="標準 2 5 2 3" xfId="45"/>
    <cellStyle name="標準 2 5 2 4" xfId="371"/>
    <cellStyle name="標準 2 5 2 4 2" xfId="372"/>
    <cellStyle name="標準 2 5 3" xfId="34"/>
    <cellStyle name="標準 2 5 3 2" xfId="65"/>
    <cellStyle name="標準 2 5 3 2 2" xfId="251"/>
    <cellStyle name="標準 2 5 3 2 3" xfId="252"/>
    <cellStyle name="標準 2 5 3 2 3 2" xfId="253"/>
    <cellStyle name="標準 2 5 3 2 3 2 2" xfId="254"/>
    <cellStyle name="標準 2 5 3 2 3 3" xfId="255"/>
    <cellStyle name="標準 2 5 3 2 3 4" xfId="256"/>
    <cellStyle name="標準 2 5 3 2 4" xfId="257"/>
    <cellStyle name="標準 2 5 3 2 4 2" xfId="258"/>
    <cellStyle name="標準 2 5 3 2 5" xfId="259"/>
    <cellStyle name="標準 2 5 3 2 6" xfId="250"/>
    <cellStyle name="標準 2 5 3 2 7" xfId="373"/>
    <cellStyle name="標準 2 5 3 2 7 2" xfId="374"/>
    <cellStyle name="標準 2 5 3 3" xfId="46"/>
    <cellStyle name="標準 2 5 3 4" xfId="375"/>
    <cellStyle name="標準 2 5 3 4 2" xfId="376"/>
    <cellStyle name="標準 2 5 4" xfId="22"/>
    <cellStyle name="標準 2 5 5" xfId="55"/>
    <cellStyle name="標準 2 5 5 2" xfId="261"/>
    <cellStyle name="標準 2 5 5 3" xfId="262"/>
    <cellStyle name="標準 2 5 5 3 2" xfId="263"/>
    <cellStyle name="標準 2 5 5 3 2 2" xfId="264"/>
    <cellStyle name="標準 2 5 5 3 3" xfId="265"/>
    <cellStyle name="標準 2 5 5 3 4" xfId="266"/>
    <cellStyle name="標準 2 5 5 4" xfId="267"/>
    <cellStyle name="標準 2 5 5 4 2" xfId="268"/>
    <cellStyle name="標準 2 5 5 5" xfId="269"/>
    <cellStyle name="標準 2 5 5 6" xfId="260"/>
    <cellStyle name="標準 2 5 5 7" xfId="377"/>
    <cellStyle name="標準 2 5 5 7 2" xfId="378"/>
    <cellStyle name="標準 2 5 6" xfId="270"/>
    <cellStyle name="標準 2 5 7" xfId="271"/>
    <cellStyle name="標準 2 5 8" xfId="379"/>
    <cellStyle name="標準 2 5 8 2" xfId="380"/>
    <cellStyle name="標準 2 6" xfId="10"/>
    <cellStyle name="標準 2 7" xfId="30"/>
    <cellStyle name="標準 2 7 2" xfId="61"/>
    <cellStyle name="標準 2 7 2 2" xfId="273"/>
    <cellStyle name="標準 2 7 2 3" xfId="274"/>
    <cellStyle name="標準 2 7 2 3 2" xfId="275"/>
    <cellStyle name="標準 2 7 2 3 2 2" xfId="276"/>
    <cellStyle name="標準 2 7 2 3 3" xfId="277"/>
    <cellStyle name="標準 2 7 2 3 4" xfId="278"/>
    <cellStyle name="標準 2 7 2 4" xfId="279"/>
    <cellStyle name="標準 2 7 2 4 2" xfId="280"/>
    <cellStyle name="標準 2 7 2 5" xfId="281"/>
    <cellStyle name="標準 2 7 2 6" xfId="272"/>
    <cellStyle name="標準 2 7 2 7" xfId="381"/>
    <cellStyle name="標準 2 7 2 7 2" xfId="382"/>
    <cellStyle name="標準 2 7 3" xfId="48"/>
    <cellStyle name="標準 2 7 4" xfId="383"/>
    <cellStyle name="標準 2 7 4 2" xfId="384"/>
    <cellStyle name="標準 2 8" xfId="51"/>
    <cellStyle name="標準 2 8 2" xfId="283"/>
    <cellStyle name="標準 2 8 3" xfId="284"/>
    <cellStyle name="標準 2 8 3 2" xfId="285"/>
    <cellStyle name="標準 2 8 3 2 2" xfId="286"/>
    <cellStyle name="標準 2 8 3 3" xfId="287"/>
    <cellStyle name="標準 2 8 3 4" xfId="288"/>
    <cellStyle name="標準 2 8 4" xfId="289"/>
    <cellStyle name="標準 2 8 4 2" xfId="290"/>
    <cellStyle name="標準 2 8 5" xfId="291"/>
    <cellStyle name="標準 2 8 6" xfId="282"/>
    <cellStyle name="標準 2 8 7" xfId="385"/>
    <cellStyle name="標準 2 8 7 2" xfId="386"/>
    <cellStyle name="標準 2 9" xfId="292"/>
    <cellStyle name="標準 3" xfId="7"/>
    <cellStyle name="標準 3 2" xfId="9"/>
    <cellStyle name="標準 3 3" xfId="12"/>
    <cellStyle name="標準 3 4" xfId="293"/>
    <cellStyle name="標準 3 5" xfId="294"/>
    <cellStyle name="標準 3 6" xfId="295"/>
    <cellStyle name="標準 4" xfId="13"/>
    <cellStyle name="標準 5" xfId="16"/>
    <cellStyle name="標準 6" xfId="8"/>
    <cellStyle name="標準 6 2" xfId="35"/>
    <cellStyle name="標準 6 2 2" xfId="66"/>
    <cellStyle name="標準 6 2 2 2" xfId="297"/>
    <cellStyle name="標準 6 2 2 3" xfId="298"/>
    <cellStyle name="標準 6 2 2 3 2" xfId="299"/>
    <cellStyle name="標準 6 2 2 3 2 2" xfId="300"/>
    <cellStyle name="標準 6 2 2 3 3" xfId="301"/>
    <cellStyle name="標準 6 2 2 3 4" xfId="302"/>
    <cellStyle name="標準 6 2 2 4" xfId="303"/>
    <cellStyle name="標準 6 2 2 4 2" xfId="304"/>
    <cellStyle name="標準 6 2 2 5" xfId="305"/>
    <cellStyle name="標準 6 2 2 6" xfId="296"/>
    <cellStyle name="標準 6 2 2 7" xfId="387"/>
    <cellStyle name="標準 6 2 2 7 2" xfId="388"/>
    <cellStyle name="標準 6 2 3" xfId="49"/>
    <cellStyle name="標準 6 2 4" xfId="389"/>
    <cellStyle name="標準 6 2 4 2" xfId="390"/>
    <cellStyle name="標準 6 3" xfId="21"/>
    <cellStyle name="標準 6 4" xfId="56"/>
    <cellStyle name="標準 6 4 2" xfId="307"/>
    <cellStyle name="標準 6 4 3" xfId="308"/>
    <cellStyle name="標準 6 4 3 2" xfId="309"/>
    <cellStyle name="標準 6 4 3 2 2" xfId="310"/>
    <cellStyle name="標準 6 4 3 3" xfId="311"/>
    <cellStyle name="標準 6 4 3 4" xfId="312"/>
    <cellStyle name="標準 6 4 4" xfId="313"/>
    <cellStyle name="標準 6 4 4 2" xfId="314"/>
    <cellStyle name="標準 6 4 5" xfId="315"/>
    <cellStyle name="標準 6 4 6" xfId="306"/>
    <cellStyle name="標準 6 4 7" xfId="391"/>
    <cellStyle name="標準 6 4 7 2" xfId="392"/>
    <cellStyle name="標準 6 5" xfId="393"/>
    <cellStyle name="標準 6 5 2" xfId="394"/>
    <cellStyle name="標準 7" xfId="73"/>
    <cellStyle name="標準 7 2" xfId="74"/>
    <cellStyle name="標準 7 3" xfId="395"/>
    <cellStyle name="標準 7 3 2" xfId="396"/>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9"/>
  <sheetViews>
    <sheetView view="pageBreakPreview" zoomScale="70" zoomScaleNormal="100" zoomScaleSheetLayoutView="70" workbookViewId="0">
      <selection activeCell="E9" sqref="E9"/>
    </sheetView>
  </sheetViews>
  <sheetFormatPr defaultRowHeight="13.5" x14ac:dyDescent="0.15"/>
  <cols>
    <col min="1" max="1" width="83.25" style="140" customWidth="1"/>
    <col min="2" max="2" width="7" style="140" customWidth="1"/>
    <col min="3" max="5" width="17" style="140" customWidth="1"/>
    <col min="6" max="6" width="1.625" style="140" customWidth="1"/>
    <col min="7" max="7" width="2.125" style="140" customWidth="1"/>
    <col min="8" max="256" width="9" style="140"/>
    <col min="257" max="257" width="83.25" style="140" customWidth="1"/>
    <col min="258" max="258" width="7" style="140" customWidth="1"/>
    <col min="259" max="261" width="17" style="140" customWidth="1"/>
    <col min="262" max="262" width="1.625" style="140" customWidth="1"/>
    <col min="263" max="263" width="2.125" style="140" customWidth="1"/>
    <col min="264" max="512" width="9" style="140"/>
    <col min="513" max="513" width="83.25" style="140" customWidth="1"/>
    <col min="514" max="514" width="7" style="140" customWidth="1"/>
    <col min="515" max="517" width="17" style="140" customWidth="1"/>
    <col min="518" max="518" width="1.625" style="140" customWidth="1"/>
    <col min="519" max="519" width="2.125" style="140" customWidth="1"/>
    <col min="520" max="768" width="9" style="140"/>
    <col min="769" max="769" width="83.25" style="140" customWidth="1"/>
    <col min="770" max="770" width="7" style="140" customWidth="1"/>
    <col min="771" max="773" width="17" style="140" customWidth="1"/>
    <col min="774" max="774" width="1.625" style="140" customWidth="1"/>
    <col min="775" max="775" width="2.125" style="140" customWidth="1"/>
    <col min="776" max="1024" width="9" style="140"/>
    <col min="1025" max="1025" width="83.25" style="140" customWidth="1"/>
    <col min="1026" max="1026" width="7" style="140" customWidth="1"/>
    <col min="1027" max="1029" width="17" style="140" customWidth="1"/>
    <col min="1030" max="1030" width="1.625" style="140" customWidth="1"/>
    <col min="1031" max="1031" width="2.125" style="140" customWidth="1"/>
    <col min="1032" max="1280" width="9" style="140"/>
    <col min="1281" max="1281" width="83.25" style="140" customWidth="1"/>
    <col min="1282" max="1282" width="7" style="140" customWidth="1"/>
    <col min="1283" max="1285" width="17" style="140" customWidth="1"/>
    <col min="1286" max="1286" width="1.625" style="140" customWidth="1"/>
    <col min="1287" max="1287" width="2.125" style="140" customWidth="1"/>
    <col min="1288" max="1536" width="9" style="140"/>
    <col min="1537" max="1537" width="83.25" style="140" customWidth="1"/>
    <col min="1538" max="1538" width="7" style="140" customWidth="1"/>
    <col min="1539" max="1541" width="17" style="140" customWidth="1"/>
    <col min="1542" max="1542" width="1.625" style="140" customWidth="1"/>
    <col min="1543" max="1543" width="2.125" style="140" customWidth="1"/>
    <col min="1544" max="1792" width="9" style="140"/>
    <col min="1793" max="1793" width="83.25" style="140" customWidth="1"/>
    <col min="1794" max="1794" width="7" style="140" customWidth="1"/>
    <col min="1795" max="1797" width="17" style="140" customWidth="1"/>
    <col min="1798" max="1798" width="1.625" style="140" customWidth="1"/>
    <col min="1799" max="1799" width="2.125" style="140" customWidth="1"/>
    <col min="1800" max="2048" width="9" style="140"/>
    <col min="2049" max="2049" width="83.25" style="140" customWidth="1"/>
    <col min="2050" max="2050" width="7" style="140" customWidth="1"/>
    <col min="2051" max="2053" width="17" style="140" customWidth="1"/>
    <col min="2054" max="2054" width="1.625" style="140" customWidth="1"/>
    <col min="2055" max="2055" width="2.125" style="140" customWidth="1"/>
    <col min="2056" max="2304" width="9" style="140"/>
    <col min="2305" max="2305" width="83.25" style="140" customWidth="1"/>
    <col min="2306" max="2306" width="7" style="140" customWidth="1"/>
    <col min="2307" max="2309" width="17" style="140" customWidth="1"/>
    <col min="2310" max="2310" width="1.625" style="140" customWidth="1"/>
    <col min="2311" max="2311" width="2.125" style="140" customWidth="1"/>
    <col min="2312" max="2560" width="9" style="140"/>
    <col min="2561" max="2561" width="83.25" style="140" customWidth="1"/>
    <col min="2562" max="2562" width="7" style="140" customWidth="1"/>
    <col min="2563" max="2565" width="17" style="140" customWidth="1"/>
    <col min="2566" max="2566" width="1.625" style="140" customWidth="1"/>
    <col min="2567" max="2567" width="2.125" style="140" customWidth="1"/>
    <col min="2568" max="2816" width="9" style="140"/>
    <col min="2817" max="2817" width="83.25" style="140" customWidth="1"/>
    <col min="2818" max="2818" width="7" style="140" customWidth="1"/>
    <col min="2819" max="2821" width="17" style="140" customWidth="1"/>
    <col min="2822" max="2822" width="1.625" style="140" customWidth="1"/>
    <col min="2823" max="2823" width="2.125" style="140" customWidth="1"/>
    <col min="2824" max="3072" width="9" style="140"/>
    <col min="3073" max="3073" width="83.25" style="140" customWidth="1"/>
    <col min="3074" max="3074" width="7" style="140" customWidth="1"/>
    <col min="3075" max="3077" width="17" style="140" customWidth="1"/>
    <col min="3078" max="3078" width="1.625" style="140" customWidth="1"/>
    <col min="3079" max="3079" width="2.125" style="140" customWidth="1"/>
    <col min="3080" max="3328" width="9" style="140"/>
    <col min="3329" max="3329" width="83.25" style="140" customWidth="1"/>
    <col min="3330" max="3330" width="7" style="140" customWidth="1"/>
    <col min="3331" max="3333" width="17" style="140" customWidth="1"/>
    <col min="3334" max="3334" width="1.625" style="140" customWidth="1"/>
    <col min="3335" max="3335" width="2.125" style="140" customWidth="1"/>
    <col min="3336" max="3584" width="9" style="140"/>
    <col min="3585" max="3585" width="83.25" style="140" customWidth="1"/>
    <col min="3586" max="3586" width="7" style="140" customWidth="1"/>
    <col min="3587" max="3589" width="17" style="140" customWidth="1"/>
    <col min="3590" max="3590" width="1.625" style="140" customWidth="1"/>
    <col min="3591" max="3591" width="2.125" style="140" customWidth="1"/>
    <col min="3592" max="3840" width="9" style="140"/>
    <col min="3841" max="3841" width="83.25" style="140" customWidth="1"/>
    <col min="3842" max="3842" width="7" style="140" customWidth="1"/>
    <col min="3843" max="3845" width="17" style="140" customWidth="1"/>
    <col min="3846" max="3846" width="1.625" style="140" customWidth="1"/>
    <col min="3847" max="3847" width="2.125" style="140" customWidth="1"/>
    <col min="3848" max="4096" width="9" style="140"/>
    <col min="4097" max="4097" width="83.25" style="140" customWidth="1"/>
    <col min="4098" max="4098" width="7" style="140" customWidth="1"/>
    <col min="4099" max="4101" width="17" style="140" customWidth="1"/>
    <col min="4102" max="4102" width="1.625" style="140" customWidth="1"/>
    <col min="4103" max="4103" width="2.125" style="140" customWidth="1"/>
    <col min="4104" max="4352" width="9" style="140"/>
    <col min="4353" max="4353" width="83.25" style="140" customWidth="1"/>
    <col min="4354" max="4354" width="7" style="140" customWidth="1"/>
    <col min="4355" max="4357" width="17" style="140" customWidth="1"/>
    <col min="4358" max="4358" width="1.625" style="140" customWidth="1"/>
    <col min="4359" max="4359" width="2.125" style="140" customWidth="1"/>
    <col min="4360" max="4608" width="9" style="140"/>
    <col min="4609" max="4609" width="83.25" style="140" customWidth="1"/>
    <col min="4610" max="4610" width="7" style="140" customWidth="1"/>
    <col min="4611" max="4613" width="17" style="140" customWidth="1"/>
    <col min="4614" max="4614" width="1.625" style="140" customWidth="1"/>
    <col min="4615" max="4615" width="2.125" style="140" customWidth="1"/>
    <col min="4616" max="4864" width="9" style="140"/>
    <col min="4865" max="4865" width="83.25" style="140" customWidth="1"/>
    <col min="4866" max="4866" width="7" style="140" customWidth="1"/>
    <col min="4867" max="4869" width="17" style="140" customWidth="1"/>
    <col min="4870" max="4870" width="1.625" style="140" customWidth="1"/>
    <col min="4871" max="4871" width="2.125" style="140" customWidth="1"/>
    <col min="4872" max="5120" width="9" style="140"/>
    <col min="5121" max="5121" width="83.25" style="140" customWidth="1"/>
    <col min="5122" max="5122" width="7" style="140" customWidth="1"/>
    <col min="5123" max="5125" width="17" style="140" customWidth="1"/>
    <col min="5126" max="5126" width="1.625" style="140" customWidth="1"/>
    <col min="5127" max="5127" width="2.125" style="140" customWidth="1"/>
    <col min="5128" max="5376" width="9" style="140"/>
    <col min="5377" max="5377" width="83.25" style="140" customWidth="1"/>
    <col min="5378" max="5378" width="7" style="140" customWidth="1"/>
    <col min="5379" max="5381" width="17" style="140" customWidth="1"/>
    <col min="5382" max="5382" width="1.625" style="140" customWidth="1"/>
    <col min="5383" max="5383" width="2.125" style="140" customWidth="1"/>
    <col min="5384" max="5632" width="9" style="140"/>
    <col min="5633" max="5633" width="83.25" style="140" customWidth="1"/>
    <col min="5634" max="5634" width="7" style="140" customWidth="1"/>
    <col min="5635" max="5637" width="17" style="140" customWidth="1"/>
    <col min="5638" max="5638" width="1.625" style="140" customWidth="1"/>
    <col min="5639" max="5639" width="2.125" style="140" customWidth="1"/>
    <col min="5640" max="5888" width="9" style="140"/>
    <col min="5889" max="5889" width="83.25" style="140" customWidth="1"/>
    <col min="5890" max="5890" width="7" style="140" customWidth="1"/>
    <col min="5891" max="5893" width="17" style="140" customWidth="1"/>
    <col min="5894" max="5894" width="1.625" style="140" customWidth="1"/>
    <col min="5895" max="5895" width="2.125" style="140" customWidth="1"/>
    <col min="5896" max="6144" width="9" style="140"/>
    <col min="6145" max="6145" width="83.25" style="140" customWidth="1"/>
    <col min="6146" max="6146" width="7" style="140" customWidth="1"/>
    <col min="6147" max="6149" width="17" style="140" customWidth="1"/>
    <col min="6150" max="6150" width="1.625" style="140" customWidth="1"/>
    <col min="6151" max="6151" width="2.125" style="140" customWidth="1"/>
    <col min="6152" max="6400" width="9" style="140"/>
    <col min="6401" max="6401" width="83.25" style="140" customWidth="1"/>
    <col min="6402" max="6402" width="7" style="140" customWidth="1"/>
    <col min="6403" max="6405" width="17" style="140" customWidth="1"/>
    <col min="6406" max="6406" width="1.625" style="140" customWidth="1"/>
    <col min="6407" max="6407" width="2.125" style="140" customWidth="1"/>
    <col min="6408" max="6656" width="9" style="140"/>
    <col min="6657" max="6657" width="83.25" style="140" customWidth="1"/>
    <col min="6658" max="6658" width="7" style="140" customWidth="1"/>
    <col min="6659" max="6661" width="17" style="140" customWidth="1"/>
    <col min="6662" max="6662" width="1.625" style="140" customWidth="1"/>
    <col min="6663" max="6663" width="2.125" style="140" customWidth="1"/>
    <col min="6664" max="6912" width="9" style="140"/>
    <col min="6913" max="6913" width="83.25" style="140" customWidth="1"/>
    <col min="6914" max="6914" width="7" style="140" customWidth="1"/>
    <col min="6915" max="6917" width="17" style="140" customWidth="1"/>
    <col min="6918" max="6918" width="1.625" style="140" customWidth="1"/>
    <col min="6919" max="6919" width="2.125" style="140" customWidth="1"/>
    <col min="6920" max="7168" width="9" style="140"/>
    <col min="7169" max="7169" width="83.25" style="140" customWidth="1"/>
    <col min="7170" max="7170" width="7" style="140" customWidth="1"/>
    <col min="7171" max="7173" width="17" style="140" customWidth="1"/>
    <col min="7174" max="7174" width="1.625" style="140" customWidth="1"/>
    <col min="7175" max="7175" width="2.125" style="140" customWidth="1"/>
    <col min="7176" max="7424" width="9" style="140"/>
    <col min="7425" max="7425" width="83.25" style="140" customWidth="1"/>
    <col min="7426" max="7426" width="7" style="140" customWidth="1"/>
    <col min="7427" max="7429" width="17" style="140" customWidth="1"/>
    <col min="7430" max="7430" width="1.625" style="140" customWidth="1"/>
    <col min="7431" max="7431" width="2.125" style="140" customWidth="1"/>
    <col min="7432" max="7680" width="9" style="140"/>
    <col min="7681" max="7681" width="83.25" style="140" customWidth="1"/>
    <col min="7682" max="7682" width="7" style="140" customWidth="1"/>
    <col min="7683" max="7685" width="17" style="140" customWidth="1"/>
    <col min="7686" max="7686" width="1.625" style="140" customWidth="1"/>
    <col min="7687" max="7687" width="2.125" style="140" customWidth="1"/>
    <col min="7688" max="7936" width="9" style="140"/>
    <col min="7937" max="7937" width="83.25" style="140" customWidth="1"/>
    <col min="7938" max="7938" width="7" style="140" customWidth="1"/>
    <col min="7939" max="7941" width="17" style="140" customWidth="1"/>
    <col min="7942" max="7942" width="1.625" style="140" customWidth="1"/>
    <col min="7943" max="7943" width="2.125" style="140" customWidth="1"/>
    <col min="7944" max="8192" width="9" style="140"/>
    <col min="8193" max="8193" width="83.25" style="140" customWidth="1"/>
    <col min="8194" max="8194" width="7" style="140" customWidth="1"/>
    <col min="8195" max="8197" width="17" style="140" customWidth="1"/>
    <col min="8198" max="8198" width="1.625" style="140" customWidth="1"/>
    <col min="8199" max="8199" width="2.125" style="140" customWidth="1"/>
    <col min="8200" max="8448" width="9" style="140"/>
    <col min="8449" max="8449" width="83.25" style="140" customWidth="1"/>
    <col min="8450" max="8450" width="7" style="140" customWidth="1"/>
    <col min="8451" max="8453" width="17" style="140" customWidth="1"/>
    <col min="8454" max="8454" width="1.625" style="140" customWidth="1"/>
    <col min="8455" max="8455" width="2.125" style="140" customWidth="1"/>
    <col min="8456" max="8704" width="9" style="140"/>
    <col min="8705" max="8705" width="83.25" style="140" customWidth="1"/>
    <col min="8706" max="8706" width="7" style="140" customWidth="1"/>
    <col min="8707" max="8709" width="17" style="140" customWidth="1"/>
    <col min="8710" max="8710" width="1.625" style="140" customWidth="1"/>
    <col min="8711" max="8711" width="2.125" style="140" customWidth="1"/>
    <col min="8712" max="8960" width="9" style="140"/>
    <col min="8961" max="8961" width="83.25" style="140" customWidth="1"/>
    <col min="8962" max="8962" width="7" style="140" customWidth="1"/>
    <col min="8963" max="8965" width="17" style="140" customWidth="1"/>
    <col min="8966" max="8966" width="1.625" style="140" customWidth="1"/>
    <col min="8967" max="8967" width="2.125" style="140" customWidth="1"/>
    <col min="8968" max="9216" width="9" style="140"/>
    <col min="9217" max="9217" width="83.25" style="140" customWidth="1"/>
    <col min="9218" max="9218" width="7" style="140" customWidth="1"/>
    <col min="9219" max="9221" width="17" style="140" customWidth="1"/>
    <col min="9222" max="9222" width="1.625" style="140" customWidth="1"/>
    <col min="9223" max="9223" width="2.125" style="140" customWidth="1"/>
    <col min="9224" max="9472" width="9" style="140"/>
    <col min="9473" max="9473" width="83.25" style="140" customWidth="1"/>
    <col min="9474" max="9474" width="7" style="140" customWidth="1"/>
    <col min="9475" max="9477" width="17" style="140" customWidth="1"/>
    <col min="9478" max="9478" width="1.625" style="140" customWidth="1"/>
    <col min="9479" max="9479" width="2.125" style="140" customWidth="1"/>
    <col min="9480" max="9728" width="9" style="140"/>
    <col min="9729" max="9729" width="83.25" style="140" customWidth="1"/>
    <col min="9730" max="9730" width="7" style="140" customWidth="1"/>
    <col min="9731" max="9733" width="17" style="140" customWidth="1"/>
    <col min="9734" max="9734" width="1.625" style="140" customWidth="1"/>
    <col min="9735" max="9735" width="2.125" style="140" customWidth="1"/>
    <col min="9736" max="9984" width="9" style="140"/>
    <col min="9985" max="9985" width="83.25" style="140" customWidth="1"/>
    <col min="9986" max="9986" width="7" style="140" customWidth="1"/>
    <col min="9987" max="9989" width="17" style="140" customWidth="1"/>
    <col min="9990" max="9990" width="1.625" style="140" customWidth="1"/>
    <col min="9991" max="9991" width="2.125" style="140" customWidth="1"/>
    <col min="9992" max="10240" width="9" style="140"/>
    <col min="10241" max="10241" width="83.25" style="140" customWidth="1"/>
    <col min="10242" max="10242" width="7" style="140" customWidth="1"/>
    <col min="10243" max="10245" width="17" style="140" customWidth="1"/>
    <col min="10246" max="10246" width="1.625" style="140" customWidth="1"/>
    <col min="10247" max="10247" width="2.125" style="140" customWidth="1"/>
    <col min="10248" max="10496" width="9" style="140"/>
    <col min="10497" max="10497" width="83.25" style="140" customWidth="1"/>
    <col min="10498" max="10498" width="7" style="140" customWidth="1"/>
    <col min="10499" max="10501" width="17" style="140" customWidth="1"/>
    <col min="10502" max="10502" width="1.625" style="140" customWidth="1"/>
    <col min="10503" max="10503" width="2.125" style="140" customWidth="1"/>
    <col min="10504" max="10752" width="9" style="140"/>
    <col min="10753" max="10753" width="83.25" style="140" customWidth="1"/>
    <col min="10754" max="10754" width="7" style="140" customWidth="1"/>
    <col min="10755" max="10757" width="17" style="140" customWidth="1"/>
    <col min="10758" max="10758" width="1.625" style="140" customWidth="1"/>
    <col min="10759" max="10759" width="2.125" style="140" customWidth="1"/>
    <col min="10760" max="11008" width="9" style="140"/>
    <col min="11009" max="11009" width="83.25" style="140" customWidth="1"/>
    <col min="11010" max="11010" width="7" style="140" customWidth="1"/>
    <col min="11011" max="11013" width="17" style="140" customWidth="1"/>
    <col min="11014" max="11014" width="1.625" style="140" customWidth="1"/>
    <col min="11015" max="11015" width="2.125" style="140" customWidth="1"/>
    <col min="11016" max="11264" width="9" style="140"/>
    <col min="11265" max="11265" width="83.25" style="140" customWidth="1"/>
    <col min="11266" max="11266" width="7" style="140" customWidth="1"/>
    <col min="11267" max="11269" width="17" style="140" customWidth="1"/>
    <col min="11270" max="11270" width="1.625" style="140" customWidth="1"/>
    <col min="11271" max="11271" width="2.125" style="140" customWidth="1"/>
    <col min="11272" max="11520" width="9" style="140"/>
    <col min="11521" max="11521" width="83.25" style="140" customWidth="1"/>
    <col min="11522" max="11522" width="7" style="140" customWidth="1"/>
    <col min="11523" max="11525" width="17" style="140" customWidth="1"/>
    <col min="11526" max="11526" width="1.625" style="140" customWidth="1"/>
    <col min="11527" max="11527" width="2.125" style="140" customWidth="1"/>
    <col min="11528" max="11776" width="9" style="140"/>
    <col min="11777" max="11777" width="83.25" style="140" customWidth="1"/>
    <col min="11778" max="11778" width="7" style="140" customWidth="1"/>
    <col min="11779" max="11781" width="17" style="140" customWidth="1"/>
    <col min="11782" max="11782" width="1.625" style="140" customWidth="1"/>
    <col min="11783" max="11783" width="2.125" style="140" customWidth="1"/>
    <col min="11784" max="12032" width="9" style="140"/>
    <col min="12033" max="12033" width="83.25" style="140" customWidth="1"/>
    <col min="12034" max="12034" width="7" style="140" customWidth="1"/>
    <col min="12035" max="12037" width="17" style="140" customWidth="1"/>
    <col min="12038" max="12038" width="1.625" style="140" customWidth="1"/>
    <col min="12039" max="12039" width="2.125" style="140" customWidth="1"/>
    <col min="12040" max="12288" width="9" style="140"/>
    <col min="12289" max="12289" width="83.25" style="140" customWidth="1"/>
    <col min="12290" max="12290" width="7" style="140" customWidth="1"/>
    <col min="12291" max="12293" width="17" style="140" customWidth="1"/>
    <col min="12294" max="12294" width="1.625" style="140" customWidth="1"/>
    <col min="12295" max="12295" width="2.125" style="140" customWidth="1"/>
    <col min="12296" max="12544" width="9" style="140"/>
    <col min="12545" max="12545" width="83.25" style="140" customWidth="1"/>
    <col min="12546" max="12546" width="7" style="140" customWidth="1"/>
    <col min="12547" max="12549" width="17" style="140" customWidth="1"/>
    <col min="12550" max="12550" width="1.625" style="140" customWidth="1"/>
    <col min="12551" max="12551" width="2.125" style="140" customWidth="1"/>
    <col min="12552" max="12800" width="9" style="140"/>
    <col min="12801" max="12801" width="83.25" style="140" customWidth="1"/>
    <col min="12802" max="12802" width="7" style="140" customWidth="1"/>
    <col min="12803" max="12805" width="17" style="140" customWidth="1"/>
    <col min="12806" max="12806" width="1.625" style="140" customWidth="1"/>
    <col min="12807" max="12807" width="2.125" style="140" customWidth="1"/>
    <col min="12808" max="13056" width="9" style="140"/>
    <col min="13057" max="13057" width="83.25" style="140" customWidth="1"/>
    <col min="13058" max="13058" width="7" style="140" customWidth="1"/>
    <col min="13059" max="13061" width="17" style="140" customWidth="1"/>
    <col min="13062" max="13062" width="1.625" style="140" customWidth="1"/>
    <col min="13063" max="13063" width="2.125" style="140" customWidth="1"/>
    <col min="13064" max="13312" width="9" style="140"/>
    <col min="13313" max="13313" width="83.25" style="140" customWidth="1"/>
    <col min="13314" max="13314" width="7" style="140" customWidth="1"/>
    <col min="13315" max="13317" width="17" style="140" customWidth="1"/>
    <col min="13318" max="13318" width="1.625" style="140" customWidth="1"/>
    <col min="13319" max="13319" width="2.125" style="140" customWidth="1"/>
    <col min="13320" max="13568" width="9" style="140"/>
    <col min="13569" max="13569" width="83.25" style="140" customWidth="1"/>
    <col min="13570" max="13570" width="7" style="140" customWidth="1"/>
    <col min="13571" max="13573" width="17" style="140" customWidth="1"/>
    <col min="13574" max="13574" width="1.625" style="140" customWidth="1"/>
    <col min="13575" max="13575" width="2.125" style="140" customWidth="1"/>
    <col min="13576" max="13824" width="9" style="140"/>
    <col min="13825" max="13825" width="83.25" style="140" customWidth="1"/>
    <col min="13826" max="13826" width="7" style="140" customWidth="1"/>
    <col min="13827" max="13829" width="17" style="140" customWidth="1"/>
    <col min="13830" max="13830" width="1.625" style="140" customWidth="1"/>
    <col min="13831" max="13831" width="2.125" style="140" customWidth="1"/>
    <col min="13832" max="14080" width="9" style="140"/>
    <col min="14081" max="14081" width="83.25" style="140" customWidth="1"/>
    <col min="14082" max="14082" width="7" style="140" customWidth="1"/>
    <col min="14083" max="14085" width="17" style="140" customWidth="1"/>
    <col min="14086" max="14086" width="1.625" style="140" customWidth="1"/>
    <col min="14087" max="14087" width="2.125" style="140" customWidth="1"/>
    <col min="14088" max="14336" width="9" style="140"/>
    <col min="14337" max="14337" width="83.25" style="140" customWidth="1"/>
    <col min="14338" max="14338" width="7" style="140" customWidth="1"/>
    <col min="14339" max="14341" width="17" style="140" customWidth="1"/>
    <col min="14342" max="14342" width="1.625" style="140" customWidth="1"/>
    <col min="14343" max="14343" width="2.125" style="140" customWidth="1"/>
    <col min="14344" max="14592" width="9" style="140"/>
    <col min="14593" max="14593" width="83.25" style="140" customWidth="1"/>
    <col min="14594" max="14594" width="7" style="140" customWidth="1"/>
    <col min="14595" max="14597" width="17" style="140" customWidth="1"/>
    <col min="14598" max="14598" width="1.625" style="140" customWidth="1"/>
    <col min="14599" max="14599" width="2.125" style="140" customWidth="1"/>
    <col min="14600" max="14848" width="9" style="140"/>
    <col min="14849" max="14849" width="83.25" style="140" customWidth="1"/>
    <col min="14850" max="14850" width="7" style="140" customWidth="1"/>
    <col min="14851" max="14853" width="17" style="140" customWidth="1"/>
    <col min="14854" max="14854" width="1.625" style="140" customWidth="1"/>
    <col min="14855" max="14855" width="2.125" style="140" customWidth="1"/>
    <col min="14856" max="15104" width="9" style="140"/>
    <col min="15105" max="15105" width="83.25" style="140" customWidth="1"/>
    <col min="15106" max="15106" width="7" style="140" customWidth="1"/>
    <col min="15107" max="15109" width="17" style="140" customWidth="1"/>
    <col min="15110" max="15110" width="1.625" style="140" customWidth="1"/>
    <col min="15111" max="15111" width="2.125" style="140" customWidth="1"/>
    <col min="15112" max="15360" width="9" style="140"/>
    <col min="15361" max="15361" width="83.25" style="140" customWidth="1"/>
    <col min="15362" max="15362" width="7" style="140" customWidth="1"/>
    <col min="15363" max="15365" width="17" style="140" customWidth="1"/>
    <col min="15366" max="15366" width="1.625" style="140" customWidth="1"/>
    <col min="15367" max="15367" width="2.125" style="140" customWidth="1"/>
    <col min="15368" max="15616" width="9" style="140"/>
    <col min="15617" max="15617" width="83.25" style="140" customWidth="1"/>
    <col min="15618" max="15618" width="7" style="140" customWidth="1"/>
    <col min="15619" max="15621" width="17" style="140" customWidth="1"/>
    <col min="15622" max="15622" width="1.625" style="140" customWidth="1"/>
    <col min="15623" max="15623" width="2.125" style="140" customWidth="1"/>
    <col min="15624" max="15872" width="9" style="140"/>
    <col min="15873" max="15873" width="83.25" style="140" customWidth="1"/>
    <col min="15874" max="15874" width="7" style="140" customWidth="1"/>
    <col min="15875" max="15877" width="17" style="140" customWidth="1"/>
    <col min="15878" max="15878" width="1.625" style="140" customWidth="1"/>
    <col min="15879" max="15879" width="2.125" style="140" customWidth="1"/>
    <col min="15880" max="16128" width="9" style="140"/>
    <col min="16129" max="16129" width="83.25" style="140" customWidth="1"/>
    <col min="16130" max="16130" width="7" style="140" customWidth="1"/>
    <col min="16131" max="16133" width="17" style="140" customWidth="1"/>
    <col min="16134" max="16134" width="1.625" style="140" customWidth="1"/>
    <col min="16135" max="16135" width="2.125" style="140" customWidth="1"/>
    <col min="16136" max="16384" width="9" style="140"/>
  </cols>
  <sheetData>
    <row r="1" spans="1:7" ht="152.25" customHeight="1" x14ac:dyDescent="0.15">
      <c r="A1" s="539"/>
      <c r="B1" s="540"/>
      <c r="C1"/>
      <c r="D1"/>
      <c r="E1"/>
      <c r="F1"/>
      <c r="G1"/>
    </row>
    <row r="2" spans="1:7" x14ac:dyDescent="0.15">
      <c r="A2" s="541"/>
      <c r="B2"/>
      <c r="C2"/>
      <c r="D2"/>
      <c r="E2"/>
      <c r="F2"/>
      <c r="G2"/>
    </row>
    <row r="3" spans="1:7" x14ac:dyDescent="0.15">
      <c r="A3" s="541"/>
      <c r="B3"/>
      <c r="C3"/>
      <c r="D3"/>
      <c r="E3"/>
      <c r="F3"/>
      <c r="G3"/>
    </row>
    <row r="4" spans="1:7" ht="38.25" customHeight="1" x14ac:dyDescent="0.15">
      <c r="A4" s="541"/>
      <c r="B4"/>
      <c r="C4"/>
      <c r="D4"/>
      <c r="E4"/>
      <c r="F4"/>
      <c r="G4"/>
    </row>
    <row r="5" spans="1:7" ht="30" customHeight="1" x14ac:dyDescent="0.15">
      <c r="A5" s="542"/>
      <c r="B5"/>
      <c r="C5"/>
      <c r="D5"/>
      <c r="E5"/>
      <c r="F5"/>
      <c r="G5"/>
    </row>
    <row r="6" spans="1:7" ht="28.5" x14ac:dyDescent="0.3">
      <c r="A6" s="543" t="s">
        <v>618</v>
      </c>
      <c r="B6" s="544"/>
      <c r="C6" s="544"/>
      <c r="D6" s="544"/>
      <c r="E6"/>
      <c r="F6"/>
      <c r="G6"/>
    </row>
    <row r="7" spans="1:7" ht="64.5" customHeight="1" x14ac:dyDescent="0.15">
      <c r="A7" s="545" t="s">
        <v>538</v>
      </c>
      <c r="B7"/>
      <c r="C7"/>
      <c r="D7"/>
      <c r="E7"/>
      <c r="F7"/>
      <c r="G7"/>
    </row>
    <row r="8" spans="1:7" ht="21" x14ac:dyDescent="0.15">
      <c r="A8" s="546"/>
    </row>
    <row r="9" spans="1:7" ht="78.75" customHeight="1" x14ac:dyDescent="0.15">
      <c r="A9" s="546"/>
    </row>
    <row r="10" spans="1:7" ht="21" x14ac:dyDescent="0.15">
      <c r="A10" s="546"/>
    </row>
    <row r="11" spans="1:7" ht="21" x14ac:dyDescent="0.15">
      <c r="A11" s="546"/>
    </row>
    <row r="12" spans="1:7" ht="21" x14ac:dyDescent="0.15">
      <c r="A12" s="546"/>
    </row>
    <row r="13" spans="1:7" ht="21" x14ac:dyDescent="0.15">
      <c r="A13" s="546"/>
    </row>
    <row r="14" spans="1:7" ht="21" x14ac:dyDescent="0.15">
      <c r="A14" s="546"/>
    </row>
    <row r="15" spans="1:7" ht="21" x14ac:dyDescent="0.15">
      <c r="A15" s="546"/>
    </row>
    <row r="16" spans="1:7" ht="25.5" x14ac:dyDescent="0.25">
      <c r="A16" s="546" t="s">
        <v>619</v>
      </c>
      <c r="B16" s="547"/>
    </row>
    <row r="17" spans="1:1" ht="21" x14ac:dyDescent="0.15">
      <c r="A17" s="546"/>
    </row>
    <row r="18" spans="1:1" ht="19.5" customHeight="1" x14ac:dyDescent="0.15">
      <c r="A18" s="546"/>
    </row>
    <row r="19" spans="1:1" ht="21" x14ac:dyDescent="0.15">
      <c r="A19" s="546" t="s">
        <v>540</v>
      </c>
    </row>
  </sheetData>
  <phoneticPr fontId="9"/>
  <printOptions horizontalCentered="1"/>
  <pageMargins left="0.78740157480314965" right="0.78740157480314965" top="0.59055118110236227" bottom="0.98425196850393704" header="0.51181102362204722" footer="0.51181102362204722"/>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BE83"/>
  <sheetViews>
    <sheetView view="pageBreakPreview" zoomScale="35" zoomScaleNormal="75" zoomScaleSheetLayoutView="35" workbookViewId="0">
      <pane xSplit="2" ySplit="6" topLeftCell="C7" activePane="bottomRight" state="frozen"/>
      <selection activeCell="J26" sqref="J26"/>
      <selection pane="topRight" activeCell="J26" sqref="J26"/>
      <selection pane="bottomLeft" activeCell="J26" sqref="J26"/>
      <selection pane="bottomRight" activeCell="AH10" sqref="AH10"/>
    </sheetView>
  </sheetViews>
  <sheetFormatPr defaultRowHeight="13.5" x14ac:dyDescent="0.15"/>
  <cols>
    <col min="1" max="1" width="3.375" style="94" customWidth="1"/>
    <col min="2" max="2" width="17.25" style="144" customWidth="1"/>
    <col min="3" max="3" width="8.125" style="94" bestFit="1" customWidth="1"/>
    <col min="4" max="4" width="8" style="94" customWidth="1"/>
    <col min="5" max="8" width="6.25" style="94" customWidth="1"/>
    <col min="9" max="11" width="5.75" style="94" customWidth="1"/>
    <col min="12" max="12" width="6.125" style="94" customWidth="1"/>
    <col min="13" max="14" width="6.5" style="94" customWidth="1"/>
    <col min="15" max="16" width="6.125" style="94" customWidth="1"/>
    <col min="17" max="17" width="7.625" style="94" customWidth="1"/>
    <col min="18" max="18" width="6.25" style="94" customWidth="1"/>
    <col min="19" max="19" width="7.875" style="94" customWidth="1"/>
    <col min="20" max="20" width="5.875" style="94" customWidth="1"/>
    <col min="21" max="21" width="7.875" style="94" customWidth="1"/>
    <col min="22" max="22" width="8" style="94" customWidth="1"/>
    <col min="23" max="23" width="6.625" style="94" customWidth="1"/>
    <col min="24" max="25" width="5.75" style="94" customWidth="1"/>
    <col min="26" max="31" width="7.125" style="94" customWidth="1"/>
    <col min="32" max="33" width="6" style="94" customWidth="1"/>
    <col min="34" max="34" width="6.5" style="94" customWidth="1"/>
    <col min="35" max="35" width="6.25" style="94" customWidth="1"/>
    <col min="36" max="55" width="5.75" style="94" customWidth="1"/>
    <col min="56" max="56" width="0.5" style="94" customWidth="1"/>
    <col min="57" max="57" width="6.625" style="94" customWidth="1"/>
    <col min="58" max="16384" width="9" style="94"/>
  </cols>
  <sheetData>
    <row r="1" spans="1:57" ht="18.75" x14ac:dyDescent="0.15">
      <c r="A1" s="132" t="s">
        <v>478</v>
      </c>
      <c r="B1" s="133"/>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row>
    <row r="2" spans="1:57" ht="19.5" thickBot="1" x14ac:dyDescent="0.2">
      <c r="A2" s="132"/>
      <c r="B2" s="133"/>
      <c r="D2" s="95"/>
      <c r="E2" s="95"/>
      <c r="F2" s="95"/>
      <c r="G2" s="95"/>
      <c r="H2" s="95"/>
      <c r="I2" s="95"/>
      <c r="J2" s="95"/>
      <c r="K2" s="95"/>
      <c r="L2" s="95"/>
      <c r="M2" s="95"/>
      <c r="N2" s="95"/>
      <c r="O2" s="95"/>
      <c r="P2" s="95"/>
      <c r="Q2" s="538"/>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6" t="s">
        <v>252</v>
      </c>
    </row>
    <row r="3" spans="1:57" ht="14.25" hidden="1" thickBot="1" x14ac:dyDescent="0.2">
      <c r="A3" s="95"/>
      <c r="B3" s="133"/>
      <c r="C3" s="95"/>
      <c r="D3" s="95"/>
      <c r="E3" s="95">
        <v>1</v>
      </c>
      <c r="F3" s="95">
        <v>2</v>
      </c>
      <c r="G3" s="95">
        <v>3</v>
      </c>
      <c r="H3" s="95">
        <v>4</v>
      </c>
      <c r="I3" s="95">
        <v>5</v>
      </c>
      <c r="J3" s="95">
        <v>6</v>
      </c>
      <c r="K3" s="95">
        <v>7</v>
      </c>
      <c r="L3" s="95">
        <v>8</v>
      </c>
      <c r="M3" s="95">
        <v>9</v>
      </c>
      <c r="N3" s="95">
        <v>10</v>
      </c>
      <c r="O3" s="95">
        <v>11</v>
      </c>
      <c r="P3" s="95">
        <v>12</v>
      </c>
      <c r="Q3" s="95"/>
      <c r="R3" s="95">
        <v>13</v>
      </c>
      <c r="S3" s="95">
        <v>14</v>
      </c>
      <c r="T3" s="95">
        <v>15</v>
      </c>
      <c r="U3" s="95"/>
      <c r="V3" s="95">
        <v>16</v>
      </c>
      <c r="W3" s="95">
        <v>17</v>
      </c>
      <c r="X3" s="95">
        <v>18</v>
      </c>
      <c r="Y3" s="95">
        <v>19</v>
      </c>
      <c r="Z3" s="95"/>
      <c r="AA3" s="95">
        <v>20</v>
      </c>
      <c r="AB3" s="95">
        <v>21</v>
      </c>
      <c r="AC3" s="95">
        <v>22</v>
      </c>
      <c r="AD3" s="95">
        <v>23</v>
      </c>
      <c r="AE3" s="95"/>
      <c r="AF3" s="95">
        <v>24</v>
      </c>
      <c r="AG3" s="95">
        <v>25</v>
      </c>
      <c r="AH3" s="95">
        <v>26</v>
      </c>
      <c r="AI3" s="95">
        <v>27</v>
      </c>
      <c r="AJ3" s="95">
        <v>28</v>
      </c>
      <c r="AK3" s="95">
        <v>29</v>
      </c>
      <c r="AL3" s="95">
        <v>30</v>
      </c>
      <c r="AM3" s="95">
        <v>31</v>
      </c>
      <c r="AN3" s="95">
        <v>32</v>
      </c>
      <c r="AO3" s="95">
        <v>33</v>
      </c>
      <c r="AP3" s="95">
        <v>34</v>
      </c>
      <c r="AQ3" s="95">
        <v>35</v>
      </c>
      <c r="AR3" s="95">
        <v>36</v>
      </c>
      <c r="AS3" s="95">
        <v>37</v>
      </c>
      <c r="AT3" s="95">
        <v>38</v>
      </c>
      <c r="AU3" s="95">
        <v>39</v>
      </c>
      <c r="AV3" s="95">
        <v>40</v>
      </c>
      <c r="AW3" s="95"/>
      <c r="AX3" s="95">
        <v>41</v>
      </c>
      <c r="AY3" s="95">
        <v>42</v>
      </c>
      <c r="AZ3" s="95">
        <v>43</v>
      </c>
      <c r="BA3" s="95">
        <v>44</v>
      </c>
      <c r="BB3" s="95"/>
      <c r="BC3" s="96" t="s">
        <v>173</v>
      </c>
    </row>
    <row r="4" spans="1:57" s="725" customFormat="1" ht="33" customHeight="1" x14ac:dyDescent="0.15">
      <c r="A4" s="1208" t="s">
        <v>292</v>
      </c>
      <c r="B4" s="1209"/>
      <c r="C4" s="1214" t="s">
        <v>10</v>
      </c>
      <c r="D4" s="1217" t="s">
        <v>17</v>
      </c>
      <c r="E4" s="727" t="s">
        <v>3</v>
      </c>
      <c r="F4" s="727"/>
      <c r="G4" s="727"/>
      <c r="H4" s="727"/>
      <c r="I4" s="727"/>
      <c r="J4" s="727"/>
      <c r="K4" s="727"/>
      <c r="L4" s="727"/>
      <c r="M4" s="727"/>
      <c r="N4" s="727"/>
      <c r="O4" s="727"/>
      <c r="P4" s="727"/>
      <c r="Q4" s="1220" t="s">
        <v>17</v>
      </c>
      <c r="R4" s="727" t="s">
        <v>4</v>
      </c>
      <c r="S4" s="727"/>
      <c r="T4" s="728"/>
      <c r="U4" s="1220" t="s">
        <v>17</v>
      </c>
      <c r="V4" s="727" t="s">
        <v>5</v>
      </c>
      <c r="W4" s="727"/>
      <c r="X4" s="727"/>
      <c r="Y4" s="727"/>
      <c r="Z4" s="1220" t="s">
        <v>17</v>
      </c>
      <c r="AA4" s="1234" t="s">
        <v>479</v>
      </c>
      <c r="AB4" s="1234"/>
      <c r="AC4" s="1234"/>
      <c r="AD4" s="1235"/>
      <c r="AE4" s="1220" t="s">
        <v>17</v>
      </c>
      <c r="AF4" s="727" t="s">
        <v>7</v>
      </c>
      <c r="AG4" s="727"/>
      <c r="AH4" s="727"/>
      <c r="AI4" s="727"/>
      <c r="AJ4" s="727"/>
      <c r="AK4" s="727"/>
      <c r="AL4" s="727"/>
      <c r="AM4" s="727"/>
      <c r="AN4" s="727"/>
      <c r="AO4" s="727"/>
      <c r="AP4" s="727"/>
      <c r="AQ4" s="727"/>
      <c r="AR4" s="727"/>
      <c r="AS4" s="727"/>
      <c r="AT4" s="1239"/>
      <c r="AU4" s="1239"/>
      <c r="AV4" s="1240"/>
      <c r="AW4" s="1220" t="s">
        <v>475</v>
      </c>
      <c r="AX4" s="730" t="s">
        <v>214</v>
      </c>
      <c r="AY4" s="730"/>
      <c r="AZ4" s="730"/>
      <c r="BA4" s="730"/>
      <c r="BB4" s="730"/>
      <c r="BC4" s="729"/>
    </row>
    <row r="5" spans="1:57" s="725" customFormat="1" ht="19.5" customHeight="1" x14ac:dyDescent="0.15">
      <c r="A5" s="1210"/>
      <c r="B5" s="1211"/>
      <c r="C5" s="1215"/>
      <c r="D5" s="1218"/>
      <c r="E5" s="1223" t="s">
        <v>215</v>
      </c>
      <c r="F5" s="1223" t="s">
        <v>179</v>
      </c>
      <c r="G5" s="732" t="s">
        <v>180</v>
      </c>
      <c r="H5" s="733"/>
      <c r="I5" s="733"/>
      <c r="J5" s="734"/>
      <c r="K5" s="1223" t="s">
        <v>216</v>
      </c>
      <c r="L5" s="1223" t="s">
        <v>217</v>
      </c>
      <c r="M5" s="1223" t="s">
        <v>218</v>
      </c>
      <c r="N5" s="1223" t="s">
        <v>219</v>
      </c>
      <c r="O5" s="1223" t="s">
        <v>220</v>
      </c>
      <c r="P5" s="1225" t="s">
        <v>185</v>
      </c>
      <c r="Q5" s="1221"/>
      <c r="R5" s="1223" t="s">
        <v>186</v>
      </c>
      <c r="S5" s="1223" t="s">
        <v>221</v>
      </c>
      <c r="T5" s="1230" t="s">
        <v>182</v>
      </c>
      <c r="U5" s="1221"/>
      <c r="V5" s="1232" t="s">
        <v>215</v>
      </c>
      <c r="W5" s="1232" t="s">
        <v>222</v>
      </c>
      <c r="X5" s="1232" t="s">
        <v>182</v>
      </c>
      <c r="Y5" s="1233" t="s">
        <v>185</v>
      </c>
      <c r="Z5" s="1221"/>
      <c r="AA5" s="1232" t="s">
        <v>215</v>
      </c>
      <c r="AB5" s="1232" t="s">
        <v>222</v>
      </c>
      <c r="AC5" s="1232" t="s">
        <v>182</v>
      </c>
      <c r="AD5" s="1233" t="s">
        <v>185</v>
      </c>
      <c r="AE5" s="1221"/>
      <c r="AF5" s="1228" t="s">
        <v>189</v>
      </c>
      <c r="AG5" s="1228" t="s">
        <v>223</v>
      </c>
      <c r="AH5" s="1228" t="s">
        <v>190</v>
      </c>
      <c r="AI5" s="1228" t="s">
        <v>224</v>
      </c>
      <c r="AJ5" s="1232" t="s">
        <v>225</v>
      </c>
      <c r="AK5" s="1228" t="s">
        <v>226</v>
      </c>
      <c r="AL5" s="1232" t="s">
        <v>227</v>
      </c>
      <c r="AM5" s="1232" t="s">
        <v>228</v>
      </c>
      <c r="AN5" s="1232" t="s">
        <v>229</v>
      </c>
      <c r="AO5" s="1223" t="s">
        <v>230</v>
      </c>
      <c r="AP5" s="1223" t="s">
        <v>231</v>
      </c>
      <c r="AQ5" s="1223" t="s">
        <v>232</v>
      </c>
      <c r="AR5" s="1228" t="s">
        <v>196</v>
      </c>
      <c r="AS5" s="1223" t="s">
        <v>233</v>
      </c>
      <c r="AT5" s="1223" t="s">
        <v>198</v>
      </c>
      <c r="AU5" s="1237" t="s">
        <v>199</v>
      </c>
      <c r="AV5" s="1233" t="s">
        <v>632</v>
      </c>
      <c r="AW5" s="1221"/>
      <c r="AX5" s="1223" t="s">
        <v>234</v>
      </c>
      <c r="AY5" s="1223" t="s">
        <v>235</v>
      </c>
      <c r="AZ5" s="1223" t="s">
        <v>236</v>
      </c>
      <c r="BA5" s="1223" t="s">
        <v>237</v>
      </c>
      <c r="BB5" s="1223" t="s">
        <v>204</v>
      </c>
      <c r="BC5" s="1230" t="s">
        <v>185</v>
      </c>
      <c r="BD5" s="724"/>
    </row>
    <row r="6" spans="1:57" s="725" customFormat="1" ht="114" customHeight="1" thickBot="1" x14ac:dyDescent="0.2">
      <c r="A6" s="1212"/>
      <c r="B6" s="1213"/>
      <c r="C6" s="1216"/>
      <c r="D6" s="1219"/>
      <c r="E6" s="1224"/>
      <c r="F6" s="1224"/>
      <c r="G6" s="735" t="s">
        <v>238</v>
      </c>
      <c r="H6" s="735" t="s">
        <v>239</v>
      </c>
      <c r="I6" s="735" t="s">
        <v>240</v>
      </c>
      <c r="J6" s="735" t="s">
        <v>185</v>
      </c>
      <c r="K6" s="1224"/>
      <c r="L6" s="1224"/>
      <c r="M6" s="1224"/>
      <c r="N6" s="1224"/>
      <c r="O6" s="1224"/>
      <c r="P6" s="1226"/>
      <c r="Q6" s="1222"/>
      <c r="R6" s="1224"/>
      <c r="S6" s="1224"/>
      <c r="T6" s="1231"/>
      <c r="U6" s="1222"/>
      <c r="V6" s="1223"/>
      <c r="W6" s="1223"/>
      <c r="X6" s="1223"/>
      <c r="Y6" s="1225"/>
      <c r="Z6" s="1221"/>
      <c r="AA6" s="1223"/>
      <c r="AB6" s="1223"/>
      <c r="AC6" s="1223"/>
      <c r="AD6" s="1225"/>
      <c r="AE6" s="1221"/>
      <c r="AF6" s="1229"/>
      <c r="AG6" s="1229"/>
      <c r="AH6" s="1229"/>
      <c r="AI6" s="1229"/>
      <c r="AJ6" s="1223"/>
      <c r="AK6" s="1229"/>
      <c r="AL6" s="1223"/>
      <c r="AM6" s="1223"/>
      <c r="AN6" s="1223"/>
      <c r="AO6" s="1227"/>
      <c r="AP6" s="1227"/>
      <c r="AQ6" s="1227"/>
      <c r="AR6" s="1229"/>
      <c r="AS6" s="1227"/>
      <c r="AT6" s="1227"/>
      <c r="AU6" s="1238"/>
      <c r="AV6" s="1225"/>
      <c r="AW6" s="1221"/>
      <c r="AX6" s="1227"/>
      <c r="AY6" s="1227"/>
      <c r="AZ6" s="1227"/>
      <c r="BA6" s="1227"/>
      <c r="BB6" s="1227"/>
      <c r="BC6" s="1236"/>
      <c r="BD6" s="1012"/>
      <c r="BE6" s="736"/>
    </row>
    <row r="7" spans="1:57" s="725" customFormat="1" ht="19.5" customHeight="1" thickBot="1" x14ac:dyDescent="0.2">
      <c r="A7" s="757"/>
      <c r="B7" s="758" t="s">
        <v>211</v>
      </c>
      <c r="C7" s="759">
        <f>SUM(C8:C78)</f>
        <v>7265</v>
      </c>
      <c r="D7" s="760">
        <f t="shared" ref="D7:BC7" si="0">SUM(D8:D78)</f>
        <v>1151</v>
      </c>
      <c r="E7" s="1013">
        <f t="shared" si="0"/>
        <v>166</v>
      </c>
      <c r="F7" s="1013">
        <f t="shared" si="0"/>
        <v>160</v>
      </c>
      <c r="G7" s="1013">
        <f t="shared" si="0"/>
        <v>116</v>
      </c>
      <c r="H7" s="1013">
        <f t="shared" si="0"/>
        <v>101</v>
      </c>
      <c r="I7" s="1013">
        <f t="shared" si="0"/>
        <v>69</v>
      </c>
      <c r="J7" s="1013">
        <f t="shared" si="0"/>
        <v>16</v>
      </c>
      <c r="K7" s="1013">
        <f t="shared" si="0"/>
        <v>12</v>
      </c>
      <c r="L7" s="1013">
        <f t="shared" si="0"/>
        <v>208</v>
      </c>
      <c r="M7" s="1013">
        <f t="shared" si="0"/>
        <v>113</v>
      </c>
      <c r="N7" s="1013">
        <f t="shared" si="0"/>
        <v>123</v>
      </c>
      <c r="O7" s="1013">
        <f t="shared" si="0"/>
        <v>17</v>
      </c>
      <c r="P7" s="1013">
        <f t="shared" si="0"/>
        <v>50</v>
      </c>
      <c r="Q7" s="760">
        <f t="shared" si="0"/>
        <v>2681</v>
      </c>
      <c r="R7" s="1013">
        <f t="shared" si="0"/>
        <v>324</v>
      </c>
      <c r="S7" s="1013">
        <f t="shared" si="0"/>
        <v>2348</v>
      </c>
      <c r="T7" s="1013">
        <f t="shared" si="0"/>
        <v>9</v>
      </c>
      <c r="U7" s="760">
        <f t="shared" si="0"/>
        <v>2744</v>
      </c>
      <c r="V7" s="1013">
        <f t="shared" si="0"/>
        <v>1883</v>
      </c>
      <c r="W7" s="1013">
        <f t="shared" si="0"/>
        <v>729</v>
      </c>
      <c r="X7" s="1013">
        <f t="shared" si="0"/>
        <v>98</v>
      </c>
      <c r="Y7" s="1013">
        <f t="shared" si="0"/>
        <v>34</v>
      </c>
      <c r="Z7" s="760">
        <f t="shared" si="0"/>
        <v>124</v>
      </c>
      <c r="AA7" s="1013">
        <f t="shared" si="0"/>
        <v>16</v>
      </c>
      <c r="AB7" s="1013">
        <f t="shared" si="0"/>
        <v>65</v>
      </c>
      <c r="AC7" s="1013">
        <f t="shared" si="0"/>
        <v>30</v>
      </c>
      <c r="AD7" s="1013">
        <f t="shared" si="0"/>
        <v>13</v>
      </c>
      <c r="AE7" s="760">
        <f>SUM(AE8:AE78)</f>
        <v>551</v>
      </c>
      <c r="AF7" s="1013">
        <f t="shared" si="0"/>
        <v>79</v>
      </c>
      <c r="AG7" s="1013">
        <f t="shared" si="0"/>
        <v>0</v>
      </c>
      <c r="AH7" s="1013">
        <f t="shared" si="0"/>
        <v>136</v>
      </c>
      <c r="AI7" s="1013">
        <f t="shared" si="0"/>
        <v>148</v>
      </c>
      <c r="AJ7" s="1013">
        <f t="shared" si="0"/>
        <v>0</v>
      </c>
      <c r="AK7" s="1013">
        <f t="shared" si="0"/>
        <v>0</v>
      </c>
      <c r="AL7" s="1013">
        <f t="shared" si="0"/>
        <v>0</v>
      </c>
      <c r="AM7" s="1013">
        <f t="shared" si="0"/>
        <v>28</v>
      </c>
      <c r="AN7" s="1013">
        <f t="shared" si="0"/>
        <v>53</v>
      </c>
      <c r="AO7" s="1013">
        <f t="shared" si="0"/>
        <v>12</v>
      </c>
      <c r="AP7" s="1013">
        <f t="shared" si="0"/>
        <v>15</v>
      </c>
      <c r="AQ7" s="1013">
        <f t="shared" si="0"/>
        <v>10</v>
      </c>
      <c r="AR7" s="1013">
        <f t="shared" si="0"/>
        <v>23</v>
      </c>
      <c r="AS7" s="1013">
        <f t="shared" si="0"/>
        <v>11</v>
      </c>
      <c r="AT7" s="1013">
        <f t="shared" si="0"/>
        <v>1</v>
      </c>
      <c r="AU7" s="1014">
        <f t="shared" si="0"/>
        <v>0</v>
      </c>
      <c r="AV7" s="763">
        <f t="shared" si="0"/>
        <v>35</v>
      </c>
      <c r="AW7" s="760">
        <f t="shared" si="0"/>
        <v>14</v>
      </c>
      <c r="AX7" s="1013">
        <f t="shared" si="0"/>
        <v>0</v>
      </c>
      <c r="AY7" s="1013">
        <f t="shared" si="0"/>
        <v>2</v>
      </c>
      <c r="AZ7" s="1013">
        <f t="shared" si="0"/>
        <v>3</v>
      </c>
      <c r="BA7" s="1013">
        <f t="shared" si="0"/>
        <v>3</v>
      </c>
      <c r="BB7" s="1013">
        <f t="shared" si="0"/>
        <v>3</v>
      </c>
      <c r="BC7" s="1015">
        <f t="shared" si="0"/>
        <v>3</v>
      </c>
      <c r="BD7" s="1012"/>
      <c r="BE7" s="736"/>
    </row>
    <row r="8" spans="1:57" s="725" customFormat="1" ht="19.5" customHeight="1" x14ac:dyDescent="0.15">
      <c r="A8" s="1016">
        <v>1</v>
      </c>
      <c r="B8" s="1017" t="s">
        <v>480</v>
      </c>
      <c r="C8" s="1018">
        <v>227</v>
      </c>
      <c r="D8" s="1019">
        <f>SUM(E8:P8)</f>
        <v>10</v>
      </c>
      <c r="E8" s="1020">
        <v>0</v>
      </c>
      <c r="F8" s="1020">
        <v>0</v>
      </c>
      <c r="G8" s="1020">
        <v>0</v>
      </c>
      <c r="H8" s="1020">
        <v>0</v>
      </c>
      <c r="I8" s="1020">
        <v>2</v>
      </c>
      <c r="J8" s="1020">
        <v>0</v>
      </c>
      <c r="K8" s="1020">
        <v>0</v>
      </c>
      <c r="L8" s="1020">
        <v>4</v>
      </c>
      <c r="M8" s="1020">
        <v>1</v>
      </c>
      <c r="N8" s="1020">
        <v>3</v>
      </c>
      <c r="O8" s="1020">
        <v>0</v>
      </c>
      <c r="P8" s="1020">
        <v>0</v>
      </c>
      <c r="Q8" s="1019">
        <f>SUM(R8:T8)</f>
        <v>15</v>
      </c>
      <c r="R8" s="1020">
        <v>9</v>
      </c>
      <c r="S8" s="1020">
        <v>6</v>
      </c>
      <c r="T8" s="1020">
        <v>0</v>
      </c>
      <c r="U8" s="1019">
        <f>SUM(V8:Y8)</f>
        <v>184</v>
      </c>
      <c r="V8" s="1020">
        <v>91</v>
      </c>
      <c r="W8" s="1020">
        <v>93</v>
      </c>
      <c r="X8" s="1020">
        <v>0</v>
      </c>
      <c r="Y8" s="1020">
        <v>0</v>
      </c>
      <c r="Z8" s="1019">
        <f>SUM(AA8:AD8)</f>
        <v>5</v>
      </c>
      <c r="AA8" s="1020">
        <v>0</v>
      </c>
      <c r="AB8" s="1020">
        <v>1</v>
      </c>
      <c r="AC8" s="1020">
        <v>0</v>
      </c>
      <c r="AD8" s="1020">
        <v>4</v>
      </c>
      <c r="AE8" s="1019">
        <f>SUM(AF8:AV8)</f>
        <v>11</v>
      </c>
      <c r="AF8" s="1020">
        <v>4</v>
      </c>
      <c r="AG8" s="1020">
        <v>0</v>
      </c>
      <c r="AH8" s="1020">
        <v>0</v>
      </c>
      <c r="AI8" s="1020">
        <v>0</v>
      </c>
      <c r="AJ8" s="1020">
        <v>0</v>
      </c>
      <c r="AK8" s="1020">
        <v>0</v>
      </c>
      <c r="AL8" s="1020">
        <v>0</v>
      </c>
      <c r="AM8" s="1020">
        <v>0</v>
      </c>
      <c r="AN8" s="1020">
        <v>4</v>
      </c>
      <c r="AO8" s="1020">
        <v>0</v>
      </c>
      <c r="AP8" s="1020">
        <v>3</v>
      </c>
      <c r="AQ8" s="1020">
        <v>0</v>
      </c>
      <c r="AR8" s="1020">
        <v>0</v>
      </c>
      <c r="AS8" s="1020">
        <v>0</v>
      </c>
      <c r="AT8" s="1020">
        <v>0</v>
      </c>
      <c r="AU8" s="1021">
        <v>0</v>
      </c>
      <c r="AV8" s="1022">
        <v>0</v>
      </c>
      <c r="AW8" s="1019">
        <f>SUM(AX8:BC8)</f>
        <v>2</v>
      </c>
      <c r="AX8" s="1020">
        <v>0</v>
      </c>
      <c r="AY8" s="1020">
        <v>2</v>
      </c>
      <c r="AZ8" s="1020">
        <v>0</v>
      </c>
      <c r="BA8" s="1020">
        <v>0</v>
      </c>
      <c r="BB8" s="1020">
        <v>0</v>
      </c>
      <c r="BC8" s="1023">
        <v>0</v>
      </c>
      <c r="BD8" s="724"/>
    </row>
    <row r="9" spans="1:57" s="725" customFormat="1" ht="19.5" customHeight="1" x14ac:dyDescent="0.15">
      <c r="A9" s="1024">
        <v>2</v>
      </c>
      <c r="B9" s="1025" t="s">
        <v>481</v>
      </c>
      <c r="C9" s="1026">
        <v>53</v>
      </c>
      <c r="D9" s="1019">
        <f t="shared" ref="D9:D73" si="1">SUM(E9:P9)</f>
        <v>6</v>
      </c>
      <c r="E9" s="1020">
        <v>0</v>
      </c>
      <c r="F9" s="1020">
        <v>0</v>
      </c>
      <c r="G9" s="1020">
        <v>3</v>
      </c>
      <c r="H9" s="1020">
        <v>0</v>
      </c>
      <c r="I9" s="1020">
        <v>0</v>
      </c>
      <c r="J9" s="1020">
        <v>0</v>
      </c>
      <c r="K9" s="1020">
        <v>0</v>
      </c>
      <c r="L9" s="1020">
        <v>2</v>
      </c>
      <c r="M9" s="1020">
        <v>0</v>
      </c>
      <c r="N9" s="1020">
        <v>1</v>
      </c>
      <c r="O9" s="1020">
        <v>0</v>
      </c>
      <c r="P9" s="1020">
        <v>0</v>
      </c>
      <c r="Q9" s="1019">
        <f t="shared" ref="Q9:Q73" si="2">SUM(R9:T9)</f>
        <v>15</v>
      </c>
      <c r="R9" s="1020">
        <v>2</v>
      </c>
      <c r="S9" s="1020">
        <v>13</v>
      </c>
      <c r="T9" s="1020">
        <v>0</v>
      </c>
      <c r="U9" s="1019">
        <f t="shared" ref="U9:U73" si="3">SUM(V9:Y9)</f>
        <v>20</v>
      </c>
      <c r="V9" s="1020">
        <v>19</v>
      </c>
      <c r="W9" s="1020">
        <v>1</v>
      </c>
      <c r="X9" s="1020">
        <v>0</v>
      </c>
      <c r="Y9" s="1020">
        <v>0</v>
      </c>
      <c r="Z9" s="1019">
        <f t="shared" ref="Z9:Z73" si="4">SUM(AA9:AD9)</f>
        <v>0</v>
      </c>
      <c r="AA9" s="1020">
        <v>0</v>
      </c>
      <c r="AB9" s="1020">
        <v>0</v>
      </c>
      <c r="AC9" s="1020">
        <v>0</v>
      </c>
      <c r="AD9" s="1020">
        <v>0</v>
      </c>
      <c r="AE9" s="1019">
        <f t="shared" ref="AE9:AE72" si="5">SUM(AF9:AV9)</f>
        <v>12</v>
      </c>
      <c r="AF9" s="1020">
        <v>0</v>
      </c>
      <c r="AG9" s="1020">
        <v>0</v>
      </c>
      <c r="AH9" s="1020">
        <v>11</v>
      </c>
      <c r="AI9" s="1020">
        <v>0</v>
      </c>
      <c r="AJ9" s="1020">
        <v>0</v>
      </c>
      <c r="AK9" s="1020">
        <v>0</v>
      </c>
      <c r="AL9" s="1020">
        <v>0</v>
      </c>
      <c r="AM9" s="1020">
        <v>0</v>
      </c>
      <c r="AN9" s="1020">
        <v>0</v>
      </c>
      <c r="AO9" s="1020">
        <v>0</v>
      </c>
      <c r="AP9" s="1020">
        <v>0</v>
      </c>
      <c r="AQ9" s="1020">
        <v>1</v>
      </c>
      <c r="AR9" s="1020">
        <v>0</v>
      </c>
      <c r="AS9" s="1020">
        <v>0</v>
      </c>
      <c r="AT9" s="1020">
        <v>0</v>
      </c>
      <c r="AU9" s="1021">
        <v>0</v>
      </c>
      <c r="AV9" s="1022">
        <v>0</v>
      </c>
      <c r="AW9" s="1019">
        <f t="shared" ref="AW9:AW73" si="6">SUM(AX9:BC9)</f>
        <v>0</v>
      </c>
      <c r="AX9" s="1020">
        <v>0</v>
      </c>
      <c r="AY9" s="1020">
        <v>0</v>
      </c>
      <c r="AZ9" s="1020">
        <v>0</v>
      </c>
      <c r="BA9" s="1020">
        <v>0</v>
      </c>
      <c r="BB9" s="1020">
        <v>0</v>
      </c>
      <c r="BC9" s="1023">
        <v>0</v>
      </c>
      <c r="BD9" s="724"/>
    </row>
    <row r="10" spans="1:57" s="725" customFormat="1" ht="19.5" customHeight="1" x14ac:dyDescent="0.15">
      <c r="A10" s="1024">
        <v>3</v>
      </c>
      <c r="B10" s="1025" t="s">
        <v>482</v>
      </c>
      <c r="C10" s="1026">
        <v>19</v>
      </c>
      <c r="D10" s="1019">
        <f t="shared" si="1"/>
        <v>3</v>
      </c>
      <c r="E10" s="1020">
        <v>0</v>
      </c>
      <c r="F10" s="1020">
        <v>0</v>
      </c>
      <c r="G10" s="1020">
        <v>0</v>
      </c>
      <c r="H10" s="1020">
        <v>0</v>
      </c>
      <c r="I10" s="1020">
        <v>0</v>
      </c>
      <c r="J10" s="1020">
        <v>0</v>
      </c>
      <c r="K10" s="1020">
        <v>0</v>
      </c>
      <c r="L10" s="1020">
        <v>3</v>
      </c>
      <c r="M10" s="1020">
        <v>0</v>
      </c>
      <c r="N10" s="1020">
        <v>0</v>
      </c>
      <c r="O10" s="1020">
        <v>0</v>
      </c>
      <c r="P10" s="1020">
        <v>0</v>
      </c>
      <c r="Q10" s="1019">
        <f t="shared" si="2"/>
        <v>16</v>
      </c>
      <c r="R10" s="1020">
        <v>0</v>
      </c>
      <c r="S10" s="1020">
        <v>16</v>
      </c>
      <c r="T10" s="1020">
        <v>0</v>
      </c>
      <c r="U10" s="1019">
        <f t="shared" si="3"/>
        <v>0</v>
      </c>
      <c r="V10" s="1020">
        <v>0</v>
      </c>
      <c r="W10" s="1020">
        <v>0</v>
      </c>
      <c r="X10" s="1020">
        <v>0</v>
      </c>
      <c r="Y10" s="1020">
        <v>0</v>
      </c>
      <c r="Z10" s="1019">
        <f t="shared" si="4"/>
        <v>0</v>
      </c>
      <c r="AA10" s="1020">
        <v>0</v>
      </c>
      <c r="AB10" s="1020">
        <v>0</v>
      </c>
      <c r="AC10" s="1020">
        <v>0</v>
      </c>
      <c r="AD10" s="1020">
        <v>0</v>
      </c>
      <c r="AE10" s="1019">
        <f t="shared" si="5"/>
        <v>0</v>
      </c>
      <c r="AF10" s="1020">
        <v>0</v>
      </c>
      <c r="AG10" s="1020">
        <v>0</v>
      </c>
      <c r="AH10" s="1020">
        <v>0</v>
      </c>
      <c r="AI10" s="1020">
        <v>0</v>
      </c>
      <c r="AJ10" s="1020">
        <v>0</v>
      </c>
      <c r="AK10" s="1020">
        <v>0</v>
      </c>
      <c r="AL10" s="1020">
        <v>0</v>
      </c>
      <c r="AM10" s="1020">
        <v>0</v>
      </c>
      <c r="AN10" s="1020">
        <v>0</v>
      </c>
      <c r="AO10" s="1020">
        <v>0</v>
      </c>
      <c r="AP10" s="1020">
        <v>0</v>
      </c>
      <c r="AQ10" s="1020">
        <v>0</v>
      </c>
      <c r="AR10" s="1020">
        <v>0</v>
      </c>
      <c r="AS10" s="1020">
        <v>0</v>
      </c>
      <c r="AT10" s="1020">
        <v>0</v>
      </c>
      <c r="AU10" s="1021">
        <v>0</v>
      </c>
      <c r="AV10" s="1022">
        <v>0</v>
      </c>
      <c r="AW10" s="1019">
        <f t="shared" si="6"/>
        <v>0</v>
      </c>
      <c r="AX10" s="1020">
        <v>0</v>
      </c>
      <c r="AY10" s="1020">
        <v>0</v>
      </c>
      <c r="AZ10" s="1020">
        <v>0</v>
      </c>
      <c r="BA10" s="1020">
        <v>0</v>
      </c>
      <c r="BB10" s="1020">
        <v>0</v>
      </c>
      <c r="BC10" s="1023">
        <v>0</v>
      </c>
      <c r="BD10" s="724"/>
    </row>
    <row r="11" spans="1:57" s="725" customFormat="1" ht="19.5" customHeight="1" x14ac:dyDescent="0.15">
      <c r="A11" s="1024">
        <v>4</v>
      </c>
      <c r="B11" s="1025" t="s">
        <v>22</v>
      </c>
      <c r="C11" s="1026">
        <v>59</v>
      </c>
      <c r="D11" s="1019">
        <f t="shared" si="1"/>
        <v>25</v>
      </c>
      <c r="E11" s="1020">
        <v>12</v>
      </c>
      <c r="F11" s="1020">
        <v>0</v>
      </c>
      <c r="G11" s="1020">
        <v>0</v>
      </c>
      <c r="H11" s="1020">
        <v>0</v>
      </c>
      <c r="I11" s="1020">
        <v>2</v>
      </c>
      <c r="J11" s="1020">
        <v>0</v>
      </c>
      <c r="K11" s="1020">
        <v>0</v>
      </c>
      <c r="L11" s="1020">
        <v>7</v>
      </c>
      <c r="M11" s="1020">
        <v>0</v>
      </c>
      <c r="N11" s="1020">
        <v>2</v>
      </c>
      <c r="O11" s="1020">
        <v>0</v>
      </c>
      <c r="P11" s="1020">
        <v>2</v>
      </c>
      <c r="Q11" s="1019">
        <f t="shared" si="2"/>
        <v>33</v>
      </c>
      <c r="R11" s="1020">
        <v>1</v>
      </c>
      <c r="S11" s="1020">
        <v>32</v>
      </c>
      <c r="T11" s="1020">
        <v>0</v>
      </c>
      <c r="U11" s="1019">
        <f t="shared" si="3"/>
        <v>0</v>
      </c>
      <c r="V11" s="1020">
        <v>0</v>
      </c>
      <c r="W11" s="1020">
        <v>0</v>
      </c>
      <c r="X11" s="1020">
        <v>0</v>
      </c>
      <c r="Y11" s="1020">
        <v>0</v>
      </c>
      <c r="Z11" s="1019">
        <f t="shared" si="4"/>
        <v>0</v>
      </c>
      <c r="AA11" s="1020">
        <v>0</v>
      </c>
      <c r="AB11" s="1020">
        <v>0</v>
      </c>
      <c r="AC11" s="1020">
        <v>0</v>
      </c>
      <c r="AD11" s="1020">
        <v>0</v>
      </c>
      <c r="AE11" s="1019">
        <f t="shared" si="5"/>
        <v>1</v>
      </c>
      <c r="AF11" s="1020">
        <v>0</v>
      </c>
      <c r="AG11" s="1020">
        <v>0</v>
      </c>
      <c r="AH11" s="1020">
        <v>0</v>
      </c>
      <c r="AI11" s="1020">
        <v>0</v>
      </c>
      <c r="AJ11" s="1020">
        <v>0</v>
      </c>
      <c r="AK11" s="1020">
        <v>0</v>
      </c>
      <c r="AL11" s="1020">
        <v>0</v>
      </c>
      <c r="AM11" s="1020">
        <v>0</v>
      </c>
      <c r="AN11" s="1020">
        <v>0</v>
      </c>
      <c r="AO11" s="1020">
        <v>0</v>
      </c>
      <c r="AP11" s="1020">
        <v>0</v>
      </c>
      <c r="AQ11" s="1020">
        <v>0</v>
      </c>
      <c r="AR11" s="1020">
        <v>0</v>
      </c>
      <c r="AS11" s="1020">
        <v>0</v>
      </c>
      <c r="AT11" s="1020">
        <v>0</v>
      </c>
      <c r="AU11" s="1021">
        <v>0</v>
      </c>
      <c r="AV11" s="1022">
        <v>1</v>
      </c>
      <c r="AW11" s="1019">
        <f t="shared" si="6"/>
        <v>0</v>
      </c>
      <c r="AX11" s="1020">
        <v>0</v>
      </c>
      <c r="AY11" s="1020">
        <v>0</v>
      </c>
      <c r="AZ11" s="1020">
        <v>0</v>
      </c>
      <c r="BA11" s="1020">
        <v>0</v>
      </c>
      <c r="BB11" s="1020">
        <v>0</v>
      </c>
      <c r="BC11" s="1023">
        <v>0</v>
      </c>
      <c r="BD11" s="724"/>
    </row>
    <row r="12" spans="1:57" s="725" customFormat="1" ht="19.5" customHeight="1" x14ac:dyDescent="0.15">
      <c r="A12" s="1027">
        <v>5</v>
      </c>
      <c r="B12" s="1028" t="s">
        <v>483</v>
      </c>
      <c r="C12" s="1029">
        <v>43</v>
      </c>
      <c r="D12" s="1030">
        <f t="shared" si="1"/>
        <v>3</v>
      </c>
      <c r="E12" s="1031">
        <v>0</v>
      </c>
      <c r="F12" s="1031">
        <v>0</v>
      </c>
      <c r="G12" s="1031">
        <v>0</v>
      </c>
      <c r="H12" s="1031">
        <v>0</v>
      </c>
      <c r="I12" s="1031">
        <v>0</v>
      </c>
      <c r="J12" s="1031">
        <v>0</v>
      </c>
      <c r="K12" s="1031">
        <v>0</v>
      </c>
      <c r="L12" s="1031">
        <v>2</v>
      </c>
      <c r="M12" s="1031">
        <v>0</v>
      </c>
      <c r="N12" s="1031">
        <v>0</v>
      </c>
      <c r="O12" s="1031">
        <v>0</v>
      </c>
      <c r="P12" s="1031">
        <v>1</v>
      </c>
      <c r="Q12" s="1030">
        <f t="shared" si="2"/>
        <v>31</v>
      </c>
      <c r="R12" s="1031">
        <v>0</v>
      </c>
      <c r="S12" s="1031">
        <v>31</v>
      </c>
      <c r="T12" s="1031">
        <v>0</v>
      </c>
      <c r="U12" s="1030">
        <f t="shared" si="3"/>
        <v>9</v>
      </c>
      <c r="V12" s="1031">
        <v>7</v>
      </c>
      <c r="W12" s="1031">
        <v>0</v>
      </c>
      <c r="X12" s="1031">
        <v>2</v>
      </c>
      <c r="Y12" s="1031">
        <v>0</v>
      </c>
      <c r="Z12" s="1030">
        <f t="shared" si="4"/>
        <v>0</v>
      </c>
      <c r="AA12" s="1031">
        <v>0</v>
      </c>
      <c r="AB12" s="1031">
        <v>0</v>
      </c>
      <c r="AC12" s="1031">
        <v>0</v>
      </c>
      <c r="AD12" s="1031">
        <v>0</v>
      </c>
      <c r="AE12" s="1030">
        <f t="shared" si="5"/>
        <v>0</v>
      </c>
      <c r="AF12" s="1031">
        <v>0</v>
      </c>
      <c r="AG12" s="1031">
        <v>0</v>
      </c>
      <c r="AH12" s="1031">
        <v>0</v>
      </c>
      <c r="AI12" s="1032">
        <v>0</v>
      </c>
      <c r="AJ12" s="1031">
        <v>0</v>
      </c>
      <c r="AK12" s="1031">
        <v>0</v>
      </c>
      <c r="AL12" s="1031">
        <v>0</v>
      </c>
      <c r="AM12" s="1031">
        <v>0</v>
      </c>
      <c r="AN12" s="1031">
        <v>0</v>
      </c>
      <c r="AO12" s="1031">
        <v>0</v>
      </c>
      <c r="AP12" s="1031">
        <v>0</v>
      </c>
      <c r="AQ12" s="1031">
        <v>0</v>
      </c>
      <c r="AR12" s="1031">
        <v>0</v>
      </c>
      <c r="AS12" s="1031">
        <v>0</v>
      </c>
      <c r="AT12" s="1031">
        <v>0</v>
      </c>
      <c r="AU12" s="1032">
        <v>0</v>
      </c>
      <c r="AV12" s="1033">
        <v>0</v>
      </c>
      <c r="AW12" s="1034">
        <f t="shared" si="6"/>
        <v>0</v>
      </c>
      <c r="AX12" s="1031">
        <v>0</v>
      </c>
      <c r="AY12" s="1031">
        <v>0</v>
      </c>
      <c r="AZ12" s="1031">
        <v>0</v>
      </c>
      <c r="BA12" s="1031">
        <v>0</v>
      </c>
      <c r="BB12" s="1031">
        <v>0</v>
      </c>
      <c r="BC12" s="1035">
        <v>0</v>
      </c>
      <c r="BD12" s="724"/>
    </row>
    <row r="13" spans="1:57" s="725" customFormat="1" ht="19.5" customHeight="1" x14ac:dyDescent="0.15">
      <c r="A13" s="1024">
        <v>6</v>
      </c>
      <c r="B13" s="1036" t="s">
        <v>484</v>
      </c>
      <c r="C13" s="1037">
        <v>45</v>
      </c>
      <c r="D13" s="1019">
        <f t="shared" si="1"/>
        <v>5</v>
      </c>
      <c r="E13" s="1038">
        <v>0</v>
      </c>
      <c r="F13" s="1038">
        <v>0</v>
      </c>
      <c r="G13" s="1038">
        <v>4</v>
      </c>
      <c r="H13" s="1038">
        <v>0</v>
      </c>
      <c r="I13" s="1038">
        <v>1</v>
      </c>
      <c r="J13" s="1038">
        <v>0</v>
      </c>
      <c r="K13" s="1038">
        <v>0</v>
      </c>
      <c r="L13" s="1038">
        <v>0</v>
      </c>
      <c r="M13" s="1038">
        <v>0</v>
      </c>
      <c r="N13" s="1038">
        <v>0</v>
      </c>
      <c r="O13" s="1038">
        <v>0</v>
      </c>
      <c r="P13" s="1038">
        <v>0</v>
      </c>
      <c r="Q13" s="1019">
        <f t="shared" si="2"/>
        <v>35</v>
      </c>
      <c r="R13" s="1038">
        <v>0</v>
      </c>
      <c r="S13" s="1038">
        <v>35</v>
      </c>
      <c r="T13" s="1039">
        <v>0</v>
      </c>
      <c r="U13" s="1019">
        <f t="shared" si="3"/>
        <v>0</v>
      </c>
      <c r="V13" s="1038">
        <v>0</v>
      </c>
      <c r="W13" s="1038">
        <v>0</v>
      </c>
      <c r="X13" s="1038">
        <v>0</v>
      </c>
      <c r="Y13" s="1038">
        <v>0</v>
      </c>
      <c r="Z13" s="1019">
        <f t="shared" si="4"/>
        <v>5</v>
      </c>
      <c r="AA13" s="1038">
        <v>0</v>
      </c>
      <c r="AB13" s="1038">
        <v>5</v>
      </c>
      <c r="AC13" s="1038">
        <v>0</v>
      </c>
      <c r="AD13" s="1038">
        <v>0</v>
      </c>
      <c r="AE13" s="1019">
        <f t="shared" si="5"/>
        <v>0</v>
      </c>
      <c r="AF13" s="1038">
        <v>0</v>
      </c>
      <c r="AG13" s="1038">
        <v>0</v>
      </c>
      <c r="AH13" s="1038">
        <v>0</v>
      </c>
      <c r="AI13" s="1038">
        <v>0</v>
      </c>
      <c r="AJ13" s="1020">
        <v>0</v>
      </c>
      <c r="AK13" s="1038">
        <v>0</v>
      </c>
      <c r="AL13" s="1020">
        <v>0</v>
      </c>
      <c r="AM13" s="1038">
        <v>0</v>
      </c>
      <c r="AN13" s="1038">
        <v>0</v>
      </c>
      <c r="AO13" s="1038">
        <v>0</v>
      </c>
      <c r="AP13" s="1038">
        <v>0</v>
      </c>
      <c r="AQ13" s="1038">
        <v>0</v>
      </c>
      <c r="AR13" s="1038">
        <v>0</v>
      </c>
      <c r="AS13" s="1038">
        <v>0</v>
      </c>
      <c r="AT13" s="1038">
        <v>0</v>
      </c>
      <c r="AU13" s="1021">
        <v>0</v>
      </c>
      <c r="AV13" s="1040">
        <v>0</v>
      </c>
      <c r="AW13" s="1019">
        <f t="shared" si="6"/>
        <v>0</v>
      </c>
      <c r="AX13" s="1020">
        <v>0</v>
      </c>
      <c r="AY13" s="1038">
        <v>0</v>
      </c>
      <c r="AZ13" s="1038">
        <v>0</v>
      </c>
      <c r="BA13" s="1038">
        <v>0</v>
      </c>
      <c r="BB13" s="1038">
        <v>0</v>
      </c>
      <c r="BC13" s="1039">
        <v>0</v>
      </c>
      <c r="BD13" s="724"/>
    </row>
    <row r="14" spans="1:57" s="725" customFormat="1" ht="19.5" customHeight="1" x14ac:dyDescent="0.15">
      <c r="A14" s="1024">
        <v>7</v>
      </c>
      <c r="B14" s="1041" t="s">
        <v>25</v>
      </c>
      <c r="C14" s="1026">
        <v>165</v>
      </c>
      <c r="D14" s="1019">
        <f t="shared" si="1"/>
        <v>17</v>
      </c>
      <c r="E14" s="1020">
        <v>5</v>
      </c>
      <c r="F14" s="1020">
        <v>2</v>
      </c>
      <c r="G14" s="1020">
        <v>3</v>
      </c>
      <c r="H14" s="1020">
        <v>0</v>
      </c>
      <c r="I14" s="1020">
        <v>2</v>
      </c>
      <c r="J14" s="1020">
        <v>0</v>
      </c>
      <c r="K14" s="1020">
        <v>0</v>
      </c>
      <c r="L14" s="1020">
        <v>2</v>
      </c>
      <c r="M14" s="1020">
        <v>1</v>
      </c>
      <c r="N14" s="1020">
        <v>2</v>
      </c>
      <c r="O14" s="1020">
        <v>0</v>
      </c>
      <c r="P14" s="1020">
        <v>0</v>
      </c>
      <c r="Q14" s="1019">
        <f t="shared" si="2"/>
        <v>129</v>
      </c>
      <c r="R14" s="1020">
        <v>9</v>
      </c>
      <c r="S14" s="1020">
        <v>120</v>
      </c>
      <c r="T14" s="1020">
        <v>0</v>
      </c>
      <c r="U14" s="1019">
        <f t="shared" si="3"/>
        <v>0</v>
      </c>
      <c r="V14" s="1020">
        <v>0</v>
      </c>
      <c r="W14" s="1020">
        <v>0</v>
      </c>
      <c r="X14" s="1020">
        <v>0</v>
      </c>
      <c r="Y14" s="1020">
        <v>0</v>
      </c>
      <c r="Z14" s="1019">
        <f t="shared" si="4"/>
        <v>0</v>
      </c>
      <c r="AA14" s="1020">
        <v>0</v>
      </c>
      <c r="AB14" s="1020">
        <v>0</v>
      </c>
      <c r="AC14" s="1020">
        <v>0</v>
      </c>
      <c r="AD14" s="1020">
        <v>0</v>
      </c>
      <c r="AE14" s="1019">
        <f t="shared" si="5"/>
        <v>19</v>
      </c>
      <c r="AF14" s="1020">
        <v>4</v>
      </c>
      <c r="AG14" s="1020">
        <v>0</v>
      </c>
      <c r="AH14" s="1020">
        <v>0</v>
      </c>
      <c r="AI14" s="1020">
        <v>0</v>
      </c>
      <c r="AJ14" s="1020">
        <v>0</v>
      </c>
      <c r="AK14" s="1020">
        <v>0</v>
      </c>
      <c r="AL14" s="1020">
        <v>0</v>
      </c>
      <c r="AM14" s="1020">
        <v>0</v>
      </c>
      <c r="AN14" s="1020">
        <v>1</v>
      </c>
      <c r="AO14" s="1020">
        <v>0</v>
      </c>
      <c r="AP14" s="1020">
        <v>0</v>
      </c>
      <c r="AQ14" s="1020">
        <v>2</v>
      </c>
      <c r="AR14" s="1020">
        <v>10</v>
      </c>
      <c r="AS14" s="1020">
        <v>2</v>
      </c>
      <c r="AT14" s="1020">
        <v>0</v>
      </c>
      <c r="AU14" s="1021">
        <v>0</v>
      </c>
      <c r="AV14" s="1022">
        <v>0</v>
      </c>
      <c r="AW14" s="1019">
        <f t="shared" si="6"/>
        <v>0</v>
      </c>
      <c r="AX14" s="1020">
        <v>0</v>
      </c>
      <c r="AY14" s="1020">
        <v>0</v>
      </c>
      <c r="AZ14" s="1020">
        <v>0</v>
      </c>
      <c r="BA14" s="1020">
        <v>0</v>
      </c>
      <c r="BB14" s="1020">
        <v>0</v>
      </c>
      <c r="BC14" s="1023">
        <v>0</v>
      </c>
      <c r="BD14" s="724"/>
    </row>
    <row r="15" spans="1:57" s="725" customFormat="1" ht="19.5" customHeight="1" x14ac:dyDescent="0.15">
      <c r="A15" s="1024">
        <v>8</v>
      </c>
      <c r="B15" s="1041" t="s">
        <v>26</v>
      </c>
      <c r="C15" s="1026">
        <v>47</v>
      </c>
      <c r="D15" s="1019">
        <f t="shared" si="1"/>
        <v>23</v>
      </c>
      <c r="E15" s="1020">
        <v>0</v>
      </c>
      <c r="F15" s="1020">
        <v>0</v>
      </c>
      <c r="G15" s="1020">
        <v>2</v>
      </c>
      <c r="H15" s="1020">
        <v>0</v>
      </c>
      <c r="I15" s="1020">
        <v>0</v>
      </c>
      <c r="J15" s="1020">
        <v>0</v>
      </c>
      <c r="K15" s="1020">
        <v>0</v>
      </c>
      <c r="L15" s="1020">
        <v>2</v>
      </c>
      <c r="M15" s="1020">
        <v>5</v>
      </c>
      <c r="N15" s="1020">
        <v>0</v>
      </c>
      <c r="O15" s="1020">
        <v>0</v>
      </c>
      <c r="P15" s="1020">
        <v>14</v>
      </c>
      <c r="Q15" s="1019">
        <f t="shared" si="2"/>
        <v>23</v>
      </c>
      <c r="R15" s="1020">
        <v>0</v>
      </c>
      <c r="S15" s="1020">
        <v>23</v>
      </c>
      <c r="T15" s="1020">
        <v>0</v>
      </c>
      <c r="U15" s="1019">
        <f t="shared" si="3"/>
        <v>0</v>
      </c>
      <c r="V15" s="1020">
        <v>0</v>
      </c>
      <c r="W15" s="1020">
        <v>0</v>
      </c>
      <c r="X15" s="1020">
        <v>0</v>
      </c>
      <c r="Y15" s="1020">
        <v>0</v>
      </c>
      <c r="Z15" s="1019">
        <f t="shared" si="4"/>
        <v>0</v>
      </c>
      <c r="AA15" s="1020">
        <v>0</v>
      </c>
      <c r="AB15" s="1020">
        <v>0</v>
      </c>
      <c r="AC15" s="1020">
        <v>0</v>
      </c>
      <c r="AD15" s="1020">
        <v>0</v>
      </c>
      <c r="AE15" s="1019">
        <f t="shared" si="5"/>
        <v>0</v>
      </c>
      <c r="AF15" s="1020">
        <v>0</v>
      </c>
      <c r="AG15" s="1020">
        <v>0</v>
      </c>
      <c r="AH15" s="1020">
        <v>0</v>
      </c>
      <c r="AI15" s="1020">
        <v>0</v>
      </c>
      <c r="AJ15" s="1020">
        <v>0</v>
      </c>
      <c r="AK15" s="1020">
        <v>0</v>
      </c>
      <c r="AL15" s="1020">
        <v>0</v>
      </c>
      <c r="AM15" s="1020">
        <v>0</v>
      </c>
      <c r="AN15" s="1020">
        <v>0</v>
      </c>
      <c r="AO15" s="1020">
        <v>0</v>
      </c>
      <c r="AP15" s="1020">
        <v>0</v>
      </c>
      <c r="AQ15" s="1020">
        <v>0</v>
      </c>
      <c r="AR15" s="1020">
        <v>0</v>
      </c>
      <c r="AS15" s="1020">
        <v>0</v>
      </c>
      <c r="AT15" s="1020">
        <v>0</v>
      </c>
      <c r="AU15" s="1021">
        <v>0</v>
      </c>
      <c r="AV15" s="1022">
        <v>0</v>
      </c>
      <c r="AW15" s="1019">
        <f t="shared" si="6"/>
        <v>1</v>
      </c>
      <c r="AX15" s="1020">
        <v>0</v>
      </c>
      <c r="AY15" s="1020">
        <v>0</v>
      </c>
      <c r="AZ15" s="1020">
        <v>1</v>
      </c>
      <c r="BA15" s="1020">
        <v>0</v>
      </c>
      <c r="BB15" s="1020">
        <v>0</v>
      </c>
      <c r="BC15" s="1023">
        <v>0</v>
      </c>
      <c r="BD15" s="724"/>
    </row>
    <row r="16" spans="1:57" s="725" customFormat="1" ht="19.5" customHeight="1" x14ac:dyDescent="0.15">
      <c r="A16" s="1024">
        <v>9</v>
      </c>
      <c r="B16" s="1025" t="s">
        <v>27</v>
      </c>
      <c r="C16" s="1026">
        <v>72</v>
      </c>
      <c r="D16" s="1019">
        <f t="shared" si="1"/>
        <v>22</v>
      </c>
      <c r="E16" s="1020">
        <v>0</v>
      </c>
      <c r="F16" s="1020">
        <v>0</v>
      </c>
      <c r="G16" s="1020">
        <v>0</v>
      </c>
      <c r="H16" s="1020">
        <v>10</v>
      </c>
      <c r="I16" s="1020">
        <v>1</v>
      </c>
      <c r="J16" s="1020">
        <v>0</v>
      </c>
      <c r="K16" s="1020">
        <v>0</v>
      </c>
      <c r="L16" s="1020">
        <v>8</v>
      </c>
      <c r="M16" s="1020">
        <v>0</v>
      </c>
      <c r="N16" s="1020">
        <v>2</v>
      </c>
      <c r="O16" s="1020">
        <v>1</v>
      </c>
      <c r="P16" s="1020">
        <v>0</v>
      </c>
      <c r="Q16" s="1019">
        <f t="shared" si="2"/>
        <v>26</v>
      </c>
      <c r="R16" s="1020">
        <v>1</v>
      </c>
      <c r="S16" s="1020">
        <v>25</v>
      </c>
      <c r="T16" s="1020">
        <v>0</v>
      </c>
      <c r="U16" s="1019">
        <f t="shared" si="3"/>
        <v>23</v>
      </c>
      <c r="V16" s="1020">
        <v>0</v>
      </c>
      <c r="W16" s="1020">
        <v>0</v>
      </c>
      <c r="X16" s="1020">
        <v>0</v>
      </c>
      <c r="Y16" s="1020">
        <v>23</v>
      </c>
      <c r="Z16" s="1019">
        <f t="shared" si="4"/>
        <v>0</v>
      </c>
      <c r="AA16" s="1020">
        <v>0</v>
      </c>
      <c r="AB16" s="1020">
        <v>0</v>
      </c>
      <c r="AC16" s="1020">
        <v>0</v>
      </c>
      <c r="AD16" s="1020">
        <v>0</v>
      </c>
      <c r="AE16" s="1019">
        <f t="shared" si="5"/>
        <v>1</v>
      </c>
      <c r="AF16" s="1020">
        <v>0</v>
      </c>
      <c r="AG16" s="1020">
        <v>0</v>
      </c>
      <c r="AH16" s="1020">
        <v>0</v>
      </c>
      <c r="AI16" s="1020">
        <v>0</v>
      </c>
      <c r="AJ16" s="1020">
        <v>0</v>
      </c>
      <c r="AK16" s="1020">
        <v>0</v>
      </c>
      <c r="AL16" s="1020">
        <v>0</v>
      </c>
      <c r="AM16" s="1020">
        <v>1</v>
      </c>
      <c r="AN16" s="1020">
        <v>0</v>
      </c>
      <c r="AO16" s="1020">
        <v>0</v>
      </c>
      <c r="AP16" s="1020">
        <v>0</v>
      </c>
      <c r="AQ16" s="1020">
        <v>0</v>
      </c>
      <c r="AR16" s="1020">
        <v>0</v>
      </c>
      <c r="AS16" s="1020">
        <v>0</v>
      </c>
      <c r="AT16" s="1020">
        <v>0</v>
      </c>
      <c r="AU16" s="1021">
        <v>0</v>
      </c>
      <c r="AV16" s="1022">
        <v>0</v>
      </c>
      <c r="AW16" s="1019">
        <f t="shared" si="6"/>
        <v>0</v>
      </c>
      <c r="AX16" s="1020">
        <v>0</v>
      </c>
      <c r="AY16" s="1020">
        <v>0</v>
      </c>
      <c r="AZ16" s="1020">
        <v>0</v>
      </c>
      <c r="BA16" s="1020">
        <v>0</v>
      </c>
      <c r="BB16" s="1020">
        <v>0</v>
      </c>
      <c r="BC16" s="1023">
        <v>0</v>
      </c>
      <c r="BD16" s="724"/>
    </row>
    <row r="17" spans="1:56" s="725" customFormat="1" ht="19.5" customHeight="1" x14ac:dyDescent="0.15">
      <c r="A17" s="1027">
        <v>10</v>
      </c>
      <c r="B17" s="1042" t="s">
        <v>28</v>
      </c>
      <c r="C17" s="1029">
        <v>55</v>
      </c>
      <c r="D17" s="1030">
        <f t="shared" si="1"/>
        <v>4</v>
      </c>
      <c r="E17" s="1031">
        <v>0</v>
      </c>
      <c r="F17" s="1031">
        <v>3</v>
      </c>
      <c r="G17" s="1031">
        <v>0</v>
      </c>
      <c r="H17" s="1031">
        <v>0</v>
      </c>
      <c r="I17" s="1031">
        <v>0</v>
      </c>
      <c r="J17" s="1031">
        <v>0</v>
      </c>
      <c r="K17" s="1031">
        <v>0</v>
      </c>
      <c r="L17" s="1031">
        <v>0</v>
      </c>
      <c r="M17" s="1031">
        <v>1</v>
      </c>
      <c r="N17" s="1031">
        <v>0</v>
      </c>
      <c r="O17" s="1031">
        <v>0</v>
      </c>
      <c r="P17" s="1031">
        <v>0</v>
      </c>
      <c r="Q17" s="1030">
        <f t="shared" si="2"/>
        <v>15</v>
      </c>
      <c r="R17" s="1031">
        <v>15</v>
      </c>
      <c r="S17" s="1031">
        <v>0</v>
      </c>
      <c r="T17" s="1031">
        <v>0</v>
      </c>
      <c r="U17" s="1030">
        <f t="shared" si="3"/>
        <v>33</v>
      </c>
      <c r="V17" s="1031">
        <v>0</v>
      </c>
      <c r="W17" s="1031">
        <v>33</v>
      </c>
      <c r="X17" s="1031">
        <v>0</v>
      </c>
      <c r="Y17" s="1031">
        <v>0</v>
      </c>
      <c r="Z17" s="1030">
        <f t="shared" si="4"/>
        <v>3</v>
      </c>
      <c r="AA17" s="1031">
        <v>0</v>
      </c>
      <c r="AB17" s="1031">
        <v>3</v>
      </c>
      <c r="AC17" s="1031">
        <v>0</v>
      </c>
      <c r="AD17" s="1031">
        <v>0</v>
      </c>
      <c r="AE17" s="1030">
        <f t="shared" si="5"/>
        <v>0</v>
      </c>
      <c r="AF17" s="1031">
        <v>0</v>
      </c>
      <c r="AG17" s="1031">
        <v>0</v>
      </c>
      <c r="AH17" s="1031">
        <v>0</v>
      </c>
      <c r="AI17" s="1032">
        <v>0</v>
      </c>
      <c r="AJ17" s="1031">
        <v>0</v>
      </c>
      <c r="AK17" s="1032">
        <v>0</v>
      </c>
      <c r="AL17" s="1031">
        <v>0</v>
      </c>
      <c r="AM17" s="1031">
        <v>0</v>
      </c>
      <c r="AN17" s="1031">
        <v>0</v>
      </c>
      <c r="AO17" s="1031">
        <v>0</v>
      </c>
      <c r="AP17" s="1031">
        <v>0</v>
      </c>
      <c r="AQ17" s="1031">
        <v>0</v>
      </c>
      <c r="AR17" s="1031">
        <v>0</v>
      </c>
      <c r="AS17" s="1031">
        <v>0</v>
      </c>
      <c r="AT17" s="1032">
        <v>0</v>
      </c>
      <c r="AU17" s="1032">
        <v>0</v>
      </c>
      <c r="AV17" s="1033">
        <v>0</v>
      </c>
      <c r="AW17" s="1030">
        <f t="shared" si="6"/>
        <v>0</v>
      </c>
      <c r="AX17" s="1043">
        <v>0</v>
      </c>
      <c r="AY17" s="1031">
        <v>0</v>
      </c>
      <c r="AZ17" s="1031">
        <v>0</v>
      </c>
      <c r="BA17" s="1031">
        <v>0</v>
      </c>
      <c r="BB17" s="1031">
        <v>0</v>
      </c>
      <c r="BC17" s="1035">
        <v>0</v>
      </c>
      <c r="BD17" s="724"/>
    </row>
    <row r="18" spans="1:56" s="725" customFormat="1" ht="19.5" customHeight="1" x14ac:dyDescent="0.15">
      <c r="A18" s="1024">
        <v>11</v>
      </c>
      <c r="B18" s="1036" t="s">
        <v>29</v>
      </c>
      <c r="C18" s="1037">
        <v>79</v>
      </c>
      <c r="D18" s="1019">
        <f t="shared" si="1"/>
        <v>31</v>
      </c>
      <c r="E18" s="1038">
        <v>5</v>
      </c>
      <c r="F18" s="1038">
        <v>11</v>
      </c>
      <c r="G18" s="1038">
        <v>3</v>
      </c>
      <c r="H18" s="1038">
        <v>2</v>
      </c>
      <c r="I18" s="1038">
        <v>3</v>
      </c>
      <c r="J18" s="1038">
        <v>0</v>
      </c>
      <c r="K18" s="1038">
        <v>0</v>
      </c>
      <c r="L18" s="1038">
        <v>6</v>
      </c>
      <c r="M18" s="1038">
        <v>0</v>
      </c>
      <c r="N18" s="1038">
        <v>1</v>
      </c>
      <c r="O18" s="1038">
        <v>0</v>
      </c>
      <c r="P18" s="1038">
        <v>0</v>
      </c>
      <c r="Q18" s="1019">
        <f t="shared" si="2"/>
        <v>16</v>
      </c>
      <c r="R18" s="1038">
        <v>0</v>
      </c>
      <c r="S18" s="1038">
        <v>16</v>
      </c>
      <c r="T18" s="1038">
        <v>0</v>
      </c>
      <c r="U18" s="1019">
        <f t="shared" si="3"/>
        <v>4</v>
      </c>
      <c r="V18" s="1038">
        <v>4</v>
      </c>
      <c r="W18" s="1038">
        <v>0</v>
      </c>
      <c r="X18" s="1038">
        <v>0</v>
      </c>
      <c r="Y18" s="1038">
        <v>0</v>
      </c>
      <c r="Z18" s="1019">
        <f t="shared" si="4"/>
        <v>24</v>
      </c>
      <c r="AA18" s="1038">
        <v>0</v>
      </c>
      <c r="AB18" s="1038">
        <v>24</v>
      </c>
      <c r="AC18" s="1038">
        <v>0</v>
      </c>
      <c r="AD18" s="1038">
        <v>0</v>
      </c>
      <c r="AE18" s="1019">
        <f t="shared" si="5"/>
        <v>4</v>
      </c>
      <c r="AF18" s="1038">
        <v>0</v>
      </c>
      <c r="AG18" s="1038">
        <v>0</v>
      </c>
      <c r="AH18" s="1038">
        <v>0</v>
      </c>
      <c r="AI18" s="1038">
        <v>0</v>
      </c>
      <c r="AJ18" s="1020">
        <v>0</v>
      </c>
      <c r="AK18" s="1038">
        <v>0</v>
      </c>
      <c r="AL18" s="1020">
        <v>0</v>
      </c>
      <c r="AM18" s="1038">
        <v>0</v>
      </c>
      <c r="AN18" s="1044">
        <v>0</v>
      </c>
      <c r="AO18" s="1038">
        <v>0</v>
      </c>
      <c r="AP18" s="1038">
        <v>0</v>
      </c>
      <c r="AQ18" s="1038">
        <v>0</v>
      </c>
      <c r="AR18" s="1038">
        <v>4</v>
      </c>
      <c r="AS18" s="1038">
        <v>0</v>
      </c>
      <c r="AT18" s="1038">
        <v>0</v>
      </c>
      <c r="AU18" s="1021">
        <v>0</v>
      </c>
      <c r="AV18" s="1040">
        <v>0</v>
      </c>
      <c r="AW18" s="1019">
        <f t="shared" si="6"/>
        <v>0</v>
      </c>
      <c r="AX18" s="1020">
        <v>0</v>
      </c>
      <c r="AY18" s="1038">
        <v>0</v>
      </c>
      <c r="AZ18" s="1038">
        <v>0</v>
      </c>
      <c r="BA18" s="1038">
        <v>0</v>
      </c>
      <c r="BB18" s="1038">
        <v>0</v>
      </c>
      <c r="BC18" s="1039">
        <v>0</v>
      </c>
      <c r="BD18" s="724"/>
    </row>
    <row r="19" spans="1:56" s="725" customFormat="1" ht="19.5" customHeight="1" x14ac:dyDescent="0.15">
      <c r="A19" s="1024">
        <v>12</v>
      </c>
      <c r="B19" s="1041" t="s">
        <v>485</v>
      </c>
      <c r="C19" s="1026">
        <v>87</v>
      </c>
      <c r="D19" s="1019">
        <f t="shared" si="1"/>
        <v>28</v>
      </c>
      <c r="E19" s="1020">
        <v>0</v>
      </c>
      <c r="F19" s="1020">
        <v>0</v>
      </c>
      <c r="G19" s="1020">
        <v>0</v>
      </c>
      <c r="H19" s="1020">
        <v>3</v>
      </c>
      <c r="I19" s="1020">
        <v>4</v>
      </c>
      <c r="J19" s="1020">
        <v>0</v>
      </c>
      <c r="K19" s="1020">
        <v>0</v>
      </c>
      <c r="L19" s="1020">
        <v>14</v>
      </c>
      <c r="M19" s="1020">
        <v>5</v>
      </c>
      <c r="N19" s="1020">
        <v>1</v>
      </c>
      <c r="O19" s="1020">
        <v>1</v>
      </c>
      <c r="P19" s="1020">
        <v>0</v>
      </c>
      <c r="Q19" s="1019">
        <f t="shared" si="2"/>
        <v>16</v>
      </c>
      <c r="R19" s="1020">
        <v>3</v>
      </c>
      <c r="S19" s="1020">
        <v>13</v>
      </c>
      <c r="T19" s="1020">
        <v>0</v>
      </c>
      <c r="U19" s="1019">
        <f t="shared" si="3"/>
        <v>38</v>
      </c>
      <c r="V19" s="1020">
        <v>38</v>
      </c>
      <c r="W19" s="1020">
        <v>0</v>
      </c>
      <c r="X19" s="1020">
        <v>0</v>
      </c>
      <c r="Y19" s="1020">
        <v>0</v>
      </c>
      <c r="Z19" s="1019">
        <f t="shared" si="4"/>
        <v>0</v>
      </c>
      <c r="AA19" s="1020">
        <v>0</v>
      </c>
      <c r="AB19" s="1020">
        <v>0</v>
      </c>
      <c r="AC19" s="1020">
        <v>0</v>
      </c>
      <c r="AD19" s="1020">
        <v>0</v>
      </c>
      <c r="AE19" s="1019">
        <f t="shared" si="5"/>
        <v>5</v>
      </c>
      <c r="AF19" s="1020">
        <v>0</v>
      </c>
      <c r="AG19" s="1020">
        <v>0</v>
      </c>
      <c r="AH19" s="1020">
        <v>0</v>
      </c>
      <c r="AI19" s="1020">
        <v>4</v>
      </c>
      <c r="AJ19" s="1020">
        <v>0</v>
      </c>
      <c r="AK19" s="1020">
        <v>0</v>
      </c>
      <c r="AL19" s="1020">
        <v>0</v>
      </c>
      <c r="AM19" s="1020">
        <v>0</v>
      </c>
      <c r="AN19" s="1020">
        <v>0</v>
      </c>
      <c r="AO19" s="1020">
        <v>0</v>
      </c>
      <c r="AP19" s="1020">
        <v>0</v>
      </c>
      <c r="AQ19" s="1020">
        <v>0</v>
      </c>
      <c r="AR19" s="1020">
        <v>0</v>
      </c>
      <c r="AS19" s="1020">
        <v>0</v>
      </c>
      <c r="AT19" s="1020">
        <v>0</v>
      </c>
      <c r="AU19" s="1021">
        <v>0</v>
      </c>
      <c r="AV19" s="1022">
        <v>1</v>
      </c>
      <c r="AW19" s="1019">
        <f t="shared" si="6"/>
        <v>0</v>
      </c>
      <c r="AX19" s="1020">
        <v>0</v>
      </c>
      <c r="AY19" s="1020">
        <v>0</v>
      </c>
      <c r="AZ19" s="1020">
        <v>0</v>
      </c>
      <c r="BA19" s="1020">
        <v>0</v>
      </c>
      <c r="BB19" s="1020">
        <v>0</v>
      </c>
      <c r="BC19" s="1023">
        <v>0</v>
      </c>
      <c r="BD19" s="724"/>
    </row>
    <row r="20" spans="1:56" s="725" customFormat="1" ht="19.5" customHeight="1" x14ac:dyDescent="0.15">
      <c r="A20" s="1024">
        <v>13</v>
      </c>
      <c r="B20" s="1041" t="s">
        <v>486</v>
      </c>
      <c r="C20" s="1026">
        <v>105</v>
      </c>
      <c r="D20" s="1019">
        <f t="shared" si="1"/>
        <v>34</v>
      </c>
      <c r="E20" s="1020">
        <v>0</v>
      </c>
      <c r="F20" s="1020">
        <v>0</v>
      </c>
      <c r="G20" s="1020">
        <v>0</v>
      </c>
      <c r="H20" s="1020">
        <v>3</v>
      </c>
      <c r="I20" s="1020">
        <v>5</v>
      </c>
      <c r="J20" s="1020">
        <v>2</v>
      </c>
      <c r="K20" s="1020">
        <v>0</v>
      </c>
      <c r="L20" s="1020">
        <v>23</v>
      </c>
      <c r="M20" s="1020">
        <v>0</v>
      </c>
      <c r="N20" s="1020">
        <v>1</v>
      </c>
      <c r="O20" s="1020">
        <v>0</v>
      </c>
      <c r="P20" s="1020">
        <v>0</v>
      </c>
      <c r="Q20" s="1019">
        <f t="shared" si="2"/>
        <v>30</v>
      </c>
      <c r="R20" s="1020">
        <v>1</v>
      </c>
      <c r="S20" s="1020">
        <v>29</v>
      </c>
      <c r="T20" s="1020">
        <v>0</v>
      </c>
      <c r="U20" s="1019">
        <f t="shared" si="3"/>
        <v>24</v>
      </c>
      <c r="V20" s="1020">
        <v>24</v>
      </c>
      <c r="W20" s="1020">
        <v>0</v>
      </c>
      <c r="X20" s="1020">
        <v>0</v>
      </c>
      <c r="Y20" s="1020">
        <v>0</v>
      </c>
      <c r="Z20" s="1019">
        <f t="shared" si="4"/>
        <v>0</v>
      </c>
      <c r="AA20" s="1020">
        <v>0</v>
      </c>
      <c r="AB20" s="1020">
        <v>0</v>
      </c>
      <c r="AC20" s="1020">
        <v>0</v>
      </c>
      <c r="AD20" s="1020">
        <v>0</v>
      </c>
      <c r="AE20" s="1019">
        <f t="shared" si="5"/>
        <v>16</v>
      </c>
      <c r="AF20" s="1020">
        <v>0</v>
      </c>
      <c r="AG20" s="1020">
        <v>0</v>
      </c>
      <c r="AH20" s="1020">
        <v>0</v>
      </c>
      <c r="AI20" s="1020">
        <v>16</v>
      </c>
      <c r="AJ20" s="1020">
        <v>0</v>
      </c>
      <c r="AK20" s="1020">
        <v>0</v>
      </c>
      <c r="AL20" s="1020">
        <v>0</v>
      </c>
      <c r="AM20" s="1020">
        <v>0</v>
      </c>
      <c r="AN20" s="1020">
        <v>0</v>
      </c>
      <c r="AO20" s="1020">
        <v>0</v>
      </c>
      <c r="AP20" s="1020">
        <v>0</v>
      </c>
      <c r="AQ20" s="1020">
        <v>0</v>
      </c>
      <c r="AR20" s="1020">
        <v>0</v>
      </c>
      <c r="AS20" s="1020">
        <v>0</v>
      </c>
      <c r="AT20" s="1020">
        <v>0</v>
      </c>
      <c r="AU20" s="1021">
        <v>0</v>
      </c>
      <c r="AV20" s="1022">
        <v>0</v>
      </c>
      <c r="AW20" s="1019">
        <f t="shared" si="6"/>
        <v>1</v>
      </c>
      <c r="AX20" s="1020">
        <v>0</v>
      </c>
      <c r="AY20" s="1020">
        <v>0</v>
      </c>
      <c r="AZ20" s="1020">
        <v>0</v>
      </c>
      <c r="BA20" s="1020">
        <v>0</v>
      </c>
      <c r="BB20" s="1020">
        <v>0</v>
      </c>
      <c r="BC20" s="1023">
        <v>1</v>
      </c>
      <c r="BD20" s="724"/>
    </row>
    <row r="21" spans="1:56" s="725" customFormat="1" ht="19.5" customHeight="1" x14ac:dyDescent="0.15">
      <c r="A21" s="1024">
        <v>14</v>
      </c>
      <c r="B21" s="1041" t="s">
        <v>32</v>
      </c>
      <c r="C21" s="1026">
        <v>167</v>
      </c>
      <c r="D21" s="1019">
        <f t="shared" si="1"/>
        <v>8</v>
      </c>
      <c r="E21" s="1020">
        <v>3</v>
      </c>
      <c r="F21" s="1020">
        <v>0</v>
      </c>
      <c r="G21" s="1020">
        <v>0</v>
      </c>
      <c r="H21" s="1020">
        <v>0</v>
      </c>
      <c r="I21" s="1020">
        <v>1</v>
      </c>
      <c r="J21" s="1020">
        <v>0</v>
      </c>
      <c r="K21" s="1020">
        <v>0</v>
      </c>
      <c r="L21" s="1020">
        <v>0</v>
      </c>
      <c r="M21" s="1020">
        <v>1</v>
      </c>
      <c r="N21" s="1020">
        <v>3</v>
      </c>
      <c r="O21" s="1020">
        <v>0</v>
      </c>
      <c r="P21" s="1020">
        <v>0</v>
      </c>
      <c r="Q21" s="1019">
        <f t="shared" si="2"/>
        <v>27</v>
      </c>
      <c r="R21" s="1020">
        <v>1</v>
      </c>
      <c r="S21" s="1020">
        <v>26</v>
      </c>
      <c r="T21" s="1020">
        <v>0</v>
      </c>
      <c r="U21" s="1019">
        <f t="shared" si="3"/>
        <v>112</v>
      </c>
      <c r="V21" s="1020">
        <v>112</v>
      </c>
      <c r="W21" s="1020">
        <v>0</v>
      </c>
      <c r="X21" s="1020">
        <v>0</v>
      </c>
      <c r="Y21" s="1020">
        <v>0</v>
      </c>
      <c r="Z21" s="1019">
        <f t="shared" si="4"/>
        <v>10</v>
      </c>
      <c r="AA21" s="1020">
        <v>0</v>
      </c>
      <c r="AB21" s="1020">
        <v>0</v>
      </c>
      <c r="AC21" s="1020">
        <v>10</v>
      </c>
      <c r="AD21" s="1020">
        <v>0</v>
      </c>
      <c r="AE21" s="1019">
        <f t="shared" si="5"/>
        <v>10</v>
      </c>
      <c r="AF21" s="1020">
        <v>7</v>
      </c>
      <c r="AG21" s="1020">
        <v>0</v>
      </c>
      <c r="AH21" s="1020">
        <v>0</v>
      </c>
      <c r="AI21" s="1020">
        <v>0</v>
      </c>
      <c r="AJ21" s="1020">
        <v>0</v>
      </c>
      <c r="AK21" s="1020">
        <v>0</v>
      </c>
      <c r="AL21" s="1020">
        <v>0</v>
      </c>
      <c r="AM21" s="1020">
        <v>0</v>
      </c>
      <c r="AN21" s="1020">
        <v>0</v>
      </c>
      <c r="AO21" s="1020">
        <v>0</v>
      </c>
      <c r="AP21" s="1020">
        <v>0</v>
      </c>
      <c r="AQ21" s="1020">
        <v>0</v>
      </c>
      <c r="AR21" s="1020">
        <v>0</v>
      </c>
      <c r="AS21" s="1020">
        <v>0</v>
      </c>
      <c r="AT21" s="1020">
        <v>0</v>
      </c>
      <c r="AU21" s="1021">
        <v>0</v>
      </c>
      <c r="AV21" s="1022">
        <v>3</v>
      </c>
      <c r="AW21" s="1019">
        <f t="shared" si="6"/>
        <v>0</v>
      </c>
      <c r="AX21" s="1020">
        <v>0</v>
      </c>
      <c r="AY21" s="1020">
        <v>0</v>
      </c>
      <c r="AZ21" s="1020">
        <v>0</v>
      </c>
      <c r="BA21" s="1020">
        <v>0</v>
      </c>
      <c r="BB21" s="1020">
        <v>0</v>
      </c>
      <c r="BC21" s="1023">
        <v>0</v>
      </c>
      <c r="BD21" s="724"/>
    </row>
    <row r="22" spans="1:56" s="725" customFormat="1" ht="19.5" customHeight="1" x14ac:dyDescent="0.15">
      <c r="A22" s="1024">
        <v>15</v>
      </c>
      <c r="B22" s="1042" t="s">
        <v>487</v>
      </c>
      <c r="C22" s="1029">
        <v>55</v>
      </c>
      <c r="D22" s="1030">
        <f t="shared" si="1"/>
        <v>13</v>
      </c>
      <c r="E22" s="1031">
        <v>0</v>
      </c>
      <c r="F22" s="1031">
        <v>0</v>
      </c>
      <c r="G22" s="1031">
        <v>3</v>
      </c>
      <c r="H22" s="1031">
        <v>0</v>
      </c>
      <c r="I22" s="1031">
        <v>0</v>
      </c>
      <c r="J22" s="1031">
        <v>0</v>
      </c>
      <c r="K22" s="1031">
        <v>0</v>
      </c>
      <c r="L22" s="1031">
        <v>7</v>
      </c>
      <c r="M22" s="1031">
        <v>1</v>
      </c>
      <c r="N22" s="1031">
        <v>2</v>
      </c>
      <c r="O22" s="1031">
        <v>0</v>
      </c>
      <c r="P22" s="1031">
        <v>0</v>
      </c>
      <c r="Q22" s="1030">
        <f t="shared" si="2"/>
        <v>13</v>
      </c>
      <c r="R22" s="1031">
        <v>1</v>
      </c>
      <c r="S22" s="1031">
        <v>12</v>
      </c>
      <c r="T22" s="1031">
        <v>0</v>
      </c>
      <c r="U22" s="1030">
        <f t="shared" si="3"/>
        <v>27</v>
      </c>
      <c r="V22" s="1031">
        <v>27</v>
      </c>
      <c r="W22" s="1031">
        <v>0</v>
      </c>
      <c r="X22" s="1031">
        <v>0</v>
      </c>
      <c r="Y22" s="1031">
        <v>0</v>
      </c>
      <c r="Z22" s="1030">
        <f t="shared" si="4"/>
        <v>0</v>
      </c>
      <c r="AA22" s="1031">
        <v>0</v>
      </c>
      <c r="AB22" s="1031">
        <v>0</v>
      </c>
      <c r="AC22" s="1031">
        <v>0</v>
      </c>
      <c r="AD22" s="1031">
        <v>0</v>
      </c>
      <c r="AE22" s="1030">
        <f t="shared" si="5"/>
        <v>2</v>
      </c>
      <c r="AF22" s="1031">
        <v>0</v>
      </c>
      <c r="AG22" s="1031">
        <v>0</v>
      </c>
      <c r="AH22" s="1031">
        <v>2</v>
      </c>
      <c r="AI22" s="1031">
        <v>0</v>
      </c>
      <c r="AJ22" s="1031">
        <v>0</v>
      </c>
      <c r="AK22" s="1031">
        <v>0</v>
      </c>
      <c r="AL22" s="1031">
        <v>0</v>
      </c>
      <c r="AM22" s="1031">
        <v>0</v>
      </c>
      <c r="AN22" s="1031">
        <v>0</v>
      </c>
      <c r="AO22" s="1031">
        <v>0</v>
      </c>
      <c r="AP22" s="1031">
        <v>0</v>
      </c>
      <c r="AQ22" s="1031">
        <v>0</v>
      </c>
      <c r="AR22" s="1031">
        <v>0</v>
      </c>
      <c r="AS22" s="1031">
        <v>0</v>
      </c>
      <c r="AT22" s="1031">
        <v>0</v>
      </c>
      <c r="AU22" s="1032">
        <v>0</v>
      </c>
      <c r="AV22" s="1033">
        <v>0</v>
      </c>
      <c r="AW22" s="1030">
        <f t="shared" si="6"/>
        <v>0</v>
      </c>
      <c r="AX22" s="1031">
        <v>0</v>
      </c>
      <c r="AY22" s="1031">
        <v>0</v>
      </c>
      <c r="AZ22" s="1031">
        <v>0</v>
      </c>
      <c r="BA22" s="1031">
        <v>0</v>
      </c>
      <c r="BB22" s="1031">
        <v>0</v>
      </c>
      <c r="BC22" s="1035">
        <v>0</v>
      </c>
      <c r="BD22" s="724"/>
    </row>
    <row r="23" spans="1:56" s="725" customFormat="1" ht="19.5" customHeight="1" x14ac:dyDescent="0.15">
      <c r="A23" s="1045">
        <v>16</v>
      </c>
      <c r="B23" s="1036" t="s">
        <v>34</v>
      </c>
      <c r="C23" s="1037">
        <v>112</v>
      </c>
      <c r="D23" s="1019">
        <f t="shared" si="1"/>
        <v>21</v>
      </c>
      <c r="E23" s="1038">
        <v>14</v>
      </c>
      <c r="F23" s="1038">
        <v>0</v>
      </c>
      <c r="G23" s="1038">
        <v>1</v>
      </c>
      <c r="H23" s="1038">
        <v>1</v>
      </c>
      <c r="I23" s="1038">
        <v>1</v>
      </c>
      <c r="J23" s="1038">
        <v>0</v>
      </c>
      <c r="K23" s="1038">
        <v>0</v>
      </c>
      <c r="L23" s="1038">
        <v>2</v>
      </c>
      <c r="M23" s="1038">
        <v>2</v>
      </c>
      <c r="N23" s="1038">
        <v>0</v>
      </c>
      <c r="O23" s="1038">
        <v>0</v>
      </c>
      <c r="P23" s="1038">
        <v>0</v>
      </c>
      <c r="Q23" s="1019">
        <f t="shared" si="2"/>
        <v>4</v>
      </c>
      <c r="R23" s="1038">
        <v>0</v>
      </c>
      <c r="S23" s="1038">
        <v>4</v>
      </c>
      <c r="T23" s="1038">
        <v>0</v>
      </c>
      <c r="U23" s="1019">
        <f t="shared" si="3"/>
        <v>85</v>
      </c>
      <c r="V23" s="1038">
        <v>79</v>
      </c>
      <c r="W23" s="1038">
        <v>1</v>
      </c>
      <c r="X23" s="1038">
        <v>5</v>
      </c>
      <c r="Y23" s="1038">
        <v>0</v>
      </c>
      <c r="Z23" s="1019">
        <f t="shared" si="4"/>
        <v>2</v>
      </c>
      <c r="AA23" s="1038">
        <v>1</v>
      </c>
      <c r="AB23" s="1038">
        <v>0</v>
      </c>
      <c r="AC23" s="1038">
        <v>0</v>
      </c>
      <c r="AD23" s="1038">
        <v>1</v>
      </c>
      <c r="AE23" s="1019">
        <f t="shared" si="5"/>
        <v>0</v>
      </c>
      <c r="AF23" s="1038">
        <v>0</v>
      </c>
      <c r="AG23" s="1038">
        <v>0</v>
      </c>
      <c r="AH23" s="1038">
        <v>0</v>
      </c>
      <c r="AI23" s="1038">
        <v>0</v>
      </c>
      <c r="AJ23" s="1020">
        <v>0</v>
      </c>
      <c r="AK23" s="1038">
        <v>0</v>
      </c>
      <c r="AL23" s="1020">
        <v>0</v>
      </c>
      <c r="AM23" s="1038">
        <v>0</v>
      </c>
      <c r="AN23" s="1038">
        <v>0</v>
      </c>
      <c r="AO23" s="1038">
        <v>0</v>
      </c>
      <c r="AP23" s="1038">
        <v>0</v>
      </c>
      <c r="AQ23" s="1038">
        <v>0</v>
      </c>
      <c r="AR23" s="1038">
        <v>0</v>
      </c>
      <c r="AS23" s="1038">
        <v>0</v>
      </c>
      <c r="AT23" s="1038">
        <v>0</v>
      </c>
      <c r="AU23" s="1021">
        <v>0</v>
      </c>
      <c r="AV23" s="1040">
        <v>0</v>
      </c>
      <c r="AW23" s="1019">
        <f t="shared" si="6"/>
        <v>0</v>
      </c>
      <c r="AX23" s="1020">
        <v>0</v>
      </c>
      <c r="AY23" s="1038">
        <v>0</v>
      </c>
      <c r="AZ23" s="1038">
        <v>0</v>
      </c>
      <c r="BA23" s="1038">
        <v>0</v>
      </c>
      <c r="BB23" s="1038">
        <v>0</v>
      </c>
      <c r="BC23" s="1039">
        <v>0</v>
      </c>
    </row>
    <row r="24" spans="1:56" s="725" customFormat="1" ht="19.5" customHeight="1" x14ac:dyDescent="0.15">
      <c r="A24" s="1024">
        <v>17</v>
      </c>
      <c r="B24" s="1041" t="s">
        <v>488</v>
      </c>
      <c r="C24" s="1026">
        <v>122</v>
      </c>
      <c r="D24" s="1019">
        <f t="shared" si="1"/>
        <v>36</v>
      </c>
      <c r="E24" s="1020">
        <v>14</v>
      </c>
      <c r="F24" s="1020">
        <v>0</v>
      </c>
      <c r="G24" s="1020">
        <v>0</v>
      </c>
      <c r="H24" s="1020">
        <v>0</v>
      </c>
      <c r="I24" s="1020">
        <v>0</v>
      </c>
      <c r="J24" s="1020">
        <v>2</v>
      </c>
      <c r="K24" s="1020">
        <v>0</v>
      </c>
      <c r="L24" s="1020">
        <v>9</v>
      </c>
      <c r="M24" s="1020">
        <v>6</v>
      </c>
      <c r="N24" s="1020">
        <v>4</v>
      </c>
      <c r="O24" s="1020">
        <v>1</v>
      </c>
      <c r="P24" s="1020">
        <v>0</v>
      </c>
      <c r="Q24" s="1019">
        <f t="shared" si="2"/>
        <v>14</v>
      </c>
      <c r="R24" s="1020">
        <v>0</v>
      </c>
      <c r="S24" s="1020">
        <v>14</v>
      </c>
      <c r="T24" s="1020">
        <v>0</v>
      </c>
      <c r="U24" s="1019">
        <f t="shared" si="3"/>
        <v>40</v>
      </c>
      <c r="V24" s="1020">
        <v>40</v>
      </c>
      <c r="W24" s="1020">
        <v>0</v>
      </c>
      <c r="X24" s="1020">
        <v>0</v>
      </c>
      <c r="Y24" s="1020">
        <v>0</v>
      </c>
      <c r="Z24" s="1019">
        <f t="shared" si="4"/>
        <v>0</v>
      </c>
      <c r="AA24" s="1020">
        <v>0</v>
      </c>
      <c r="AB24" s="1020">
        <v>0</v>
      </c>
      <c r="AC24" s="1020">
        <v>0</v>
      </c>
      <c r="AD24" s="1020">
        <v>0</v>
      </c>
      <c r="AE24" s="1019">
        <f t="shared" si="5"/>
        <v>32</v>
      </c>
      <c r="AF24" s="1020">
        <v>0</v>
      </c>
      <c r="AG24" s="1020">
        <v>0</v>
      </c>
      <c r="AH24" s="1020">
        <v>0</v>
      </c>
      <c r="AI24" s="1020">
        <v>25</v>
      </c>
      <c r="AJ24" s="1020">
        <v>0</v>
      </c>
      <c r="AK24" s="1020">
        <v>0</v>
      </c>
      <c r="AL24" s="1020">
        <v>0</v>
      </c>
      <c r="AM24" s="1020">
        <v>0</v>
      </c>
      <c r="AN24" s="1020">
        <v>5</v>
      </c>
      <c r="AO24" s="1020">
        <v>0</v>
      </c>
      <c r="AP24" s="1020">
        <v>1</v>
      </c>
      <c r="AQ24" s="1020">
        <v>0</v>
      </c>
      <c r="AR24" s="1020">
        <v>0</v>
      </c>
      <c r="AS24" s="1020">
        <v>0</v>
      </c>
      <c r="AT24" s="1020">
        <v>1</v>
      </c>
      <c r="AU24" s="1021">
        <v>0</v>
      </c>
      <c r="AV24" s="1022">
        <v>0</v>
      </c>
      <c r="AW24" s="1019">
        <f t="shared" si="6"/>
        <v>0</v>
      </c>
      <c r="AX24" s="1020">
        <v>0</v>
      </c>
      <c r="AY24" s="1020">
        <v>0</v>
      </c>
      <c r="AZ24" s="1020">
        <v>0</v>
      </c>
      <c r="BA24" s="1020">
        <v>0</v>
      </c>
      <c r="BB24" s="1020">
        <v>0</v>
      </c>
      <c r="BC24" s="1023">
        <v>0</v>
      </c>
      <c r="BD24" s="724"/>
    </row>
    <row r="25" spans="1:56" s="725" customFormat="1" ht="19.5" customHeight="1" x14ac:dyDescent="0.15">
      <c r="A25" s="1024">
        <v>18</v>
      </c>
      <c r="B25" s="1025" t="s">
        <v>489</v>
      </c>
      <c r="C25" s="1026">
        <v>65</v>
      </c>
      <c r="D25" s="1019">
        <f t="shared" si="1"/>
        <v>20</v>
      </c>
      <c r="E25" s="1020">
        <v>0</v>
      </c>
      <c r="F25" s="1020">
        <v>3</v>
      </c>
      <c r="G25" s="1020">
        <v>6</v>
      </c>
      <c r="H25" s="1020">
        <v>3</v>
      </c>
      <c r="I25" s="1020">
        <v>1</v>
      </c>
      <c r="J25" s="1020">
        <v>0</v>
      </c>
      <c r="K25" s="1020">
        <v>0</v>
      </c>
      <c r="L25" s="1020">
        <v>1</v>
      </c>
      <c r="M25" s="1020">
        <v>4</v>
      </c>
      <c r="N25" s="1020">
        <v>2</v>
      </c>
      <c r="O25" s="1020">
        <v>0</v>
      </c>
      <c r="P25" s="1020">
        <v>0</v>
      </c>
      <c r="Q25" s="1019">
        <f t="shared" si="2"/>
        <v>45</v>
      </c>
      <c r="R25" s="1020">
        <v>1</v>
      </c>
      <c r="S25" s="1020">
        <v>44</v>
      </c>
      <c r="T25" s="1020">
        <v>0</v>
      </c>
      <c r="U25" s="1019">
        <f t="shared" si="3"/>
        <v>0</v>
      </c>
      <c r="V25" s="1020">
        <v>0</v>
      </c>
      <c r="W25" s="1020">
        <v>0</v>
      </c>
      <c r="X25" s="1020">
        <v>0</v>
      </c>
      <c r="Y25" s="1020">
        <v>0</v>
      </c>
      <c r="Z25" s="1019">
        <f t="shared" si="4"/>
        <v>0</v>
      </c>
      <c r="AA25" s="1020">
        <v>0</v>
      </c>
      <c r="AB25" s="1020">
        <v>0</v>
      </c>
      <c r="AC25" s="1020">
        <v>0</v>
      </c>
      <c r="AD25" s="1020">
        <v>0</v>
      </c>
      <c r="AE25" s="1019">
        <f t="shared" si="5"/>
        <v>0</v>
      </c>
      <c r="AF25" s="1020">
        <v>0</v>
      </c>
      <c r="AG25" s="1020">
        <v>0</v>
      </c>
      <c r="AH25" s="1020">
        <v>0</v>
      </c>
      <c r="AI25" s="1020">
        <v>0</v>
      </c>
      <c r="AJ25" s="1020">
        <v>0</v>
      </c>
      <c r="AK25" s="1020">
        <v>0</v>
      </c>
      <c r="AL25" s="1020">
        <v>0</v>
      </c>
      <c r="AM25" s="1020">
        <v>0</v>
      </c>
      <c r="AN25" s="1020">
        <v>0</v>
      </c>
      <c r="AO25" s="1020">
        <v>0</v>
      </c>
      <c r="AP25" s="1020">
        <v>0</v>
      </c>
      <c r="AQ25" s="1020">
        <v>0</v>
      </c>
      <c r="AR25" s="1020">
        <v>0</v>
      </c>
      <c r="AS25" s="1020">
        <v>0</v>
      </c>
      <c r="AT25" s="1020">
        <v>0</v>
      </c>
      <c r="AU25" s="1021">
        <v>0</v>
      </c>
      <c r="AV25" s="1022">
        <v>0</v>
      </c>
      <c r="AW25" s="1019">
        <f t="shared" si="6"/>
        <v>0</v>
      </c>
      <c r="AX25" s="1020">
        <v>0</v>
      </c>
      <c r="AY25" s="1020">
        <v>0</v>
      </c>
      <c r="AZ25" s="1020">
        <v>0</v>
      </c>
      <c r="BA25" s="1020">
        <v>0</v>
      </c>
      <c r="BB25" s="1020">
        <v>0</v>
      </c>
      <c r="BC25" s="1023">
        <v>0</v>
      </c>
      <c r="BD25" s="724"/>
    </row>
    <row r="26" spans="1:56" s="725" customFormat="1" ht="19.5" customHeight="1" x14ac:dyDescent="0.15">
      <c r="A26" s="1024">
        <v>19</v>
      </c>
      <c r="B26" s="1025" t="s">
        <v>490</v>
      </c>
      <c r="C26" s="1026">
        <v>72</v>
      </c>
      <c r="D26" s="1019">
        <f t="shared" si="1"/>
        <v>11</v>
      </c>
      <c r="E26" s="1020">
        <v>0</v>
      </c>
      <c r="F26" s="1020">
        <v>0</v>
      </c>
      <c r="G26" s="1020">
        <v>3</v>
      </c>
      <c r="H26" s="1020">
        <v>0</v>
      </c>
      <c r="I26" s="1020">
        <v>1</v>
      </c>
      <c r="J26" s="1020">
        <v>0</v>
      </c>
      <c r="K26" s="1020">
        <v>3</v>
      </c>
      <c r="L26" s="1020">
        <v>0</v>
      </c>
      <c r="M26" s="1020">
        <v>0</v>
      </c>
      <c r="N26" s="1020">
        <v>3</v>
      </c>
      <c r="O26" s="1020">
        <v>1</v>
      </c>
      <c r="P26" s="1020">
        <v>0</v>
      </c>
      <c r="Q26" s="1019">
        <f t="shared" si="2"/>
        <v>20</v>
      </c>
      <c r="R26" s="1020">
        <v>1</v>
      </c>
      <c r="S26" s="1020">
        <v>19</v>
      </c>
      <c r="T26" s="1020">
        <v>0</v>
      </c>
      <c r="U26" s="1019">
        <f t="shared" si="3"/>
        <v>36</v>
      </c>
      <c r="V26" s="1020">
        <v>0</v>
      </c>
      <c r="W26" s="1020">
        <v>36</v>
      </c>
      <c r="X26" s="1020">
        <v>0</v>
      </c>
      <c r="Y26" s="1020">
        <v>0</v>
      </c>
      <c r="Z26" s="1019">
        <f t="shared" si="4"/>
        <v>0</v>
      </c>
      <c r="AA26" s="1020">
        <v>0</v>
      </c>
      <c r="AB26" s="1020">
        <v>0</v>
      </c>
      <c r="AC26" s="1020">
        <v>0</v>
      </c>
      <c r="AD26" s="1020">
        <v>0</v>
      </c>
      <c r="AE26" s="1019">
        <f t="shared" si="5"/>
        <v>5</v>
      </c>
      <c r="AF26" s="1020">
        <v>0</v>
      </c>
      <c r="AG26" s="1020">
        <v>0</v>
      </c>
      <c r="AH26" s="1020">
        <v>0</v>
      </c>
      <c r="AI26" s="1020">
        <v>0</v>
      </c>
      <c r="AJ26" s="1020">
        <v>0</v>
      </c>
      <c r="AK26" s="1020">
        <v>0</v>
      </c>
      <c r="AL26" s="1020">
        <v>0</v>
      </c>
      <c r="AM26" s="1020">
        <v>0</v>
      </c>
      <c r="AN26" s="1020">
        <v>0</v>
      </c>
      <c r="AO26" s="1020">
        <v>4</v>
      </c>
      <c r="AP26" s="1020">
        <v>0</v>
      </c>
      <c r="AQ26" s="1020">
        <v>0</v>
      </c>
      <c r="AR26" s="1020">
        <v>0</v>
      </c>
      <c r="AS26" s="1020">
        <v>0</v>
      </c>
      <c r="AT26" s="1020">
        <v>0</v>
      </c>
      <c r="AU26" s="1021">
        <v>0</v>
      </c>
      <c r="AV26" s="1022">
        <v>1</v>
      </c>
      <c r="AW26" s="1019">
        <f t="shared" si="6"/>
        <v>0</v>
      </c>
      <c r="AX26" s="1020">
        <v>0</v>
      </c>
      <c r="AY26" s="1020">
        <v>0</v>
      </c>
      <c r="AZ26" s="1020">
        <v>0</v>
      </c>
      <c r="BA26" s="1020">
        <v>0</v>
      </c>
      <c r="BB26" s="1020">
        <v>0</v>
      </c>
      <c r="BC26" s="1023">
        <v>0</v>
      </c>
      <c r="BD26" s="724"/>
    </row>
    <row r="27" spans="1:56" s="725" customFormat="1" ht="19.5" customHeight="1" x14ac:dyDescent="0.15">
      <c r="A27" s="1027">
        <v>20</v>
      </c>
      <c r="B27" s="1042" t="s">
        <v>491</v>
      </c>
      <c r="C27" s="1029">
        <v>54</v>
      </c>
      <c r="D27" s="1030">
        <f t="shared" si="1"/>
        <v>9</v>
      </c>
      <c r="E27" s="1031">
        <v>0</v>
      </c>
      <c r="F27" s="1031">
        <v>0</v>
      </c>
      <c r="G27" s="1031">
        <v>3</v>
      </c>
      <c r="H27" s="1031">
        <v>0</v>
      </c>
      <c r="I27" s="1031">
        <v>0</v>
      </c>
      <c r="J27" s="1031">
        <v>0</v>
      </c>
      <c r="K27" s="1031">
        <v>0</v>
      </c>
      <c r="L27" s="1031">
        <v>0</v>
      </c>
      <c r="M27" s="1031">
        <v>0</v>
      </c>
      <c r="N27" s="1031">
        <v>5</v>
      </c>
      <c r="O27" s="1031">
        <v>1</v>
      </c>
      <c r="P27" s="1031">
        <v>0</v>
      </c>
      <c r="Q27" s="1030">
        <f t="shared" si="2"/>
        <v>15</v>
      </c>
      <c r="R27" s="1031">
        <v>2</v>
      </c>
      <c r="S27" s="1031">
        <v>13</v>
      </c>
      <c r="T27" s="1031">
        <v>0</v>
      </c>
      <c r="U27" s="1030">
        <f t="shared" si="3"/>
        <v>24</v>
      </c>
      <c r="V27" s="1031">
        <v>24</v>
      </c>
      <c r="W27" s="1031">
        <v>0</v>
      </c>
      <c r="X27" s="1031">
        <v>0</v>
      </c>
      <c r="Y27" s="1031">
        <v>0</v>
      </c>
      <c r="Z27" s="1030">
        <f t="shared" si="4"/>
        <v>0</v>
      </c>
      <c r="AA27" s="1031">
        <v>0</v>
      </c>
      <c r="AB27" s="1031">
        <v>0</v>
      </c>
      <c r="AC27" s="1031">
        <v>0</v>
      </c>
      <c r="AD27" s="1031">
        <v>0</v>
      </c>
      <c r="AE27" s="1030">
        <f t="shared" si="5"/>
        <v>6</v>
      </c>
      <c r="AF27" s="1031">
        <v>0</v>
      </c>
      <c r="AG27" s="1031">
        <v>0</v>
      </c>
      <c r="AH27" s="1031">
        <v>0</v>
      </c>
      <c r="AI27" s="1031">
        <v>0</v>
      </c>
      <c r="AJ27" s="1031">
        <v>0</v>
      </c>
      <c r="AK27" s="1031">
        <v>0</v>
      </c>
      <c r="AL27" s="1031">
        <v>0</v>
      </c>
      <c r="AM27" s="1031">
        <v>1</v>
      </c>
      <c r="AN27" s="1031">
        <v>0</v>
      </c>
      <c r="AO27" s="1031">
        <v>1</v>
      </c>
      <c r="AP27" s="1031">
        <v>3</v>
      </c>
      <c r="AQ27" s="1031">
        <v>1</v>
      </c>
      <c r="AR27" s="1031">
        <v>0</v>
      </c>
      <c r="AS27" s="1031">
        <v>0</v>
      </c>
      <c r="AT27" s="1031">
        <v>0</v>
      </c>
      <c r="AU27" s="1032">
        <v>0</v>
      </c>
      <c r="AV27" s="1033">
        <v>0</v>
      </c>
      <c r="AW27" s="1030">
        <f t="shared" si="6"/>
        <v>0</v>
      </c>
      <c r="AX27" s="1031">
        <v>0</v>
      </c>
      <c r="AY27" s="1031">
        <v>0</v>
      </c>
      <c r="AZ27" s="1031">
        <v>0</v>
      </c>
      <c r="BA27" s="1031">
        <v>0</v>
      </c>
      <c r="BB27" s="1031">
        <v>0</v>
      </c>
      <c r="BC27" s="1035">
        <v>0</v>
      </c>
      <c r="BD27" s="724"/>
    </row>
    <row r="28" spans="1:56" s="725" customFormat="1" ht="19.5" customHeight="1" x14ac:dyDescent="0.15">
      <c r="A28" s="1045">
        <v>21</v>
      </c>
      <c r="B28" s="1036" t="s">
        <v>39</v>
      </c>
      <c r="C28" s="1037">
        <v>447</v>
      </c>
      <c r="D28" s="1019">
        <f t="shared" si="1"/>
        <v>35</v>
      </c>
      <c r="E28" s="1038">
        <v>5</v>
      </c>
      <c r="F28" s="1038">
        <v>4</v>
      </c>
      <c r="G28" s="1038">
        <v>8</v>
      </c>
      <c r="H28" s="1038">
        <v>5</v>
      </c>
      <c r="I28" s="1038">
        <v>1</v>
      </c>
      <c r="J28" s="1038">
        <v>1</v>
      </c>
      <c r="K28" s="1038">
        <v>1</v>
      </c>
      <c r="L28" s="1038">
        <v>0</v>
      </c>
      <c r="M28" s="1038">
        <v>2</v>
      </c>
      <c r="N28" s="1038">
        <v>5</v>
      </c>
      <c r="O28" s="1038">
        <v>1</v>
      </c>
      <c r="P28" s="1038">
        <v>2</v>
      </c>
      <c r="Q28" s="1019">
        <f t="shared" si="2"/>
        <v>399</v>
      </c>
      <c r="R28" s="1038">
        <v>21</v>
      </c>
      <c r="S28" s="1038">
        <v>378</v>
      </c>
      <c r="T28" s="1038">
        <v>0</v>
      </c>
      <c r="U28" s="1019">
        <f t="shared" si="3"/>
        <v>0</v>
      </c>
      <c r="V28" s="1038">
        <v>0</v>
      </c>
      <c r="W28" s="1038">
        <v>0</v>
      </c>
      <c r="X28" s="1038">
        <v>0</v>
      </c>
      <c r="Y28" s="1038">
        <v>0</v>
      </c>
      <c r="Z28" s="1019">
        <f t="shared" si="4"/>
        <v>0</v>
      </c>
      <c r="AA28" s="1038">
        <v>0</v>
      </c>
      <c r="AB28" s="1038">
        <v>0</v>
      </c>
      <c r="AC28" s="1038">
        <v>0</v>
      </c>
      <c r="AD28" s="1038">
        <v>0</v>
      </c>
      <c r="AE28" s="1019">
        <f t="shared" si="5"/>
        <v>13</v>
      </c>
      <c r="AF28" s="1038">
        <v>4</v>
      </c>
      <c r="AG28" s="1038">
        <v>0</v>
      </c>
      <c r="AH28" s="1038">
        <v>0</v>
      </c>
      <c r="AI28" s="1038">
        <v>0</v>
      </c>
      <c r="AJ28" s="1020">
        <v>0</v>
      </c>
      <c r="AK28" s="1038">
        <v>0</v>
      </c>
      <c r="AL28" s="1020">
        <v>0</v>
      </c>
      <c r="AM28" s="1038">
        <v>0</v>
      </c>
      <c r="AN28" s="1038">
        <v>4</v>
      </c>
      <c r="AO28" s="1038">
        <v>0</v>
      </c>
      <c r="AP28" s="1038">
        <v>0</v>
      </c>
      <c r="AQ28" s="1038">
        <v>0</v>
      </c>
      <c r="AR28" s="1038">
        <v>0</v>
      </c>
      <c r="AS28" s="1038">
        <v>4</v>
      </c>
      <c r="AT28" s="1038">
        <v>0</v>
      </c>
      <c r="AU28" s="1021">
        <v>0</v>
      </c>
      <c r="AV28" s="1040">
        <v>1</v>
      </c>
      <c r="AW28" s="1019">
        <f t="shared" si="6"/>
        <v>0</v>
      </c>
      <c r="AX28" s="1020">
        <v>0</v>
      </c>
      <c r="AY28" s="1038">
        <v>0</v>
      </c>
      <c r="AZ28" s="1038">
        <v>0</v>
      </c>
      <c r="BA28" s="1038">
        <v>0</v>
      </c>
      <c r="BB28" s="1038">
        <v>0</v>
      </c>
      <c r="BC28" s="1039">
        <v>0</v>
      </c>
      <c r="BD28" s="724"/>
    </row>
    <row r="29" spans="1:56" s="725" customFormat="1" ht="19.5" customHeight="1" x14ac:dyDescent="0.15">
      <c r="A29" s="1024">
        <v>22</v>
      </c>
      <c r="B29" s="1041" t="s">
        <v>40</v>
      </c>
      <c r="C29" s="1026">
        <v>178</v>
      </c>
      <c r="D29" s="1019">
        <f t="shared" si="1"/>
        <v>20</v>
      </c>
      <c r="E29" s="1020">
        <v>6</v>
      </c>
      <c r="F29" s="1020">
        <v>6</v>
      </c>
      <c r="G29" s="1020">
        <v>0</v>
      </c>
      <c r="H29" s="1020">
        <v>0</v>
      </c>
      <c r="I29" s="1020">
        <v>0</v>
      </c>
      <c r="J29" s="1020">
        <v>1</v>
      </c>
      <c r="K29" s="1020">
        <v>0</v>
      </c>
      <c r="L29" s="1020">
        <v>1</v>
      </c>
      <c r="M29" s="1020">
        <v>0</v>
      </c>
      <c r="N29" s="1020">
        <v>5</v>
      </c>
      <c r="O29" s="1020">
        <v>0</v>
      </c>
      <c r="P29" s="1020">
        <v>1</v>
      </c>
      <c r="Q29" s="1019">
        <f t="shared" si="2"/>
        <v>150</v>
      </c>
      <c r="R29" s="1020">
        <v>7</v>
      </c>
      <c r="S29" s="1020">
        <v>134</v>
      </c>
      <c r="T29" s="1020">
        <v>9</v>
      </c>
      <c r="U29" s="1019">
        <f t="shared" si="3"/>
        <v>0</v>
      </c>
      <c r="V29" s="1020">
        <v>0</v>
      </c>
      <c r="W29" s="1020">
        <v>0</v>
      </c>
      <c r="X29" s="1020">
        <v>0</v>
      </c>
      <c r="Y29" s="1020">
        <v>0</v>
      </c>
      <c r="Z29" s="1019">
        <f t="shared" si="4"/>
        <v>3</v>
      </c>
      <c r="AA29" s="1020">
        <v>0</v>
      </c>
      <c r="AB29" s="1020">
        <v>0</v>
      </c>
      <c r="AC29" s="1020">
        <v>0</v>
      </c>
      <c r="AD29" s="1020">
        <v>3</v>
      </c>
      <c r="AE29" s="1019">
        <f t="shared" si="5"/>
        <v>5</v>
      </c>
      <c r="AF29" s="1020">
        <v>2</v>
      </c>
      <c r="AG29" s="1020">
        <v>0</v>
      </c>
      <c r="AH29" s="1020">
        <v>0</v>
      </c>
      <c r="AI29" s="1020">
        <v>0</v>
      </c>
      <c r="AJ29" s="1020">
        <v>0</v>
      </c>
      <c r="AK29" s="1020">
        <v>0</v>
      </c>
      <c r="AL29" s="1020">
        <v>0</v>
      </c>
      <c r="AM29" s="1020">
        <v>0</v>
      </c>
      <c r="AN29" s="1020">
        <v>3</v>
      </c>
      <c r="AO29" s="1020">
        <v>0</v>
      </c>
      <c r="AP29" s="1020">
        <v>0</v>
      </c>
      <c r="AQ29" s="1020">
        <v>0</v>
      </c>
      <c r="AR29" s="1020">
        <v>0</v>
      </c>
      <c r="AS29" s="1020">
        <v>0</v>
      </c>
      <c r="AT29" s="1020">
        <v>0</v>
      </c>
      <c r="AU29" s="1021">
        <v>0</v>
      </c>
      <c r="AV29" s="1022">
        <v>0</v>
      </c>
      <c r="AW29" s="1019">
        <f t="shared" si="6"/>
        <v>0</v>
      </c>
      <c r="AX29" s="1020">
        <v>0</v>
      </c>
      <c r="AY29" s="1020">
        <v>0</v>
      </c>
      <c r="AZ29" s="1020">
        <v>0</v>
      </c>
      <c r="BA29" s="1020">
        <v>0</v>
      </c>
      <c r="BB29" s="1020">
        <v>0</v>
      </c>
      <c r="BC29" s="1023">
        <v>0</v>
      </c>
      <c r="BD29" s="724"/>
    </row>
    <row r="30" spans="1:56" s="725" customFormat="1" ht="19.5" customHeight="1" x14ac:dyDescent="0.15">
      <c r="A30" s="1024">
        <v>23</v>
      </c>
      <c r="B30" s="1041" t="s">
        <v>492</v>
      </c>
      <c r="C30" s="1026">
        <v>121</v>
      </c>
      <c r="D30" s="1019">
        <f t="shared" si="1"/>
        <v>14</v>
      </c>
      <c r="E30" s="1020">
        <v>0</v>
      </c>
      <c r="F30" s="1020">
        <v>1</v>
      </c>
      <c r="G30" s="1020">
        <v>0</v>
      </c>
      <c r="H30" s="1020">
        <v>1</v>
      </c>
      <c r="I30" s="1020">
        <v>0</v>
      </c>
      <c r="J30" s="1020">
        <v>0</v>
      </c>
      <c r="K30" s="1020">
        <v>0</v>
      </c>
      <c r="L30" s="1020">
        <v>3</v>
      </c>
      <c r="M30" s="1020">
        <v>0</v>
      </c>
      <c r="N30" s="1020">
        <v>3</v>
      </c>
      <c r="O30" s="1020">
        <v>2</v>
      </c>
      <c r="P30" s="1023">
        <v>4</v>
      </c>
      <c r="Q30" s="1019">
        <f t="shared" si="2"/>
        <v>22</v>
      </c>
      <c r="R30" s="1020">
        <v>15</v>
      </c>
      <c r="S30" s="1020">
        <v>7</v>
      </c>
      <c r="T30" s="1020">
        <v>0</v>
      </c>
      <c r="U30" s="1019">
        <f t="shared" si="3"/>
        <v>50</v>
      </c>
      <c r="V30" s="1020">
        <v>50</v>
      </c>
      <c r="W30" s="1020">
        <v>0</v>
      </c>
      <c r="X30" s="1020">
        <v>0</v>
      </c>
      <c r="Y30" s="1020">
        <v>0</v>
      </c>
      <c r="Z30" s="1019">
        <f t="shared" si="4"/>
        <v>27</v>
      </c>
      <c r="AA30" s="1020">
        <v>0</v>
      </c>
      <c r="AB30" s="1020">
        <v>6</v>
      </c>
      <c r="AC30" s="1020">
        <v>17</v>
      </c>
      <c r="AD30" s="1020">
        <v>4</v>
      </c>
      <c r="AE30" s="1019">
        <f t="shared" si="5"/>
        <v>7</v>
      </c>
      <c r="AF30" s="1020">
        <v>2</v>
      </c>
      <c r="AG30" s="1020">
        <v>0</v>
      </c>
      <c r="AH30" s="1020">
        <v>0</v>
      </c>
      <c r="AI30" s="1020">
        <v>0</v>
      </c>
      <c r="AJ30" s="1020">
        <v>0</v>
      </c>
      <c r="AK30" s="1020">
        <v>0</v>
      </c>
      <c r="AL30" s="1020">
        <v>0</v>
      </c>
      <c r="AM30" s="1020">
        <v>0</v>
      </c>
      <c r="AN30" s="1020">
        <v>2</v>
      </c>
      <c r="AO30" s="1020">
        <v>0</v>
      </c>
      <c r="AP30" s="1020">
        <v>0</v>
      </c>
      <c r="AQ30" s="1020">
        <v>2</v>
      </c>
      <c r="AR30" s="1020">
        <v>1</v>
      </c>
      <c r="AS30" s="1020">
        <v>0</v>
      </c>
      <c r="AT30" s="1020">
        <v>0</v>
      </c>
      <c r="AU30" s="1021">
        <v>0</v>
      </c>
      <c r="AV30" s="1022">
        <v>0</v>
      </c>
      <c r="AW30" s="1019">
        <f t="shared" si="6"/>
        <v>1</v>
      </c>
      <c r="AX30" s="1020">
        <v>0</v>
      </c>
      <c r="AY30" s="1020">
        <v>0</v>
      </c>
      <c r="AZ30" s="1020">
        <v>0</v>
      </c>
      <c r="BA30" s="1020">
        <v>0</v>
      </c>
      <c r="BB30" s="1020">
        <v>1</v>
      </c>
      <c r="BC30" s="1023">
        <v>0</v>
      </c>
      <c r="BD30" s="724"/>
    </row>
    <row r="31" spans="1:56" s="725" customFormat="1" ht="19.5" customHeight="1" x14ac:dyDescent="0.15">
      <c r="A31" s="1024">
        <v>24</v>
      </c>
      <c r="B31" s="1025" t="s">
        <v>42</v>
      </c>
      <c r="C31" s="1026">
        <v>72</v>
      </c>
      <c r="D31" s="1019">
        <f t="shared" si="1"/>
        <v>27</v>
      </c>
      <c r="E31" s="1020">
        <v>4</v>
      </c>
      <c r="F31" s="1020">
        <v>0</v>
      </c>
      <c r="G31" s="1020">
        <v>0</v>
      </c>
      <c r="H31" s="1020">
        <v>4</v>
      </c>
      <c r="I31" s="1020">
        <v>2</v>
      </c>
      <c r="J31" s="1020">
        <v>0</v>
      </c>
      <c r="K31" s="1020">
        <v>0</v>
      </c>
      <c r="L31" s="1020">
        <v>5</v>
      </c>
      <c r="M31" s="1020">
        <v>5</v>
      </c>
      <c r="N31" s="1020">
        <v>1</v>
      </c>
      <c r="O31" s="1020">
        <v>0</v>
      </c>
      <c r="P31" s="1020">
        <v>6</v>
      </c>
      <c r="Q31" s="1019">
        <f t="shared" si="2"/>
        <v>16</v>
      </c>
      <c r="R31" s="1020">
        <v>0</v>
      </c>
      <c r="S31" s="1020">
        <v>16</v>
      </c>
      <c r="T31" s="1020">
        <v>0</v>
      </c>
      <c r="U31" s="1019">
        <f t="shared" si="3"/>
        <v>26</v>
      </c>
      <c r="V31" s="1020">
        <v>26</v>
      </c>
      <c r="W31" s="1020">
        <v>0</v>
      </c>
      <c r="X31" s="1020">
        <v>0</v>
      </c>
      <c r="Y31" s="1020">
        <v>0</v>
      </c>
      <c r="Z31" s="1019">
        <f t="shared" si="4"/>
        <v>0</v>
      </c>
      <c r="AA31" s="1020">
        <v>0</v>
      </c>
      <c r="AB31" s="1020">
        <v>0</v>
      </c>
      <c r="AC31" s="1020">
        <v>0</v>
      </c>
      <c r="AD31" s="1020">
        <v>0</v>
      </c>
      <c r="AE31" s="1019">
        <f t="shared" si="5"/>
        <v>3</v>
      </c>
      <c r="AF31" s="1020">
        <v>0</v>
      </c>
      <c r="AG31" s="1020">
        <v>0</v>
      </c>
      <c r="AH31" s="1020">
        <v>0</v>
      </c>
      <c r="AI31" s="1020">
        <v>0</v>
      </c>
      <c r="AJ31" s="1020">
        <v>0</v>
      </c>
      <c r="AK31" s="1020">
        <v>0</v>
      </c>
      <c r="AL31" s="1020">
        <v>0</v>
      </c>
      <c r="AM31" s="1020">
        <v>0</v>
      </c>
      <c r="AN31" s="1020">
        <v>3</v>
      </c>
      <c r="AO31" s="1020">
        <v>0</v>
      </c>
      <c r="AP31" s="1020">
        <v>0</v>
      </c>
      <c r="AQ31" s="1020">
        <v>0</v>
      </c>
      <c r="AR31" s="1020">
        <v>0</v>
      </c>
      <c r="AS31" s="1020">
        <v>0</v>
      </c>
      <c r="AT31" s="1020">
        <v>0</v>
      </c>
      <c r="AU31" s="1021">
        <v>0</v>
      </c>
      <c r="AV31" s="1022">
        <v>0</v>
      </c>
      <c r="AW31" s="1019">
        <f t="shared" si="6"/>
        <v>0</v>
      </c>
      <c r="AX31" s="1020">
        <v>0</v>
      </c>
      <c r="AY31" s="1020">
        <v>0</v>
      </c>
      <c r="AZ31" s="1020">
        <v>0</v>
      </c>
      <c r="BA31" s="1020">
        <v>0</v>
      </c>
      <c r="BB31" s="1020">
        <v>0</v>
      </c>
      <c r="BC31" s="1023">
        <v>0</v>
      </c>
      <c r="BD31" s="724"/>
    </row>
    <row r="32" spans="1:56" s="725" customFormat="1" ht="19.5" customHeight="1" x14ac:dyDescent="0.15">
      <c r="A32" s="1027">
        <v>25</v>
      </c>
      <c r="B32" s="1042" t="s">
        <v>493</v>
      </c>
      <c r="C32" s="1029">
        <v>52</v>
      </c>
      <c r="D32" s="1030">
        <f t="shared" si="1"/>
        <v>8</v>
      </c>
      <c r="E32" s="1031">
        <v>0</v>
      </c>
      <c r="F32" s="1031">
        <v>0</v>
      </c>
      <c r="G32" s="1031">
        <v>0</v>
      </c>
      <c r="H32" s="1031">
        <v>2</v>
      </c>
      <c r="I32" s="1031">
        <v>0</v>
      </c>
      <c r="J32" s="1031">
        <v>0</v>
      </c>
      <c r="K32" s="1031">
        <v>0</v>
      </c>
      <c r="L32" s="1031">
        <v>4</v>
      </c>
      <c r="M32" s="1031">
        <v>1</v>
      </c>
      <c r="N32" s="1031">
        <v>1</v>
      </c>
      <c r="O32" s="1031">
        <v>0</v>
      </c>
      <c r="P32" s="1031">
        <v>0</v>
      </c>
      <c r="Q32" s="1030">
        <f t="shared" si="2"/>
        <v>15</v>
      </c>
      <c r="R32" s="1031">
        <v>1</v>
      </c>
      <c r="S32" s="1031">
        <v>14</v>
      </c>
      <c r="T32" s="1031">
        <v>0</v>
      </c>
      <c r="U32" s="1030">
        <f t="shared" si="3"/>
        <v>24</v>
      </c>
      <c r="V32" s="1031">
        <v>24</v>
      </c>
      <c r="W32" s="1031">
        <v>0</v>
      </c>
      <c r="X32" s="1031">
        <v>0</v>
      </c>
      <c r="Y32" s="1031">
        <v>0</v>
      </c>
      <c r="Z32" s="1030">
        <f t="shared" si="4"/>
        <v>0</v>
      </c>
      <c r="AA32" s="1031">
        <v>0</v>
      </c>
      <c r="AB32" s="1031">
        <v>0</v>
      </c>
      <c r="AC32" s="1031">
        <v>0</v>
      </c>
      <c r="AD32" s="1031">
        <v>0</v>
      </c>
      <c r="AE32" s="1030">
        <f t="shared" si="5"/>
        <v>5</v>
      </c>
      <c r="AF32" s="1031">
        <v>0</v>
      </c>
      <c r="AG32" s="1031">
        <v>0</v>
      </c>
      <c r="AH32" s="1031">
        <v>5</v>
      </c>
      <c r="AI32" s="1031">
        <v>0</v>
      </c>
      <c r="AJ32" s="1031">
        <v>0</v>
      </c>
      <c r="AK32" s="1031">
        <v>0</v>
      </c>
      <c r="AL32" s="1031">
        <v>0</v>
      </c>
      <c r="AM32" s="1031">
        <v>0</v>
      </c>
      <c r="AN32" s="1031">
        <v>0</v>
      </c>
      <c r="AO32" s="1031">
        <v>0</v>
      </c>
      <c r="AP32" s="1031">
        <v>0</v>
      </c>
      <c r="AQ32" s="1031">
        <v>0</v>
      </c>
      <c r="AR32" s="1031">
        <v>0</v>
      </c>
      <c r="AS32" s="1031">
        <v>0</v>
      </c>
      <c r="AT32" s="1031">
        <v>0</v>
      </c>
      <c r="AU32" s="1032">
        <v>0</v>
      </c>
      <c r="AV32" s="1033">
        <v>0</v>
      </c>
      <c r="AW32" s="1030">
        <f t="shared" si="6"/>
        <v>0</v>
      </c>
      <c r="AX32" s="1031">
        <v>0</v>
      </c>
      <c r="AY32" s="1031">
        <v>0</v>
      </c>
      <c r="AZ32" s="1031">
        <v>0</v>
      </c>
      <c r="BA32" s="1031">
        <v>0</v>
      </c>
      <c r="BB32" s="1031">
        <v>0</v>
      </c>
      <c r="BC32" s="1035">
        <v>0</v>
      </c>
      <c r="BD32" s="724"/>
    </row>
    <row r="33" spans="1:56" s="725" customFormat="1" ht="19.5" customHeight="1" x14ac:dyDescent="0.15">
      <c r="A33" s="1045">
        <v>26</v>
      </c>
      <c r="B33" s="1036" t="s">
        <v>44</v>
      </c>
      <c r="C33" s="1046">
        <v>148</v>
      </c>
      <c r="D33" s="1019">
        <f t="shared" si="1"/>
        <v>87</v>
      </c>
      <c r="E33" s="1038">
        <v>0</v>
      </c>
      <c r="F33" s="1038">
        <v>81</v>
      </c>
      <c r="G33" s="1038">
        <v>2</v>
      </c>
      <c r="H33" s="1038">
        <v>0</v>
      </c>
      <c r="I33" s="1038">
        <v>0</v>
      </c>
      <c r="J33" s="1038">
        <v>0</v>
      </c>
      <c r="K33" s="1038">
        <v>0</v>
      </c>
      <c r="L33" s="1038">
        <v>0</v>
      </c>
      <c r="M33" s="1038">
        <v>3</v>
      </c>
      <c r="N33" s="1038">
        <v>1</v>
      </c>
      <c r="O33" s="1038">
        <v>0</v>
      </c>
      <c r="P33" s="1038">
        <v>0</v>
      </c>
      <c r="Q33" s="1019">
        <f t="shared" si="2"/>
        <v>15</v>
      </c>
      <c r="R33" s="1038">
        <v>15</v>
      </c>
      <c r="S33" s="1038">
        <v>0</v>
      </c>
      <c r="T33" s="1038">
        <v>0</v>
      </c>
      <c r="U33" s="1019">
        <f t="shared" si="3"/>
        <v>42</v>
      </c>
      <c r="V33" s="1038">
        <v>0</v>
      </c>
      <c r="W33" s="1038">
        <v>42</v>
      </c>
      <c r="X33" s="1038">
        <v>0</v>
      </c>
      <c r="Y33" s="1038">
        <v>0</v>
      </c>
      <c r="Z33" s="1019">
        <f t="shared" si="4"/>
        <v>0</v>
      </c>
      <c r="AA33" s="1038">
        <v>0</v>
      </c>
      <c r="AB33" s="1038">
        <v>0</v>
      </c>
      <c r="AC33" s="1038">
        <v>0</v>
      </c>
      <c r="AD33" s="1038">
        <v>0</v>
      </c>
      <c r="AE33" s="1019">
        <f t="shared" si="5"/>
        <v>4</v>
      </c>
      <c r="AF33" s="1038">
        <v>4</v>
      </c>
      <c r="AG33" s="1038">
        <v>0</v>
      </c>
      <c r="AH33" s="1038">
        <v>0</v>
      </c>
      <c r="AI33" s="1038">
        <v>0</v>
      </c>
      <c r="AJ33" s="1020">
        <v>0</v>
      </c>
      <c r="AK33" s="1038">
        <v>0</v>
      </c>
      <c r="AL33" s="1020">
        <v>0</v>
      </c>
      <c r="AM33" s="1038">
        <v>0</v>
      </c>
      <c r="AN33" s="1038">
        <v>0</v>
      </c>
      <c r="AO33" s="1038">
        <v>0</v>
      </c>
      <c r="AP33" s="1038">
        <v>0</v>
      </c>
      <c r="AQ33" s="1038">
        <v>0</v>
      </c>
      <c r="AR33" s="1038">
        <v>0</v>
      </c>
      <c r="AS33" s="1038">
        <v>0</v>
      </c>
      <c r="AT33" s="1038">
        <v>0</v>
      </c>
      <c r="AU33" s="1021">
        <v>0</v>
      </c>
      <c r="AV33" s="1040">
        <v>0</v>
      </c>
      <c r="AW33" s="1019">
        <f t="shared" si="6"/>
        <v>0</v>
      </c>
      <c r="AX33" s="1020">
        <v>0</v>
      </c>
      <c r="AY33" s="1038">
        <v>0</v>
      </c>
      <c r="AZ33" s="1038">
        <v>0</v>
      </c>
      <c r="BA33" s="1038">
        <v>0</v>
      </c>
      <c r="BB33" s="1038">
        <v>0</v>
      </c>
      <c r="BC33" s="1039">
        <v>0</v>
      </c>
      <c r="BD33" s="724"/>
    </row>
    <row r="34" spans="1:56" s="725" customFormat="1" ht="19.5" customHeight="1" x14ac:dyDescent="0.15">
      <c r="A34" s="1024">
        <v>27</v>
      </c>
      <c r="B34" s="1041" t="s">
        <v>45</v>
      </c>
      <c r="C34" s="1047">
        <v>97</v>
      </c>
      <c r="D34" s="1019">
        <f t="shared" si="1"/>
        <v>14</v>
      </c>
      <c r="E34" s="1020">
        <v>0</v>
      </c>
      <c r="F34" s="1020">
        <v>1</v>
      </c>
      <c r="G34" s="1020">
        <v>8</v>
      </c>
      <c r="H34" s="1020">
        <v>1</v>
      </c>
      <c r="I34" s="1020">
        <v>2</v>
      </c>
      <c r="J34" s="1020">
        <v>0</v>
      </c>
      <c r="K34" s="1020">
        <v>0</v>
      </c>
      <c r="L34" s="1020">
        <v>2</v>
      </c>
      <c r="M34" s="1020">
        <v>0</v>
      </c>
      <c r="N34" s="1020">
        <v>0</v>
      </c>
      <c r="O34" s="1020">
        <v>0</v>
      </c>
      <c r="P34" s="1020">
        <v>0</v>
      </c>
      <c r="Q34" s="1019">
        <f t="shared" si="2"/>
        <v>26</v>
      </c>
      <c r="R34" s="1020">
        <v>0</v>
      </c>
      <c r="S34" s="1020">
        <v>26</v>
      </c>
      <c r="T34" s="1020">
        <v>0</v>
      </c>
      <c r="U34" s="1019">
        <f t="shared" si="3"/>
        <v>57</v>
      </c>
      <c r="V34" s="1020">
        <v>0</v>
      </c>
      <c r="W34" s="1020">
        <v>0</v>
      </c>
      <c r="X34" s="1020">
        <v>57</v>
      </c>
      <c r="Y34" s="1020">
        <v>0</v>
      </c>
      <c r="Z34" s="1019">
        <f t="shared" si="4"/>
        <v>0</v>
      </c>
      <c r="AA34" s="1020">
        <v>0</v>
      </c>
      <c r="AB34" s="1020">
        <v>0</v>
      </c>
      <c r="AC34" s="1020">
        <v>0</v>
      </c>
      <c r="AD34" s="1020">
        <v>0</v>
      </c>
      <c r="AE34" s="1019">
        <f t="shared" si="5"/>
        <v>0</v>
      </c>
      <c r="AF34" s="1020">
        <v>0</v>
      </c>
      <c r="AG34" s="1020">
        <v>0</v>
      </c>
      <c r="AH34" s="1020">
        <v>0</v>
      </c>
      <c r="AI34" s="1020">
        <v>0</v>
      </c>
      <c r="AJ34" s="1020">
        <v>0</v>
      </c>
      <c r="AK34" s="1020">
        <v>0</v>
      </c>
      <c r="AL34" s="1020">
        <v>0</v>
      </c>
      <c r="AM34" s="1020">
        <v>0</v>
      </c>
      <c r="AN34" s="1020">
        <v>0</v>
      </c>
      <c r="AO34" s="1020">
        <v>0</v>
      </c>
      <c r="AP34" s="1020">
        <v>0</v>
      </c>
      <c r="AQ34" s="1020">
        <v>0</v>
      </c>
      <c r="AR34" s="1020">
        <v>0</v>
      </c>
      <c r="AS34" s="1020">
        <v>0</v>
      </c>
      <c r="AT34" s="1020">
        <v>0</v>
      </c>
      <c r="AU34" s="1021">
        <v>0</v>
      </c>
      <c r="AV34" s="1022">
        <v>0</v>
      </c>
      <c r="AW34" s="1019">
        <f t="shared" si="6"/>
        <v>0</v>
      </c>
      <c r="AX34" s="1020">
        <v>0</v>
      </c>
      <c r="AY34" s="1020">
        <v>0</v>
      </c>
      <c r="AZ34" s="1020">
        <v>0</v>
      </c>
      <c r="BA34" s="1020">
        <v>0</v>
      </c>
      <c r="BB34" s="1020">
        <v>0</v>
      </c>
      <c r="BC34" s="1023">
        <v>0</v>
      </c>
      <c r="BD34" s="724"/>
    </row>
    <row r="35" spans="1:56" s="725" customFormat="1" ht="19.5" customHeight="1" x14ac:dyDescent="0.15">
      <c r="A35" s="1024">
        <v>28</v>
      </c>
      <c r="B35" s="1041" t="s">
        <v>46</v>
      </c>
      <c r="C35" s="1047">
        <v>58</v>
      </c>
      <c r="D35" s="1019">
        <f t="shared" si="1"/>
        <v>4</v>
      </c>
      <c r="E35" s="1020">
        <v>2</v>
      </c>
      <c r="F35" s="1020">
        <v>0</v>
      </c>
      <c r="G35" s="1020">
        <v>0</v>
      </c>
      <c r="H35" s="1020">
        <v>0</v>
      </c>
      <c r="I35" s="1020">
        <v>0</v>
      </c>
      <c r="J35" s="1020">
        <v>0</v>
      </c>
      <c r="K35" s="1020">
        <v>0</v>
      </c>
      <c r="L35" s="1020">
        <v>0</v>
      </c>
      <c r="M35" s="1020">
        <v>0</v>
      </c>
      <c r="N35" s="1020">
        <v>1</v>
      </c>
      <c r="O35" s="1020">
        <v>0</v>
      </c>
      <c r="P35" s="1020">
        <v>1</v>
      </c>
      <c r="Q35" s="1019">
        <f t="shared" si="2"/>
        <v>7</v>
      </c>
      <c r="R35" s="1020">
        <v>1</v>
      </c>
      <c r="S35" s="1020">
        <v>6</v>
      </c>
      <c r="T35" s="1020">
        <v>0</v>
      </c>
      <c r="U35" s="1019">
        <f t="shared" si="3"/>
        <v>45</v>
      </c>
      <c r="V35" s="1020">
        <v>0</v>
      </c>
      <c r="W35" s="1020">
        <v>42</v>
      </c>
      <c r="X35" s="1020">
        <v>0</v>
      </c>
      <c r="Y35" s="1020">
        <v>3</v>
      </c>
      <c r="Z35" s="1019">
        <f t="shared" si="4"/>
        <v>0</v>
      </c>
      <c r="AA35" s="1020">
        <v>0</v>
      </c>
      <c r="AB35" s="1020">
        <v>0</v>
      </c>
      <c r="AC35" s="1020">
        <v>0</v>
      </c>
      <c r="AD35" s="1020">
        <v>0</v>
      </c>
      <c r="AE35" s="1019">
        <f t="shared" si="5"/>
        <v>2</v>
      </c>
      <c r="AF35" s="1020">
        <v>0</v>
      </c>
      <c r="AG35" s="1020">
        <v>0</v>
      </c>
      <c r="AH35" s="1020">
        <v>0</v>
      </c>
      <c r="AI35" s="1020">
        <v>0</v>
      </c>
      <c r="AJ35" s="1020">
        <v>0</v>
      </c>
      <c r="AK35" s="1020">
        <v>0</v>
      </c>
      <c r="AL35" s="1020">
        <v>0</v>
      </c>
      <c r="AM35" s="1020">
        <v>0</v>
      </c>
      <c r="AN35" s="1020">
        <v>1</v>
      </c>
      <c r="AO35" s="1020">
        <v>0</v>
      </c>
      <c r="AP35" s="1020">
        <v>1</v>
      </c>
      <c r="AQ35" s="1020">
        <v>0</v>
      </c>
      <c r="AR35" s="1020">
        <v>0</v>
      </c>
      <c r="AS35" s="1020">
        <v>0</v>
      </c>
      <c r="AT35" s="1020">
        <v>0</v>
      </c>
      <c r="AU35" s="1021">
        <v>0</v>
      </c>
      <c r="AV35" s="1022">
        <v>0</v>
      </c>
      <c r="AW35" s="1019">
        <f t="shared" si="6"/>
        <v>0</v>
      </c>
      <c r="AX35" s="1020">
        <v>0</v>
      </c>
      <c r="AY35" s="1020">
        <v>0</v>
      </c>
      <c r="AZ35" s="1020">
        <v>0</v>
      </c>
      <c r="BA35" s="1020">
        <v>0</v>
      </c>
      <c r="BB35" s="1020">
        <v>0</v>
      </c>
      <c r="BC35" s="1023">
        <v>0</v>
      </c>
      <c r="BD35" s="724"/>
    </row>
    <row r="36" spans="1:56" s="725" customFormat="1" ht="19.5" customHeight="1" x14ac:dyDescent="0.15">
      <c r="A36" s="1024">
        <v>29</v>
      </c>
      <c r="B36" s="1041" t="s">
        <v>47</v>
      </c>
      <c r="C36" s="1047">
        <v>82</v>
      </c>
      <c r="D36" s="1019">
        <f t="shared" si="1"/>
        <v>7</v>
      </c>
      <c r="E36" s="1020">
        <v>2</v>
      </c>
      <c r="F36" s="1020">
        <v>0</v>
      </c>
      <c r="G36" s="1020">
        <v>0</v>
      </c>
      <c r="H36" s="1020">
        <v>0</v>
      </c>
      <c r="I36" s="1020">
        <v>1</v>
      </c>
      <c r="J36" s="1020">
        <v>0</v>
      </c>
      <c r="K36" s="1020">
        <v>0</v>
      </c>
      <c r="L36" s="1020">
        <v>2</v>
      </c>
      <c r="M36" s="1020">
        <v>1</v>
      </c>
      <c r="N36" s="1020">
        <v>1</v>
      </c>
      <c r="O36" s="1020">
        <v>0</v>
      </c>
      <c r="P36" s="1020">
        <v>0</v>
      </c>
      <c r="Q36" s="1019">
        <f t="shared" si="2"/>
        <v>16</v>
      </c>
      <c r="R36" s="1020">
        <v>1</v>
      </c>
      <c r="S36" s="1020">
        <v>15</v>
      </c>
      <c r="T36" s="1020">
        <v>0</v>
      </c>
      <c r="U36" s="1019">
        <f t="shared" si="3"/>
        <v>51</v>
      </c>
      <c r="V36" s="1020">
        <v>51</v>
      </c>
      <c r="W36" s="1020">
        <v>0</v>
      </c>
      <c r="X36" s="1020">
        <v>0</v>
      </c>
      <c r="Y36" s="1020">
        <v>0</v>
      </c>
      <c r="Z36" s="1019">
        <f t="shared" si="4"/>
        <v>0</v>
      </c>
      <c r="AA36" s="1020">
        <v>0</v>
      </c>
      <c r="AB36" s="1020">
        <v>0</v>
      </c>
      <c r="AC36" s="1020">
        <v>0</v>
      </c>
      <c r="AD36" s="1020">
        <v>0</v>
      </c>
      <c r="AE36" s="1019">
        <f t="shared" si="5"/>
        <v>8</v>
      </c>
      <c r="AF36" s="1020">
        <v>0</v>
      </c>
      <c r="AG36" s="1020">
        <v>0</v>
      </c>
      <c r="AH36" s="1020">
        <v>0</v>
      </c>
      <c r="AI36" s="1020">
        <v>8</v>
      </c>
      <c r="AJ36" s="1020">
        <v>0</v>
      </c>
      <c r="AK36" s="1020">
        <v>0</v>
      </c>
      <c r="AL36" s="1020">
        <v>0</v>
      </c>
      <c r="AM36" s="1020">
        <v>0</v>
      </c>
      <c r="AN36" s="1020">
        <v>0</v>
      </c>
      <c r="AO36" s="1020">
        <v>0</v>
      </c>
      <c r="AP36" s="1020">
        <v>0</v>
      </c>
      <c r="AQ36" s="1020">
        <v>0</v>
      </c>
      <c r="AR36" s="1020">
        <v>0</v>
      </c>
      <c r="AS36" s="1020">
        <v>0</v>
      </c>
      <c r="AT36" s="1020">
        <v>0</v>
      </c>
      <c r="AU36" s="1021">
        <v>0</v>
      </c>
      <c r="AV36" s="1022">
        <v>0</v>
      </c>
      <c r="AW36" s="1019">
        <f t="shared" si="6"/>
        <v>0</v>
      </c>
      <c r="AX36" s="1020">
        <v>0</v>
      </c>
      <c r="AY36" s="1020">
        <v>0</v>
      </c>
      <c r="AZ36" s="1020">
        <v>0</v>
      </c>
      <c r="BA36" s="1020">
        <v>0</v>
      </c>
      <c r="BB36" s="1020">
        <v>0</v>
      </c>
      <c r="BC36" s="1023">
        <v>0</v>
      </c>
      <c r="BD36" s="724"/>
    </row>
    <row r="37" spans="1:56" s="725" customFormat="1" ht="19.5" customHeight="1" x14ac:dyDescent="0.15">
      <c r="A37" s="1027">
        <v>30</v>
      </c>
      <c r="B37" s="1028" t="s">
        <v>48</v>
      </c>
      <c r="C37" s="1048">
        <v>83</v>
      </c>
      <c r="D37" s="1030">
        <f t="shared" si="1"/>
        <v>20</v>
      </c>
      <c r="E37" s="1031">
        <v>5</v>
      </c>
      <c r="F37" s="1031">
        <v>0</v>
      </c>
      <c r="G37" s="1031">
        <v>0</v>
      </c>
      <c r="H37" s="1031">
        <v>0</v>
      </c>
      <c r="I37" s="1031">
        <v>2</v>
      </c>
      <c r="J37" s="1031">
        <v>0</v>
      </c>
      <c r="K37" s="1031">
        <v>0</v>
      </c>
      <c r="L37" s="1031">
        <v>7</v>
      </c>
      <c r="M37" s="1031">
        <v>3</v>
      </c>
      <c r="N37" s="1031">
        <v>3</v>
      </c>
      <c r="O37" s="1031">
        <v>0</v>
      </c>
      <c r="P37" s="1031">
        <v>0</v>
      </c>
      <c r="Q37" s="1030">
        <f t="shared" si="2"/>
        <v>6</v>
      </c>
      <c r="R37" s="1031">
        <v>0</v>
      </c>
      <c r="S37" s="1031">
        <v>6</v>
      </c>
      <c r="T37" s="1031">
        <v>0</v>
      </c>
      <c r="U37" s="1030">
        <f t="shared" si="3"/>
        <v>52</v>
      </c>
      <c r="V37" s="1031">
        <v>52</v>
      </c>
      <c r="W37" s="1031">
        <v>0</v>
      </c>
      <c r="X37" s="1031">
        <v>0</v>
      </c>
      <c r="Y37" s="1031">
        <v>0</v>
      </c>
      <c r="Z37" s="1030">
        <f t="shared" si="4"/>
        <v>0</v>
      </c>
      <c r="AA37" s="1031">
        <v>0</v>
      </c>
      <c r="AB37" s="1031">
        <v>0</v>
      </c>
      <c r="AC37" s="1031">
        <v>0</v>
      </c>
      <c r="AD37" s="1031">
        <v>0</v>
      </c>
      <c r="AE37" s="1030">
        <f t="shared" si="5"/>
        <v>5</v>
      </c>
      <c r="AF37" s="1031">
        <v>0</v>
      </c>
      <c r="AG37" s="1031">
        <v>0</v>
      </c>
      <c r="AH37" s="1031">
        <v>0</v>
      </c>
      <c r="AI37" s="1031">
        <v>0</v>
      </c>
      <c r="AJ37" s="1031">
        <v>0</v>
      </c>
      <c r="AK37" s="1031">
        <v>0</v>
      </c>
      <c r="AL37" s="1031">
        <v>0</v>
      </c>
      <c r="AM37" s="1031">
        <v>0</v>
      </c>
      <c r="AN37" s="1031">
        <v>0</v>
      </c>
      <c r="AO37" s="1031">
        <v>0</v>
      </c>
      <c r="AP37" s="1031">
        <v>0</v>
      </c>
      <c r="AQ37" s="1031">
        <v>2</v>
      </c>
      <c r="AR37" s="1031">
        <v>0</v>
      </c>
      <c r="AS37" s="1031">
        <v>0</v>
      </c>
      <c r="AT37" s="1031">
        <v>0</v>
      </c>
      <c r="AU37" s="1032">
        <v>0</v>
      </c>
      <c r="AV37" s="1033">
        <v>3</v>
      </c>
      <c r="AW37" s="1030">
        <f t="shared" si="6"/>
        <v>0</v>
      </c>
      <c r="AX37" s="1031">
        <v>0</v>
      </c>
      <c r="AY37" s="1031">
        <v>0</v>
      </c>
      <c r="AZ37" s="1031">
        <v>0</v>
      </c>
      <c r="BA37" s="1031">
        <v>0</v>
      </c>
      <c r="BB37" s="1031">
        <v>0</v>
      </c>
      <c r="BC37" s="1035">
        <v>0</v>
      </c>
      <c r="BD37" s="724"/>
    </row>
    <row r="38" spans="1:56" s="725" customFormat="1" ht="19.5" customHeight="1" x14ac:dyDescent="0.15">
      <c r="A38" s="1045">
        <v>31</v>
      </c>
      <c r="B38" s="1036" t="s">
        <v>49</v>
      </c>
      <c r="C38" s="1046">
        <v>124</v>
      </c>
      <c r="D38" s="1019">
        <f t="shared" si="1"/>
        <v>20</v>
      </c>
      <c r="E38" s="1038">
        <v>5</v>
      </c>
      <c r="F38" s="1038">
        <v>0</v>
      </c>
      <c r="G38" s="1038">
        <v>4</v>
      </c>
      <c r="H38" s="1038">
        <v>2</v>
      </c>
      <c r="I38" s="1038">
        <v>0</v>
      </c>
      <c r="J38" s="1038">
        <v>1</v>
      </c>
      <c r="K38" s="1038">
        <v>0</v>
      </c>
      <c r="L38" s="1038">
        <v>0</v>
      </c>
      <c r="M38" s="1038">
        <v>4</v>
      </c>
      <c r="N38" s="1038">
        <v>4</v>
      </c>
      <c r="O38" s="1038">
        <v>0</v>
      </c>
      <c r="P38" s="1038">
        <v>0</v>
      </c>
      <c r="Q38" s="1019">
        <f t="shared" si="2"/>
        <v>13</v>
      </c>
      <c r="R38" s="1038">
        <v>0</v>
      </c>
      <c r="S38" s="1038">
        <v>13</v>
      </c>
      <c r="T38" s="1038">
        <v>0</v>
      </c>
      <c r="U38" s="1019">
        <f t="shared" si="3"/>
        <v>72</v>
      </c>
      <c r="V38" s="1038">
        <v>0</v>
      </c>
      <c r="W38" s="1038">
        <v>72</v>
      </c>
      <c r="X38" s="1038">
        <v>0</v>
      </c>
      <c r="Y38" s="1038">
        <v>0</v>
      </c>
      <c r="Z38" s="1019">
        <f t="shared" si="4"/>
        <v>0</v>
      </c>
      <c r="AA38" s="1038">
        <v>0</v>
      </c>
      <c r="AB38" s="1038">
        <v>0</v>
      </c>
      <c r="AC38" s="1038">
        <v>0</v>
      </c>
      <c r="AD38" s="1038">
        <v>0</v>
      </c>
      <c r="AE38" s="1019">
        <f t="shared" si="5"/>
        <v>19</v>
      </c>
      <c r="AF38" s="1038">
        <v>2</v>
      </c>
      <c r="AG38" s="1038">
        <v>0</v>
      </c>
      <c r="AH38" s="1038">
        <v>16</v>
      </c>
      <c r="AI38" s="1038">
        <v>0</v>
      </c>
      <c r="AJ38" s="1020">
        <v>0</v>
      </c>
      <c r="AK38" s="1038">
        <v>0</v>
      </c>
      <c r="AL38" s="1020">
        <v>0</v>
      </c>
      <c r="AM38" s="1038">
        <v>0</v>
      </c>
      <c r="AN38" s="1038">
        <v>1</v>
      </c>
      <c r="AO38" s="1038">
        <v>0</v>
      </c>
      <c r="AP38" s="1038">
        <v>0</v>
      </c>
      <c r="AQ38" s="1038">
        <v>0</v>
      </c>
      <c r="AR38" s="1038">
        <v>0</v>
      </c>
      <c r="AS38" s="1038">
        <v>0</v>
      </c>
      <c r="AT38" s="1038">
        <v>0</v>
      </c>
      <c r="AU38" s="1021">
        <v>0</v>
      </c>
      <c r="AV38" s="1040">
        <v>0</v>
      </c>
      <c r="AW38" s="1019">
        <f t="shared" si="6"/>
        <v>0</v>
      </c>
      <c r="AX38" s="1020">
        <v>0</v>
      </c>
      <c r="AY38" s="1038">
        <v>0</v>
      </c>
      <c r="AZ38" s="1038">
        <v>0</v>
      </c>
      <c r="BA38" s="1038">
        <v>0</v>
      </c>
      <c r="BB38" s="1038">
        <v>0</v>
      </c>
      <c r="BC38" s="1039">
        <v>0</v>
      </c>
      <c r="BD38" s="724"/>
    </row>
    <row r="39" spans="1:56" s="725" customFormat="1" ht="19.5" customHeight="1" x14ac:dyDescent="0.15">
      <c r="A39" s="1024">
        <v>32</v>
      </c>
      <c r="B39" s="1041" t="s">
        <v>50</v>
      </c>
      <c r="C39" s="1047">
        <v>193</v>
      </c>
      <c r="D39" s="1019">
        <f t="shared" si="1"/>
        <v>29</v>
      </c>
      <c r="E39" s="1020">
        <v>13</v>
      </c>
      <c r="F39" s="1020">
        <v>0</v>
      </c>
      <c r="G39" s="1020">
        <v>3</v>
      </c>
      <c r="H39" s="1020">
        <v>3</v>
      </c>
      <c r="I39" s="1020">
        <v>2</v>
      </c>
      <c r="J39" s="1020">
        <v>0</v>
      </c>
      <c r="K39" s="1020">
        <v>0</v>
      </c>
      <c r="L39" s="1020">
        <v>1</v>
      </c>
      <c r="M39" s="1020">
        <v>3</v>
      </c>
      <c r="N39" s="1020">
        <v>2</v>
      </c>
      <c r="O39" s="1020">
        <v>1</v>
      </c>
      <c r="P39" s="1020">
        <v>1</v>
      </c>
      <c r="Q39" s="1019">
        <f t="shared" si="2"/>
        <v>14</v>
      </c>
      <c r="R39" s="1020">
        <v>14</v>
      </c>
      <c r="S39" s="1020">
        <v>0</v>
      </c>
      <c r="T39" s="1020">
        <v>0</v>
      </c>
      <c r="U39" s="1019">
        <f t="shared" si="3"/>
        <v>116</v>
      </c>
      <c r="V39" s="1020">
        <v>116</v>
      </c>
      <c r="W39" s="1020">
        <v>0</v>
      </c>
      <c r="X39" s="1020">
        <v>0</v>
      </c>
      <c r="Y39" s="1020">
        <v>0</v>
      </c>
      <c r="Z39" s="1019">
        <f t="shared" si="4"/>
        <v>0</v>
      </c>
      <c r="AA39" s="1020">
        <v>0</v>
      </c>
      <c r="AB39" s="1020">
        <v>0</v>
      </c>
      <c r="AC39" s="1020">
        <v>0</v>
      </c>
      <c r="AD39" s="1020">
        <v>0</v>
      </c>
      <c r="AE39" s="1019">
        <f t="shared" si="5"/>
        <v>34</v>
      </c>
      <c r="AF39" s="1020">
        <v>3</v>
      </c>
      <c r="AG39" s="1020">
        <v>0</v>
      </c>
      <c r="AH39" s="1020">
        <v>26</v>
      </c>
      <c r="AI39" s="1020">
        <v>0</v>
      </c>
      <c r="AJ39" s="1020">
        <v>0</v>
      </c>
      <c r="AK39" s="1020">
        <v>0</v>
      </c>
      <c r="AL39" s="1020">
        <v>0</v>
      </c>
      <c r="AM39" s="1020">
        <v>0</v>
      </c>
      <c r="AN39" s="1020">
        <v>3</v>
      </c>
      <c r="AO39" s="1020">
        <v>0</v>
      </c>
      <c r="AP39" s="1020">
        <v>0</v>
      </c>
      <c r="AQ39" s="1020">
        <v>0</v>
      </c>
      <c r="AR39" s="1020">
        <v>0</v>
      </c>
      <c r="AS39" s="1020">
        <v>1</v>
      </c>
      <c r="AT39" s="1020">
        <v>0</v>
      </c>
      <c r="AU39" s="1021">
        <v>0</v>
      </c>
      <c r="AV39" s="1022">
        <v>1</v>
      </c>
      <c r="AW39" s="1019">
        <f t="shared" si="6"/>
        <v>0</v>
      </c>
      <c r="AX39" s="1020">
        <v>0</v>
      </c>
      <c r="AY39" s="1020">
        <v>0</v>
      </c>
      <c r="AZ39" s="1020">
        <v>0</v>
      </c>
      <c r="BA39" s="1020">
        <v>0</v>
      </c>
      <c r="BB39" s="1020">
        <v>0</v>
      </c>
      <c r="BC39" s="1023">
        <v>0</v>
      </c>
      <c r="BD39" s="724"/>
    </row>
    <row r="40" spans="1:56" s="725" customFormat="1" ht="19.5" customHeight="1" x14ac:dyDescent="0.15">
      <c r="A40" s="1024">
        <v>33</v>
      </c>
      <c r="B40" s="1041" t="s">
        <v>51</v>
      </c>
      <c r="C40" s="1047">
        <v>287</v>
      </c>
      <c r="D40" s="1019">
        <f t="shared" si="1"/>
        <v>15</v>
      </c>
      <c r="E40" s="1020">
        <v>9</v>
      </c>
      <c r="F40" s="1020">
        <v>0</v>
      </c>
      <c r="G40" s="1020">
        <v>0</v>
      </c>
      <c r="H40" s="1020">
        <v>1</v>
      </c>
      <c r="I40" s="1020">
        <v>0</v>
      </c>
      <c r="J40" s="1020">
        <v>0</v>
      </c>
      <c r="K40" s="1020">
        <v>0</v>
      </c>
      <c r="L40" s="1020">
        <v>2</v>
      </c>
      <c r="M40" s="1020">
        <v>0</v>
      </c>
      <c r="N40" s="1020">
        <v>1</v>
      </c>
      <c r="O40" s="1020">
        <v>2</v>
      </c>
      <c r="P40" s="1020">
        <v>0</v>
      </c>
      <c r="Q40" s="1019">
        <f t="shared" si="2"/>
        <v>221</v>
      </c>
      <c r="R40" s="1020">
        <v>0</v>
      </c>
      <c r="S40" s="1020">
        <v>221</v>
      </c>
      <c r="T40" s="1020">
        <v>0</v>
      </c>
      <c r="U40" s="1019">
        <f t="shared" si="3"/>
        <v>0</v>
      </c>
      <c r="V40" s="1020">
        <v>0</v>
      </c>
      <c r="W40" s="1020">
        <v>0</v>
      </c>
      <c r="X40" s="1020">
        <v>0</v>
      </c>
      <c r="Y40" s="1020">
        <v>0</v>
      </c>
      <c r="Z40" s="1019">
        <f t="shared" si="4"/>
        <v>0</v>
      </c>
      <c r="AA40" s="1020">
        <v>0</v>
      </c>
      <c r="AB40" s="1020">
        <v>0</v>
      </c>
      <c r="AC40" s="1020">
        <v>0</v>
      </c>
      <c r="AD40" s="1020">
        <v>0</v>
      </c>
      <c r="AE40" s="1019">
        <f t="shared" si="5"/>
        <v>50</v>
      </c>
      <c r="AF40" s="1020">
        <v>3</v>
      </c>
      <c r="AG40" s="1020">
        <v>0</v>
      </c>
      <c r="AH40" s="1020">
        <v>21</v>
      </c>
      <c r="AI40" s="1020">
        <v>0</v>
      </c>
      <c r="AJ40" s="1020">
        <v>0</v>
      </c>
      <c r="AK40" s="1020">
        <v>0</v>
      </c>
      <c r="AL40" s="1020">
        <v>0</v>
      </c>
      <c r="AM40" s="1020">
        <v>16</v>
      </c>
      <c r="AN40" s="1020">
        <v>2</v>
      </c>
      <c r="AO40" s="1020">
        <v>0</v>
      </c>
      <c r="AP40" s="1020">
        <v>6</v>
      </c>
      <c r="AQ40" s="1020">
        <v>0</v>
      </c>
      <c r="AR40" s="1020">
        <v>0</v>
      </c>
      <c r="AS40" s="1020">
        <v>0</v>
      </c>
      <c r="AT40" s="1020">
        <v>0</v>
      </c>
      <c r="AU40" s="1021">
        <v>0</v>
      </c>
      <c r="AV40" s="1022">
        <v>2</v>
      </c>
      <c r="AW40" s="1019">
        <f t="shared" si="6"/>
        <v>1</v>
      </c>
      <c r="AX40" s="1020">
        <v>0</v>
      </c>
      <c r="AY40" s="1020">
        <v>0</v>
      </c>
      <c r="AZ40" s="1020">
        <v>0</v>
      </c>
      <c r="BA40" s="1020">
        <v>0</v>
      </c>
      <c r="BB40" s="1020">
        <v>1</v>
      </c>
      <c r="BC40" s="1023">
        <v>0</v>
      </c>
      <c r="BD40" s="724"/>
    </row>
    <row r="41" spans="1:56" s="725" customFormat="1" ht="19.5" customHeight="1" x14ac:dyDescent="0.15">
      <c r="A41" s="1024">
        <v>34</v>
      </c>
      <c r="B41" s="1041" t="s">
        <v>52</v>
      </c>
      <c r="C41" s="1047">
        <v>72</v>
      </c>
      <c r="D41" s="1019">
        <f t="shared" si="1"/>
        <v>11</v>
      </c>
      <c r="E41" s="1020">
        <v>0</v>
      </c>
      <c r="F41" s="1020">
        <v>0</v>
      </c>
      <c r="G41" s="1020">
        <v>0</v>
      </c>
      <c r="H41" s="1020">
        <v>2</v>
      </c>
      <c r="I41" s="1020">
        <v>1</v>
      </c>
      <c r="J41" s="1020">
        <v>1</v>
      </c>
      <c r="K41" s="1020">
        <v>0</v>
      </c>
      <c r="L41" s="1020">
        <v>6</v>
      </c>
      <c r="M41" s="1020">
        <v>0</v>
      </c>
      <c r="N41" s="1020">
        <v>0</v>
      </c>
      <c r="O41" s="1020">
        <v>0</v>
      </c>
      <c r="P41" s="1020">
        <v>1</v>
      </c>
      <c r="Q41" s="1019">
        <f t="shared" si="2"/>
        <v>59</v>
      </c>
      <c r="R41" s="1020">
        <v>2</v>
      </c>
      <c r="S41" s="1020">
        <v>57</v>
      </c>
      <c r="T41" s="1020">
        <v>0</v>
      </c>
      <c r="U41" s="1019">
        <f t="shared" si="3"/>
        <v>0</v>
      </c>
      <c r="V41" s="1020">
        <v>0</v>
      </c>
      <c r="W41" s="1020">
        <v>0</v>
      </c>
      <c r="X41" s="1020">
        <v>0</v>
      </c>
      <c r="Y41" s="1020">
        <v>0</v>
      </c>
      <c r="Z41" s="1019">
        <f t="shared" si="4"/>
        <v>0</v>
      </c>
      <c r="AA41" s="1020">
        <v>0</v>
      </c>
      <c r="AB41" s="1020">
        <v>0</v>
      </c>
      <c r="AC41" s="1020">
        <v>0</v>
      </c>
      <c r="AD41" s="1020">
        <v>0</v>
      </c>
      <c r="AE41" s="1019">
        <f t="shared" si="5"/>
        <v>2</v>
      </c>
      <c r="AF41" s="1020">
        <v>0</v>
      </c>
      <c r="AG41" s="1020">
        <v>0</v>
      </c>
      <c r="AH41" s="1020">
        <v>0</v>
      </c>
      <c r="AI41" s="1020">
        <v>0</v>
      </c>
      <c r="AJ41" s="1020">
        <v>0</v>
      </c>
      <c r="AK41" s="1020">
        <v>0</v>
      </c>
      <c r="AL41" s="1020">
        <v>0</v>
      </c>
      <c r="AM41" s="1020">
        <v>0</v>
      </c>
      <c r="AN41" s="1020">
        <v>0</v>
      </c>
      <c r="AO41" s="1020">
        <v>0</v>
      </c>
      <c r="AP41" s="1020">
        <v>0</v>
      </c>
      <c r="AQ41" s="1020">
        <v>0</v>
      </c>
      <c r="AR41" s="1020">
        <v>1</v>
      </c>
      <c r="AS41" s="1020">
        <v>1</v>
      </c>
      <c r="AT41" s="1020">
        <v>0</v>
      </c>
      <c r="AU41" s="1021">
        <v>0</v>
      </c>
      <c r="AV41" s="1022">
        <v>0</v>
      </c>
      <c r="AW41" s="1019">
        <f t="shared" si="6"/>
        <v>0</v>
      </c>
      <c r="AX41" s="1020">
        <v>0</v>
      </c>
      <c r="AY41" s="1020">
        <v>0</v>
      </c>
      <c r="AZ41" s="1020">
        <v>0</v>
      </c>
      <c r="BA41" s="1020">
        <v>0</v>
      </c>
      <c r="BB41" s="1020">
        <v>0</v>
      </c>
      <c r="BC41" s="1023">
        <v>0</v>
      </c>
      <c r="BD41" s="724"/>
    </row>
    <row r="42" spans="1:56" s="725" customFormat="1" ht="19.5" customHeight="1" x14ac:dyDescent="0.15">
      <c r="A42" s="1027">
        <v>35</v>
      </c>
      <c r="B42" s="1028" t="s">
        <v>494</v>
      </c>
      <c r="C42" s="1048">
        <v>53</v>
      </c>
      <c r="D42" s="1030">
        <f t="shared" si="1"/>
        <v>11</v>
      </c>
      <c r="E42" s="1031">
        <v>0</v>
      </c>
      <c r="F42" s="1031">
        <v>0</v>
      </c>
      <c r="G42" s="1031">
        <v>0</v>
      </c>
      <c r="H42" s="1031">
        <v>2</v>
      </c>
      <c r="I42" s="1031">
        <v>2</v>
      </c>
      <c r="J42" s="1031">
        <v>1</v>
      </c>
      <c r="K42" s="1031">
        <v>0</v>
      </c>
      <c r="L42" s="1031">
        <v>4</v>
      </c>
      <c r="M42" s="1031">
        <v>2</v>
      </c>
      <c r="N42" s="1031">
        <v>0</v>
      </c>
      <c r="O42" s="1031">
        <v>0</v>
      </c>
      <c r="P42" s="1031">
        <v>0</v>
      </c>
      <c r="Q42" s="1030">
        <f t="shared" si="2"/>
        <v>42</v>
      </c>
      <c r="R42" s="1031">
        <v>2</v>
      </c>
      <c r="S42" s="1031">
        <v>40</v>
      </c>
      <c r="T42" s="1031">
        <v>0</v>
      </c>
      <c r="U42" s="1030">
        <f t="shared" si="3"/>
        <v>0</v>
      </c>
      <c r="V42" s="1031">
        <v>0</v>
      </c>
      <c r="W42" s="1031">
        <v>0</v>
      </c>
      <c r="X42" s="1031">
        <v>0</v>
      </c>
      <c r="Y42" s="1031">
        <v>0</v>
      </c>
      <c r="Z42" s="1030">
        <f t="shared" si="4"/>
        <v>0</v>
      </c>
      <c r="AA42" s="1031">
        <v>0</v>
      </c>
      <c r="AB42" s="1031">
        <v>0</v>
      </c>
      <c r="AC42" s="1031">
        <v>0</v>
      </c>
      <c r="AD42" s="1031">
        <v>0</v>
      </c>
      <c r="AE42" s="1030">
        <f t="shared" si="5"/>
        <v>0</v>
      </c>
      <c r="AF42" s="1031">
        <v>0</v>
      </c>
      <c r="AG42" s="1031">
        <v>0</v>
      </c>
      <c r="AH42" s="1031">
        <v>0</v>
      </c>
      <c r="AI42" s="1031">
        <v>0</v>
      </c>
      <c r="AJ42" s="1031">
        <v>0</v>
      </c>
      <c r="AK42" s="1031">
        <v>0</v>
      </c>
      <c r="AL42" s="1031">
        <v>0</v>
      </c>
      <c r="AM42" s="1031">
        <v>0</v>
      </c>
      <c r="AN42" s="1031">
        <v>0</v>
      </c>
      <c r="AO42" s="1031">
        <v>0</v>
      </c>
      <c r="AP42" s="1031">
        <v>0</v>
      </c>
      <c r="AQ42" s="1031">
        <v>0</v>
      </c>
      <c r="AR42" s="1031">
        <v>0</v>
      </c>
      <c r="AS42" s="1031">
        <v>0</v>
      </c>
      <c r="AT42" s="1031">
        <v>0</v>
      </c>
      <c r="AU42" s="1032">
        <v>0</v>
      </c>
      <c r="AV42" s="1033">
        <v>0</v>
      </c>
      <c r="AW42" s="1030">
        <f t="shared" si="6"/>
        <v>0</v>
      </c>
      <c r="AX42" s="1031">
        <v>0</v>
      </c>
      <c r="AY42" s="1031">
        <v>0</v>
      </c>
      <c r="AZ42" s="1031">
        <v>0</v>
      </c>
      <c r="BA42" s="1031">
        <v>0</v>
      </c>
      <c r="BB42" s="1031">
        <v>0</v>
      </c>
      <c r="BC42" s="1035">
        <v>0</v>
      </c>
      <c r="BD42" s="724"/>
    </row>
    <row r="43" spans="1:56" s="725" customFormat="1" ht="19.5" customHeight="1" x14ac:dyDescent="0.15">
      <c r="A43" s="1045">
        <v>36</v>
      </c>
      <c r="B43" s="1036" t="s">
        <v>54</v>
      </c>
      <c r="C43" s="1046">
        <v>79</v>
      </c>
      <c r="D43" s="1019">
        <f t="shared" si="1"/>
        <v>13</v>
      </c>
      <c r="E43" s="1038">
        <v>0</v>
      </c>
      <c r="F43" s="1038">
        <v>0</v>
      </c>
      <c r="G43" s="1038">
        <v>4</v>
      </c>
      <c r="H43" s="1038">
        <v>1</v>
      </c>
      <c r="I43" s="1038">
        <v>0</v>
      </c>
      <c r="J43" s="1038">
        <v>0</v>
      </c>
      <c r="K43" s="1038">
        <v>0</v>
      </c>
      <c r="L43" s="1038">
        <v>5</v>
      </c>
      <c r="M43" s="1038">
        <v>0</v>
      </c>
      <c r="N43" s="1038">
        <v>1</v>
      </c>
      <c r="O43" s="1038">
        <v>1</v>
      </c>
      <c r="P43" s="1038">
        <v>1</v>
      </c>
      <c r="Q43" s="1019">
        <f t="shared" si="2"/>
        <v>63</v>
      </c>
      <c r="R43" s="1038">
        <v>0</v>
      </c>
      <c r="S43" s="1038">
        <v>63</v>
      </c>
      <c r="T43" s="1038">
        <v>0</v>
      </c>
      <c r="U43" s="1019">
        <f t="shared" si="3"/>
        <v>0</v>
      </c>
      <c r="V43" s="1038">
        <v>0</v>
      </c>
      <c r="W43" s="1038">
        <v>0</v>
      </c>
      <c r="X43" s="1038">
        <v>0</v>
      </c>
      <c r="Y43" s="1038">
        <v>0</v>
      </c>
      <c r="Z43" s="1019">
        <f t="shared" si="4"/>
        <v>0</v>
      </c>
      <c r="AA43" s="1038">
        <v>0</v>
      </c>
      <c r="AB43" s="1038">
        <v>0</v>
      </c>
      <c r="AC43" s="1038">
        <v>0</v>
      </c>
      <c r="AD43" s="1038">
        <v>0</v>
      </c>
      <c r="AE43" s="1019">
        <f t="shared" si="5"/>
        <v>3</v>
      </c>
      <c r="AF43" s="1038">
        <v>0</v>
      </c>
      <c r="AG43" s="1038">
        <v>0</v>
      </c>
      <c r="AH43" s="1038">
        <v>0</v>
      </c>
      <c r="AI43" s="1038">
        <v>0</v>
      </c>
      <c r="AJ43" s="1020">
        <v>0</v>
      </c>
      <c r="AK43" s="1038">
        <v>0</v>
      </c>
      <c r="AL43" s="1020">
        <v>0</v>
      </c>
      <c r="AM43" s="1038">
        <v>0</v>
      </c>
      <c r="AN43" s="1038">
        <v>0</v>
      </c>
      <c r="AO43" s="1038">
        <v>0</v>
      </c>
      <c r="AP43" s="1038">
        <v>0</v>
      </c>
      <c r="AQ43" s="1038">
        <v>0</v>
      </c>
      <c r="AR43" s="1038">
        <v>0</v>
      </c>
      <c r="AS43" s="1038">
        <v>0</v>
      </c>
      <c r="AT43" s="1038">
        <v>0</v>
      </c>
      <c r="AU43" s="1021">
        <v>0</v>
      </c>
      <c r="AV43" s="1040">
        <v>3</v>
      </c>
      <c r="AW43" s="1019">
        <f t="shared" si="6"/>
        <v>0</v>
      </c>
      <c r="AX43" s="1020">
        <v>0</v>
      </c>
      <c r="AY43" s="1038">
        <v>0</v>
      </c>
      <c r="AZ43" s="1038">
        <v>0</v>
      </c>
      <c r="BA43" s="1038">
        <v>0</v>
      </c>
      <c r="BB43" s="1038">
        <v>0</v>
      </c>
      <c r="BC43" s="1039">
        <v>0</v>
      </c>
      <c r="BD43" s="724"/>
    </row>
    <row r="44" spans="1:56" s="725" customFormat="1" ht="19.5" customHeight="1" x14ac:dyDescent="0.15">
      <c r="A44" s="1024">
        <v>37</v>
      </c>
      <c r="B44" s="1041" t="s">
        <v>495</v>
      </c>
      <c r="C44" s="1047">
        <v>72</v>
      </c>
      <c r="D44" s="1019">
        <f t="shared" si="1"/>
        <v>10</v>
      </c>
      <c r="E44" s="1020">
        <v>0</v>
      </c>
      <c r="F44" s="1020">
        <v>0</v>
      </c>
      <c r="G44" s="1020">
        <v>2</v>
      </c>
      <c r="H44" s="1020">
        <v>0</v>
      </c>
      <c r="I44" s="1020">
        <v>3</v>
      </c>
      <c r="J44" s="1020">
        <v>0</v>
      </c>
      <c r="K44" s="1020">
        <v>0</v>
      </c>
      <c r="L44" s="1020">
        <v>2</v>
      </c>
      <c r="M44" s="1020">
        <v>0</v>
      </c>
      <c r="N44" s="1020">
        <v>2</v>
      </c>
      <c r="O44" s="1020">
        <v>0</v>
      </c>
      <c r="P44" s="1020">
        <v>1</v>
      </c>
      <c r="Q44" s="1019">
        <f t="shared" si="2"/>
        <v>54</v>
      </c>
      <c r="R44" s="1020">
        <v>24</v>
      </c>
      <c r="S44" s="1020">
        <v>30</v>
      </c>
      <c r="T44" s="1020">
        <v>0</v>
      </c>
      <c r="U44" s="1019">
        <f t="shared" si="3"/>
        <v>0</v>
      </c>
      <c r="V44" s="1020">
        <v>0</v>
      </c>
      <c r="W44" s="1020">
        <v>0</v>
      </c>
      <c r="X44" s="1020">
        <v>0</v>
      </c>
      <c r="Y44" s="1020">
        <v>0</v>
      </c>
      <c r="Z44" s="1019">
        <f t="shared" si="4"/>
        <v>0</v>
      </c>
      <c r="AA44" s="1020">
        <v>0</v>
      </c>
      <c r="AB44" s="1020">
        <v>0</v>
      </c>
      <c r="AC44" s="1020">
        <v>0</v>
      </c>
      <c r="AD44" s="1020">
        <v>0</v>
      </c>
      <c r="AE44" s="1019">
        <f t="shared" si="5"/>
        <v>8</v>
      </c>
      <c r="AF44" s="1020">
        <v>0</v>
      </c>
      <c r="AG44" s="1020">
        <v>0</v>
      </c>
      <c r="AH44" s="1020">
        <v>0</v>
      </c>
      <c r="AI44" s="1020">
        <v>7</v>
      </c>
      <c r="AJ44" s="1020">
        <v>0</v>
      </c>
      <c r="AK44" s="1020">
        <v>0</v>
      </c>
      <c r="AL44" s="1020">
        <v>0</v>
      </c>
      <c r="AM44" s="1020">
        <v>0</v>
      </c>
      <c r="AN44" s="1020">
        <v>0</v>
      </c>
      <c r="AO44" s="1020">
        <v>0</v>
      </c>
      <c r="AP44" s="1020">
        <v>0</v>
      </c>
      <c r="AQ44" s="1020">
        <v>1</v>
      </c>
      <c r="AR44" s="1020">
        <v>0</v>
      </c>
      <c r="AS44" s="1020">
        <v>0</v>
      </c>
      <c r="AT44" s="1020">
        <v>0</v>
      </c>
      <c r="AU44" s="1021">
        <v>0</v>
      </c>
      <c r="AV44" s="1022">
        <v>0</v>
      </c>
      <c r="AW44" s="1019">
        <f t="shared" si="6"/>
        <v>0</v>
      </c>
      <c r="AX44" s="1020">
        <v>0</v>
      </c>
      <c r="AY44" s="1020">
        <v>0</v>
      </c>
      <c r="AZ44" s="1020">
        <v>0</v>
      </c>
      <c r="BA44" s="1020">
        <v>0</v>
      </c>
      <c r="BB44" s="1020">
        <v>0</v>
      </c>
      <c r="BC44" s="1023">
        <v>0</v>
      </c>
      <c r="BD44" s="724"/>
    </row>
    <row r="45" spans="1:56" s="725" customFormat="1" ht="19.5" customHeight="1" x14ac:dyDescent="0.15">
      <c r="A45" s="1024">
        <v>38</v>
      </c>
      <c r="B45" s="1041" t="s">
        <v>496</v>
      </c>
      <c r="C45" s="1047">
        <v>36</v>
      </c>
      <c r="D45" s="1019">
        <f t="shared" si="1"/>
        <v>16</v>
      </c>
      <c r="E45" s="1020">
        <v>10</v>
      </c>
      <c r="F45" s="1020">
        <v>1</v>
      </c>
      <c r="G45" s="1020">
        <v>0</v>
      </c>
      <c r="H45" s="1020">
        <v>3</v>
      </c>
      <c r="I45" s="1020">
        <v>0</v>
      </c>
      <c r="J45" s="1020">
        <v>1</v>
      </c>
      <c r="K45" s="1020">
        <v>0</v>
      </c>
      <c r="L45" s="1020">
        <v>1</v>
      </c>
      <c r="M45" s="1020">
        <v>0</v>
      </c>
      <c r="N45" s="1020">
        <v>0</v>
      </c>
      <c r="O45" s="1020">
        <v>0</v>
      </c>
      <c r="P45" s="1020">
        <v>0</v>
      </c>
      <c r="Q45" s="1019">
        <f t="shared" si="2"/>
        <v>7</v>
      </c>
      <c r="R45" s="1020">
        <v>0</v>
      </c>
      <c r="S45" s="1020">
        <v>7</v>
      </c>
      <c r="T45" s="1020">
        <v>0</v>
      </c>
      <c r="U45" s="1019">
        <f t="shared" si="3"/>
        <v>11</v>
      </c>
      <c r="V45" s="1020">
        <v>11</v>
      </c>
      <c r="W45" s="1020">
        <v>0</v>
      </c>
      <c r="X45" s="1020">
        <v>0</v>
      </c>
      <c r="Y45" s="1020">
        <v>0</v>
      </c>
      <c r="Z45" s="1019">
        <f t="shared" si="4"/>
        <v>0</v>
      </c>
      <c r="AA45" s="1020">
        <v>0</v>
      </c>
      <c r="AB45" s="1020">
        <v>0</v>
      </c>
      <c r="AC45" s="1020">
        <v>0</v>
      </c>
      <c r="AD45" s="1020">
        <v>0</v>
      </c>
      <c r="AE45" s="1019">
        <f t="shared" si="5"/>
        <v>2</v>
      </c>
      <c r="AF45" s="1020">
        <v>0</v>
      </c>
      <c r="AG45" s="1020">
        <v>0</v>
      </c>
      <c r="AH45" s="1020">
        <v>1</v>
      </c>
      <c r="AI45" s="1020">
        <v>0</v>
      </c>
      <c r="AJ45" s="1020">
        <v>0</v>
      </c>
      <c r="AK45" s="1020">
        <v>0</v>
      </c>
      <c r="AL45" s="1020">
        <v>0</v>
      </c>
      <c r="AM45" s="1020">
        <v>0</v>
      </c>
      <c r="AN45" s="1020">
        <v>0</v>
      </c>
      <c r="AO45" s="1020">
        <v>0</v>
      </c>
      <c r="AP45" s="1020">
        <v>0</v>
      </c>
      <c r="AQ45" s="1020">
        <v>0</v>
      </c>
      <c r="AR45" s="1020">
        <v>1</v>
      </c>
      <c r="AS45" s="1020">
        <v>0</v>
      </c>
      <c r="AT45" s="1020">
        <v>0</v>
      </c>
      <c r="AU45" s="1021">
        <v>0</v>
      </c>
      <c r="AV45" s="1022">
        <v>0</v>
      </c>
      <c r="AW45" s="1019">
        <f t="shared" si="6"/>
        <v>0</v>
      </c>
      <c r="AX45" s="1020">
        <v>0</v>
      </c>
      <c r="AY45" s="1020">
        <v>0</v>
      </c>
      <c r="AZ45" s="1020">
        <v>0</v>
      </c>
      <c r="BA45" s="1020">
        <v>0</v>
      </c>
      <c r="BB45" s="1020">
        <v>0</v>
      </c>
      <c r="BC45" s="1023">
        <v>0</v>
      </c>
      <c r="BD45" s="724"/>
    </row>
    <row r="46" spans="1:56" s="725" customFormat="1" ht="19.5" customHeight="1" x14ac:dyDescent="0.15">
      <c r="A46" s="1024">
        <v>39</v>
      </c>
      <c r="B46" s="1041" t="s">
        <v>57</v>
      </c>
      <c r="C46" s="1047">
        <v>308</v>
      </c>
      <c r="D46" s="1019">
        <f t="shared" si="1"/>
        <v>43</v>
      </c>
      <c r="E46" s="1020">
        <v>17</v>
      </c>
      <c r="F46" s="1020">
        <v>0</v>
      </c>
      <c r="G46" s="1020">
        <v>5</v>
      </c>
      <c r="H46" s="1020">
        <v>4</v>
      </c>
      <c r="I46" s="1020">
        <v>3</v>
      </c>
      <c r="J46" s="1020">
        <v>0</v>
      </c>
      <c r="K46" s="1020">
        <v>3</v>
      </c>
      <c r="L46" s="1020">
        <v>1</v>
      </c>
      <c r="M46" s="1020">
        <v>6</v>
      </c>
      <c r="N46" s="1020">
        <v>2</v>
      </c>
      <c r="O46" s="1020">
        <v>0</v>
      </c>
      <c r="P46" s="1020">
        <v>2</v>
      </c>
      <c r="Q46" s="1019">
        <f t="shared" si="2"/>
        <v>0</v>
      </c>
      <c r="R46" s="1020">
        <v>0</v>
      </c>
      <c r="S46" s="1020">
        <v>0</v>
      </c>
      <c r="T46" s="1020">
        <v>0</v>
      </c>
      <c r="U46" s="1019">
        <f t="shared" si="3"/>
        <v>199</v>
      </c>
      <c r="V46" s="1020">
        <v>199</v>
      </c>
      <c r="W46" s="1020">
        <v>0</v>
      </c>
      <c r="X46" s="1020">
        <v>0</v>
      </c>
      <c r="Y46" s="1020">
        <v>0</v>
      </c>
      <c r="Z46" s="1019">
        <f t="shared" si="4"/>
        <v>0</v>
      </c>
      <c r="AA46" s="1020">
        <v>0</v>
      </c>
      <c r="AB46" s="1020">
        <v>0</v>
      </c>
      <c r="AC46" s="1020">
        <v>0</v>
      </c>
      <c r="AD46" s="1020">
        <v>0</v>
      </c>
      <c r="AE46" s="1019">
        <f t="shared" si="5"/>
        <v>65</v>
      </c>
      <c r="AF46" s="1020">
        <v>10</v>
      </c>
      <c r="AG46" s="1020">
        <v>0</v>
      </c>
      <c r="AH46" s="1020">
        <v>38</v>
      </c>
      <c r="AI46" s="1020">
        <v>0</v>
      </c>
      <c r="AJ46" s="1020">
        <v>0</v>
      </c>
      <c r="AK46" s="1020">
        <v>0</v>
      </c>
      <c r="AL46" s="1020">
        <v>0</v>
      </c>
      <c r="AM46" s="1020">
        <v>0</v>
      </c>
      <c r="AN46" s="1020">
        <v>12</v>
      </c>
      <c r="AO46" s="1020">
        <v>0</v>
      </c>
      <c r="AP46" s="1020">
        <v>0</v>
      </c>
      <c r="AQ46" s="1020">
        <v>0</v>
      </c>
      <c r="AR46" s="1020">
        <v>0</v>
      </c>
      <c r="AS46" s="1020">
        <v>0</v>
      </c>
      <c r="AT46" s="1020">
        <v>0</v>
      </c>
      <c r="AU46" s="1021">
        <v>0</v>
      </c>
      <c r="AV46" s="1022">
        <v>5</v>
      </c>
      <c r="AW46" s="1019">
        <f t="shared" si="6"/>
        <v>1</v>
      </c>
      <c r="AX46" s="1020">
        <v>0</v>
      </c>
      <c r="AY46" s="1020">
        <v>0</v>
      </c>
      <c r="AZ46" s="1020">
        <v>0</v>
      </c>
      <c r="BA46" s="1020">
        <v>0</v>
      </c>
      <c r="BB46" s="1020">
        <v>0</v>
      </c>
      <c r="BC46" s="1023">
        <v>1</v>
      </c>
      <c r="BD46" s="724"/>
    </row>
    <row r="47" spans="1:56" s="725" customFormat="1" ht="19.5" customHeight="1" x14ac:dyDescent="0.15">
      <c r="A47" s="1027">
        <v>40</v>
      </c>
      <c r="B47" s="1028" t="s">
        <v>58</v>
      </c>
      <c r="C47" s="1048">
        <v>358</v>
      </c>
      <c r="D47" s="1030">
        <f t="shared" si="1"/>
        <v>33</v>
      </c>
      <c r="E47" s="1031">
        <v>8</v>
      </c>
      <c r="F47" s="1031">
        <v>0</v>
      </c>
      <c r="G47" s="1031">
        <v>4</v>
      </c>
      <c r="H47" s="1031">
        <v>0</v>
      </c>
      <c r="I47" s="1031">
        <v>0</v>
      </c>
      <c r="J47" s="1031">
        <v>3</v>
      </c>
      <c r="K47" s="1031">
        <v>0</v>
      </c>
      <c r="L47" s="1031">
        <v>5</v>
      </c>
      <c r="M47" s="1031">
        <v>2</v>
      </c>
      <c r="N47" s="1031">
        <v>11</v>
      </c>
      <c r="O47" s="1031">
        <v>0</v>
      </c>
      <c r="P47" s="1031">
        <v>0</v>
      </c>
      <c r="Q47" s="1030">
        <f t="shared" si="2"/>
        <v>25</v>
      </c>
      <c r="R47" s="1031">
        <v>2</v>
      </c>
      <c r="S47" s="1031">
        <v>23</v>
      </c>
      <c r="T47" s="1031">
        <v>0</v>
      </c>
      <c r="U47" s="1030">
        <f t="shared" si="3"/>
        <v>290</v>
      </c>
      <c r="V47" s="1031">
        <v>235</v>
      </c>
      <c r="W47" s="1031">
        <v>55</v>
      </c>
      <c r="X47" s="1031">
        <v>0</v>
      </c>
      <c r="Y47" s="1031">
        <v>0</v>
      </c>
      <c r="Z47" s="1030">
        <f t="shared" si="4"/>
        <v>0</v>
      </c>
      <c r="AA47" s="1031">
        <v>0</v>
      </c>
      <c r="AB47" s="1031">
        <v>0</v>
      </c>
      <c r="AC47" s="1031">
        <v>0</v>
      </c>
      <c r="AD47" s="1031">
        <v>0</v>
      </c>
      <c r="AE47" s="1030">
        <f t="shared" si="5"/>
        <v>10</v>
      </c>
      <c r="AF47" s="1031">
        <v>7</v>
      </c>
      <c r="AG47" s="1031">
        <v>0</v>
      </c>
      <c r="AH47" s="1031">
        <v>0</v>
      </c>
      <c r="AI47" s="1031">
        <v>0</v>
      </c>
      <c r="AJ47" s="1031">
        <v>0</v>
      </c>
      <c r="AK47" s="1031">
        <v>0</v>
      </c>
      <c r="AL47" s="1031">
        <v>0</v>
      </c>
      <c r="AM47" s="1031">
        <v>0</v>
      </c>
      <c r="AN47" s="1031">
        <v>2</v>
      </c>
      <c r="AO47" s="1031">
        <v>0</v>
      </c>
      <c r="AP47" s="1031">
        <v>0</v>
      </c>
      <c r="AQ47" s="1031">
        <v>0</v>
      </c>
      <c r="AR47" s="1031">
        <v>0</v>
      </c>
      <c r="AS47" s="1031">
        <v>1</v>
      </c>
      <c r="AT47" s="1031">
        <v>0</v>
      </c>
      <c r="AU47" s="1032">
        <v>0</v>
      </c>
      <c r="AV47" s="1033">
        <v>0</v>
      </c>
      <c r="AW47" s="1030">
        <f t="shared" si="6"/>
        <v>0</v>
      </c>
      <c r="AX47" s="1031">
        <v>0</v>
      </c>
      <c r="AY47" s="1031">
        <v>0</v>
      </c>
      <c r="AZ47" s="1031">
        <v>0</v>
      </c>
      <c r="BA47" s="1031">
        <v>0</v>
      </c>
      <c r="BB47" s="1031">
        <v>0</v>
      </c>
      <c r="BC47" s="1035">
        <v>0</v>
      </c>
      <c r="BD47" s="724"/>
    </row>
    <row r="48" spans="1:56" s="725" customFormat="1" ht="19.5" customHeight="1" x14ac:dyDescent="0.15">
      <c r="A48" s="1045">
        <v>41</v>
      </c>
      <c r="B48" s="1036" t="s">
        <v>59</v>
      </c>
      <c r="C48" s="1046">
        <v>125</v>
      </c>
      <c r="D48" s="1019">
        <f t="shared" si="1"/>
        <v>8</v>
      </c>
      <c r="E48" s="1038">
        <v>4</v>
      </c>
      <c r="F48" s="1038">
        <v>0</v>
      </c>
      <c r="G48" s="1038">
        <v>2</v>
      </c>
      <c r="H48" s="1038">
        <v>0</v>
      </c>
      <c r="I48" s="1038">
        <v>0</v>
      </c>
      <c r="J48" s="1038">
        <v>0</v>
      </c>
      <c r="K48" s="1038">
        <v>0</v>
      </c>
      <c r="L48" s="1038">
        <v>2</v>
      </c>
      <c r="M48" s="1038">
        <v>0</v>
      </c>
      <c r="N48" s="1038">
        <v>0</v>
      </c>
      <c r="O48" s="1038">
        <v>0</v>
      </c>
      <c r="P48" s="1038">
        <v>0</v>
      </c>
      <c r="Q48" s="1019">
        <f t="shared" si="2"/>
        <v>14</v>
      </c>
      <c r="R48" s="1038">
        <v>14</v>
      </c>
      <c r="S48" s="1038">
        <v>0</v>
      </c>
      <c r="T48" s="1038">
        <v>0</v>
      </c>
      <c r="U48" s="1019">
        <f t="shared" si="3"/>
        <v>94</v>
      </c>
      <c r="V48" s="1038">
        <v>94</v>
      </c>
      <c r="W48" s="1038">
        <v>0</v>
      </c>
      <c r="X48" s="1038">
        <v>0</v>
      </c>
      <c r="Y48" s="1038">
        <v>0</v>
      </c>
      <c r="Z48" s="1019">
        <f t="shared" si="4"/>
        <v>0</v>
      </c>
      <c r="AA48" s="1038">
        <v>0</v>
      </c>
      <c r="AB48" s="1038">
        <v>0</v>
      </c>
      <c r="AC48" s="1038">
        <v>0</v>
      </c>
      <c r="AD48" s="1038">
        <v>0</v>
      </c>
      <c r="AE48" s="1019">
        <f t="shared" si="5"/>
        <v>9</v>
      </c>
      <c r="AF48" s="1038">
        <v>2</v>
      </c>
      <c r="AG48" s="1038">
        <v>0</v>
      </c>
      <c r="AH48" s="1038">
        <v>0</v>
      </c>
      <c r="AI48" s="1038">
        <v>6</v>
      </c>
      <c r="AJ48" s="1020">
        <v>0</v>
      </c>
      <c r="AK48" s="1038">
        <v>0</v>
      </c>
      <c r="AL48" s="1020">
        <v>0</v>
      </c>
      <c r="AM48" s="1038">
        <v>0</v>
      </c>
      <c r="AN48" s="1038">
        <v>1</v>
      </c>
      <c r="AO48" s="1038">
        <v>0</v>
      </c>
      <c r="AP48" s="1038">
        <v>0</v>
      </c>
      <c r="AQ48" s="1038">
        <v>0</v>
      </c>
      <c r="AR48" s="1038">
        <v>0</v>
      </c>
      <c r="AS48" s="1038">
        <v>0</v>
      </c>
      <c r="AT48" s="1038">
        <v>0</v>
      </c>
      <c r="AU48" s="1021">
        <v>0</v>
      </c>
      <c r="AV48" s="1040">
        <v>0</v>
      </c>
      <c r="AW48" s="1019">
        <f t="shared" si="6"/>
        <v>0</v>
      </c>
      <c r="AX48" s="1020">
        <v>0</v>
      </c>
      <c r="AY48" s="1038">
        <v>0</v>
      </c>
      <c r="AZ48" s="1038">
        <v>0</v>
      </c>
      <c r="BA48" s="1038">
        <v>0</v>
      </c>
      <c r="BB48" s="1038">
        <v>0</v>
      </c>
      <c r="BC48" s="1039">
        <v>0</v>
      </c>
      <c r="BD48" s="724"/>
    </row>
    <row r="49" spans="1:56" s="725" customFormat="1" ht="19.5" customHeight="1" x14ac:dyDescent="0.15">
      <c r="A49" s="1024">
        <v>42</v>
      </c>
      <c r="B49" s="1041" t="s">
        <v>497</v>
      </c>
      <c r="C49" s="1047">
        <v>55</v>
      </c>
      <c r="D49" s="1019">
        <f t="shared" si="1"/>
        <v>11</v>
      </c>
      <c r="E49" s="1020">
        <v>0</v>
      </c>
      <c r="F49" s="1020">
        <v>0</v>
      </c>
      <c r="G49" s="1020">
        <v>4</v>
      </c>
      <c r="H49" s="1020">
        <v>0</v>
      </c>
      <c r="I49" s="1020">
        <v>3</v>
      </c>
      <c r="J49" s="1020">
        <v>0</v>
      </c>
      <c r="K49" s="1020">
        <v>0</v>
      </c>
      <c r="L49" s="1020">
        <v>0</v>
      </c>
      <c r="M49" s="1020">
        <v>0</v>
      </c>
      <c r="N49" s="1020">
        <v>1</v>
      </c>
      <c r="O49" s="1020">
        <v>1</v>
      </c>
      <c r="P49" s="1020">
        <v>2</v>
      </c>
      <c r="Q49" s="1019">
        <f t="shared" si="2"/>
        <v>41</v>
      </c>
      <c r="R49" s="1020">
        <v>3</v>
      </c>
      <c r="S49" s="1020">
        <v>38</v>
      </c>
      <c r="T49" s="1020">
        <v>0</v>
      </c>
      <c r="U49" s="1019">
        <f t="shared" si="3"/>
        <v>0</v>
      </c>
      <c r="V49" s="1020">
        <v>0</v>
      </c>
      <c r="W49" s="1020">
        <v>0</v>
      </c>
      <c r="X49" s="1020">
        <v>0</v>
      </c>
      <c r="Y49" s="1020">
        <v>0</v>
      </c>
      <c r="Z49" s="1019">
        <f t="shared" si="4"/>
        <v>0</v>
      </c>
      <c r="AA49" s="1020">
        <v>0</v>
      </c>
      <c r="AB49" s="1020">
        <v>0</v>
      </c>
      <c r="AC49" s="1020">
        <v>0</v>
      </c>
      <c r="AD49" s="1020">
        <v>0</v>
      </c>
      <c r="AE49" s="1019">
        <f t="shared" si="5"/>
        <v>3</v>
      </c>
      <c r="AF49" s="1020">
        <v>0</v>
      </c>
      <c r="AG49" s="1020">
        <v>0</v>
      </c>
      <c r="AH49" s="1020">
        <v>0</v>
      </c>
      <c r="AI49" s="1020">
        <v>0</v>
      </c>
      <c r="AJ49" s="1020">
        <v>0</v>
      </c>
      <c r="AK49" s="1020">
        <v>0</v>
      </c>
      <c r="AL49" s="1020">
        <v>0</v>
      </c>
      <c r="AM49" s="1020">
        <v>0</v>
      </c>
      <c r="AN49" s="1020">
        <v>0</v>
      </c>
      <c r="AO49" s="1020">
        <v>0</v>
      </c>
      <c r="AP49" s="1020">
        <v>0</v>
      </c>
      <c r="AQ49" s="1020">
        <v>0</v>
      </c>
      <c r="AR49" s="1020">
        <v>0</v>
      </c>
      <c r="AS49" s="1020">
        <v>0</v>
      </c>
      <c r="AT49" s="1020">
        <v>0</v>
      </c>
      <c r="AU49" s="1021">
        <v>0</v>
      </c>
      <c r="AV49" s="1022">
        <v>3</v>
      </c>
      <c r="AW49" s="1019">
        <f t="shared" si="6"/>
        <v>0</v>
      </c>
      <c r="AX49" s="1020">
        <v>0</v>
      </c>
      <c r="AY49" s="1020">
        <v>0</v>
      </c>
      <c r="AZ49" s="1020">
        <v>0</v>
      </c>
      <c r="BA49" s="1020">
        <v>0</v>
      </c>
      <c r="BB49" s="1020">
        <v>0</v>
      </c>
      <c r="BC49" s="1023">
        <v>0</v>
      </c>
      <c r="BD49" s="724"/>
    </row>
    <row r="50" spans="1:56" s="725" customFormat="1" ht="19.5" customHeight="1" x14ac:dyDescent="0.15">
      <c r="A50" s="1024">
        <v>43</v>
      </c>
      <c r="B50" s="1041" t="s">
        <v>498</v>
      </c>
      <c r="C50" s="1047">
        <v>65</v>
      </c>
      <c r="D50" s="1019">
        <f t="shared" si="1"/>
        <v>11</v>
      </c>
      <c r="E50" s="1020">
        <v>0</v>
      </c>
      <c r="F50" s="1020">
        <v>0</v>
      </c>
      <c r="G50" s="1020">
        <v>6</v>
      </c>
      <c r="H50" s="1020">
        <v>0</v>
      </c>
      <c r="I50" s="1020">
        <v>2</v>
      </c>
      <c r="J50" s="1020">
        <v>0</v>
      </c>
      <c r="K50" s="1020">
        <v>0</v>
      </c>
      <c r="L50" s="1020">
        <v>1</v>
      </c>
      <c r="M50" s="1020">
        <v>0</v>
      </c>
      <c r="N50" s="1020">
        <v>1</v>
      </c>
      <c r="O50" s="1020">
        <v>1</v>
      </c>
      <c r="P50" s="1020">
        <v>0</v>
      </c>
      <c r="Q50" s="1019">
        <f t="shared" si="2"/>
        <v>31</v>
      </c>
      <c r="R50" s="1020">
        <v>2</v>
      </c>
      <c r="S50" s="1020">
        <v>29</v>
      </c>
      <c r="T50" s="1020">
        <v>0</v>
      </c>
      <c r="U50" s="1019">
        <f t="shared" si="3"/>
        <v>17</v>
      </c>
      <c r="V50" s="1020">
        <v>17</v>
      </c>
      <c r="W50" s="1020">
        <v>0</v>
      </c>
      <c r="X50" s="1020">
        <v>0</v>
      </c>
      <c r="Y50" s="1020">
        <v>0</v>
      </c>
      <c r="Z50" s="1019">
        <f t="shared" si="4"/>
        <v>0</v>
      </c>
      <c r="AA50" s="1020">
        <v>0</v>
      </c>
      <c r="AB50" s="1020">
        <v>0</v>
      </c>
      <c r="AC50" s="1020">
        <v>0</v>
      </c>
      <c r="AD50" s="1020">
        <v>0</v>
      </c>
      <c r="AE50" s="1019">
        <f t="shared" si="5"/>
        <v>5</v>
      </c>
      <c r="AF50" s="1020">
        <v>0</v>
      </c>
      <c r="AG50" s="1020">
        <v>0</v>
      </c>
      <c r="AH50" s="1020">
        <v>0</v>
      </c>
      <c r="AI50" s="1020">
        <v>0</v>
      </c>
      <c r="AJ50" s="1020">
        <v>0</v>
      </c>
      <c r="AK50" s="1020">
        <v>0</v>
      </c>
      <c r="AL50" s="1020">
        <v>0</v>
      </c>
      <c r="AM50" s="1020">
        <v>3</v>
      </c>
      <c r="AN50" s="1020">
        <v>0</v>
      </c>
      <c r="AO50" s="1020">
        <v>2</v>
      </c>
      <c r="AP50" s="1020">
        <v>0</v>
      </c>
      <c r="AQ50" s="1020">
        <v>0</v>
      </c>
      <c r="AR50" s="1020">
        <v>0</v>
      </c>
      <c r="AS50" s="1020">
        <v>0</v>
      </c>
      <c r="AT50" s="1020">
        <v>0</v>
      </c>
      <c r="AU50" s="1021">
        <v>0</v>
      </c>
      <c r="AV50" s="1022">
        <v>0</v>
      </c>
      <c r="AW50" s="1019">
        <f t="shared" si="6"/>
        <v>1</v>
      </c>
      <c r="AX50" s="1020">
        <v>0</v>
      </c>
      <c r="AY50" s="1020">
        <v>0</v>
      </c>
      <c r="AZ50" s="1020">
        <v>0</v>
      </c>
      <c r="BA50" s="1020">
        <v>1</v>
      </c>
      <c r="BB50" s="1020">
        <v>0</v>
      </c>
      <c r="BC50" s="1023">
        <v>0</v>
      </c>
      <c r="BD50" s="724"/>
    </row>
    <row r="51" spans="1:56" s="725" customFormat="1" ht="19.5" customHeight="1" x14ac:dyDescent="0.15">
      <c r="A51" s="1024">
        <v>44</v>
      </c>
      <c r="B51" s="1041" t="s">
        <v>621</v>
      </c>
      <c r="C51" s="1047">
        <v>59</v>
      </c>
      <c r="D51" s="1019">
        <f t="shared" si="1"/>
        <v>9</v>
      </c>
      <c r="E51" s="1020">
        <v>0</v>
      </c>
      <c r="F51" s="1020">
        <v>0</v>
      </c>
      <c r="G51" s="1020">
        <v>0</v>
      </c>
      <c r="H51" s="1020">
        <v>1</v>
      </c>
      <c r="I51" s="1020">
        <v>0</v>
      </c>
      <c r="J51" s="1020">
        <v>0</v>
      </c>
      <c r="K51" s="1020">
        <v>0</v>
      </c>
      <c r="L51" s="1020">
        <v>3</v>
      </c>
      <c r="M51" s="1020">
        <v>3</v>
      </c>
      <c r="N51" s="1020">
        <v>2</v>
      </c>
      <c r="O51" s="1020">
        <v>0</v>
      </c>
      <c r="P51" s="1020">
        <v>0</v>
      </c>
      <c r="Q51" s="1019">
        <f t="shared" si="2"/>
        <v>11</v>
      </c>
      <c r="R51" s="1020">
        <v>1</v>
      </c>
      <c r="S51" s="1020">
        <v>10</v>
      </c>
      <c r="T51" s="1020">
        <v>0</v>
      </c>
      <c r="U51" s="1019">
        <f t="shared" si="3"/>
        <v>37</v>
      </c>
      <c r="V51" s="1020">
        <v>37</v>
      </c>
      <c r="W51" s="1020">
        <v>0</v>
      </c>
      <c r="X51" s="1020">
        <v>0</v>
      </c>
      <c r="Y51" s="1020">
        <v>0</v>
      </c>
      <c r="Z51" s="1019">
        <f t="shared" si="4"/>
        <v>0</v>
      </c>
      <c r="AA51" s="1020">
        <v>0</v>
      </c>
      <c r="AB51" s="1020">
        <v>0</v>
      </c>
      <c r="AC51" s="1020">
        <v>0</v>
      </c>
      <c r="AD51" s="1020">
        <v>0</v>
      </c>
      <c r="AE51" s="1019">
        <f t="shared" si="5"/>
        <v>2</v>
      </c>
      <c r="AF51" s="1020">
        <v>0</v>
      </c>
      <c r="AG51" s="1020">
        <v>0</v>
      </c>
      <c r="AH51" s="1020">
        <v>0</v>
      </c>
      <c r="AI51" s="1020">
        <v>0</v>
      </c>
      <c r="AJ51" s="1020">
        <v>0</v>
      </c>
      <c r="AK51" s="1020">
        <v>0</v>
      </c>
      <c r="AL51" s="1020">
        <v>0</v>
      </c>
      <c r="AM51" s="1020">
        <v>0</v>
      </c>
      <c r="AN51" s="1020">
        <v>1</v>
      </c>
      <c r="AO51" s="1020">
        <v>0</v>
      </c>
      <c r="AP51" s="1020">
        <v>0</v>
      </c>
      <c r="AQ51" s="1020">
        <v>0</v>
      </c>
      <c r="AR51" s="1020">
        <v>0</v>
      </c>
      <c r="AS51" s="1020">
        <v>1</v>
      </c>
      <c r="AT51" s="1020">
        <v>0</v>
      </c>
      <c r="AU51" s="1021">
        <v>0</v>
      </c>
      <c r="AV51" s="1022">
        <v>0</v>
      </c>
      <c r="AW51" s="1019">
        <f t="shared" si="6"/>
        <v>0</v>
      </c>
      <c r="AX51" s="1020">
        <v>0</v>
      </c>
      <c r="AY51" s="1020">
        <v>0</v>
      </c>
      <c r="AZ51" s="1020">
        <v>0</v>
      </c>
      <c r="BA51" s="1020">
        <v>0</v>
      </c>
      <c r="BB51" s="1020">
        <v>0</v>
      </c>
      <c r="BC51" s="1023">
        <v>0</v>
      </c>
      <c r="BD51" s="724"/>
    </row>
    <row r="52" spans="1:56" s="725" customFormat="1" ht="19.5" customHeight="1" x14ac:dyDescent="0.15">
      <c r="A52" s="1027">
        <v>45</v>
      </c>
      <c r="B52" s="1028" t="s">
        <v>62</v>
      </c>
      <c r="C52" s="1029">
        <v>80</v>
      </c>
      <c r="D52" s="1030">
        <f t="shared" si="1"/>
        <v>9</v>
      </c>
      <c r="E52" s="1031">
        <v>0</v>
      </c>
      <c r="F52" s="1031">
        <v>0</v>
      </c>
      <c r="G52" s="1031">
        <v>2</v>
      </c>
      <c r="H52" s="1031">
        <v>1</v>
      </c>
      <c r="I52" s="1031">
        <v>1</v>
      </c>
      <c r="J52" s="1031">
        <v>0</v>
      </c>
      <c r="K52" s="1031">
        <v>0</v>
      </c>
      <c r="L52" s="1031">
        <v>0</v>
      </c>
      <c r="M52" s="1031">
        <v>2</v>
      </c>
      <c r="N52" s="1031">
        <v>2</v>
      </c>
      <c r="O52" s="1031">
        <v>0</v>
      </c>
      <c r="P52" s="1031">
        <v>1</v>
      </c>
      <c r="Q52" s="1030">
        <f t="shared" si="2"/>
        <v>12</v>
      </c>
      <c r="R52" s="1031">
        <v>12</v>
      </c>
      <c r="S52" s="1031">
        <v>0</v>
      </c>
      <c r="T52" s="1031">
        <v>0</v>
      </c>
      <c r="U52" s="1030">
        <f t="shared" si="3"/>
        <v>47</v>
      </c>
      <c r="V52" s="1031">
        <v>47</v>
      </c>
      <c r="W52" s="1031">
        <v>0</v>
      </c>
      <c r="X52" s="1031">
        <v>0</v>
      </c>
      <c r="Y52" s="1031">
        <v>0</v>
      </c>
      <c r="Z52" s="1030">
        <f t="shared" si="4"/>
        <v>3</v>
      </c>
      <c r="AA52" s="1031">
        <v>0</v>
      </c>
      <c r="AB52" s="1031">
        <v>0</v>
      </c>
      <c r="AC52" s="1031">
        <v>3</v>
      </c>
      <c r="AD52" s="1031">
        <v>0</v>
      </c>
      <c r="AE52" s="1030">
        <f t="shared" si="5"/>
        <v>9</v>
      </c>
      <c r="AF52" s="1031">
        <v>0</v>
      </c>
      <c r="AG52" s="1031">
        <v>0</v>
      </c>
      <c r="AH52" s="1031">
        <v>0</v>
      </c>
      <c r="AI52" s="1031">
        <v>9</v>
      </c>
      <c r="AJ52" s="1031">
        <v>0</v>
      </c>
      <c r="AK52" s="1031">
        <v>0</v>
      </c>
      <c r="AL52" s="1031">
        <v>0</v>
      </c>
      <c r="AM52" s="1031">
        <v>0</v>
      </c>
      <c r="AN52" s="1031">
        <v>0</v>
      </c>
      <c r="AO52" s="1031">
        <v>0</v>
      </c>
      <c r="AP52" s="1031">
        <v>0</v>
      </c>
      <c r="AQ52" s="1031">
        <v>0</v>
      </c>
      <c r="AR52" s="1031">
        <v>0</v>
      </c>
      <c r="AS52" s="1031">
        <v>0</v>
      </c>
      <c r="AT52" s="1031">
        <v>0</v>
      </c>
      <c r="AU52" s="1032">
        <v>0</v>
      </c>
      <c r="AV52" s="1033">
        <v>0</v>
      </c>
      <c r="AW52" s="1030">
        <f t="shared" si="6"/>
        <v>0</v>
      </c>
      <c r="AX52" s="1031">
        <v>0</v>
      </c>
      <c r="AY52" s="1031">
        <v>0</v>
      </c>
      <c r="AZ52" s="1031">
        <v>0</v>
      </c>
      <c r="BA52" s="1031">
        <v>0</v>
      </c>
      <c r="BB52" s="1031">
        <v>0</v>
      </c>
      <c r="BC52" s="1035">
        <v>0</v>
      </c>
      <c r="BD52" s="724"/>
    </row>
    <row r="53" spans="1:56" s="725" customFormat="1" ht="19.5" customHeight="1" x14ac:dyDescent="0.15">
      <c r="A53" s="1045">
        <v>46</v>
      </c>
      <c r="B53" s="1049" t="s">
        <v>63</v>
      </c>
      <c r="C53" s="1046">
        <v>171</v>
      </c>
      <c r="D53" s="1050">
        <f t="shared" si="1"/>
        <v>14</v>
      </c>
      <c r="E53" s="1038">
        <v>0</v>
      </c>
      <c r="F53" s="1038">
        <v>0</v>
      </c>
      <c r="G53" s="1038">
        <v>1</v>
      </c>
      <c r="H53" s="1038">
        <v>0</v>
      </c>
      <c r="I53" s="1038">
        <v>1</v>
      </c>
      <c r="J53" s="1038">
        <v>0</v>
      </c>
      <c r="K53" s="1038">
        <v>0</v>
      </c>
      <c r="L53" s="1038">
        <v>10</v>
      </c>
      <c r="M53" s="1038">
        <v>0</v>
      </c>
      <c r="N53" s="1038">
        <v>1</v>
      </c>
      <c r="O53" s="1038">
        <v>0</v>
      </c>
      <c r="P53" s="1038">
        <v>1</v>
      </c>
      <c r="Q53" s="1050">
        <f t="shared" si="2"/>
        <v>17</v>
      </c>
      <c r="R53" s="1038">
        <v>13</v>
      </c>
      <c r="S53" s="1038">
        <v>4</v>
      </c>
      <c r="T53" s="1038">
        <v>0</v>
      </c>
      <c r="U53" s="1050">
        <f t="shared" si="3"/>
        <v>133</v>
      </c>
      <c r="V53" s="1038">
        <v>0</v>
      </c>
      <c r="W53" s="1038">
        <v>133</v>
      </c>
      <c r="X53" s="1038">
        <v>0</v>
      </c>
      <c r="Y53" s="1038">
        <v>0</v>
      </c>
      <c r="Z53" s="1050">
        <f t="shared" si="4"/>
        <v>0</v>
      </c>
      <c r="AA53" s="1038">
        <v>0</v>
      </c>
      <c r="AB53" s="1038">
        <v>0</v>
      </c>
      <c r="AC53" s="1038">
        <v>0</v>
      </c>
      <c r="AD53" s="1038">
        <v>0</v>
      </c>
      <c r="AE53" s="1050">
        <f t="shared" si="5"/>
        <v>6</v>
      </c>
      <c r="AF53" s="1038">
        <v>5</v>
      </c>
      <c r="AG53" s="1038">
        <v>0</v>
      </c>
      <c r="AH53" s="1038">
        <v>0</v>
      </c>
      <c r="AI53" s="1038">
        <v>0</v>
      </c>
      <c r="AJ53" s="1038">
        <v>0</v>
      </c>
      <c r="AK53" s="1038">
        <v>0</v>
      </c>
      <c r="AL53" s="1038">
        <v>0</v>
      </c>
      <c r="AM53" s="1038">
        <v>0</v>
      </c>
      <c r="AN53" s="1038">
        <v>1</v>
      </c>
      <c r="AO53" s="1038">
        <v>0</v>
      </c>
      <c r="AP53" s="1038">
        <v>0</v>
      </c>
      <c r="AQ53" s="1038">
        <v>0</v>
      </c>
      <c r="AR53" s="1038">
        <v>0</v>
      </c>
      <c r="AS53" s="1038">
        <v>0</v>
      </c>
      <c r="AT53" s="1038">
        <v>0</v>
      </c>
      <c r="AU53" s="1051">
        <v>0</v>
      </c>
      <c r="AV53" s="1040">
        <v>0</v>
      </c>
      <c r="AW53" s="1050">
        <f t="shared" si="6"/>
        <v>1</v>
      </c>
      <c r="AX53" s="1038">
        <v>0</v>
      </c>
      <c r="AY53" s="1038">
        <v>0</v>
      </c>
      <c r="AZ53" s="1038">
        <v>0</v>
      </c>
      <c r="BA53" s="1038">
        <v>0</v>
      </c>
      <c r="BB53" s="1038">
        <v>1</v>
      </c>
      <c r="BC53" s="1039">
        <v>0</v>
      </c>
      <c r="BD53" s="724"/>
    </row>
    <row r="54" spans="1:56" s="725" customFormat="1" ht="19.5" customHeight="1" x14ac:dyDescent="0.15">
      <c r="A54" s="1024">
        <v>47</v>
      </c>
      <c r="B54" s="1025" t="s">
        <v>64</v>
      </c>
      <c r="C54" s="1047">
        <v>71</v>
      </c>
      <c r="D54" s="1019">
        <f t="shared" si="1"/>
        <v>11</v>
      </c>
      <c r="E54" s="1020">
        <v>0</v>
      </c>
      <c r="F54" s="1020">
        <v>3</v>
      </c>
      <c r="G54" s="1020">
        <v>0</v>
      </c>
      <c r="H54" s="1020">
        <v>3</v>
      </c>
      <c r="I54" s="1020">
        <v>1</v>
      </c>
      <c r="J54" s="1020">
        <v>0</v>
      </c>
      <c r="K54" s="1020">
        <v>0</v>
      </c>
      <c r="L54" s="1020">
        <v>0</v>
      </c>
      <c r="M54" s="1020">
        <v>2</v>
      </c>
      <c r="N54" s="1020">
        <v>2</v>
      </c>
      <c r="O54" s="1020">
        <v>0</v>
      </c>
      <c r="P54" s="1020">
        <v>0</v>
      </c>
      <c r="Q54" s="1019">
        <f t="shared" si="2"/>
        <v>17</v>
      </c>
      <c r="R54" s="1020">
        <v>17</v>
      </c>
      <c r="S54" s="1020">
        <v>0</v>
      </c>
      <c r="T54" s="1020">
        <v>0</v>
      </c>
      <c r="U54" s="1019">
        <f t="shared" si="3"/>
        <v>42</v>
      </c>
      <c r="V54" s="1020">
        <v>0</v>
      </c>
      <c r="W54" s="1020">
        <v>42</v>
      </c>
      <c r="X54" s="1020">
        <v>0</v>
      </c>
      <c r="Y54" s="1020">
        <v>0</v>
      </c>
      <c r="Z54" s="1019">
        <f t="shared" si="4"/>
        <v>0</v>
      </c>
      <c r="AA54" s="1020">
        <v>0</v>
      </c>
      <c r="AB54" s="1020">
        <v>0</v>
      </c>
      <c r="AC54" s="1020">
        <v>0</v>
      </c>
      <c r="AD54" s="1020">
        <v>0</v>
      </c>
      <c r="AE54" s="1019">
        <f t="shared" si="5"/>
        <v>1</v>
      </c>
      <c r="AF54" s="1020">
        <v>0</v>
      </c>
      <c r="AG54" s="1020">
        <v>0</v>
      </c>
      <c r="AH54" s="1020">
        <v>0</v>
      </c>
      <c r="AI54" s="1020">
        <v>0</v>
      </c>
      <c r="AJ54" s="1020">
        <v>0</v>
      </c>
      <c r="AK54" s="1020">
        <v>0</v>
      </c>
      <c r="AL54" s="1020">
        <v>0</v>
      </c>
      <c r="AM54" s="1020">
        <v>0</v>
      </c>
      <c r="AN54" s="1020">
        <v>0</v>
      </c>
      <c r="AO54" s="1020">
        <v>0</v>
      </c>
      <c r="AP54" s="1020">
        <v>0</v>
      </c>
      <c r="AQ54" s="1020">
        <v>0</v>
      </c>
      <c r="AR54" s="1020">
        <v>1</v>
      </c>
      <c r="AS54" s="1020">
        <v>0</v>
      </c>
      <c r="AT54" s="1020">
        <v>0</v>
      </c>
      <c r="AU54" s="1021">
        <v>0</v>
      </c>
      <c r="AV54" s="1022">
        <v>0</v>
      </c>
      <c r="AW54" s="1019">
        <f t="shared" si="6"/>
        <v>0</v>
      </c>
      <c r="AX54" s="1020">
        <v>0</v>
      </c>
      <c r="AY54" s="1020">
        <v>0</v>
      </c>
      <c r="AZ54" s="1020">
        <v>0</v>
      </c>
      <c r="BA54" s="1020">
        <v>0</v>
      </c>
      <c r="BB54" s="1020">
        <v>0</v>
      </c>
      <c r="BC54" s="1023">
        <v>0</v>
      </c>
      <c r="BD54" s="724"/>
    </row>
    <row r="55" spans="1:56" s="725" customFormat="1" ht="19.5" customHeight="1" x14ac:dyDescent="0.15">
      <c r="A55" s="1024">
        <v>48</v>
      </c>
      <c r="B55" s="1041" t="s">
        <v>65</v>
      </c>
      <c r="C55" s="1047">
        <v>77</v>
      </c>
      <c r="D55" s="1019">
        <f t="shared" si="1"/>
        <v>18</v>
      </c>
      <c r="E55" s="1020">
        <v>0</v>
      </c>
      <c r="F55" s="1020">
        <v>0</v>
      </c>
      <c r="G55" s="1020">
        <v>2</v>
      </c>
      <c r="H55" s="1020">
        <v>0</v>
      </c>
      <c r="I55" s="1020">
        <v>0</v>
      </c>
      <c r="J55" s="1020">
        <v>0</v>
      </c>
      <c r="K55" s="1020">
        <v>0</v>
      </c>
      <c r="L55" s="1020">
        <v>0</v>
      </c>
      <c r="M55" s="1020">
        <v>13</v>
      </c>
      <c r="N55" s="1020">
        <v>3</v>
      </c>
      <c r="O55" s="1020">
        <v>0</v>
      </c>
      <c r="P55" s="1020">
        <v>0</v>
      </c>
      <c r="Q55" s="1019">
        <f t="shared" si="2"/>
        <v>16</v>
      </c>
      <c r="R55" s="1020">
        <v>0</v>
      </c>
      <c r="S55" s="1020">
        <v>16</v>
      </c>
      <c r="T55" s="1020">
        <v>0</v>
      </c>
      <c r="U55" s="1019">
        <f t="shared" si="3"/>
        <v>43</v>
      </c>
      <c r="V55" s="1020">
        <v>43</v>
      </c>
      <c r="W55" s="1020">
        <v>0</v>
      </c>
      <c r="X55" s="1020">
        <v>0</v>
      </c>
      <c r="Y55" s="1020">
        <v>0</v>
      </c>
      <c r="Z55" s="1019">
        <f t="shared" si="4"/>
        <v>0</v>
      </c>
      <c r="AA55" s="1020">
        <v>0</v>
      </c>
      <c r="AB55" s="1020">
        <v>0</v>
      </c>
      <c r="AC55" s="1020">
        <v>0</v>
      </c>
      <c r="AD55" s="1020">
        <v>0</v>
      </c>
      <c r="AE55" s="1019">
        <f t="shared" si="5"/>
        <v>0</v>
      </c>
      <c r="AF55" s="1020">
        <v>0</v>
      </c>
      <c r="AG55" s="1020">
        <v>0</v>
      </c>
      <c r="AH55" s="1020">
        <v>0</v>
      </c>
      <c r="AI55" s="1020">
        <v>0</v>
      </c>
      <c r="AJ55" s="1020">
        <v>0</v>
      </c>
      <c r="AK55" s="1020">
        <v>0</v>
      </c>
      <c r="AL55" s="1020">
        <v>0</v>
      </c>
      <c r="AM55" s="1020">
        <v>0</v>
      </c>
      <c r="AN55" s="1020">
        <v>0</v>
      </c>
      <c r="AO55" s="1020">
        <v>0</v>
      </c>
      <c r="AP55" s="1020">
        <v>0</v>
      </c>
      <c r="AQ55" s="1020">
        <v>0</v>
      </c>
      <c r="AR55" s="1020">
        <v>0</v>
      </c>
      <c r="AS55" s="1020">
        <v>0</v>
      </c>
      <c r="AT55" s="1020">
        <v>0</v>
      </c>
      <c r="AU55" s="1021">
        <v>0</v>
      </c>
      <c r="AV55" s="1022">
        <v>0</v>
      </c>
      <c r="AW55" s="1019">
        <f t="shared" si="6"/>
        <v>0</v>
      </c>
      <c r="AX55" s="1020">
        <v>0</v>
      </c>
      <c r="AY55" s="1020">
        <v>0</v>
      </c>
      <c r="AZ55" s="1020">
        <v>0</v>
      </c>
      <c r="BA55" s="1020">
        <v>0</v>
      </c>
      <c r="BB55" s="1020">
        <v>0</v>
      </c>
      <c r="BC55" s="1023">
        <v>0</v>
      </c>
      <c r="BD55" s="724"/>
    </row>
    <row r="56" spans="1:56" s="725" customFormat="1" ht="19.5" customHeight="1" x14ac:dyDescent="0.15">
      <c r="A56" s="1024">
        <v>49</v>
      </c>
      <c r="B56" s="1041" t="s">
        <v>66</v>
      </c>
      <c r="C56" s="1047">
        <v>69</v>
      </c>
      <c r="D56" s="1019">
        <f t="shared" si="1"/>
        <v>12</v>
      </c>
      <c r="E56" s="1020">
        <v>0</v>
      </c>
      <c r="F56" s="1020">
        <v>0</v>
      </c>
      <c r="G56" s="1020">
        <v>4</v>
      </c>
      <c r="H56" s="1020">
        <v>4</v>
      </c>
      <c r="I56" s="1020">
        <v>0</v>
      </c>
      <c r="J56" s="1020">
        <v>1</v>
      </c>
      <c r="K56" s="1020">
        <v>0</v>
      </c>
      <c r="L56" s="1020">
        <v>0</v>
      </c>
      <c r="M56" s="1020">
        <v>1</v>
      </c>
      <c r="N56" s="1020">
        <v>2</v>
      </c>
      <c r="O56" s="1020">
        <v>0</v>
      </c>
      <c r="P56" s="1020">
        <v>0</v>
      </c>
      <c r="Q56" s="1019">
        <f t="shared" si="2"/>
        <v>13</v>
      </c>
      <c r="R56" s="1020">
        <v>1</v>
      </c>
      <c r="S56" s="1020">
        <v>12</v>
      </c>
      <c r="T56" s="1020">
        <v>0</v>
      </c>
      <c r="U56" s="1019">
        <f t="shared" si="3"/>
        <v>44</v>
      </c>
      <c r="V56" s="1020">
        <v>44</v>
      </c>
      <c r="W56" s="1020">
        <v>0</v>
      </c>
      <c r="X56" s="1020">
        <v>0</v>
      </c>
      <c r="Y56" s="1020">
        <v>0</v>
      </c>
      <c r="Z56" s="1019">
        <f t="shared" si="4"/>
        <v>0</v>
      </c>
      <c r="AA56" s="1020">
        <v>0</v>
      </c>
      <c r="AB56" s="1020">
        <v>0</v>
      </c>
      <c r="AC56" s="1020">
        <v>0</v>
      </c>
      <c r="AD56" s="1020">
        <v>0</v>
      </c>
      <c r="AE56" s="1019">
        <f t="shared" si="5"/>
        <v>0</v>
      </c>
      <c r="AF56" s="1020">
        <v>0</v>
      </c>
      <c r="AG56" s="1020">
        <v>0</v>
      </c>
      <c r="AH56" s="1020">
        <v>0</v>
      </c>
      <c r="AI56" s="1020">
        <v>0</v>
      </c>
      <c r="AJ56" s="1020">
        <v>0</v>
      </c>
      <c r="AK56" s="1020">
        <v>0</v>
      </c>
      <c r="AL56" s="1020">
        <v>0</v>
      </c>
      <c r="AM56" s="1020">
        <v>0</v>
      </c>
      <c r="AN56" s="1020">
        <v>0</v>
      </c>
      <c r="AO56" s="1020">
        <v>0</v>
      </c>
      <c r="AP56" s="1020">
        <v>0</v>
      </c>
      <c r="AQ56" s="1020">
        <v>0</v>
      </c>
      <c r="AR56" s="1020">
        <v>0</v>
      </c>
      <c r="AS56" s="1020">
        <v>0</v>
      </c>
      <c r="AT56" s="1020">
        <v>0</v>
      </c>
      <c r="AU56" s="1021">
        <v>0</v>
      </c>
      <c r="AV56" s="1022">
        <v>0</v>
      </c>
      <c r="AW56" s="1019">
        <f t="shared" si="6"/>
        <v>0</v>
      </c>
      <c r="AX56" s="1020">
        <v>0</v>
      </c>
      <c r="AY56" s="1020">
        <v>0</v>
      </c>
      <c r="AZ56" s="1020">
        <v>0</v>
      </c>
      <c r="BA56" s="1020">
        <v>0</v>
      </c>
      <c r="BB56" s="1020">
        <v>0</v>
      </c>
      <c r="BC56" s="1023">
        <v>0</v>
      </c>
      <c r="BD56" s="724"/>
    </row>
    <row r="57" spans="1:56" s="725" customFormat="1" ht="19.5" customHeight="1" x14ac:dyDescent="0.15">
      <c r="A57" s="1027">
        <v>50</v>
      </c>
      <c r="B57" s="1028" t="s">
        <v>499</v>
      </c>
      <c r="C57" s="1048">
        <v>60</v>
      </c>
      <c r="D57" s="1030">
        <f t="shared" si="1"/>
        <v>14</v>
      </c>
      <c r="E57" s="1031">
        <v>0</v>
      </c>
      <c r="F57" s="1031">
        <v>1</v>
      </c>
      <c r="G57" s="1031">
        <v>4</v>
      </c>
      <c r="H57" s="1031">
        <v>6</v>
      </c>
      <c r="I57" s="1031">
        <v>0</v>
      </c>
      <c r="J57" s="1031">
        <v>0</v>
      </c>
      <c r="K57" s="1031">
        <v>1</v>
      </c>
      <c r="L57" s="1031">
        <v>0</v>
      </c>
      <c r="M57" s="1031">
        <v>0</v>
      </c>
      <c r="N57" s="1031">
        <v>2</v>
      </c>
      <c r="O57" s="1031">
        <v>0</v>
      </c>
      <c r="P57" s="1031">
        <v>0</v>
      </c>
      <c r="Q57" s="1030">
        <f t="shared" si="2"/>
        <v>46</v>
      </c>
      <c r="R57" s="1031">
        <v>1</v>
      </c>
      <c r="S57" s="1031">
        <v>45</v>
      </c>
      <c r="T57" s="1035">
        <v>0</v>
      </c>
      <c r="U57" s="1030">
        <f t="shared" si="3"/>
        <v>0</v>
      </c>
      <c r="V57" s="1031">
        <v>0</v>
      </c>
      <c r="W57" s="1031">
        <v>0</v>
      </c>
      <c r="X57" s="1031">
        <v>0</v>
      </c>
      <c r="Y57" s="1031">
        <v>0</v>
      </c>
      <c r="Z57" s="1030">
        <f t="shared" si="4"/>
        <v>0</v>
      </c>
      <c r="AA57" s="1031">
        <v>0</v>
      </c>
      <c r="AB57" s="1031">
        <v>0</v>
      </c>
      <c r="AC57" s="1031">
        <v>0</v>
      </c>
      <c r="AD57" s="1031">
        <v>0</v>
      </c>
      <c r="AE57" s="1030">
        <f t="shared" si="5"/>
        <v>0</v>
      </c>
      <c r="AF57" s="1031">
        <v>0</v>
      </c>
      <c r="AG57" s="1031">
        <v>0</v>
      </c>
      <c r="AH57" s="1031">
        <v>0</v>
      </c>
      <c r="AI57" s="1031">
        <v>0</v>
      </c>
      <c r="AJ57" s="1031">
        <v>0</v>
      </c>
      <c r="AK57" s="1031">
        <v>0</v>
      </c>
      <c r="AL57" s="1031">
        <v>0</v>
      </c>
      <c r="AM57" s="1031">
        <v>0</v>
      </c>
      <c r="AN57" s="1031">
        <v>0</v>
      </c>
      <c r="AO57" s="1031">
        <v>0</v>
      </c>
      <c r="AP57" s="1031">
        <v>0</v>
      </c>
      <c r="AQ57" s="1031">
        <v>0</v>
      </c>
      <c r="AR57" s="1031">
        <v>0</v>
      </c>
      <c r="AS57" s="1031">
        <v>0</v>
      </c>
      <c r="AT57" s="1031">
        <v>0</v>
      </c>
      <c r="AU57" s="1032">
        <v>0</v>
      </c>
      <c r="AV57" s="1033">
        <v>0</v>
      </c>
      <c r="AW57" s="1030">
        <f t="shared" si="6"/>
        <v>0</v>
      </c>
      <c r="AX57" s="1031">
        <v>0</v>
      </c>
      <c r="AY57" s="1031">
        <v>0</v>
      </c>
      <c r="AZ57" s="1031">
        <v>0</v>
      </c>
      <c r="BA57" s="1031">
        <v>0</v>
      </c>
      <c r="BB57" s="1031">
        <v>0</v>
      </c>
      <c r="BC57" s="1035">
        <v>0</v>
      </c>
      <c r="BD57" s="724"/>
    </row>
    <row r="58" spans="1:56" s="725" customFormat="1" ht="19.5" customHeight="1" x14ac:dyDescent="0.15">
      <c r="A58" s="1045">
        <v>51</v>
      </c>
      <c r="B58" s="1036" t="s">
        <v>68</v>
      </c>
      <c r="C58" s="1046">
        <v>70</v>
      </c>
      <c r="D58" s="1050">
        <f t="shared" si="1"/>
        <v>11</v>
      </c>
      <c r="E58" s="1038">
        <v>0</v>
      </c>
      <c r="F58" s="1038">
        <v>0</v>
      </c>
      <c r="G58" s="1038">
        <v>0</v>
      </c>
      <c r="H58" s="1038">
        <v>1</v>
      </c>
      <c r="I58" s="1038">
        <v>0</v>
      </c>
      <c r="J58" s="1038">
        <v>0</v>
      </c>
      <c r="K58" s="1038">
        <v>0</v>
      </c>
      <c r="L58" s="1038">
        <v>5</v>
      </c>
      <c r="M58" s="1038">
        <v>5</v>
      </c>
      <c r="N58" s="1038">
        <v>0</v>
      </c>
      <c r="O58" s="1038">
        <v>0</v>
      </c>
      <c r="P58" s="1038">
        <v>0</v>
      </c>
      <c r="Q58" s="1050">
        <f t="shared" si="2"/>
        <v>22</v>
      </c>
      <c r="R58" s="1038">
        <v>22</v>
      </c>
      <c r="S58" s="1038">
        <v>0</v>
      </c>
      <c r="T58" s="1038">
        <v>0</v>
      </c>
      <c r="U58" s="1050">
        <f t="shared" si="3"/>
        <v>27</v>
      </c>
      <c r="V58" s="1038">
        <v>27</v>
      </c>
      <c r="W58" s="1038">
        <v>0</v>
      </c>
      <c r="X58" s="1038">
        <v>0</v>
      </c>
      <c r="Y58" s="1038">
        <v>0</v>
      </c>
      <c r="Z58" s="1050">
        <f t="shared" si="4"/>
        <v>0</v>
      </c>
      <c r="AA58" s="1038">
        <v>0</v>
      </c>
      <c r="AB58" s="1038">
        <v>0</v>
      </c>
      <c r="AC58" s="1038">
        <v>0</v>
      </c>
      <c r="AD58" s="1038">
        <v>0</v>
      </c>
      <c r="AE58" s="1050">
        <f t="shared" si="5"/>
        <v>10</v>
      </c>
      <c r="AF58" s="1038">
        <v>0</v>
      </c>
      <c r="AG58" s="1038">
        <v>0</v>
      </c>
      <c r="AH58" s="1038">
        <v>6</v>
      </c>
      <c r="AI58" s="1038">
        <v>2</v>
      </c>
      <c r="AJ58" s="1038">
        <v>0</v>
      </c>
      <c r="AK58" s="1038">
        <v>0</v>
      </c>
      <c r="AL58" s="1038">
        <v>0</v>
      </c>
      <c r="AM58" s="1038">
        <v>0</v>
      </c>
      <c r="AN58" s="1038">
        <v>0</v>
      </c>
      <c r="AO58" s="1038">
        <v>2</v>
      </c>
      <c r="AP58" s="1038">
        <v>0</v>
      </c>
      <c r="AQ58" s="1038">
        <v>0</v>
      </c>
      <c r="AR58" s="1038">
        <v>0</v>
      </c>
      <c r="AS58" s="1038">
        <v>0</v>
      </c>
      <c r="AT58" s="1038">
        <v>0</v>
      </c>
      <c r="AU58" s="1051">
        <v>0</v>
      </c>
      <c r="AV58" s="1040">
        <v>0</v>
      </c>
      <c r="AW58" s="1050">
        <f t="shared" si="6"/>
        <v>0</v>
      </c>
      <c r="AX58" s="1038">
        <v>0</v>
      </c>
      <c r="AY58" s="1038">
        <v>0</v>
      </c>
      <c r="AZ58" s="1038">
        <v>0</v>
      </c>
      <c r="BA58" s="1038">
        <v>0</v>
      </c>
      <c r="BB58" s="1038">
        <v>0</v>
      </c>
      <c r="BC58" s="1039">
        <v>0</v>
      </c>
      <c r="BD58" s="724"/>
    </row>
    <row r="59" spans="1:56" s="725" customFormat="1" ht="19.5" customHeight="1" x14ac:dyDescent="0.15">
      <c r="A59" s="1024">
        <v>52</v>
      </c>
      <c r="B59" s="1041" t="s">
        <v>500</v>
      </c>
      <c r="C59" s="1047">
        <v>116</v>
      </c>
      <c r="D59" s="1019">
        <f t="shared" si="1"/>
        <v>10</v>
      </c>
      <c r="E59" s="1020">
        <v>2</v>
      </c>
      <c r="F59" s="1020">
        <v>0</v>
      </c>
      <c r="G59" s="1020">
        <v>1</v>
      </c>
      <c r="H59" s="1020">
        <v>1</v>
      </c>
      <c r="I59" s="1020">
        <v>1</v>
      </c>
      <c r="J59" s="1020">
        <v>0</v>
      </c>
      <c r="K59" s="1020">
        <v>2</v>
      </c>
      <c r="L59" s="1020">
        <v>0</v>
      </c>
      <c r="M59" s="1020">
        <v>1</v>
      </c>
      <c r="N59" s="1020">
        <v>1</v>
      </c>
      <c r="O59" s="1020">
        <v>1</v>
      </c>
      <c r="P59" s="1020">
        <v>0</v>
      </c>
      <c r="Q59" s="1019">
        <f t="shared" si="2"/>
        <v>97</v>
      </c>
      <c r="R59" s="1020">
        <v>20</v>
      </c>
      <c r="S59" s="1020">
        <v>77</v>
      </c>
      <c r="T59" s="1020">
        <v>0</v>
      </c>
      <c r="U59" s="1019">
        <f t="shared" si="3"/>
        <v>0</v>
      </c>
      <c r="V59" s="1020">
        <v>0</v>
      </c>
      <c r="W59" s="1020">
        <v>0</v>
      </c>
      <c r="X59" s="1020">
        <v>0</v>
      </c>
      <c r="Y59" s="1020">
        <v>0</v>
      </c>
      <c r="Z59" s="1019">
        <f t="shared" si="4"/>
        <v>0</v>
      </c>
      <c r="AA59" s="1020">
        <v>0</v>
      </c>
      <c r="AB59" s="1020">
        <v>0</v>
      </c>
      <c r="AC59" s="1020">
        <v>0</v>
      </c>
      <c r="AD59" s="1020">
        <v>0</v>
      </c>
      <c r="AE59" s="1019">
        <f t="shared" si="5"/>
        <v>6</v>
      </c>
      <c r="AF59" s="1020">
        <v>3</v>
      </c>
      <c r="AG59" s="1020">
        <v>0</v>
      </c>
      <c r="AH59" s="1020">
        <v>0</v>
      </c>
      <c r="AI59" s="1020">
        <v>0</v>
      </c>
      <c r="AJ59" s="1020">
        <v>0</v>
      </c>
      <c r="AK59" s="1020">
        <v>0</v>
      </c>
      <c r="AL59" s="1020">
        <v>0</v>
      </c>
      <c r="AM59" s="1020">
        <v>0</v>
      </c>
      <c r="AN59" s="1020">
        <v>1</v>
      </c>
      <c r="AO59" s="1020">
        <v>0</v>
      </c>
      <c r="AP59" s="1020">
        <v>0</v>
      </c>
      <c r="AQ59" s="1020">
        <v>0</v>
      </c>
      <c r="AR59" s="1020">
        <v>1</v>
      </c>
      <c r="AS59" s="1020">
        <v>0</v>
      </c>
      <c r="AT59" s="1020">
        <v>0</v>
      </c>
      <c r="AU59" s="1021">
        <v>0</v>
      </c>
      <c r="AV59" s="1022">
        <v>1</v>
      </c>
      <c r="AW59" s="1019">
        <f t="shared" si="6"/>
        <v>3</v>
      </c>
      <c r="AX59" s="1020">
        <v>0</v>
      </c>
      <c r="AY59" s="1020">
        <v>0</v>
      </c>
      <c r="AZ59" s="1020">
        <v>2</v>
      </c>
      <c r="BA59" s="1020">
        <v>1</v>
      </c>
      <c r="BB59" s="1020">
        <v>0</v>
      </c>
      <c r="BC59" s="1023">
        <v>0</v>
      </c>
      <c r="BD59" s="724"/>
    </row>
    <row r="60" spans="1:56" s="725" customFormat="1" ht="19.5" customHeight="1" x14ac:dyDescent="0.15">
      <c r="A60" s="1024">
        <v>53</v>
      </c>
      <c r="B60" s="1041" t="s">
        <v>501</v>
      </c>
      <c r="C60" s="1047">
        <v>90</v>
      </c>
      <c r="D60" s="1019">
        <f t="shared" si="1"/>
        <v>5</v>
      </c>
      <c r="E60" s="1020">
        <v>0</v>
      </c>
      <c r="F60" s="1020">
        <v>2</v>
      </c>
      <c r="G60" s="1020">
        <v>0</v>
      </c>
      <c r="H60" s="1020">
        <v>0</v>
      </c>
      <c r="I60" s="1020">
        <v>0</v>
      </c>
      <c r="J60" s="1020">
        <v>0</v>
      </c>
      <c r="K60" s="1020">
        <v>0</v>
      </c>
      <c r="L60" s="1020">
        <v>2</v>
      </c>
      <c r="M60" s="1020">
        <v>0</v>
      </c>
      <c r="N60" s="1020">
        <v>1</v>
      </c>
      <c r="O60" s="1020">
        <v>0</v>
      </c>
      <c r="P60" s="1020">
        <v>0</v>
      </c>
      <c r="Q60" s="1019">
        <f t="shared" si="2"/>
        <v>27</v>
      </c>
      <c r="R60" s="1020">
        <v>8</v>
      </c>
      <c r="S60" s="1020">
        <v>19</v>
      </c>
      <c r="T60" s="1020">
        <v>0</v>
      </c>
      <c r="U60" s="1019">
        <f t="shared" si="3"/>
        <v>56</v>
      </c>
      <c r="V60" s="1020">
        <v>54</v>
      </c>
      <c r="W60" s="1020">
        <v>2</v>
      </c>
      <c r="X60" s="1020">
        <v>0</v>
      </c>
      <c r="Y60" s="1020">
        <v>0</v>
      </c>
      <c r="Z60" s="1019">
        <f t="shared" si="4"/>
        <v>0</v>
      </c>
      <c r="AA60" s="1020">
        <v>0</v>
      </c>
      <c r="AB60" s="1020">
        <v>0</v>
      </c>
      <c r="AC60" s="1020">
        <v>0</v>
      </c>
      <c r="AD60" s="1020">
        <v>0</v>
      </c>
      <c r="AE60" s="1019">
        <f t="shared" si="5"/>
        <v>2</v>
      </c>
      <c r="AF60" s="1020">
        <v>0</v>
      </c>
      <c r="AG60" s="1020">
        <v>0</v>
      </c>
      <c r="AH60" s="1020">
        <v>0</v>
      </c>
      <c r="AI60" s="1020">
        <v>2</v>
      </c>
      <c r="AJ60" s="1020">
        <v>0</v>
      </c>
      <c r="AK60" s="1020">
        <v>0</v>
      </c>
      <c r="AL60" s="1020">
        <v>0</v>
      </c>
      <c r="AM60" s="1020">
        <v>0</v>
      </c>
      <c r="AN60" s="1020">
        <v>0</v>
      </c>
      <c r="AO60" s="1020">
        <v>0</v>
      </c>
      <c r="AP60" s="1020">
        <v>0</v>
      </c>
      <c r="AQ60" s="1020">
        <v>0</v>
      </c>
      <c r="AR60" s="1020">
        <v>0</v>
      </c>
      <c r="AS60" s="1020">
        <v>0</v>
      </c>
      <c r="AT60" s="1020">
        <v>0</v>
      </c>
      <c r="AU60" s="1021">
        <v>0</v>
      </c>
      <c r="AV60" s="1022">
        <v>0</v>
      </c>
      <c r="AW60" s="1019">
        <f t="shared" si="6"/>
        <v>0</v>
      </c>
      <c r="AX60" s="1020">
        <v>0</v>
      </c>
      <c r="AY60" s="1020">
        <v>0</v>
      </c>
      <c r="AZ60" s="1020">
        <v>0</v>
      </c>
      <c r="BA60" s="1020">
        <v>0</v>
      </c>
      <c r="BB60" s="1020">
        <v>0</v>
      </c>
      <c r="BC60" s="1023">
        <v>0</v>
      </c>
      <c r="BD60" s="724"/>
    </row>
    <row r="61" spans="1:56" s="725" customFormat="1" ht="19.5" customHeight="1" x14ac:dyDescent="0.15">
      <c r="A61" s="1024">
        <v>54</v>
      </c>
      <c r="B61" s="1041" t="s">
        <v>502</v>
      </c>
      <c r="C61" s="1047">
        <v>148</v>
      </c>
      <c r="D61" s="1019">
        <f t="shared" si="1"/>
        <v>9</v>
      </c>
      <c r="E61" s="1020">
        <v>0</v>
      </c>
      <c r="F61" s="1020">
        <v>3</v>
      </c>
      <c r="G61" s="1020">
        <v>2</v>
      </c>
      <c r="H61" s="1020">
        <v>0</v>
      </c>
      <c r="I61" s="1020">
        <v>1</v>
      </c>
      <c r="J61" s="1020">
        <v>1</v>
      </c>
      <c r="K61" s="1020">
        <v>0</v>
      </c>
      <c r="L61" s="1020">
        <v>1</v>
      </c>
      <c r="M61" s="1020">
        <v>0</v>
      </c>
      <c r="N61" s="1020">
        <v>1</v>
      </c>
      <c r="O61" s="1020">
        <v>0</v>
      </c>
      <c r="P61" s="1020">
        <v>0</v>
      </c>
      <c r="Q61" s="1019">
        <f t="shared" si="2"/>
        <v>6</v>
      </c>
      <c r="R61" s="1020">
        <v>6</v>
      </c>
      <c r="S61" s="1020">
        <v>0</v>
      </c>
      <c r="T61" s="1020">
        <v>0</v>
      </c>
      <c r="U61" s="1019">
        <f t="shared" si="3"/>
        <v>121</v>
      </c>
      <c r="V61" s="1020">
        <v>0</v>
      </c>
      <c r="W61" s="1020">
        <v>105</v>
      </c>
      <c r="X61" s="1020">
        <v>8</v>
      </c>
      <c r="Y61" s="1020">
        <v>8</v>
      </c>
      <c r="Z61" s="1019">
        <f t="shared" si="4"/>
        <v>0</v>
      </c>
      <c r="AA61" s="1020">
        <v>0</v>
      </c>
      <c r="AB61" s="1020">
        <v>0</v>
      </c>
      <c r="AC61" s="1020">
        <v>0</v>
      </c>
      <c r="AD61" s="1020">
        <v>0</v>
      </c>
      <c r="AE61" s="1019">
        <f t="shared" si="5"/>
        <v>11</v>
      </c>
      <c r="AF61" s="1020">
        <v>8</v>
      </c>
      <c r="AG61" s="1020">
        <v>0</v>
      </c>
      <c r="AH61" s="1020">
        <v>0</v>
      </c>
      <c r="AI61" s="1020">
        <v>0</v>
      </c>
      <c r="AJ61" s="1020">
        <v>0</v>
      </c>
      <c r="AK61" s="1020">
        <v>0</v>
      </c>
      <c r="AL61" s="1020">
        <v>0</v>
      </c>
      <c r="AM61" s="1020">
        <v>0</v>
      </c>
      <c r="AN61" s="1020">
        <v>1</v>
      </c>
      <c r="AO61" s="1020">
        <v>0</v>
      </c>
      <c r="AP61" s="1020">
        <v>0</v>
      </c>
      <c r="AQ61" s="1020">
        <v>1</v>
      </c>
      <c r="AR61" s="1020">
        <v>0</v>
      </c>
      <c r="AS61" s="1020">
        <v>0</v>
      </c>
      <c r="AT61" s="1020">
        <v>0</v>
      </c>
      <c r="AU61" s="1021">
        <v>0</v>
      </c>
      <c r="AV61" s="1022">
        <v>1</v>
      </c>
      <c r="AW61" s="1019">
        <f t="shared" si="6"/>
        <v>1</v>
      </c>
      <c r="AX61" s="1020">
        <v>0</v>
      </c>
      <c r="AY61" s="1020">
        <v>0</v>
      </c>
      <c r="AZ61" s="1020">
        <v>0</v>
      </c>
      <c r="BA61" s="1020">
        <v>0</v>
      </c>
      <c r="BB61" s="1020">
        <v>0</v>
      </c>
      <c r="BC61" s="1023">
        <v>1</v>
      </c>
      <c r="BD61" s="724"/>
    </row>
    <row r="62" spans="1:56" s="725" customFormat="1" ht="19.5" customHeight="1" x14ac:dyDescent="0.15">
      <c r="A62" s="1027">
        <v>55</v>
      </c>
      <c r="B62" s="1028" t="s">
        <v>503</v>
      </c>
      <c r="C62" s="1048">
        <v>46</v>
      </c>
      <c r="D62" s="1030">
        <f t="shared" si="1"/>
        <v>7</v>
      </c>
      <c r="E62" s="1031">
        <v>0</v>
      </c>
      <c r="F62" s="1031">
        <v>0</v>
      </c>
      <c r="G62" s="1031">
        <v>0</v>
      </c>
      <c r="H62" s="1031">
        <v>1</v>
      </c>
      <c r="I62" s="1031">
        <v>0</v>
      </c>
      <c r="J62" s="1031">
        <v>0</v>
      </c>
      <c r="K62" s="1031">
        <v>0</v>
      </c>
      <c r="L62" s="1031">
        <v>2</v>
      </c>
      <c r="M62" s="1031">
        <v>2</v>
      </c>
      <c r="N62" s="1031">
        <v>2</v>
      </c>
      <c r="O62" s="1031">
        <v>0</v>
      </c>
      <c r="P62" s="1031">
        <v>0</v>
      </c>
      <c r="Q62" s="1030">
        <f t="shared" si="2"/>
        <v>0</v>
      </c>
      <c r="R62" s="1031">
        <v>0</v>
      </c>
      <c r="S62" s="1031">
        <v>0</v>
      </c>
      <c r="T62" s="1031">
        <v>0</v>
      </c>
      <c r="U62" s="1030">
        <f t="shared" si="3"/>
        <v>39</v>
      </c>
      <c r="V62" s="1031">
        <v>25</v>
      </c>
      <c r="W62" s="1031">
        <v>14</v>
      </c>
      <c r="X62" s="1031">
        <v>0</v>
      </c>
      <c r="Y62" s="1031">
        <v>0</v>
      </c>
      <c r="Z62" s="1030">
        <f t="shared" si="4"/>
        <v>0</v>
      </c>
      <c r="AA62" s="1031">
        <v>0</v>
      </c>
      <c r="AB62" s="1031">
        <v>0</v>
      </c>
      <c r="AC62" s="1031">
        <v>0</v>
      </c>
      <c r="AD62" s="1031">
        <v>0</v>
      </c>
      <c r="AE62" s="1030">
        <f t="shared" si="5"/>
        <v>0</v>
      </c>
      <c r="AF62" s="1031">
        <v>0</v>
      </c>
      <c r="AG62" s="1031">
        <v>0</v>
      </c>
      <c r="AH62" s="1031">
        <v>0</v>
      </c>
      <c r="AI62" s="1031">
        <v>0</v>
      </c>
      <c r="AJ62" s="1031">
        <v>0</v>
      </c>
      <c r="AK62" s="1031">
        <v>0</v>
      </c>
      <c r="AL62" s="1031">
        <v>0</v>
      </c>
      <c r="AM62" s="1031">
        <v>0</v>
      </c>
      <c r="AN62" s="1031">
        <v>0</v>
      </c>
      <c r="AO62" s="1031">
        <v>0</v>
      </c>
      <c r="AP62" s="1031">
        <v>0</v>
      </c>
      <c r="AQ62" s="1031">
        <v>0</v>
      </c>
      <c r="AR62" s="1031">
        <v>0</v>
      </c>
      <c r="AS62" s="1031">
        <v>0</v>
      </c>
      <c r="AT62" s="1031">
        <v>0</v>
      </c>
      <c r="AU62" s="1032">
        <v>0</v>
      </c>
      <c r="AV62" s="1033">
        <v>0</v>
      </c>
      <c r="AW62" s="1030">
        <f t="shared" si="6"/>
        <v>0</v>
      </c>
      <c r="AX62" s="1031">
        <v>0</v>
      </c>
      <c r="AY62" s="1031">
        <v>0</v>
      </c>
      <c r="AZ62" s="1031">
        <v>0</v>
      </c>
      <c r="BA62" s="1031">
        <v>0</v>
      </c>
      <c r="BB62" s="1031">
        <v>0</v>
      </c>
      <c r="BC62" s="1035">
        <v>0</v>
      </c>
      <c r="BD62" s="724"/>
    </row>
    <row r="63" spans="1:56" s="725" customFormat="1" ht="19.5" customHeight="1" x14ac:dyDescent="0.15">
      <c r="A63" s="1045">
        <v>56</v>
      </c>
      <c r="B63" s="1049" t="s">
        <v>504</v>
      </c>
      <c r="C63" s="1046">
        <v>87</v>
      </c>
      <c r="D63" s="1050">
        <f t="shared" si="1"/>
        <v>14</v>
      </c>
      <c r="E63" s="1038">
        <v>0</v>
      </c>
      <c r="F63" s="1038">
        <v>0</v>
      </c>
      <c r="G63" s="1038">
        <v>5</v>
      </c>
      <c r="H63" s="1038">
        <v>6</v>
      </c>
      <c r="I63" s="1038">
        <v>2</v>
      </c>
      <c r="J63" s="1038">
        <v>0</v>
      </c>
      <c r="K63" s="1038">
        <v>0</v>
      </c>
      <c r="L63" s="1038">
        <v>1</v>
      </c>
      <c r="M63" s="1038">
        <v>0</v>
      </c>
      <c r="N63" s="1038">
        <v>0</v>
      </c>
      <c r="O63" s="1038">
        <v>0</v>
      </c>
      <c r="P63" s="1038">
        <v>0</v>
      </c>
      <c r="Q63" s="1050">
        <f t="shared" si="2"/>
        <v>45</v>
      </c>
      <c r="R63" s="1038">
        <v>1</v>
      </c>
      <c r="S63" s="1038">
        <v>44</v>
      </c>
      <c r="T63" s="1038">
        <v>0</v>
      </c>
      <c r="U63" s="1050">
        <f t="shared" si="3"/>
        <v>0</v>
      </c>
      <c r="V63" s="1038">
        <v>0</v>
      </c>
      <c r="W63" s="1038">
        <v>0</v>
      </c>
      <c r="X63" s="1038">
        <v>0</v>
      </c>
      <c r="Y63" s="1038">
        <v>0</v>
      </c>
      <c r="Z63" s="1050">
        <f t="shared" si="4"/>
        <v>25</v>
      </c>
      <c r="AA63" s="1038">
        <v>0</v>
      </c>
      <c r="AB63" s="1038">
        <v>25</v>
      </c>
      <c r="AC63" s="1038">
        <v>0</v>
      </c>
      <c r="AD63" s="1038">
        <v>0</v>
      </c>
      <c r="AE63" s="1050">
        <f t="shared" si="5"/>
        <v>3</v>
      </c>
      <c r="AF63" s="1038">
        <v>0</v>
      </c>
      <c r="AG63" s="1038">
        <v>0</v>
      </c>
      <c r="AH63" s="1038">
        <v>0</v>
      </c>
      <c r="AI63" s="1038">
        <v>0</v>
      </c>
      <c r="AJ63" s="1038">
        <v>0</v>
      </c>
      <c r="AK63" s="1038">
        <v>0</v>
      </c>
      <c r="AL63" s="1038">
        <v>0</v>
      </c>
      <c r="AM63" s="1038">
        <v>0</v>
      </c>
      <c r="AN63" s="1038">
        <v>0</v>
      </c>
      <c r="AO63" s="1038">
        <v>0</v>
      </c>
      <c r="AP63" s="1038">
        <v>0</v>
      </c>
      <c r="AQ63" s="1038">
        <v>0</v>
      </c>
      <c r="AR63" s="1038">
        <v>3</v>
      </c>
      <c r="AS63" s="1038">
        <v>0</v>
      </c>
      <c r="AT63" s="1038">
        <v>0</v>
      </c>
      <c r="AU63" s="1051">
        <v>0</v>
      </c>
      <c r="AV63" s="1040">
        <v>0</v>
      </c>
      <c r="AW63" s="1050">
        <f t="shared" si="6"/>
        <v>0</v>
      </c>
      <c r="AX63" s="1038">
        <v>0</v>
      </c>
      <c r="AY63" s="1038">
        <v>0</v>
      </c>
      <c r="AZ63" s="1038">
        <v>0</v>
      </c>
      <c r="BA63" s="1038">
        <v>0</v>
      </c>
      <c r="BB63" s="1038">
        <v>0</v>
      </c>
      <c r="BC63" s="1039">
        <v>0</v>
      </c>
      <c r="BD63" s="724"/>
    </row>
    <row r="64" spans="1:56" s="725" customFormat="1" ht="19.5" customHeight="1" x14ac:dyDescent="0.15">
      <c r="A64" s="1024">
        <v>57</v>
      </c>
      <c r="B64" s="1025" t="s">
        <v>74</v>
      </c>
      <c r="C64" s="1047">
        <v>64</v>
      </c>
      <c r="D64" s="1019">
        <f t="shared" si="1"/>
        <v>15</v>
      </c>
      <c r="E64" s="1020">
        <v>9</v>
      </c>
      <c r="F64" s="1020">
        <v>1</v>
      </c>
      <c r="G64" s="1020">
        <v>1</v>
      </c>
      <c r="H64" s="1020">
        <v>0</v>
      </c>
      <c r="I64" s="1020">
        <v>0</v>
      </c>
      <c r="J64" s="1020">
        <v>0</v>
      </c>
      <c r="K64" s="1020">
        <v>0</v>
      </c>
      <c r="L64" s="1020">
        <v>3</v>
      </c>
      <c r="M64" s="1020">
        <v>1</v>
      </c>
      <c r="N64" s="1020">
        <v>0</v>
      </c>
      <c r="O64" s="1020">
        <v>0</v>
      </c>
      <c r="P64" s="1020">
        <v>0</v>
      </c>
      <c r="Q64" s="1019">
        <f t="shared" si="2"/>
        <v>9</v>
      </c>
      <c r="R64" s="1020">
        <v>1</v>
      </c>
      <c r="S64" s="1020">
        <v>8</v>
      </c>
      <c r="T64" s="1020">
        <v>0</v>
      </c>
      <c r="U64" s="1019">
        <f t="shared" si="3"/>
        <v>35</v>
      </c>
      <c r="V64" s="1020">
        <v>35</v>
      </c>
      <c r="W64" s="1020">
        <v>0</v>
      </c>
      <c r="X64" s="1020">
        <v>0</v>
      </c>
      <c r="Y64" s="1020">
        <v>0</v>
      </c>
      <c r="Z64" s="1019">
        <f t="shared" si="4"/>
        <v>0</v>
      </c>
      <c r="AA64" s="1020">
        <v>0</v>
      </c>
      <c r="AB64" s="1020">
        <v>0</v>
      </c>
      <c r="AC64" s="1020">
        <v>0</v>
      </c>
      <c r="AD64" s="1020">
        <v>0</v>
      </c>
      <c r="AE64" s="1019">
        <f t="shared" si="5"/>
        <v>4</v>
      </c>
      <c r="AF64" s="1020">
        <v>0</v>
      </c>
      <c r="AG64" s="1020">
        <v>0</v>
      </c>
      <c r="AH64" s="1020">
        <v>0</v>
      </c>
      <c r="AI64" s="1020">
        <v>4</v>
      </c>
      <c r="AJ64" s="1020">
        <v>0</v>
      </c>
      <c r="AK64" s="1020">
        <v>0</v>
      </c>
      <c r="AL64" s="1020">
        <v>0</v>
      </c>
      <c r="AM64" s="1020">
        <v>0</v>
      </c>
      <c r="AN64" s="1020">
        <v>0</v>
      </c>
      <c r="AO64" s="1020">
        <v>0</v>
      </c>
      <c r="AP64" s="1020">
        <v>0</v>
      </c>
      <c r="AQ64" s="1020">
        <v>0</v>
      </c>
      <c r="AR64" s="1020">
        <v>0</v>
      </c>
      <c r="AS64" s="1020">
        <v>0</v>
      </c>
      <c r="AT64" s="1020">
        <v>0</v>
      </c>
      <c r="AU64" s="1021">
        <v>0</v>
      </c>
      <c r="AV64" s="1022">
        <v>0</v>
      </c>
      <c r="AW64" s="1019">
        <f t="shared" si="6"/>
        <v>1</v>
      </c>
      <c r="AX64" s="1020">
        <v>0</v>
      </c>
      <c r="AY64" s="1020">
        <v>0</v>
      </c>
      <c r="AZ64" s="1020">
        <v>0</v>
      </c>
      <c r="BA64" s="1020">
        <v>1</v>
      </c>
      <c r="BB64" s="1020">
        <v>0</v>
      </c>
      <c r="BC64" s="1023">
        <v>0</v>
      </c>
      <c r="BD64" s="724"/>
    </row>
    <row r="65" spans="1:56" s="725" customFormat="1" ht="19.5" customHeight="1" x14ac:dyDescent="0.15">
      <c r="A65" s="1024">
        <v>58</v>
      </c>
      <c r="B65" s="1041" t="s">
        <v>75</v>
      </c>
      <c r="C65" s="1047">
        <v>92</v>
      </c>
      <c r="D65" s="1019">
        <f t="shared" si="1"/>
        <v>9</v>
      </c>
      <c r="E65" s="1020">
        <v>0</v>
      </c>
      <c r="F65" s="1020">
        <v>0</v>
      </c>
      <c r="G65" s="1020">
        <v>1</v>
      </c>
      <c r="H65" s="1020">
        <v>1</v>
      </c>
      <c r="I65" s="1020">
        <v>2</v>
      </c>
      <c r="J65" s="1020">
        <v>0</v>
      </c>
      <c r="K65" s="1020">
        <v>0</v>
      </c>
      <c r="L65" s="1020">
        <v>2</v>
      </c>
      <c r="M65" s="1020">
        <v>0</v>
      </c>
      <c r="N65" s="1020">
        <v>2</v>
      </c>
      <c r="O65" s="1020">
        <v>0</v>
      </c>
      <c r="P65" s="1020">
        <v>1</v>
      </c>
      <c r="Q65" s="1019">
        <f t="shared" si="2"/>
        <v>60</v>
      </c>
      <c r="R65" s="1020">
        <v>1</v>
      </c>
      <c r="S65" s="1020">
        <v>59</v>
      </c>
      <c r="T65" s="1020">
        <v>0</v>
      </c>
      <c r="U65" s="1019">
        <f t="shared" si="3"/>
        <v>0</v>
      </c>
      <c r="V65" s="1020">
        <v>0</v>
      </c>
      <c r="W65" s="1020">
        <v>0</v>
      </c>
      <c r="X65" s="1020">
        <v>0</v>
      </c>
      <c r="Y65" s="1020">
        <v>0</v>
      </c>
      <c r="Z65" s="1019">
        <f t="shared" si="4"/>
        <v>0</v>
      </c>
      <c r="AA65" s="1020">
        <v>0</v>
      </c>
      <c r="AB65" s="1020">
        <v>0</v>
      </c>
      <c r="AC65" s="1020">
        <v>0</v>
      </c>
      <c r="AD65" s="1020">
        <v>0</v>
      </c>
      <c r="AE65" s="1019">
        <f t="shared" si="5"/>
        <v>23</v>
      </c>
      <c r="AF65" s="1020">
        <v>0</v>
      </c>
      <c r="AG65" s="1020">
        <v>0</v>
      </c>
      <c r="AH65" s="1020">
        <v>0</v>
      </c>
      <c r="AI65" s="1020">
        <v>22</v>
      </c>
      <c r="AJ65" s="1020">
        <v>0</v>
      </c>
      <c r="AK65" s="1020">
        <v>0</v>
      </c>
      <c r="AL65" s="1020">
        <v>0</v>
      </c>
      <c r="AM65" s="1020">
        <v>1</v>
      </c>
      <c r="AN65" s="1020">
        <v>0</v>
      </c>
      <c r="AO65" s="1020">
        <v>0</v>
      </c>
      <c r="AP65" s="1020">
        <v>0</v>
      </c>
      <c r="AQ65" s="1020">
        <v>0</v>
      </c>
      <c r="AR65" s="1020">
        <v>0</v>
      </c>
      <c r="AS65" s="1020">
        <v>0</v>
      </c>
      <c r="AT65" s="1020">
        <v>0</v>
      </c>
      <c r="AU65" s="1021">
        <v>0</v>
      </c>
      <c r="AV65" s="1022">
        <v>0</v>
      </c>
      <c r="AW65" s="1019">
        <f t="shared" si="6"/>
        <v>0</v>
      </c>
      <c r="AX65" s="1020">
        <v>0</v>
      </c>
      <c r="AY65" s="1020">
        <v>0</v>
      </c>
      <c r="AZ65" s="1020">
        <v>0</v>
      </c>
      <c r="BA65" s="1020">
        <v>0</v>
      </c>
      <c r="BB65" s="1020">
        <v>0</v>
      </c>
      <c r="BC65" s="1023">
        <v>0</v>
      </c>
      <c r="BD65" s="724"/>
    </row>
    <row r="66" spans="1:56" s="725" customFormat="1" ht="19.5" customHeight="1" x14ac:dyDescent="0.15">
      <c r="A66" s="1024">
        <v>59</v>
      </c>
      <c r="B66" s="1041" t="s">
        <v>76</v>
      </c>
      <c r="C66" s="1047">
        <v>71</v>
      </c>
      <c r="D66" s="1019">
        <f t="shared" si="1"/>
        <v>17</v>
      </c>
      <c r="E66" s="1020">
        <v>0</v>
      </c>
      <c r="F66" s="1020">
        <v>0</v>
      </c>
      <c r="G66" s="1020">
        <v>0</v>
      </c>
      <c r="H66" s="1020">
        <v>8</v>
      </c>
      <c r="I66" s="1020">
        <v>1</v>
      </c>
      <c r="J66" s="1020">
        <v>0</v>
      </c>
      <c r="K66" s="1020">
        <v>0</v>
      </c>
      <c r="L66" s="1020">
        <v>2</v>
      </c>
      <c r="M66" s="1020">
        <v>2</v>
      </c>
      <c r="N66" s="1020">
        <v>3</v>
      </c>
      <c r="O66" s="1020">
        <v>0</v>
      </c>
      <c r="P66" s="1020">
        <v>1</v>
      </c>
      <c r="Q66" s="1019">
        <f t="shared" si="2"/>
        <v>44</v>
      </c>
      <c r="R66" s="1020">
        <v>0</v>
      </c>
      <c r="S66" s="1020">
        <v>44</v>
      </c>
      <c r="T66" s="1020">
        <v>0</v>
      </c>
      <c r="U66" s="1019">
        <f t="shared" si="3"/>
        <v>10</v>
      </c>
      <c r="V66" s="1020">
        <v>10</v>
      </c>
      <c r="W66" s="1020">
        <v>0</v>
      </c>
      <c r="X66" s="1020">
        <v>0</v>
      </c>
      <c r="Y66" s="1020">
        <v>0</v>
      </c>
      <c r="Z66" s="1019">
        <f t="shared" si="4"/>
        <v>0</v>
      </c>
      <c r="AA66" s="1020">
        <v>0</v>
      </c>
      <c r="AB66" s="1020">
        <v>0</v>
      </c>
      <c r="AC66" s="1020">
        <v>0</v>
      </c>
      <c r="AD66" s="1020">
        <v>0</v>
      </c>
      <c r="AE66" s="1019">
        <f t="shared" si="5"/>
        <v>0</v>
      </c>
      <c r="AF66" s="1020">
        <v>0</v>
      </c>
      <c r="AG66" s="1020">
        <v>0</v>
      </c>
      <c r="AH66" s="1020">
        <v>0</v>
      </c>
      <c r="AI66" s="1020">
        <v>0</v>
      </c>
      <c r="AJ66" s="1020">
        <v>0</v>
      </c>
      <c r="AK66" s="1020">
        <v>0</v>
      </c>
      <c r="AL66" s="1020">
        <v>0</v>
      </c>
      <c r="AM66" s="1020">
        <v>0</v>
      </c>
      <c r="AN66" s="1020">
        <v>0</v>
      </c>
      <c r="AO66" s="1020">
        <v>0</v>
      </c>
      <c r="AP66" s="1020">
        <v>0</v>
      </c>
      <c r="AQ66" s="1020">
        <v>0</v>
      </c>
      <c r="AR66" s="1020">
        <v>0</v>
      </c>
      <c r="AS66" s="1020">
        <v>0</v>
      </c>
      <c r="AT66" s="1020">
        <v>0</v>
      </c>
      <c r="AU66" s="1021">
        <v>0</v>
      </c>
      <c r="AV66" s="1022">
        <v>0</v>
      </c>
      <c r="AW66" s="1019">
        <f t="shared" si="6"/>
        <v>0</v>
      </c>
      <c r="AX66" s="1020">
        <v>0</v>
      </c>
      <c r="AY66" s="1020">
        <v>0</v>
      </c>
      <c r="AZ66" s="1020">
        <v>0</v>
      </c>
      <c r="BA66" s="1020">
        <v>0</v>
      </c>
      <c r="BB66" s="1020">
        <v>0</v>
      </c>
      <c r="BC66" s="1023">
        <v>0</v>
      </c>
      <c r="BD66" s="724"/>
    </row>
    <row r="67" spans="1:56" s="725" customFormat="1" ht="19.5" customHeight="1" x14ac:dyDescent="0.15">
      <c r="A67" s="1027">
        <v>60</v>
      </c>
      <c r="B67" s="1028" t="s">
        <v>77</v>
      </c>
      <c r="C67" s="1048">
        <v>69</v>
      </c>
      <c r="D67" s="1030">
        <f t="shared" si="1"/>
        <v>16</v>
      </c>
      <c r="E67" s="1031">
        <v>0</v>
      </c>
      <c r="F67" s="1031">
        <v>1</v>
      </c>
      <c r="G67" s="1031">
        <v>3</v>
      </c>
      <c r="H67" s="1031">
        <v>6</v>
      </c>
      <c r="I67" s="1031">
        <v>2</v>
      </c>
      <c r="J67" s="1031">
        <v>0</v>
      </c>
      <c r="K67" s="1031">
        <v>0</v>
      </c>
      <c r="L67" s="1031">
        <v>1</v>
      </c>
      <c r="M67" s="1031">
        <v>0</v>
      </c>
      <c r="N67" s="1031">
        <v>2</v>
      </c>
      <c r="O67" s="1031">
        <v>0</v>
      </c>
      <c r="P67" s="1031">
        <v>1</v>
      </c>
      <c r="Q67" s="1030">
        <f t="shared" si="2"/>
        <v>39</v>
      </c>
      <c r="R67" s="1031">
        <v>0</v>
      </c>
      <c r="S67" s="1031">
        <v>39</v>
      </c>
      <c r="T67" s="1031">
        <v>0</v>
      </c>
      <c r="U67" s="1030">
        <f t="shared" si="3"/>
        <v>0</v>
      </c>
      <c r="V67" s="1031">
        <v>0</v>
      </c>
      <c r="W67" s="1031">
        <v>0</v>
      </c>
      <c r="X67" s="1031">
        <v>0</v>
      </c>
      <c r="Y67" s="1031">
        <v>0</v>
      </c>
      <c r="Z67" s="1030">
        <f t="shared" si="4"/>
        <v>0</v>
      </c>
      <c r="AA67" s="1031">
        <v>0</v>
      </c>
      <c r="AB67" s="1031">
        <v>0</v>
      </c>
      <c r="AC67" s="1031">
        <v>0</v>
      </c>
      <c r="AD67" s="1031">
        <v>0</v>
      </c>
      <c r="AE67" s="1030">
        <f t="shared" si="5"/>
        <v>14</v>
      </c>
      <c r="AF67" s="1031">
        <v>0</v>
      </c>
      <c r="AG67" s="1031">
        <v>0</v>
      </c>
      <c r="AH67" s="1031">
        <v>0</v>
      </c>
      <c r="AI67" s="1031">
        <v>9</v>
      </c>
      <c r="AJ67" s="1031">
        <v>0</v>
      </c>
      <c r="AK67" s="1031">
        <v>0</v>
      </c>
      <c r="AL67" s="1031">
        <v>0</v>
      </c>
      <c r="AM67" s="1031">
        <v>0</v>
      </c>
      <c r="AN67" s="1031">
        <v>0</v>
      </c>
      <c r="AO67" s="1031">
        <v>3</v>
      </c>
      <c r="AP67" s="1031">
        <v>0</v>
      </c>
      <c r="AQ67" s="1031">
        <v>0</v>
      </c>
      <c r="AR67" s="1031">
        <v>0</v>
      </c>
      <c r="AS67" s="1031">
        <v>0</v>
      </c>
      <c r="AT67" s="1031">
        <v>0</v>
      </c>
      <c r="AU67" s="1032">
        <v>0</v>
      </c>
      <c r="AV67" s="1033">
        <v>2</v>
      </c>
      <c r="AW67" s="1030">
        <f t="shared" si="6"/>
        <v>0</v>
      </c>
      <c r="AX67" s="1031">
        <v>0</v>
      </c>
      <c r="AY67" s="1031">
        <v>0</v>
      </c>
      <c r="AZ67" s="1031">
        <v>0</v>
      </c>
      <c r="BA67" s="1031">
        <v>0</v>
      </c>
      <c r="BB67" s="1031">
        <v>0</v>
      </c>
      <c r="BC67" s="1035">
        <v>0</v>
      </c>
      <c r="BD67" s="724"/>
    </row>
    <row r="68" spans="1:56" s="725" customFormat="1" ht="19.5" customHeight="1" x14ac:dyDescent="0.15">
      <c r="A68" s="1045">
        <v>61</v>
      </c>
      <c r="B68" s="1049" t="s">
        <v>78</v>
      </c>
      <c r="C68" s="1046">
        <v>156</v>
      </c>
      <c r="D68" s="1050">
        <f t="shared" si="1"/>
        <v>20</v>
      </c>
      <c r="E68" s="1038">
        <v>2</v>
      </c>
      <c r="F68" s="1038">
        <v>5</v>
      </c>
      <c r="G68" s="1038">
        <v>1</v>
      </c>
      <c r="H68" s="1038">
        <v>0</v>
      </c>
      <c r="I68" s="1038">
        <v>1</v>
      </c>
      <c r="J68" s="1038">
        <v>0</v>
      </c>
      <c r="K68" s="1038">
        <v>2</v>
      </c>
      <c r="L68" s="1038">
        <v>2</v>
      </c>
      <c r="M68" s="1038">
        <v>3</v>
      </c>
      <c r="N68" s="1038">
        <v>3</v>
      </c>
      <c r="O68" s="1038">
        <v>1</v>
      </c>
      <c r="P68" s="1038">
        <v>0</v>
      </c>
      <c r="Q68" s="1050">
        <f t="shared" si="2"/>
        <v>5</v>
      </c>
      <c r="R68" s="1038">
        <v>0</v>
      </c>
      <c r="S68" s="1038">
        <v>5</v>
      </c>
      <c r="T68" s="1038">
        <v>0</v>
      </c>
      <c r="U68" s="1050">
        <f t="shared" si="3"/>
        <v>95</v>
      </c>
      <c r="V68" s="1038">
        <v>76</v>
      </c>
      <c r="W68" s="1038">
        <v>19</v>
      </c>
      <c r="X68" s="1038">
        <v>0</v>
      </c>
      <c r="Y68" s="1038">
        <v>0</v>
      </c>
      <c r="Z68" s="1050">
        <f t="shared" si="4"/>
        <v>2</v>
      </c>
      <c r="AA68" s="1038">
        <v>1</v>
      </c>
      <c r="AB68" s="1038">
        <v>1</v>
      </c>
      <c r="AC68" s="1038">
        <v>0</v>
      </c>
      <c r="AD68" s="1038">
        <v>0</v>
      </c>
      <c r="AE68" s="1050">
        <f t="shared" si="5"/>
        <v>34</v>
      </c>
      <c r="AF68" s="1038">
        <v>2</v>
      </c>
      <c r="AG68" s="1038">
        <v>0</v>
      </c>
      <c r="AH68" s="1038">
        <v>0</v>
      </c>
      <c r="AI68" s="1038">
        <v>31</v>
      </c>
      <c r="AJ68" s="1038">
        <v>0</v>
      </c>
      <c r="AK68" s="1038">
        <v>0</v>
      </c>
      <c r="AL68" s="1038">
        <v>0</v>
      </c>
      <c r="AM68" s="1038">
        <v>0</v>
      </c>
      <c r="AN68" s="1038">
        <v>1</v>
      </c>
      <c r="AO68" s="1038">
        <v>0</v>
      </c>
      <c r="AP68" s="1038">
        <v>0</v>
      </c>
      <c r="AQ68" s="1038">
        <v>0</v>
      </c>
      <c r="AR68" s="1038">
        <v>0</v>
      </c>
      <c r="AS68" s="1038">
        <v>0</v>
      </c>
      <c r="AT68" s="1038">
        <v>0</v>
      </c>
      <c r="AU68" s="1051">
        <v>0</v>
      </c>
      <c r="AV68" s="1040">
        <v>0</v>
      </c>
      <c r="AW68" s="1050">
        <f t="shared" si="6"/>
        <v>0</v>
      </c>
      <c r="AX68" s="1038">
        <v>0</v>
      </c>
      <c r="AY68" s="1038">
        <v>0</v>
      </c>
      <c r="AZ68" s="1038">
        <v>0</v>
      </c>
      <c r="BA68" s="1038">
        <v>0</v>
      </c>
      <c r="BB68" s="1038">
        <v>0</v>
      </c>
      <c r="BC68" s="1039">
        <v>0</v>
      </c>
      <c r="BD68" s="724"/>
    </row>
    <row r="69" spans="1:56" s="725" customFormat="1" ht="19.5" customHeight="1" x14ac:dyDescent="0.15">
      <c r="A69" s="1024">
        <v>62</v>
      </c>
      <c r="B69" s="1025" t="s">
        <v>79</v>
      </c>
      <c r="C69" s="1047">
        <v>198</v>
      </c>
      <c r="D69" s="1019">
        <f t="shared" si="1"/>
        <v>17</v>
      </c>
      <c r="E69" s="1020">
        <v>3</v>
      </c>
      <c r="F69" s="1020">
        <v>7</v>
      </c>
      <c r="G69" s="1020">
        <v>0</v>
      </c>
      <c r="H69" s="1020">
        <v>0</v>
      </c>
      <c r="I69" s="1020">
        <v>2</v>
      </c>
      <c r="J69" s="1020">
        <v>0</v>
      </c>
      <c r="K69" s="1020">
        <v>0</v>
      </c>
      <c r="L69" s="1020">
        <v>2</v>
      </c>
      <c r="M69" s="1020">
        <v>0</v>
      </c>
      <c r="N69" s="1020">
        <v>2</v>
      </c>
      <c r="O69" s="1020">
        <v>0</v>
      </c>
      <c r="P69" s="1020">
        <v>1</v>
      </c>
      <c r="Q69" s="1019">
        <f t="shared" si="2"/>
        <v>151</v>
      </c>
      <c r="R69" s="1020">
        <v>0</v>
      </c>
      <c r="S69" s="1020">
        <v>151</v>
      </c>
      <c r="T69" s="1020">
        <v>0</v>
      </c>
      <c r="U69" s="1019">
        <f t="shared" si="3"/>
        <v>18</v>
      </c>
      <c r="V69" s="1020">
        <v>0</v>
      </c>
      <c r="W69" s="1020">
        <v>3</v>
      </c>
      <c r="X69" s="1020">
        <v>15</v>
      </c>
      <c r="Y69" s="1020">
        <v>0</v>
      </c>
      <c r="Z69" s="1019">
        <f t="shared" si="4"/>
        <v>0</v>
      </c>
      <c r="AA69" s="1020">
        <v>0</v>
      </c>
      <c r="AB69" s="1020">
        <v>0</v>
      </c>
      <c r="AC69" s="1020">
        <v>0</v>
      </c>
      <c r="AD69" s="1020">
        <v>0</v>
      </c>
      <c r="AE69" s="1019">
        <f t="shared" si="5"/>
        <v>12</v>
      </c>
      <c r="AF69" s="1020">
        <v>4</v>
      </c>
      <c r="AG69" s="1020">
        <v>0</v>
      </c>
      <c r="AH69" s="1020">
        <v>0</v>
      </c>
      <c r="AI69" s="1020">
        <v>0</v>
      </c>
      <c r="AJ69" s="1020">
        <v>0</v>
      </c>
      <c r="AK69" s="1020">
        <v>0</v>
      </c>
      <c r="AL69" s="1020">
        <v>0</v>
      </c>
      <c r="AM69" s="1020">
        <v>0</v>
      </c>
      <c r="AN69" s="1020">
        <v>1</v>
      </c>
      <c r="AO69" s="1020">
        <v>0</v>
      </c>
      <c r="AP69" s="1020">
        <v>0</v>
      </c>
      <c r="AQ69" s="1020">
        <v>0</v>
      </c>
      <c r="AR69" s="1020">
        <v>0</v>
      </c>
      <c r="AS69" s="1020">
        <v>0</v>
      </c>
      <c r="AT69" s="1020">
        <v>0</v>
      </c>
      <c r="AU69" s="1021">
        <v>0</v>
      </c>
      <c r="AV69" s="1022">
        <v>7</v>
      </c>
      <c r="AW69" s="1019">
        <f t="shared" si="6"/>
        <v>0</v>
      </c>
      <c r="AX69" s="1020">
        <v>0</v>
      </c>
      <c r="AY69" s="1020">
        <v>0</v>
      </c>
      <c r="AZ69" s="1020">
        <v>0</v>
      </c>
      <c r="BA69" s="1020">
        <v>0</v>
      </c>
      <c r="BB69" s="1020">
        <v>0</v>
      </c>
      <c r="BC69" s="1023">
        <v>0</v>
      </c>
      <c r="BD69" s="724"/>
    </row>
    <row r="70" spans="1:56" s="725" customFormat="1" ht="19.5" customHeight="1" x14ac:dyDescent="0.15">
      <c r="A70" s="1024">
        <v>63</v>
      </c>
      <c r="B70" s="1041" t="s">
        <v>505</v>
      </c>
      <c r="C70" s="1047">
        <v>50</v>
      </c>
      <c r="D70" s="1019">
        <f t="shared" si="1"/>
        <v>6</v>
      </c>
      <c r="E70" s="1020">
        <v>1</v>
      </c>
      <c r="F70" s="1020">
        <v>0</v>
      </c>
      <c r="G70" s="1020">
        <v>2</v>
      </c>
      <c r="H70" s="1020">
        <v>1</v>
      </c>
      <c r="I70" s="1020">
        <v>0</v>
      </c>
      <c r="J70" s="1020">
        <v>0</v>
      </c>
      <c r="K70" s="1020">
        <v>0</v>
      </c>
      <c r="L70" s="1020">
        <v>1</v>
      </c>
      <c r="M70" s="1020">
        <v>0</v>
      </c>
      <c r="N70" s="1020">
        <v>1</v>
      </c>
      <c r="O70" s="1020">
        <v>0</v>
      </c>
      <c r="P70" s="1020">
        <v>0</v>
      </c>
      <c r="Q70" s="1019">
        <f t="shared" si="2"/>
        <v>44</v>
      </c>
      <c r="R70" s="1020">
        <v>44</v>
      </c>
      <c r="S70" s="1020">
        <v>0</v>
      </c>
      <c r="T70" s="1020">
        <v>0</v>
      </c>
      <c r="U70" s="1019">
        <f t="shared" si="3"/>
        <v>0</v>
      </c>
      <c r="V70" s="1020">
        <v>0</v>
      </c>
      <c r="W70" s="1020">
        <v>0</v>
      </c>
      <c r="X70" s="1020">
        <v>0</v>
      </c>
      <c r="Y70" s="1020">
        <v>0</v>
      </c>
      <c r="Z70" s="1019">
        <f t="shared" si="4"/>
        <v>0</v>
      </c>
      <c r="AA70" s="1020">
        <v>0</v>
      </c>
      <c r="AB70" s="1020">
        <v>0</v>
      </c>
      <c r="AC70" s="1020">
        <v>0</v>
      </c>
      <c r="AD70" s="1020">
        <v>0</v>
      </c>
      <c r="AE70" s="1019">
        <f t="shared" si="5"/>
        <v>0</v>
      </c>
      <c r="AF70" s="1020">
        <v>0</v>
      </c>
      <c r="AG70" s="1020">
        <v>0</v>
      </c>
      <c r="AH70" s="1020">
        <v>0</v>
      </c>
      <c r="AI70" s="1020">
        <v>0</v>
      </c>
      <c r="AJ70" s="1020">
        <v>0</v>
      </c>
      <c r="AK70" s="1020">
        <v>0</v>
      </c>
      <c r="AL70" s="1020">
        <v>0</v>
      </c>
      <c r="AM70" s="1020">
        <v>0</v>
      </c>
      <c r="AN70" s="1020">
        <v>0</v>
      </c>
      <c r="AO70" s="1020">
        <v>0</v>
      </c>
      <c r="AP70" s="1020">
        <v>0</v>
      </c>
      <c r="AQ70" s="1020">
        <v>0</v>
      </c>
      <c r="AR70" s="1020">
        <v>0</v>
      </c>
      <c r="AS70" s="1020">
        <v>0</v>
      </c>
      <c r="AT70" s="1020">
        <v>0</v>
      </c>
      <c r="AU70" s="1021">
        <v>0</v>
      </c>
      <c r="AV70" s="1022">
        <v>0</v>
      </c>
      <c r="AW70" s="1019">
        <f t="shared" si="6"/>
        <v>0</v>
      </c>
      <c r="AX70" s="1020">
        <v>0</v>
      </c>
      <c r="AY70" s="1020">
        <v>0</v>
      </c>
      <c r="AZ70" s="1020">
        <v>0</v>
      </c>
      <c r="BA70" s="1020">
        <v>0</v>
      </c>
      <c r="BB70" s="1020">
        <v>0</v>
      </c>
      <c r="BC70" s="1023">
        <v>0</v>
      </c>
      <c r="BD70" s="724"/>
    </row>
    <row r="71" spans="1:56" s="725" customFormat="1" ht="19.5" customHeight="1" x14ac:dyDescent="0.15">
      <c r="A71" s="1024">
        <v>64</v>
      </c>
      <c r="B71" s="1025" t="s">
        <v>81</v>
      </c>
      <c r="C71" s="1047">
        <v>15</v>
      </c>
      <c r="D71" s="1019">
        <f t="shared" si="1"/>
        <v>3</v>
      </c>
      <c r="E71" s="1020">
        <v>0</v>
      </c>
      <c r="F71" s="1020">
        <v>0</v>
      </c>
      <c r="G71" s="1020">
        <v>0</v>
      </c>
      <c r="H71" s="1020">
        <v>0</v>
      </c>
      <c r="I71" s="1020">
        <v>0</v>
      </c>
      <c r="J71" s="1020">
        <v>0</v>
      </c>
      <c r="K71" s="1020">
        <v>0</v>
      </c>
      <c r="L71" s="1020">
        <v>1</v>
      </c>
      <c r="M71" s="1020">
        <v>1</v>
      </c>
      <c r="N71" s="1020">
        <v>1</v>
      </c>
      <c r="O71" s="1020">
        <v>0</v>
      </c>
      <c r="P71" s="1020">
        <v>0</v>
      </c>
      <c r="Q71" s="1019">
        <f t="shared" si="2"/>
        <v>9</v>
      </c>
      <c r="R71" s="1020">
        <v>0</v>
      </c>
      <c r="S71" s="1020">
        <v>9</v>
      </c>
      <c r="T71" s="1020">
        <v>0</v>
      </c>
      <c r="U71" s="1019">
        <f t="shared" si="3"/>
        <v>0</v>
      </c>
      <c r="V71" s="1020">
        <v>0</v>
      </c>
      <c r="W71" s="1020">
        <v>0</v>
      </c>
      <c r="X71" s="1020">
        <v>0</v>
      </c>
      <c r="Y71" s="1020">
        <v>0</v>
      </c>
      <c r="Z71" s="1019">
        <f t="shared" si="4"/>
        <v>0</v>
      </c>
      <c r="AA71" s="1020">
        <v>0</v>
      </c>
      <c r="AB71" s="1020">
        <v>0</v>
      </c>
      <c r="AC71" s="1020">
        <v>0</v>
      </c>
      <c r="AD71" s="1020">
        <v>0</v>
      </c>
      <c r="AE71" s="1019">
        <f t="shared" si="5"/>
        <v>3</v>
      </c>
      <c r="AF71" s="1020">
        <v>0</v>
      </c>
      <c r="AG71" s="1020">
        <v>0</v>
      </c>
      <c r="AH71" s="1020">
        <v>0</v>
      </c>
      <c r="AI71" s="1020">
        <v>3</v>
      </c>
      <c r="AJ71" s="1020">
        <v>0</v>
      </c>
      <c r="AK71" s="1020">
        <v>0</v>
      </c>
      <c r="AL71" s="1020">
        <v>0</v>
      </c>
      <c r="AM71" s="1020">
        <v>0</v>
      </c>
      <c r="AN71" s="1020">
        <v>0</v>
      </c>
      <c r="AO71" s="1020">
        <v>0</v>
      </c>
      <c r="AP71" s="1020">
        <v>0</v>
      </c>
      <c r="AQ71" s="1020">
        <v>0</v>
      </c>
      <c r="AR71" s="1020">
        <v>0</v>
      </c>
      <c r="AS71" s="1020">
        <v>0</v>
      </c>
      <c r="AT71" s="1020">
        <v>0</v>
      </c>
      <c r="AU71" s="1021">
        <v>0</v>
      </c>
      <c r="AV71" s="1022">
        <v>0</v>
      </c>
      <c r="AW71" s="1019">
        <f t="shared" si="6"/>
        <v>0</v>
      </c>
      <c r="AX71" s="1020">
        <v>0</v>
      </c>
      <c r="AY71" s="1020">
        <v>0</v>
      </c>
      <c r="AZ71" s="1020">
        <v>0</v>
      </c>
      <c r="BA71" s="1020">
        <v>0</v>
      </c>
      <c r="BB71" s="1020">
        <v>0</v>
      </c>
      <c r="BC71" s="1023">
        <v>0</v>
      </c>
      <c r="BD71" s="724"/>
    </row>
    <row r="72" spans="1:56" s="725" customFormat="1" ht="19.5" customHeight="1" x14ac:dyDescent="0.15">
      <c r="A72" s="1027">
        <v>65</v>
      </c>
      <c r="B72" s="1028" t="s">
        <v>82</v>
      </c>
      <c r="C72" s="1048">
        <v>59</v>
      </c>
      <c r="D72" s="1030">
        <f t="shared" si="1"/>
        <v>29</v>
      </c>
      <c r="E72" s="1031">
        <v>0</v>
      </c>
      <c r="F72" s="1031">
        <v>22</v>
      </c>
      <c r="G72" s="1031">
        <v>0</v>
      </c>
      <c r="H72" s="1031">
        <v>1</v>
      </c>
      <c r="I72" s="1031">
        <v>0</v>
      </c>
      <c r="J72" s="1031">
        <v>0</v>
      </c>
      <c r="K72" s="1031">
        <v>0</v>
      </c>
      <c r="L72" s="1031">
        <v>2</v>
      </c>
      <c r="M72" s="1031">
        <v>2</v>
      </c>
      <c r="N72" s="1031">
        <v>0</v>
      </c>
      <c r="O72" s="1031">
        <v>0</v>
      </c>
      <c r="P72" s="1031">
        <v>2</v>
      </c>
      <c r="Q72" s="1030">
        <f t="shared" si="2"/>
        <v>30</v>
      </c>
      <c r="R72" s="1031">
        <v>0</v>
      </c>
      <c r="S72" s="1031">
        <v>30</v>
      </c>
      <c r="T72" s="1031">
        <v>0</v>
      </c>
      <c r="U72" s="1030">
        <f t="shared" si="3"/>
        <v>0</v>
      </c>
      <c r="V72" s="1031">
        <v>0</v>
      </c>
      <c r="W72" s="1031">
        <v>0</v>
      </c>
      <c r="X72" s="1031">
        <v>0</v>
      </c>
      <c r="Y72" s="1031">
        <v>0</v>
      </c>
      <c r="Z72" s="1030">
        <f t="shared" si="4"/>
        <v>0</v>
      </c>
      <c r="AA72" s="1031">
        <v>0</v>
      </c>
      <c r="AB72" s="1031">
        <v>0</v>
      </c>
      <c r="AC72" s="1031">
        <v>0</v>
      </c>
      <c r="AD72" s="1031">
        <v>0</v>
      </c>
      <c r="AE72" s="1030">
        <f t="shared" si="5"/>
        <v>0</v>
      </c>
      <c r="AF72" s="1031">
        <v>0</v>
      </c>
      <c r="AG72" s="1031">
        <v>0</v>
      </c>
      <c r="AH72" s="1031">
        <v>0</v>
      </c>
      <c r="AI72" s="1031">
        <v>0</v>
      </c>
      <c r="AJ72" s="1031">
        <v>0</v>
      </c>
      <c r="AK72" s="1031">
        <v>0</v>
      </c>
      <c r="AL72" s="1031">
        <v>0</v>
      </c>
      <c r="AM72" s="1031">
        <v>0</v>
      </c>
      <c r="AN72" s="1031">
        <v>0</v>
      </c>
      <c r="AO72" s="1031">
        <v>0</v>
      </c>
      <c r="AP72" s="1031">
        <v>0</v>
      </c>
      <c r="AQ72" s="1031">
        <v>0</v>
      </c>
      <c r="AR72" s="1031">
        <v>0</v>
      </c>
      <c r="AS72" s="1031">
        <v>0</v>
      </c>
      <c r="AT72" s="1031">
        <v>0</v>
      </c>
      <c r="AU72" s="1032">
        <v>0</v>
      </c>
      <c r="AV72" s="1033">
        <v>0</v>
      </c>
      <c r="AW72" s="1030">
        <f t="shared" si="6"/>
        <v>0</v>
      </c>
      <c r="AX72" s="1031">
        <v>0</v>
      </c>
      <c r="AY72" s="1031">
        <v>0</v>
      </c>
      <c r="AZ72" s="1031">
        <v>0</v>
      </c>
      <c r="BA72" s="1031">
        <v>0</v>
      </c>
      <c r="BB72" s="1031">
        <v>0</v>
      </c>
      <c r="BC72" s="1035">
        <v>0</v>
      </c>
      <c r="BD72" s="724"/>
    </row>
    <row r="73" spans="1:56" s="725" customFormat="1" ht="19.5" customHeight="1" x14ac:dyDescent="0.15">
      <c r="A73" s="1045">
        <v>66</v>
      </c>
      <c r="B73" s="1036" t="s">
        <v>83</v>
      </c>
      <c r="C73" s="1046">
        <v>51</v>
      </c>
      <c r="D73" s="1050">
        <f t="shared" si="1"/>
        <v>8</v>
      </c>
      <c r="E73" s="1038">
        <v>0</v>
      </c>
      <c r="F73" s="1038">
        <v>0</v>
      </c>
      <c r="G73" s="1038">
        <v>0</v>
      </c>
      <c r="H73" s="1038">
        <v>3</v>
      </c>
      <c r="I73" s="1038">
        <v>0</v>
      </c>
      <c r="J73" s="1038">
        <v>0</v>
      </c>
      <c r="K73" s="1038">
        <v>0</v>
      </c>
      <c r="L73" s="1038">
        <v>0</v>
      </c>
      <c r="M73" s="1038">
        <v>4</v>
      </c>
      <c r="N73" s="1038">
        <v>1</v>
      </c>
      <c r="O73" s="1038">
        <v>0</v>
      </c>
      <c r="P73" s="1038">
        <v>0</v>
      </c>
      <c r="Q73" s="1050">
        <f t="shared" si="2"/>
        <v>40</v>
      </c>
      <c r="R73" s="1038">
        <v>0</v>
      </c>
      <c r="S73" s="1038">
        <v>40</v>
      </c>
      <c r="T73" s="1038">
        <v>0</v>
      </c>
      <c r="U73" s="1050">
        <f t="shared" si="3"/>
        <v>2</v>
      </c>
      <c r="V73" s="1038">
        <v>0</v>
      </c>
      <c r="W73" s="1038">
        <v>2</v>
      </c>
      <c r="X73" s="1038">
        <v>0</v>
      </c>
      <c r="Y73" s="1038">
        <v>0</v>
      </c>
      <c r="Z73" s="1050">
        <f t="shared" si="4"/>
        <v>0</v>
      </c>
      <c r="AA73" s="1038">
        <v>0</v>
      </c>
      <c r="AB73" s="1038">
        <v>0</v>
      </c>
      <c r="AC73" s="1038">
        <v>0</v>
      </c>
      <c r="AD73" s="1038">
        <v>0</v>
      </c>
      <c r="AE73" s="1050">
        <f t="shared" ref="AE73:AE78" si="7">SUM(AF73:AV73)</f>
        <v>1</v>
      </c>
      <c r="AF73" s="1038">
        <v>0</v>
      </c>
      <c r="AG73" s="1038">
        <v>0</v>
      </c>
      <c r="AH73" s="1038">
        <v>0</v>
      </c>
      <c r="AI73" s="1038">
        <v>0</v>
      </c>
      <c r="AJ73" s="1038">
        <v>0</v>
      </c>
      <c r="AK73" s="1038">
        <v>0</v>
      </c>
      <c r="AL73" s="1038">
        <v>0</v>
      </c>
      <c r="AM73" s="1038">
        <v>0</v>
      </c>
      <c r="AN73" s="1038">
        <v>0</v>
      </c>
      <c r="AO73" s="1038">
        <v>0</v>
      </c>
      <c r="AP73" s="1038">
        <v>0</v>
      </c>
      <c r="AQ73" s="1038">
        <v>0</v>
      </c>
      <c r="AR73" s="1038">
        <v>1</v>
      </c>
      <c r="AS73" s="1038">
        <v>0</v>
      </c>
      <c r="AT73" s="1038">
        <v>0</v>
      </c>
      <c r="AU73" s="1051">
        <v>0</v>
      </c>
      <c r="AV73" s="1040">
        <v>0</v>
      </c>
      <c r="AW73" s="1050">
        <f t="shared" si="6"/>
        <v>0</v>
      </c>
      <c r="AX73" s="1038">
        <v>0</v>
      </c>
      <c r="AY73" s="1038">
        <v>0</v>
      </c>
      <c r="AZ73" s="1038">
        <v>0</v>
      </c>
      <c r="BA73" s="1038">
        <v>0</v>
      </c>
      <c r="BB73" s="1038">
        <v>0</v>
      </c>
      <c r="BC73" s="1039">
        <v>0</v>
      </c>
      <c r="BD73" s="724"/>
    </row>
    <row r="74" spans="1:56" s="725" customFormat="1" ht="19.5" customHeight="1" x14ac:dyDescent="0.15">
      <c r="A74" s="1024">
        <v>67</v>
      </c>
      <c r="B74" s="1025" t="s">
        <v>84</v>
      </c>
      <c r="C74" s="1047">
        <v>139</v>
      </c>
      <c r="D74" s="1019">
        <f t="shared" ref="D74:D78" si="8">SUM(E74:P74)</f>
        <v>14</v>
      </c>
      <c r="E74" s="1020">
        <v>5</v>
      </c>
      <c r="F74" s="1020">
        <v>2</v>
      </c>
      <c r="G74" s="1020">
        <v>1</v>
      </c>
      <c r="H74" s="1020">
        <v>0</v>
      </c>
      <c r="I74" s="1020">
        <v>0</v>
      </c>
      <c r="J74" s="1020">
        <v>0</v>
      </c>
      <c r="K74" s="1020">
        <v>0</v>
      </c>
      <c r="L74" s="1020">
        <v>1</v>
      </c>
      <c r="M74" s="1020">
        <v>2</v>
      </c>
      <c r="N74" s="1020">
        <v>2</v>
      </c>
      <c r="O74" s="1020">
        <v>1</v>
      </c>
      <c r="P74" s="1020">
        <v>0</v>
      </c>
      <c r="Q74" s="1019">
        <f t="shared" ref="Q74:Q78" si="9">SUM(R74:T74)</f>
        <v>2</v>
      </c>
      <c r="R74" s="1020">
        <v>2</v>
      </c>
      <c r="S74" s="1020">
        <v>0</v>
      </c>
      <c r="T74" s="1020">
        <v>0</v>
      </c>
      <c r="U74" s="1019">
        <f t="shared" ref="U74:U78" si="10">SUM(V74:Y74)</f>
        <v>109</v>
      </c>
      <c r="V74" s="1020">
        <v>79</v>
      </c>
      <c r="W74" s="1020">
        <v>19</v>
      </c>
      <c r="X74" s="1020">
        <v>11</v>
      </c>
      <c r="Y74" s="1020">
        <v>0</v>
      </c>
      <c r="Z74" s="1019">
        <f t="shared" ref="Z74:Z78" si="11">SUM(AA74:AD74)</f>
        <v>6</v>
      </c>
      <c r="AA74" s="1020">
        <v>5</v>
      </c>
      <c r="AB74" s="1020">
        <v>0</v>
      </c>
      <c r="AC74" s="1020">
        <v>0</v>
      </c>
      <c r="AD74" s="1020">
        <v>1</v>
      </c>
      <c r="AE74" s="1019">
        <f t="shared" si="7"/>
        <v>8</v>
      </c>
      <c r="AF74" s="1020">
        <v>3</v>
      </c>
      <c r="AG74" s="1020">
        <v>0</v>
      </c>
      <c r="AH74" s="1020">
        <v>0</v>
      </c>
      <c r="AI74" s="1020">
        <v>0</v>
      </c>
      <c r="AJ74" s="1020">
        <v>0</v>
      </c>
      <c r="AK74" s="1020">
        <v>0</v>
      </c>
      <c r="AL74" s="1020">
        <v>0</v>
      </c>
      <c r="AM74" s="1020">
        <v>0</v>
      </c>
      <c r="AN74" s="1020">
        <v>3</v>
      </c>
      <c r="AO74" s="1020">
        <v>0</v>
      </c>
      <c r="AP74" s="1020">
        <v>1</v>
      </c>
      <c r="AQ74" s="1020">
        <v>0</v>
      </c>
      <c r="AR74" s="1020">
        <v>0</v>
      </c>
      <c r="AS74" s="1020">
        <v>1</v>
      </c>
      <c r="AT74" s="1020">
        <v>0</v>
      </c>
      <c r="AU74" s="1021">
        <v>0</v>
      </c>
      <c r="AV74" s="1022">
        <v>0</v>
      </c>
      <c r="AW74" s="1019">
        <f t="shared" ref="AW74:AW78" si="12">SUM(AX74:BC74)</f>
        <v>0</v>
      </c>
      <c r="AX74" s="1020">
        <v>0</v>
      </c>
      <c r="AY74" s="1020">
        <v>0</v>
      </c>
      <c r="AZ74" s="1020">
        <v>0</v>
      </c>
      <c r="BA74" s="1020">
        <v>0</v>
      </c>
      <c r="BB74" s="1020">
        <v>0</v>
      </c>
      <c r="BC74" s="1023">
        <v>0</v>
      </c>
      <c r="BD74" s="724"/>
    </row>
    <row r="75" spans="1:56" s="725" customFormat="1" ht="19.5" customHeight="1" x14ac:dyDescent="0.15">
      <c r="A75" s="1024">
        <v>68</v>
      </c>
      <c r="B75" s="1041" t="s">
        <v>85</v>
      </c>
      <c r="C75" s="1047">
        <v>83</v>
      </c>
      <c r="D75" s="1019">
        <f t="shared" si="8"/>
        <v>12</v>
      </c>
      <c r="E75" s="1020">
        <v>0</v>
      </c>
      <c r="F75" s="1020">
        <v>0</v>
      </c>
      <c r="G75" s="1020">
        <v>0</v>
      </c>
      <c r="H75" s="1020">
        <v>0</v>
      </c>
      <c r="I75" s="1020">
        <v>2</v>
      </c>
      <c r="J75" s="1020">
        <v>0</v>
      </c>
      <c r="K75" s="1020">
        <v>0</v>
      </c>
      <c r="L75" s="1020">
        <v>7</v>
      </c>
      <c r="M75" s="1020">
        <v>2</v>
      </c>
      <c r="N75" s="1020">
        <v>1</v>
      </c>
      <c r="O75" s="1020">
        <v>0</v>
      </c>
      <c r="P75" s="1020">
        <v>0</v>
      </c>
      <c r="Q75" s="1019">
        <f t="shared" si="9"/>
        <v>23</v>
      </c>
      <c r="R75" s="1020">
        <v>1</v>
      </c>
      <c r="S75" s="1020">
        <v>22</v>
      </c>
      <c r="T75" s="1020">
        <v>0</v>
      </c>
      <c r="U75" s="1019">
        <f t="shared" si="10"/>
        <v>33</v>
      </c>
      <c r="V75" s="1020">
        <v>18</v>
      </c>
      <c r="W75" s="1020">
        <v>15</v>
      </c>
      <c r="X75" s="1020">
        <v>0</v>
      </c>
      <c r="Y75" s="1020">
        <v>0</v>
      </c>
      <c r="Z75" s="1019">
        <f t="shared" si="11"/>
        <v>9</v>
      </c>
      <c r="AA75" s="1020">
        <v>9</v>
      </c>
      <c r="AB75" s="1020">
        <v>0</v>
      </c>
      <c r="AC75" s="1020">
        <v>0</v>
      </c>
      <c r="AD75" s="1020">
        <v>0</v>
      </c>
      <c r="AE75" s="1019">
        <f t="shared" si="7"/>
        <v>6</v>
      </c>
      <c r="AF75" s="1020">
        <v>0</v>
      </c>
      <c r="AG75" s="1020">
        <v>0</v>
      </c>
      <c r="AH75" s="1020">
        <v>0</v>
      </c>
      <c r="AI75" s="1020">
        <v>0</v>
      </c>
      <c r="AJ75" s="1020">
        <v>0</v>
      </c>
      <c r="AK75" s="1020">
        <v>0</v>
      </c>
      <c r="AL75" s="1020">
        <v>0</v>
      </c>
      <c r="AM75" s="1020">
        <v>6</v>
      </c>
      <c r="AN75" s="1020">
        <v>0</v>
      </c>
      <c r="AO75" s="1020">
        <v>0</v>
      </c>
      <c r="AP75" s="1020">
        <v>0</v>
      </c>
      <c r="AQ75" s="1020">
        <v>0</v>
      </c>
      <c r="AR75" s="1020">
        <v>0</v>
      </c>
      <c r="AS75" s="1020">
        <v>0</v>
      </c>
      <c r="AT75" s="1020">
        <v>0</v>
      </c>
      <c r="AU75" s="1021">
        <v>0</v>
      </c>
      <c r="AV75" s="1022">
        <v>0</v>
      </c>
      <c r="AW75" s="1019">
        <f t="shared" si="12"/>
        <v>0</v>
      </c>
      <c r="AX75" s="1020">
        <v>0</v>
      </c>
      <c r="AY75" s="1020">
        <v>0</v>
      </c>
      <c r="AZ75" s="1020">
        <v>0</v>
      </c>
      <c r="BA75" s="1020">
        <v>0</v>
      </c>
      <c r="BB75" s="1020">
        <v>0</v>
      </c>
      <c r="BC75" s="1023">
        <v>0</v>
      </c>
      <c r="BD75" s="724"/>
    </row>
    <row r="76" spans="1:56" s="725" customFormat="1" ht="19.5" customHeight="1" x14ac:dyDescent="0.15">
      <c r="A76" s="1024">
        <v>69</v>
      </c>
      <c r="B76" s="1041" t="s">
        <v>86</v>
      </c>
      <c r="C76" s="1047">
        <v>67</v>
      </c>
      <c r="D76" s="1019">
        <f t="shared" si="8"/>
        <v>15</v>
      </c>
      <c r="E76" s="1020">
        <v>0</v>
      </c>
      <c r="F76" s="1020">
        <v>0</v>
      </c>
      <c r="G76" s="1020">
        <v>3</v>
      </c>
      <c r="H76" s="1020">
        <v>2</v>
      </c>
      <c r="I76" s="1020">
        <v>1</v>
      </c>
      <c r="J76" s="1020">
        <v>1</v>
      </c>
      <c r="K76" s="1020">
        <v>0</v>
      </c>
      <c r="L76" s="1020">
        <v>3</v>
      </c>
      <c r="M76" s="1020">
        <v>3</v>
      </c>
      <c r="N76" s="1020">
        <v>2</v>
      </c>
      <c r="O76" s="1020">
        <v>0</v>
      </c>
      <c r="P76" s="1020">
        <v>0</v>
      </c>
      <c r="Q76" s="1019">
        <f t="shared" si="9"/>
        <v>52</v>
      </c>
      <c r="R76" s="1020">
        <v>0</v>
      </c>
      <c r="S76" s="1020">
        <v>52</v>
      </c>
      <c r="T76" s="1020">
        <v>0</v>
      </c>
      <c r="U76" s="1019">
        <f t="shared" si="10"/>
        <v>0</v>
      </c>
      <c r="V76" s="1020">
        <v>0</v>
      </c>
      <c r="W76" s="1020">
        <v>0</v>
      </c>
      <c r="X76" s="1020">
        <v>0</v>
      </c>
      <c r="Y76" s="1020">
        <v>0</v>
      </c>
      <c r="Z76" s="1019">
        <f t="shared" si="11"/>
        <v>0</v>
      </c>
      <c r="AA76" s="1020">
        <v>0</v>
      </c>
      <c r="AB76" s="1020">
        <v>0</v>
      </c>
      <c r="AC76" s="1020">
        <v>0</v>
      </c>
      <c r="AD76" s="1020">
        <v>0</v>
      </c>
      <c r="AE76" s="1019">
        <f t="shared" si="7"/>
        <v>0</v>
      </c>
      <c r="AF76" s="1020">
        <v>0</v>
      </c>
      <c r="AG76" s="1020">
        <v>0</v>
      </c>
      <c r="AH76" s="1020">
        <v>0</v>
      </c>
      <c r="AI76" s="1020">
        <v>0</v>
      </c>
      <c r="AJ76" s="1020">
        <v>0</v>
      </c>
      <c r="AK76" s="1020">
        <v>0</v>
      </c>
      <c r="AL76" s="1020">
        <v>0</v>
      </c>
      <c r="AM76" s="1020">
        <v>0</v>
      </c>
      <c r="AN76" s="1020">
        <v>0</v>
      </c>
      <c r="AO76" s="1020">
        <v>0</v>
      </c>
      <c r="AP76" s="1020">
        <v>0</v>
      </c>
      <c r="AQ76" s="1020">
        <v>0</v>
      </c>
      <c r="AR76" s="1020">
        <v>0</v>
      </c>
      <c r="AS76" s="1020">
        <v>0</v>
      </c>
      <c r="AT76" s="1020">
        <v>0</v>
      </c>
      <c r="AU76" s="1021">
        <v>0</v>
      </c>
      <c r="AV76" s="1022">
        <v>0</v>
      </c>
      <c r="AW76" s="1019">
        <f t="shared" si="12"/>
        <v>0</v>
      </c>
      <c r="AX76" s="1020">
        <v>0</v>
      </c>
      <c r="AY76" s="1020">
        <v>0</v>
      </c>
      <c r="AZ76" s="1020">
        <v>0</v>
      </c>
      <c r="BA76" s="1020">
        <v>0</v>
      </c>
      <c r="BB76" s="1020">
        <v>0</v>
      </c>
      <c r="BC76" s="1023">
        <v>0</v>
      </c>
      <c r="BD76" s="724"/>
    </row>
    <row r="77" spans="1:56" s="725" customFormat="1" ht="19.5" customHeight="1" x14ac:dyDescent="0.15">
      <c r="A77" s="1027">
        <v>70</v>
      </c>
      <c r="B77" s="1028" t="s">
        <v>87</v>
      </c>
      <c r="C77" s="1048">
        <v>79</v>
      </c>
      <c r="D77" s="1030">
        <f t="shared" si="8"/>
        <v>12</v>
      </c>
      <c r="E77" s="1031">
        <v>1</v>
      </c>
      <c r="F77" s="1031">
        <v>0</v>
      </c>
      <c r="G77" s="1031">
        <v>0</v>
      </c>
      <c r="H77" s="1031">
        <v>0</v>
      </c>
      <c r="I77" s="1031">
        <v>0</v>
      </c>
      <c r="J77" s="1031">
        <v>0</v>
      </c>
      <c r="K77" s="1031">
        <v>0</v>
      </c>
      <c r="L77" s="1031">
        <v>3</v>
      </c>
      <c r="M77" s="1031">
        <v>2</v>
      </c>
      <c r="N77" s="1031">
        <v>3</v>
      </c>
      <c r="O77" s="1031">
        <v>0</v>
      </c>
      <c r="P77" s="1031">
        <v>3</v>
      </c>
      <c r="Q77" s="1030">
        <f t="shared" si="9"/>
        <v>9</v>
      </c>
      <c r="R77" s="1031">
        <v>2</v>
      </c>
      <c r="S77" s="1031">
        <v>7</v>
      </c>
      <c r="T77" s="1031">
        <v>0</v>
      </c>
      <c r="U77" s="1030">
        <f t="shared" si="10"/>
        <v>48</v>
      </c>
      <c r="V77" s="1031">
        <v>48</v>
      </c>
      <c r="W77" s="1031">
        <v>0</v>
      </c>
      <c r="X77" s="1031">
        <v>0</v>
      </c>
      <c r="Y77" s="1031">
        <v>0</v>
      </c>
      <c r="Z77" s="1030">
        <f t="shared" si="11"/>
        <v>0</v>
      </c>
      <c r="AA77" s="1031">
        <v>0</v>
      </c>
      <c r="AB77" s="1031">
        <v>0</v>
      </c>
      <c r="AC77" s="1031">
        <v>0</v>
      </c>
      <c r="AD77" s="1031">
        <v>0</v>
      </c>
      <c r="AE77" s="1030">
        <f t="shared" si="7"/>
        <v>10</v>
      </c>
      <c r="AF77" s="1031">
        <v>0</v>
      </c>
      <c r="AG77" s="1031">
        <v>0</v>
      </c>
      <c r="AH77" s="1031">
        <v>10</v>
      </c>
      <c r="AI77" s="1031">
        <v>0</v>
      </c>
      <c r="AJ77" s="1031">
        <v>0</v>
      </c>
      <c r="AK77" s="1031">
        <v>0</v>
      </c>
      <c r="AL77" s="1031">
        <v>0</v>
      </c>
      <c r="AM77" s="1031">
        <v>0</v>
      </c>
      <c r="AN77" s="1031">
        <v>0</v>
      </c>
      <c r="AO77" s="1031">
        <v>0</v>
      </c>
      <c r="AP77" s="1031">
        <v>0</v>
      </c>
      <c r="AQ77" s="1031">
        <v>0</v>
      </c>
      <c r="AR77" s="1031">
        <v>0</v>
      </c>
      <c r="AS77" s="1031">
        <v>0</v>
      </c>
      <c r="AT77" s="1031">
        <v>0</v>
      </c>
      <c r="AU77" s="1032">
        <v>0</v>
      </c>
      <c r="AV77" s="1033">
        <v>0</v>
      </c>
      <c r="AW77" s="1030">
        <f t="shared" si="12"/>
        <v>0</v>
      </c>
      <c r="AX77" s="1031">
        <v>0</v>
      </c>
      <c r="AY77" s="1031">
        <v>0</v>
      </c>
      <c r="AZ77" s="1031">
        <v>0</v>
      </c>
      <c r="BA77" s="1031">
        <v>0</v>
      </c>
      <c r="BB77" s="1031">
        <v>0</v>
      </c>
      <c r="BC77" s="1035">
        <v>0</v>
      </c>
      <c r="BD77" s="724"/>
    </row>
    <row r="78" spans="1:56" s="725" customFormat="1" ht="19.5" customHeight="1" thickBot="1" x14ac:dyDescent="0.2">
      <c r="A78" s="1052">
        <v>71</v>
      </c>
      <c r="B78" s="1053" t="s">
        <v>541</v>
      </c>
      <c r="C78" s="1054">
        <v>60</v>
      </c>
      <c r="D78" s="1055">
        <f t="shared" si="8"/>
        <v>19</v>
      </c>
      <c r="E78" s="1056">
        <v>0</v>
      </c>
      <c r="F78" s="1056">
        <v>0</v>
      </c>
      <c r="G78" s="1056">
        <v>0</v>
      </c>
      <c r="H78" s="1056">
        <v>2</v>
      </c>
      <c r="I78" s="1056">
        <v>3</v>
      </c>
      <c r="J78" s="1056">
        <v>0</v>
      </c>
      <c r="K78" s="1056">
        <v>0</v>
      </c>
      <c r="L78" s="1056">
        <v>8</v>
      </c>
      <c r="M78" s="1056">
        <v>3</v>
      </c>
      <c r="N78" s="1056">
        <v>3</v>
      </c>
      <c r="O78" s="1056">
        <v>0</v>
      </c>
      <c r="P78" s="1056">
        <v>0</v>
      </c>
      <c r="Q78" s="1055">
        <f t="shared" si="9"/>
        <v>41</v>
      </c>
      <c r="R78" s="1056">
        <v>0</v>
      </c>
      <c r="S78" s="1056">
        <v>41</v>
      </c>
      <c r="T78" s="1056">
        <v>0</v>
      </c>
      <c r="U78" s="1055">
        <f t="shared" si="10"/>
        <v>0</v>
      </c>
      <c r="V78" s="1056">
        <v>0</v>
      </c>
      <c r="W78" s="1056">
        <v>0</v>
      </c>
      <c r="X78" s="1056">
        <v>0</v>
      </c>
      <c r="Y78" s="1056">
        <v>0</v>
      </c>
      <c r="Z78" s="1055">
        <f t="shared" si="11"/>
        <v>0</v>
      </c>
      <c r="AA78" s="1056">
        <v>0</v>
      </c>
      <c r="AB78" s="1056">
        <v>0</v>
      </c>
      <c r="AC78" s="1056">
        <v>0</v>
      </c>
      <c r="AD78" s="1056">
        <v>0</v>
      </c>
      <c r="AE78" s="1055">
        <f t="shared" si="7"/>
        <v>0</v>
      </c>
      <c r="AF78" s="1056">
        <v>0</v>
      </c>
      <c r="AG78" s="1056">
        <v>0</v>
      </c>
      <c r="AH78" s="1056">
        <v>0</v>
      </c>
      <c r="AI78" s="1056">
        <v>0</v>
      </c>
      <c r="AJ78" s="1056">
        <v>0</v>
      </c>
      <c r="AK78" s="1056">
        <v>0</v>
      </c>
      <c r="AL78" s="1056">
        <v>0</v>
      </c>
      <c r="AM78" s="1056">
        <v>0</v>
      </c>
      <c r="AN78" s="1056">
        <v>0</v>
      </c>
      <c r="AO78" s="1056">
        <v>0</v>
      </c>
      <c r="AP78" s="1056">
        <v>0</v>
      </c>
      <c r="AQ78" s="1056">
        <v>0</v>
      </c>
      <c r="AR78" s="1056">
        <v>0</v>
      </c>
      <c r="AS78" s="1056">
        <v>0</v>
      </c>
      <c r="AT78" s="1056">
        <v>0</v>
      </c>
      <c r="AU78" s="1057">
        <v>0</v>
      </c>
      <c r="AV78" s="1058">
        <v>0</v>
      </c>
      <c r="AW78" s="1055">
        <f t="shared" si="12"/>
        <v>0</v>
      </c>
      <c r="AX78" s="1056">
        <v>0</v>
      </c>
      <c r="AY78" s="1056">
        <v>0</v>
      </c>
      <c r="AZ78" s="1056">
        <v>0</v>
      </c>
      <c r="BA78" s="1056">
        <v>0</v>
      </c>
      <c r="BB78" s="1056">
        <v>0</v>
      </c>
      <c r="BC78" s="1059">
        <v>0</v>
      </c>
    </row>
    <row r="79" spans="1:56" ht="20.25" customHeight="1" x14ac:dyDescent="0.15">
      <c r="A79" s="198"/>
      <c r="B79" s="133"/>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row>
    <row r="80" spans="1:56" ht="17.25" x14ac:dyDescent="0.15">
      <c r="A80" s="338" t="s">
        <v>620</v>
      </c>
      <c r="B80" s="133"/>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row>
    <row r="81" spans="3:54" x14ac:dyDescent="0.15">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row>
    <row r="83" spans="3:54" x14ac:dyDescent="0.15">
      <c r="BA83" s="96"/>
    </row>
  </sheetData>
  <mergeCells count="52">
    <mergeCell ref="BC5:BC6"/>
    <mergeCell ref="AU5:AU6"/>
    <mergeCell ref="AX5:AX6"/>
    <mergeCell ref="AY5:AY6"/>
    <mergeCell ref="AZ5:AZ6"/>
    <mergeCell ref="BA5:BA6"/>
    <mergeCell ref="BB5:BB6"/>
    <mergeCell ref="AW4:AW6"/>
    <mergeCell ref="AT4:AV4"/>
    <mergeCell ref="AV5:AV6"/>
    <mergeCell ref="AT5:AT6"/>
    <mergeCell ref="AI5:AI6"/>
    <mergeCell ref="AJ5:AJ6"/>
    <mergeCell ref="AK5:AK6"/>
    <mergeCell ref="AL5:AL6"/>
    <mergeCell ref="AM5:AM6"/>
    <mergeCell ref="AN5:AN6"/>
    <mergeCell ref="AO5:AO6"/>
    <mergeCell ref="AP5:AP6"/>
    <mergeCell ref="AQ5:AQ6"/>
    <mergeCell ref="AR5:AR6"/>
    <mergeCell ref="AS5:AS6"/>
    <mergeCell ref="Z4:Z6"/>
    <mergeCell ref="AH5:AH6"/>
    <mergeCell ref="T5:T6"/>
    <mergeCell ref="V5:V6"/>
    <mergeCell ref="W5:W6"/>
    <mergeCell ref="X5:X6"/>
    <mergeCell ref="Y5:Y6"/>
    <mergeCell ref="AA5:AA6"/>
    <mergeCell ref="AB5:AB6"/>
    <mergeCell ref="AA4:AD4"/>
    <mergeCell ref="AE4:AE6"/>
    <mergeCell ref="AC5:AC6"/>
    <mergeCell ref="AD5:AD6"/>
    <mergeCell ref="AF5:AF6"/>
    <mergeCell ref="AG5:AG6"/>
    <mergeCell ref="A4:B6"/>
    <mergeCell ref="C4:C6"/>
    <mergeCell ref="D4:D6"/>
    <mergeCell ref="Q4:Q6"/>
    <mergeCell ref="U4:U6"/>
    <mergeCell ref="O5:O6"/>
    <mergeCell ref="P5:P6"/>
    <mergeCell ref="R5:R6"/>
    <mergeCell ref="S5:S6"/>
    <mergeCell ref="N5:N6"/>
    <mergeCell ref="E5:E6"/>
    <mergeCell ref="F5:F6"/>
    <mergeCell ref="K5:K6"/>
    <mergeCell ref="L5:L6"/>
    <mergeCell ref="M5:M6"/>
  </mergeCells>
  <phoneticPr fontId="9"/>
  <pageMargins left="0.74803149606299213" right="0.39370078740157483" top="0.35433070866141736" bottom="0.27559055118110237" header="0.19685039370078741" footer="0.27559055118110237"/>
  <pageSetup paperSize="8" scale="53" fitToWidth="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BC83"/>
  <sheetViews>
    <sheetView view="pageBreakPreview" zoomScale="86" zoomScaleNormal="75" zoomScaleSheetLayoutView="86" workbookViewId="0">
      <pane xSplit="2" ySplit="6" topLeftCell="C7" activePane="bottomRight" state="frozen"/>
      <selection pane="topRight" activeCell="C1" sqref="C1"/>
      <selection pane="bottomLeft" activeCell="A7" sqref="A7"/>
      <selection pane="bottomRight" activeCell="E5" sqref="E5:E6"/>
    </sheetView>
  </sheetViews>
  <sheetFormatPr defaultRowHeight="13.5" x14ac:dyDescent="0.15"/>
  <cols>
    <col min="1" max="1" width="3.375" style="94" customWidth="1"/>
    <col min="2" max="2" width="16.875" style="144" customWidth="1"/>
    <col min="3" max="8" width="6.5" style="94" customWidth="1"/>
    <col min="9" max="9" width="7.375" style="94" customWidth="1"/>
    <col min="10" max="14" width="6.5" style="94" customWidth="1"/>
    <col min="15" max="15" width="5.75" style="94" customWidth="1"/>
    <col min="16" max="19" width="6.5" style="94" customWidth="1"/>
    <col min="20" max="20" width="7.375" style="94" customWidth="1"/>
    <col min="21" max="23" width="6.5" style="94" customWidth="1"/>
    <col min="24" max="24" width="7" style="94" customWidth="1"/>
    <col min="25" max="28" width="6.5" style="94" customWidth="1"/>
    <col min="29" max="29" width="7" style="94" customWidth="1"/>
    <col min="30" max="31" width="6.5" style="94" customWidth="1"/>
    <col min="32" max="35" width="7.125" style="94" customWidth="1"/>
    <col min="36" max="36" width="5.625" style="94" customWidth="1"/>
    <col min="37" max="47" width="7.125" style="94" customWidth="1"/>
    <col min="48" max="49" width="6.5" style="94" customWidth="1"/>
    <col min="50" max="55" width="7.375" style="94" customWidth="1"/>
    <col min="56" max="16384" width="9" style="94"/>
  </cols>
  <sheetData>
    <row r="1" spans="1:55" ht="18.75" x14ac:dyDescent="0.15">
      <c r="A1" s="132" t="s">
        <v>506</v>
      </c>
      <c r="B1" s="133"/>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row>
    <row r="2" spans="1:55" ht="19.5" thickBot="1" x14ac:dyDescent="0.2">
      <c r="A2" s="132"/>
      <c r="B2" s="133"/>
      <c r="D2" s="95"/>
      <c r="E2" s="95"/>
      <c r="F2" s="95"/>
      <c r="G2" s="95"/>
      <c r="H2" s="95"/>
      <c r="I2" s="95"/>
      <c r="J2" s="95"/>
      <c r="K2" s="95"/>
      <c r="L2" s="95"/>
      <c r="M2" s="95"/>
      <c r="N2" s="95"/>
      <c r="O2" s="95"/>
      <c r="P2" s="95"/>
      <c r="Q2" s="538"/>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1173" t="s">
        <v>252</v>
      </c>
    </row>
    <row r="3" spans="1:55" ht="19.5" hidden="1" thickBot="1" x14ac:dyDescent="0.2">
      <c r="A3" s="132"/>
      <c r="B3" s="133"/>
      <c r="D3" s="95"/>
      <c r="E3" s="95">
        <v>1</v>
      </c>
      <c r="F3" s="95">
        <v>2</v>
      </c>
      <c r="G3" s="95">
        <v>3</v>
      </c>
      <c r="H3" s="95">
        <v>4</v>
      </c>
      <c r="I3" s="95">
        <v>5</v>
      </c>
      <c r="J3" s="95">
        <v>6</v>
      </c>
      <c r="K3" s="95">
        <v>7</v>
      </c>
      <c r="L3" s="95">
        <v>8</v>
      </c>
      <c r="M3" s="95">
        <v>9</v>
      </c>
      <c r="N3" s="95">
        <v>10</v>
      </c>
      <c r="O3" s="95">
        <v>11</v>
      </c>
      <c r="P3" s="95">
        <v>12</v>
      </c>
      <c r="Q3" s="95"/>
      <c r="R3" s="95">
        <v>13</v>
      </c>
      <c r="S3" s="95">
        <v>14</v>
      </c>
      <c r="T3" s="95">
        <v>15</v>
      </c>
      <c r="U3" s="95"/>
      <c r="V3" s="95">
        <v>16</v>
      </c>
      <c r="W3" s="95">
        <v>17</v>
      </c>
      <c r="X3" s="95">
        <v>18</v>
      </c>
      <c r="Y3" s="95">
        <v>19</v>
      </c>
      <c r="Z3" s="95"/>
      <c r="AA3" s="95">
        <v>20</v>
      </c>
      <c r="AB3" s="95">
        <v>21</v>
      </c>
      <c r="AC3" s="95">
        <v>22</v>
      </c>
      <c r="AD3" s="95">
        <v>23</v>
      </c>
      <c r="AE3" s="95"/>
      <c r="AF3" s="95">
        <v>24</v>
      </c>
      <c r="AG3" s="95">
        <v>25</v>
      </c>
      <c r="AH3" s="95">
        <v>26</v>
      </c>
      <c r="AI3" s="95">
        <v>27</v>
      </c>
      <c r="AJ3" s="95">
        <v>28</v>
      </c>
      <c r="AK3" s="95">
        <v>29</v>
      </c>
      <c r="AL3" s="95">
        <v>30</v>
      </c>
      <c r="AM3" s="95">
        <v>31</v>
      </c>
      <c r="AN3" s="95">
        <v>32</v>
      </c>
      <c r="AO3" s="95">
        <v>33</v>
      </c>
      <c r="AP3" s="95">
        <v>34</v>
      </c>
      <c r="AQ3" s="95">
        <v>35</v>
      </c>
      <c r="AR3" s="95">
        <v>36</v>
      </c>
      <c r="AS3" s="95">
        <v>37</v>
      </c>
      <c r="AT3" s="95">
        <v>38</v>
      </c>
      <c r="AU3" s="95">
        <v>39</v>
      </c>
      <c r="AV3" s="95">
        <v>40</v>
      </c>
      <c r="AW3" s="95"/>
      <c r="AX3" s="95">
        <v>41</v>
      </c>
      <c r="AY3" s="95">
        <v>42</v>
      </c>
      <c r="AZ3" s="95">
        <v>43</v>
      </c>
      <c r="BA3" s="95">
        <v>44</v>
      </c>
      <c r="BB3" s="95"/>
    </row>
    <row r="4" spans="1:55" s="1168" customFormat="1" ht="37.5" customHeight="1" x14ac:dyDescent="0.15">
      <c r="A4" s="1241" t="s">
        <v>292</v>
      </c>
      <c r="B4" s="1242"/>
      <c r="C4" s="1247" t="s">
        <v>10</v>
      </c>
      <c r="D4" s="1250" t="s">
        <v>17</v>
      </c>
      <c r="E4" s="1164" t="s">
        <v>3</v>
      </c>
      <c r="F4" s="1164"/>
      <c r="G4" s="1164"/>
      <c r="H4" s="1164"/>
      <c r="I4" s="1164"/>
      <c r="J4" s="1164"/>
      <c r="K4" s="1164"/>
      <c r="L4" s="1164"/>
      <c r="M4" s="1164"/>
      <c r="N4" s="1164"/>
      <c r="O4" s="1164"/>
      <c r="P4" s="1164"/>
      <c r="Q4" s="1252" t="s">
        <v>17</v>
      </c>
      <c r="R4" s="1164" t="s">
        <v>4</v>
      </c>
      <c r="S4" s="1164"/>
      <c r="T4" s="1165"/>
      <c r="U4" s="1252" t="s">
        <v>17</v>
      </c>
      <c r="V4" s="1164" t="s">
        <v>5</v>
      </c>
      <c r="W4" s="1164"/>
      <c r="X4" s="1164"/>
      <c r="Y4" s="1164"/>
      <c r="Z4" s="1252" t="s">
        <v>17</v>
      </c>
      <c r="AA4" s="1258" t="s">
        <v>213</v>
      </c>
      <c r="AB4" s="1258"/>
      <c r="AC4" s="1258"/>
      <c r="AD4" s="1259"/>
      <c r="AE4" s="1252" t="s">
        <v>17</v>
      </c>
      <c r="AF4" s="1164" t="s">
        <v>7</v>
      </c>
      <c r="AG4" s="1164"/>
      <c r="AH4" s="1164"/>
      <c r="AI4" s="1164"/>
      <c r="AJ4" s="1164"/>
      <c r="AK4" s="1164"/>
      <c r="AL4" s="1164"/>
      <c r="AM4" s="1164"/>
      <c r="AN4" s="1164"/>
      <c r="AO4" s="1164"/>
      <c r="AP4" s="1164"/>
      <c r="AQ4" s="1164"/>
      <c r="AR4" s="1164"/>
      <c r="AS4" s="1164"/>
      <c r="AT4" s="1164"/>
      <c r="AU4" s="1164"/>
      <c r="AV4" s="1166"/>
      <c r="AW4" s="1252" t="s">
        <v>174</v>
      </c>
      <c r="AX4" s="1167" t="s">
        <v>214</v>
      </c>
      <c r="AY4" s="1167"/>
      <c r="AZ4" s="1167"/>
      <c r="BA4" s="1167"/>
      <c r="BB4" s="1167"/>
      <c r="BC4" s="1166"/>
    </row>
    <row r="5" spans="1:55" s="1168" customFormat="1" ht="31.5" customHeight="1" x14ac:dyDescent="0.15">
      <c r="A5" s="1243"/>
      <c r="B5" s="1244"/>
      <c r="C5" s="1248"/>
      <c r="D5" s="1251"/>
      <c r="E5" s="1254" t="s">
        <v>215</v>
      </c>
      <c r="F5" s="1254" t="s">
        <v>179</v>
      </c>
      <c r="G5" s="1169" t="s">
        <v>180</v>
      </c>
      <c r="H5" s="1170"/>
      <c r="I5" s="1170"/>
      <c r="J5" s="1171"/>
      <c r="K5" s="1254" t="s">
        <v>216</v>
      </c>
      <c r="L5" s="1254" t="s">
        <v>258</v>
      </c>
      <c r="M5" s="1254" t="s">
        <v>753</v>
      </c>
      <c r="N5" s="1254" t="s">
        <v>754</v>
      </c>
      <c r="O5" s="1254" t="s">
        <v>220</v>
      </c>
      <c r="P5" s="1256" t="s">
        <v>185</v>
      </c>
      <c r="Q5" s="1253"/>
      <c r="R5" s="1254" t="s">
        <v>186</v>
      </c>
      <c r="S5" s="1254" t="s">
        <v>221</v>
      </c>
      <c r="T5" s="1262" t="s">
        <v>182</v>
      </c>
      <c r="U5" s="1253"/>
      <c r="V5" s="1264" t="s">
        <v>215</v>
      </c>
      <c r="W5" s="1264" t="s">
        <v>222</v>
      </c>
      <c r="X5" s="1264" t="s">
        <v>182</v>
      </c>
      <c r="Y5" s="1265" t="s">
        <v>185</v>
      </c>
      <c r="Z5" s="1253"/>
      <c r="AA5" s="1264" t="s">
        <v>215</v>
      </c>
      <c r="AB5" s="1264" t="s">
        <v>222</v>
      </c>
      <c r="AC5" s="1264" t="s">
        <v>182</v>
      </c>
      <c r="AD5" s="1265" t="s">
        <v>185</v>
      </c>
      <c r="AE5" s="1253"/>
      <c r="AF5" s="1260" t="s">
        <v>189</v>
      </c>
      <c r="AG5" s="1260" t="s">
        <v>223</v>
      </c>
      <c r="AH5" s="1260" t="s">
        <v>190</v>
      </c>
      <c r="AI5" s="1260" t="s">
        <v>224</v>
      </c>
      <c r="AJ5" s="1264" t="s">
        <v>225</v>
      </c>
      <c r="AK5" s="1260" t="s">
        <v>226</v>
      </c>
      <c r="AL5" s="1264" t="s">
        <v>227</v>
      </c>
      <c r="AM5" s="1264" t="s">
        <v>228</v>
      </c>
      <c r="AN5" s="1264" t="s">
        <v>229</v>
      </c>
      <c r="AO5" s="1254" t="s">
        <v>230</v>
      </c>
      <c r="AP5" s="1254" t="s">
        <v>231</v>
      </c>
      <c r="AQ5" s="1254" t="s">
        <v>232</v>
      </c>
      <c r="AR5" s="1260" t="s">
        <v>196</v>
      </c>
      <c r="AS5" s="1254" t="s">
        <v>233</v>
      </c>
      <c r="AT5" s="1254" t="s">
        <v>198</v>
      </c>
      <c r="AU5" s="1268" t="s">
        <v>199</v>
      </c>
      <c r="AV5" s="1265" t="s">
        <v>633</v>
      </c>
      <c r="AW5" s="1253"/>
      <c r="AX5" s="1254" t="s">
        <v>234</v>
      </c>
      <c r="AY5" s="1254" t="s">
        <v>235</v>
      </c>
      <c r="AZ5" s="1254" t="s">
        <v>236</v>
      </c>
      <c r="BA5" s="1254" t="s">
        <v>237</v>
      </c>
      <c r="BB5" s="1254" t="s">
        <v>204</v>
      </c>
      <c r="BC5" s="1262" t="s">
        <v>185</v>
      </c>
    </row>
    <row r="6" spans="1:55" s="1168" customFormat="1" ht="112.5" customHeight="1" thickBot="1" x14ac:dyDescent="0.2">
      <c r="A6" s="1245"/>
      <c r="B6" s="1246"/>
      <c r="C6" s="1249"/>
      <c r="D6" s="1251"/>
      <c r="E6" s="1255"/>
      <c r="F6" s="1255"/>
      <c r="G6" s="1172" t="s">
        <v>238</v>
      </c>
      <c r="H6" s="1172" t="s">
        <v>239</v>
      </c>
      <c r="I6" s="1172" t="s">
        <v>240</v>
      </c>
      <c r="J6" s="1172" t="s">
        <v>185</v>
      </c>
      <c r="K6" s="1255"/>
      <c r="L6" s="1255"/>
      <c r="M6" s="1255"/>
      <c r="N6" s="1255"/>
      <c r="O6" s="1255"/>
      <c r="P6" s="1257"/>
      <c r="Q6" s="1253"/>
      <c r="R6" s="1255"/>
      <c r="S6" s="1255"/>
      <c r="T6" s="1263"/>
      <c r="U6" s="1253"/>
      <c r="V6" s="1254"/>
      <c r="W6" s="1254"/>
      <c r="X6" s="1254"/>
      <c r="Y6" s="1256"/>
      <c r="Z6" s="1253"/>
      <c r="AA6" s="1254"/>
      <c r="AB6" s="1254"/>
      <c r="AC6" s="1254"/>
      <c r="AD6" s="1256"/>
      <c r="AE6" s="1253"/>
      <c r="AF6" s="1261"/>
      <c r="AG6" s="1261"/>
      <c r="AH6" s="1261"/>
      <c r="AI6" s="1261"/>
      <c r="AJ6" s="1254"/>
      <c r="AK6" s="1261"/>
      <c r="AL6" s="1254"/>
      <c r="AM6" s="1254"/>
      <c r="AN6" s="1254"/>
      <c r="AO6" s="1266"/>
      <c r="AP6" s="1266"/>
      <c r="AQ6" s="1266"/>
      <c r="AR6" s="1261"/>
      <c r="AS6" s="1266"/>
      <c r="AT6" s="1266"/>
      <c r="AU6" s="1269"/>
      <c r="AV6" s="1256"/>
      <c r="AW6" s="1253"/>
      <c r="AX6" s="1266"/>
      <c r="AY6" s="1266"/>
      <c r="AZ6" s="1266"/>
      <c r="BA6" s="1266"/>
      <c r="BB6" s="1266"/>
      <c r="BC6" s="1267"/>
    </row>
    <row r="7" spans="1:55" ht="22.5" customHeight="1" thickBot="1" x14ac:dyDescent="0.2">
      <c r="A7" s="125"/>
      <c r="B7" s="274" t="s">
        <v>211</v>
      </c>
      <c r="C7" s="127">
        <f>SUM(C28,C72,C81)</f>
        <v>7265</v>
      </c>
      <c r="D7" s="63">
        <f t="shared" ref="D7:BC7" si="0">SUM(D28,D72,D81)</f>
        <v>1151</v>
      </c>
      <c r="E7" s="128">
        <f t="shared" si="0"/>
        <v>166</v>
      </c>
      <c r="F7" s="128">
        <f t="shared" si="0"/>
        <v>160</v>
      </c>
      <c r="G7" s="128">
        <f t="shared" si="0"/>
        <v>116</v>
      </c>
      <c r="H7" s="128">
        <f t="shared" si="0"/>
        <v>101</v>
      </c>
      <c r="I7" s="128">
        <f t="shared" si="0"/>
        <v>69</v>
      </c>
      <c r="J7" s="128">
        <f t="shared" si="0"/>
        <v>16</v>
      </c>
      <c r="K7" s="128">
        <f t="shared" si="0"/>
        <v>12</v>
      </c>
      <c r="L7" s="128">
        <f t="shared" si="0"/>
        <v>208</v>
      </c>
      <c r="M7" s="128">
        <f t="shared" si="0"/>
        <v>113</v>
      </c>
      <c r="N7" s="128">
        <f t="shared" si="0"/>
        <v>123</v>
      </c>
      <c r="O7" s="128">
        <f t="shared" si="0"/>
        <v>17</v>
      </c>
      <c r="P7" s="129">
        <f t="shared" si="0"/>
        <v>50</v>
      </c>
      <c r="Q7" s="63">
        <f t="shared" si="0"/>
        <v>2681</v>
      </c>
      <c r="R7" s="128">
        <f t="shared" si="0"/>
        <v>324</v>
      </c>
      <c r="S7" s="128">
        <f t="shared" si="0"/>
        <v>2348</v>
      </c>
      <c r="T7" s="129">
        <f t="shared" si="0"/>
        <v>9</v>
      </c>
      <c r="U7" s="63">
        <f t="shared" si="0"/>
        <v>2744</v>
      </c>
      <c r="V7" s="128">
        <f t="shared" si="0"/>
        <v>1883</v>
      </c>
      <c r="W7" s="128">
        <f t="shared" si="0"/>
        <v>729</v>
      </c>
      <c r="X7" s="128">
        <f t="shared" si="0"/>
        <v>98</v>
      </c>
      <c r="Y7" s="128">
        <f t="shared" si="0"/>
        <v>34</v>
      </c>
      <c r="Z7" s="63">
        <f t="shared" si="0"/>
        <v>124</v>
      </c>
      <c r="AA7" s="128">
        <f t="shared" si="0"/>
        <v>16</v>
      </c>
      <c r="AB7" s="128">
        <f t="shared" si="0"/>
        <v>65</v>
      </c>
      <c r="AC7" s="128">
        <f t="shared" si="0"/>
        <v>30</v>
      </c>
      <c r="AD7" s="128">
        <f t="shared" si="0"/>
        <v>13</v>
      </c>
      <c r="AE7" s="63">
        <f t="shared" si="0"/>
        <v>551</v>
      </c>
      <c r="AF7" s="128">
        <f t="shared" si="0"/>
        <v>79</v>
      </c>
      <c r="AG7" s="128">
        <f t="shared" si="0"/>
        <v>0</v>
      </c>
      <c r="AH7" s="128">
        <f t="shared" si="0"/>
        <v>136</v>
      </c>
      <c r="AI7" s="128">
        <f t="shared" si="0"/>
        <v>148</v>
      </c>
      <c r="AJ7" s="128">
        <f t="shared" si="0"/>
        <v>0</v>
      </c>
      <c r="AK7" s="128">
        <f t="shared" si="0"/>
        <v>0</v>
      </c>
      <c r="AL7" s="128">
        <f t="shared" si="0"/>
        <v>0</v>
      </c>
      <c r="AM7" s="128">
        <f t="shared" si="0"/>
        <v>28</v>
      </c>
      <c r="AN7" s="128">
        <f t="shared" si="0"/>
        <v>53</v>
      </c>
      <c r="AO7" s="128">
        <f t="shared" si="0"/>
        <v>12</v>
      </c>
      <c r="AP7" s="128">
        <f t="shared" si="0"/>
        <v>15</v>
      </c>
      <c r="AQ7" s="128">
        <f t="shared" si="0"/>
        <v>10</v>
      </c>
      <c r="AR7" s="128">
        <f t="shared" si="0"/>
        <v>23</v>
      </c>
      <c r="AS7" s="128">
        <f t="shared" si="0"/>
        <v>11</v>
      </c>
      <c r="AT7" s="128">
        <f t="shared" si="0"/>
        <v>1</v>
      </c>
      <c r="AU7" s="131">
        <f t="shared" si="0"/>
        <v>0</v>
      </c>
      <c r="AV7" s="61">
        <f t="shared" si="0"/>
        <v>35</v>
      </c>
      <c r="AW7" s="63">
        <f t="shared" si="0"/>
        <v>14</v>
      </c>
      <c r="AX7" s="128">
        <f t="shared" si="0"/>
        <v>0</v>
      </c>
      <c r="AY7" s="128">
        <f t="shared" si="0"/>
        <v>2</v>
      </c>
      <c r="AZ7" s="128">
        <f t="shared" si="0"/>
        <v>3</v>
      </c>
      <c r="BA7" s="128">
        <f t="shared" si="0"/>
        <v>3</v>
      </c>
      <c r="BB7" s="128">
        <f t="shared" si="0"/>
        <v>3</v>
      </c>
      <c r="BC7" s="129">
        <f t="shared" si="0"/>
        <v>3</v>
      </c>
    </row>
    <row r="8" spans="1:55" ht="18.75" customHeight="1" x14ac:dyDescent="0.15">
      <c r="A8" s="18">
        <v>1</v>
      </c>
      <c r="B8" s="55" t="s">
        <v>19</v>
      </c>
      <c r="C8" s="83">
        <v>227</v>
      </c>
      <c r="D8" s="71">
        <f>SUM(E8:P8)</f>
        <v>10</v>
      </c>
      <c r="E8" s="210">
        <v>0</v>
      </c>
      <c r="F8" s="210">
        <v>0</v>
      </c>
      <c r="G8" s="210">
        <v>0</v>
      </c>
      <c r="H8" s="210">
        <v>0</v>
      </c>
      <c r="I8" s="210">
        <v>2</v>
      </c>
      <c r="J8" s="210">
        <v>0</v>
      </c>
      <c r="K8" s="210">
        <v>0</v>
      </c>
      <c r="L8" s="210">
        <v>4</v>
      </c>
      <c r="M8" s="210">
        <v>1</v>
      </c>
      <c r="N8" s="210">
        <v>3</v>
      </c>
      <c r="O8" s="210">
        <v>0</v>
      </c>
      <c r="P8" s="211">
        <v>0</v>
      </c>
      <c r="Q8" s="71">
        <f>SUM(R8:T8)</f>
        <v>15</v>
      </c>
      <c r="R8" s="210">
        <v>9</v>
      </c>
      <c r="S8" s="210">
        <v>6</v>
      </c>
      <c r="T8" s="211">
        <v>0</v>
      </c>
      <c r="U8" s="71">
        <f>SUM(V8:Y8)</f>
        <v>184</v>
      </c>
      <c r="V8" s="210">
        <v>91</v>
      </c>
      <c r="W8" s="210">
        <v>93</v>
      </c>
      <c r="X8" s="210">
        <v>0</v>
      </c>
      <c r="Y8" s="210">
        <v>0</v>
      </c>
      <c r="Z8" s="71">
        <f>SUM(AA8:AD8)</f>
        <v>5</v>
      </c>
      <c r="AA8" s="210">
        <v>0</v>
      </c>
      <c r="AB8" s="210">
        <v>1</v>
      </c>
      <c r="AC8" s="210">
        <v>0</v>
      </c>
      <c r="AD8" s="210">
        <v>4</v>
      </c>
      <c r="AE8" s="71">
        <f>SUM(AF8:AV8)</f>
        <v>11</v>
      </c>
      <c r="AF8" s="210">
        <v>4</v>
      </c>
      <c r="AG8" s="210">
        <v>0</v>
      </c>
      <c r="AH8" s="210">
        <v>0</v>
      </c>
      <c r="AI8" s="210">
        <v>0</v>
      </c>
      <c r="AJ8" s="210">
        <v>0</v>
      </c>
      <c r="AK8" s="210">
        <v>0</v>
      </c>
      <c r="AL8" s="210">
        <v>0</v>
      </c>
      <c r="AM8" s="210">
        <v>0</v>
      </c>
      <c r="AN8" s="210">
        <v>4</v>
      </c>
      <c r="AO8" s="210">
        <v>0</v>
      </c>
      <c r="AP8" s="210">
        <v>3</v>
      </c>
      <c r="AQ8" s="210">
        <v>0</v>
      </c>
      <c r="AR8" s="210">
        <v>0</v>
      </c>
      <c r="AS8" s="210">
        <v>0</v>
      </c>
      <c r="AT8" s="210">
        <v>0</v>
      </c>
      <c r="AU8" s="292">
        <v>0</v>
      </c>
      <c r="AV8" s="70">
        <v>0</v>
      </c>
      <c r="AW8" s="71">
        <f>SUM(AX8:BC8)</f>
        <v>2</v>
      </c>
      <c r="AX8" s="210">
        <v>0</v>
      </c>
      <c r="AY8" s="210">
        <v>2</v>
      </c>
      <c r="AZ8" s="210">
        <v>0</v>
      </c>
      <c r="BA8" s="210">
        <v>0</v>
      </c>
      <c r="BB8" s="210">
        <v>0</v>
      </c>
      <c r="BC8" s="211">
        <v>0</v>
      </c>
    </row>
    <row r="9" spans="1:55" ht="18.75" customHeight="1" x14ac:dyDescent="0.15">
      <c r="A9" s="20">
        <v>2</v>
      </c>
      <c r="B9" s="56" t="s">
        <v>25</v>
      </c>
      <c r="C9" s="85">
        <v>165</v>
      </c>
      <c r="D9" s="26">
        <f t="shared" ref="D9:D73" si="1">SUM(E9:P9)</f>
        <v>17</v>
      </c>
      <c r="E9" s="213">
        <v>5</v>
      </c>
      <c r="F9" s="213">
        <v>2</v>
      </c>
      <c r="G9" s="213">
        <v>3</v>
      </c>
      <c r="H9" s="213">
        <v>0</v>
      </c>
      <c r="I9" s="213">
        <v>2</v>
      </c>
      <c r="J9" s="213">
        <v>0</v>
      </c>
      <c r="K9" s="213">
        <v>0</v>
      </c>
      <c r="L9" s="213">
        <v>2</v>
      </c>
      <c r="M9" s="213">
        <v>1</v>
      </c>
      <c r="N9" s="213">
        <v>2</v>
      </c>
      <c r="O9" s="213">
        <v>0</v>
      </c>
      <c r="P9" s="214">
        <v>0</v>
      </c>
      <c r="Q9" s="26">
        <f t="shared" ref="Q9:Q73" si="2">SUM(R9:T9)</f>
        <v>129</v>
      </c>
      <c r="R9" s="213">
        <v>9</v>
      </c>
      <c r="S9" s="213">
        <v>120</v>
      </c>
      <c r="T9" s="214">
        <v>0</v>
      </c>
      <c r="U9" s="26">
        <f t="shared" ref="U9:U73" si="3">SUM(V9:Y9)</f>
        <v>0</v>
      </c>
      <c r="V9" s="213">
        <v>0</v>
      </c>
      <c r="W9" s="213">
        <v>0</v>
      </c>
      <c r="X9" s="213">
        <v>0</v>
      </c>
      <c r="Y9" s="213">
        <v>0</v>
      </c>
      <c r="Z9" s="26">
        <f t="shared" ref="Z9:Z73" si="4">SUM(AA9:AD9)</f>
        <v>0</v>
      </c>
      <c r="AA9" s="213">
        <v>0</v>
      </c>
      <c r="AB9" s="213">
        <v>0</v>
      </c>
      <c r="AC9" s="213">
        <v>0</v>
      </c>
      <c r="AD9" s="213">
        <v>0</v>
      </c>
      <c r="AE9" s="26">
        <f t="shared" ref="AE9:AE27" si="5">SUM(AF9:AV9)</f>
        <v>19</v>
      </c>
      <c r="AF9" s="213">
        <v>4</v>
      </c>
      <c r="AG9" s="213">
        <v>0</v>
      </c>
      <c r="AH9" s="213">
        <v>0</v>
      </c>
      <c r="AI9" s="213">
        <v>0</v>
      </c>
      <c r="AJ9" s="213">
        <v>0</v>
      </c>
      <c r="AK9" s="213">
        <v>0</v>
      </c>
      <c r="AL9" s="213">
        <v>0</v>
      </c>
      <c r="AM9" s="213">
        <v>0</v>
      </c>
      <c r="AN9" s="213">
        <v>1</v>
      </c>
      <c r="AO9" s="213">
        <v>0</v>
      </c>
      <c r="AP9" s="213">
        <v>0</v>
      </c>
      <c r="AQ9" s="213">
        <v>2</v>
      </c>
      <c r="AR9" s="213">
        <v>10</v>
      </c>
      <c r="AS9" s="213">
        <v>2</v>
      </c>
      <c r="AT9" s="213">
        <v>0</v>
      </c>
      <c r="AU9" s="276">
        <v>0</v>
      </c>
      <c r="AV9" s="24">
        <v>0</v>
      </c>
      <c r="AW9" s="26">
        <f t="shared" ref="AW9:AW73" si="6">SUM(AX9:BC9)</f>
        <v>0</v>
      </c>
      <c r="AX9" s="213">
        <v>0</v>
      </c>
      <c r="AY9" s="213">
        <v>0</v>
      </c>
      <c r="AZ9" s="213">
        <v>0</v>
      </c>
      <c r="BA9" s="213">
        <v>0</v>
      </c>
      <c r="BB9" s="213">
        <v>0</v>
      </c>
      <c r="BC9" s="214">
        <v>0</v>
      </c>
    </row>
    <row r="10" spans="1:55" ht="18.75" customHeight="1" x14ac:dyDescent="0.15">
      <c r="A10" s="20">
        <v>3</v>
      </c>
      <c r="B10" s="552" t="s">
        <v>32</v>
      </c>
      <c r="C10" s="85">
        <v>167</v>
      </c>
      <c r="D10" s="26">
        <f t="shared" si="1"/>
        <v>8</v>
      </c>
      <c r="E10" s="213">
        <v>3</v>
      </c>
      <c r="F10" s="213">
        <v>0</v>
      </c>
      <c r="G10" s="213">
        <v>0</v>
      </c>
      <c r="H10" s="213">
        <v>0</v>
      </c>
      <c r="I10" s="213">
        <v>1</v>
      </c>
      <c r="J10" s="213">
        <v>0</v>
      </c>
      <c r="K10" s="213">
        <v>0</v>
      </c>
      <c r="L10" s="213">
        <v>0</v>
      </c>
      <c r="M10" s="213">
        <v>1</v>
      </c>
      <c r="N10" s="213">
        <v>3</v>
      </c>
      <c r="O10" s="213">
        <v>0</v>
      </c>
      <c r="P10" s="214">
        <v>0</v>
      </c>
      <c r="Q10" s="26">
        <f t="shared" si="2"/>
        <v>27</v>
      </c>
      <c r="R10" s="213">
        <v>1</v>
      </c>
      <c r="S10" s="213">
        <v>26</v>
      </c>
      <c r="T10" s="214">
        <v>0</v>
      </c>
      <c r="U10" s="26">
        <f t="shared" si="3"/>
        <v>112</v>
      </c>
      <c r="V10" s="213">
        <v>112</v>
      </c>
      <c r="W10" s="213">
        <v>0</v>
      </c>
      <c r="X10" s="213">
        <v>0</v>
      </c>
      <c r="Y10" s="213">
        <v>0</v>
      </c>
      <c r="Z10" s="26">
        <f t="shared" si="4"/>
        <v>10</v>
      </c>
      <c r="AA10" s="213">
        <v>0</v>
      </c>
      <c r="AB10" s="213">
        <v>0</v>
      </c>
      <c r="AC10" s="213">
        <v>10</v>
      </c>
      <c r="AD10" s="213">
        <v>0</v>
      </c>
      <c r="AE10" s="26">
        <f t="shared" si="5"/>
        <v>10</v>
      </c>
      <c r="AF10" s="213">
        <v>7</v>
      </c>
      <c r="AG10" s="213">
        <v>0</v>
      </c>
      <c r="AH10" s="213">
        <v>0</v>
      </c>
      <c r="AI10" s="213">
        <v>0</v>
      </c>
      <c r="AJ10" s="213">
        <v>0</v>
      </c>
      <c r="AK10" s="213">
        <v>0</v>
      </c>
      <c r="AL10" s="213">
        <v>0</v>
      </c>
      <c r="AM10" s="213">
        <v>0</v>
      </c>
      <c r="AN10" s="213">
        <v>0</v>
      </c>
      <c r="AO10" s="213">
        <v>0</v>
      </c>
      <c r="AP10" s="213">
        <v>0</v>
      </c>
      <c r="AQ10" s="213">
        <v>0</v>
      </c>
      <c r="AR10" s="213">
        <v>0</v>
      </c>
      <c r="AS10" s="213">
        <v>0</v>
      </c>
      <c r="AT10" s="213">
        <v>0</v>
      </c>
      <c r="AU10" s="276">
        <v>0</v>
      </c>
      <c r="AV10" s="24">
        <v>3</v>
      </c>
      <c r="AW10" s="26">
        <f t="shared" si="6"/>
        <v>0</v>
      </c>
      <c r="AX10" s="213">
        <v>0</v>
      </c>
      <c r="AY10" s="213">
        <v>0</v>
      </c>
      <c r="AZ10" s="213">
        <v>0</v>
      </c>
      <c r="BA10" s="213">
        <v>0</v>
      </c>
      <c r="BB10" s="213">
        <v>0</v>
      </c>
      <c r="BC10" s="214">
        <v>0</v>
      </c>
    </row>
    <row r="11" spans="1:55" ht="18.75" customHeight="1" x14ac:dyDescent="0.15">
      <c r="A11" s="20">
        <v>4</v>
      </c>
      <c r="B11" s="56" t="s">
        <v>34</v>
      </c>
      <c r="C11" s="85">
        <v>112</v>
      </c>
      <c r="D11" s="26">
        <f t="shared" si="1"/>
        <v>21</v>
      </c>
      <c r="E11" s="213">
        <v>14</v>
      </c>
      <c r="F11" s="213">
        <v>0</v>
      </c>
      <c r="G11" s="213">
        <v>1</v>
      </c>
      <c r="H11" s="213">
        <v>1</v>
      </c>
      <c r="I11" s="213">
        <v>1</v>
      </c>
      <c r="J11" s="213">
        <v>0</v>
      </c>
      <c r="K11" s="213">
        <v>0</v>
      </c>
      <c r="L11" s="213">
        <v>2</v>
      </c>
      <c r="M11" s="213">
        <v>2</v>
      </c>
      <c r="N11" s="213">
        <v>0</v>
      </c>
      <c r="O11" s="213">
        <v>0</v>
      </c>
      <c r="P11" s="214">
        <v>0</v>
      </c>
      <c r="Q11" s="26">
        <f t="shared" si="2"/>
        <v>4</v>
      </c>
      <c r="R11" s="213">
        <v>0</v>
      </c>
      <c r="S11" s="213">
        <v>4</v>
      </c>
      <c r="T11" s="214">
        <v>0</v>
      </c>
      <c r="U11" s="26">
        <f t="shared" si="3"/>
        <v>85</v>
      </c>
      <c r="V11" s="213">
        <v>79</v>
      </c>
      <c r="W11" s="213">
        <v>1</v>
      </c>
      <c r="X11" s="213">
        <v>5</v>
      </c>
      <c r="Y11" s="213">
        <v>0</v>
      </c>
      <c r="Z11" s="26">
        <f t="shared" si="4"/>
        <v>2</v>
      </c>
      <c r="AA11" s="213">
        <v>1</v>
      </c>
      <c r="AB11" s="213">
        <v>0</v>
      </c>
      <c r="AC11" s="213">
        <v>0</v>
      </c>
      <c r="AD11" s="213">
        <v>1</v>
      </c>
      <c r="AE11" s="26">
        <f t="shared" si="5"/>
        <v>0</v>
      </c>
      <c r="AF11" s="213">
        <v>0</v>
      </c>
      <c r="AG11" s="213">
        <v>0</v>
      </c>
      <c r="AH11" s="213">
        <v>0</v>
      </c>
      <c r="AI11" s="213">
        <v>0</v>
      </c>
      <c r="AJ11" s="213">
        <v>0</v>
      </c>
      <c r="AK11" s="213">
        <v>0</v>
      </c>
      <c r="AL11" s="213">
        <v>0</v>
      </c>
      <c r="AM11" s="213">
        <v>0</v>
      </c>
      <c r="AN11" s="213">
        <v>0</v>
      </c>
      <c r="AO11" s="213">
        <v>0</v>
      </c>
      <c r="AP11" s="213">
        <v>0</v>
      </c>
      <c r="AQ11" s="213">
        <v>0</v>
      </c>
      <c r="AR11" s="213">
        <v>0</v>
      </c>
      <c r="AS11" s="213">
        <v>0</v>
      </c>
      <c r="AT11" s="213">
        <v>0</v>
      </c>
      <c r="AU11" s="276">
        <v>0</v>
      </c>
      <c r="AV11" s="24">
        <v>0</v>
      </c>
      <c r="AW11" s="26">
        <f t="shared" si="6"/>
        <v>0</v>
      </c>
      <c r="AX11" s="213">
        <v>0</v>
      </c>
      <c r="AY11" s="213">
        <v>0</v>
      </c>
      <c r="AZ11" s="213">
        <v>0</v>
      </c>
      <c r="BA11" s="213">
        <v>0</v>
      </c>
      <c r="BB11" s="213">
        <v>0</v>
      </c>
      <c r="BC11" s="214">
        <v>0</v>
      </c>
    </row>
    <row r="12" spans="1:55" ht="18.75" customHeight="1" x14ac:dyDescent="0.15">
      <c r="A12" s="28">
        <v>5</v>
      </c>
      <c r="B12" s="57" t="s">
        <v>39</v>
      </c>
      <c r="C12" s="86">
        <v>447</v>
      </c>
      <c r="D12" s="26">
        <f t="shared" si="1"/>
        <v>35</v>
      </c>
      <c r="E12" s="222">
        <v>5</v>
      </c>
      <c r="F12" s="222">
        <v>4</v>
      </c>
      <c r="G12" s="222">
        <v>8</v>
      </c>
      <c r="H12" s="222">
        <v>5</v>
      </c>
      <c r="I12" s="222">
        <v>1</v>
      </c>
      <c r="J12" s="222">
        <v>1</v>
      </c>
      <c r="K12" s="222">
        <v>1</v>
      </c>
      <c r="L12" s="222">
        <v>0</v>
      </c>
      <c r="M12" s="222">
        <v>2</v>
      </c>
      <c r="N12" s="222">
        <v>5</v>
      </c>
      <c r="O12" s="222">
        <v>1</v>
      </c>
      <c r="P12" s="223">
        <v>2</v>
      </c>
      <c r="Q12" s="34">
        <f t="shared" si="2"/>
        <v>399</v>
      </c>
      <c r="R12" s="222">
        <v>21</v>
      </c>
      <c r="S12" s="222">
        <v>378</v>
      </c>
      <c r="T12" s="223">
        <v>0</v>
      </c>
      <c r="U12" s="34">
        <f t="shared" si="3"/>
        <v>0</v>
      </c>
      <c r="V12" s="222">
        <v>0</v>
      </c>
      <c r="W12" s="222">
        <v>0</v>
      </c>
      <c r="X12" s="222">
        <v>0</v>
      </c>
      <c r="Y12" s="222">
        <v>0</v>
      </c>
      <c r="Z12" s="34">
        <f t="shared" si="4"/>
        <v>0</v>
      </c>
      <c r="AA12" s="222">
        <v>0</v>
      </c>
      <c r="AB12" s="222">
        <v>0</v>
      </c>
      <c r="AC12" s="222">
        <v>0</v>
      </c>
      <c r="AD12" s="222">
        <v>0</v>
      </c>
      <c r="AE12" s="34">
        <f t="shared" si="5"/>
        <v>13</v>
      </c>
      <c r="AF12" s="222">
        <v>4</v>
      </c>
      <c r="AG12" s="222">
        <v>0</v>
      </c>
      <c r="AH12" s="222">
        <v>0</v>
      </c>
      <c r="AI12" s="222">
        <v>0</v>
      </c>
      <c r="AJ12" s="222">
        <v>0</v>
      </c>
      <c r="AK12" s="222">
        <v>0</v>
      </c>
      <c r="AL12" s="222">
        <v>0</v>
      </c>
      <c r="AM12" s="222">
        <v>0</v>
      </c>
      <c r="AN12" s="222">
        <v>4</v>
      </c>
      <c r="AO12" s="222">
        <v>0</v>
      </c>
      <c r="AP12" s="222">
        <v>0</v>
      </c>
      <c r="AQ12" s="222">
        <v>0</v>
      </c>
      <c r="AR12" s="222">
        <v>0</v>
      </c>
      <c r="AS12" s="222">
        <v>4</v>
      </c>
      <c r="AT12" s="222">
        <v>0</v>
      </c>
      <c r="AU12" s="277">
        <v>0</v>
      </c>
      <c r="AV12" s="32">
        <v>1</v>
      </c>
      <c r="AW12" s="34">
        <f t="shared" si="6"/>
        <v>0</v>
      </c>
      <c r="AX12" s="222">
        <v>0</v>
      </c>
      <c r="AY12" s="222">
        <v>0</v>
      </c>
      <c r="AZ12" s="222">
        <v>0</v>
      </c>
      <c r="BA12" s="222">
        <v>0</v>
      </c>
      <c r="BB12" s="222">
        <v>0</v>
      </c>
      <c r="BC12" s="223">
        <v>0</v>
      </c>
    </row>
    <row r="13" spans="1:55" ht="18.75" customHeight="1" x14ac:dyDescent="0.15">
      <c r="A13" s="20">
        <v>6</v>
      </c>
      <c r="B13" s="56" t="s">
        <v>40</v>
      </c>
      <c r="C13" s="88">
        <v>178</v>
      </c>
      <c r="D13" s="39">
        <f t="shared" si="1"/>
        <v>20</v>
      </c>
      <c r="E13" s="219">
        <v>6</v>
      </c>
      <c r="F13" s="219">
        <v>6</v>
      </c>
      <c r="G13" s="219">
        <v>0</v>
      </c>
      <c r="H13" s="219">
        <v>0</v>
      </c>
      <c r="I13" s="219">
        <v>0</v>
      </c>
      <c r="J13" s="219">
        <v>1</v>
      </c>
      <c r="K13" s="219">
        <v>0</v>
      </c>
      <c r="L13" s="219">
        <v>1</v>
      </c>
      <c r="M13" s="219">
        <v>0</v>
      </c>
      <c r="N13" s="219">
        <v>5</v>
      </c>
      <c r="O13" s="219">
        <v>0</v>
      </c>
      <c r="P13" s="220">
        <v>1</v>
      </c>
      <c r="Q13" s="39">
        <f t="shared" si="2"/>
        <v>150</v>
      </c>
      <c r="R13" s="219">
        <v>7</v>
      </c>
      <c r="S13" s="219">
        <v>134</v>
      </c>
      <c r="T13" s="275">
        <v>9</v>
      </c>
      <c r="U13" s="39">
        <f t="shared" si="3"/>
        <v>0</v>
      </c>
      <c r="V13" s="219">
        <v>0</v>
      </c>
      <c r="W13" s="219">
        <v>0</v>
      </c>
      <c r="X13" s="219">
        <v>0</v>
      </c>
      <c r="Y13" s="219">
        <v>0</v>
      </c>
      <c r="Z13" s="39">
        <f t="shared" si="4"/>
        <v>3</v>
      </c>
      <c r="AA13" s="219">
        <v>0</v>
      </c>
      <c r="AB13" s="219">
        <v>0</v>
      </c>
      <c r="AC13" s="219">
        <v>0</v>
      </c>
      <c r="AD13" s="219">
        <v>3</v>
      </c>
      <c r="AE13" s="39">
        <f t="shared" si="5"/>
        <v>5</v>
      </c>
      <c r="AF13" s="219">
        <v>2</v>
      </c>
      <c r="AG13" s="219">
        <v>0</v>
      </c>
      <c r="AH13" s="219">
        <v>0</v>
      </c>
      <c r="AI13" s="219">
        <v>0</v>
      </c>
      <c r="AJ13" s="219">
        <v>0</v>
      </c>
      <c r="AK13" s="219">
        <v>0</v>
      </c>
      <c r="AL13" s="219">
        <v>0</v>
      </c>
      <c r="AM13" s="219">
        <v>0</v>
      </c>
      <c r="AN13" s="219">
        <v>3</v>
      </c>
      <c r="AO13" s="219">
        <v>0</v>
      </c>
      <c r="AP13" s="219">
        <v>0</v>
      </c>
      <c r="AQ13" s="219">
        <v>0</v>
      </c>
      <c r="AR13" s="219">
        <v>0</v>
      </c>
      <c r="AS13" s="219">
        <v>0</v>
      </c>
      <c r="AT13" s="219">
        <v>0</v>
      </c>
      <c r="AU13" s="275">
        <v>0</v>
      </c>
      <c r="AV13" s="37">
        <v>0</v>
      </c>
      <c r="AW13" s="39">
        <f t="shared" si="6"/>
        <v>0</v>
      </c>
      <c r="AX13" s="219">
        <v>0</v>
      </c>
      <c r="AY13" s="219">
        <v>0</v>
      </c>
      <c r="AZ13" s="219">
        <v>0</v>
      </c>
      <c r="BA13" s="219">
        <v>0</v>
      </c>
      <c r="BB13" s="219">
        <v>0</v>
      </c>
      <c r="BC13" s="220">
        <v>0</v>
      </c>
    </row>
    <row r="14" spans="1:55" ht="18.75" customHeight="1" x14ac:dyDescent="0.15">
      <c r="A14" s="20">
        <v>7</v>
      </c>
      <c r="B14" s="56" t="s">
        <v>41</v>
      </c>
      <c r="C14" s="85">
        <v>121</v>
      </c>
      <c r="D14" s="26">
        <f t="shared" si="1"/>
        <v>14</v>
      </c>
      <c r="E14" s="213">
        <v>0</v>
      </c>
      <c r="F14" s="213">
        <v>1</v>
      </c>
      <c r="G14" s="213">
        <v>0</v>
      </c>
      <c r="H14" s="213">
        <v>1</v>
      </c>
      <c r="I14" s="213">
        <v>0</v>
      </c>
      <c r="J14" s="213">
        <v>0</v>
      </c>
      <c r="K14" s="213">
        <v>0</v>
      </c>
      <c r="L14" s="213">
        <v>3</v>
      </c>
      <c r="M14" s="213">
        <v>0</v>
      </c>
      <c r="N14" s="213">
        <v>3</v>
      </c>
      <c r="O14" s="213">
        <v>2</v>
      </c>
      <c r="P14" s="214">
        <v>4</v>
      </c>
      <c r="Q14" s="26">
        <f t="shared" si="2"/>
        <v>22</v>
      </c>
      <c r="R14" s="213">
        <v>15</v>
      </c>
      <c r="S14" s="213">
        <v>7</v>
      </c>
      <c r="T14" s="276">
        <v>0</v>
      </c>
      <c r="U14" s="26">
        <f t="shared" si="3"/>
        <v>50</v>
      </c>
      <c r="V14" s="213">
        <v>50</v>
      </c>
      <c r="W14" s="213">
        <v>0</v>
      </c>
      <c r="X14" s="213">
        <v>0</v>
      </c>
      <c r="Y14" s="213">
        <v>0</v>
      </c>
      <c r="Z14" s="26">
        <f t="shared" si="4"/>
        <v>27</v>
      </c>
      <c r="AA14" s="213">
        <v>0</v>
      </c>
      <c r="AB14" s="213">
        <v>6</v>
      </c>
      <c r="AC14" s="213">
        <v>17</v>
      </c>
      <c r="AD14" s="213">
        <v>4</v>
      </c>
      <c r="AE14" s="26">
        <f t="shared" si="5"/>
        <v>7</v>
      </c>
      <c r="AF14" s="213">
        <v>2</v>
      </c>
      <c r="AG14" s="213">
        <v>0</v>
      </c>
      <c r="AH14" s="213">
        <v>0</v>
      </c>
      <c r="AI14" s="213">
        <v>0</v>
      </c>
      <c r="AJ14" s="213">
        <v>0</v>
      </c>
      <c r="AK14" s="213">
        <v>0</v>
      </c>
      <c r="AL14" s="213">
        <v>0</v>
      </c>
      <c r="AM14" s="213">
        <v>0</v>
      </c>
      <c r="AN14" s="213">
        <v>2</v>
      </c>
      <c r="AO14" s="213">
        <v>0</v>
      </c>
      <c r="AP14" s="213">
        <v>0</v>
      </c>
      <c r="AQ14" s="213">
        <v>2</v>
      </c>
      <c r="AR14" s="213">
        <v>1</v>
      </c>
      <c r="AS14" s="213">
        <v>0</v>
      </c>
      <c r="AT14" s="213">
        <v>0</v>
      </c>
      <c r="AU14" s="276">
        <v>0</v>
      </c>
      <c r="AV14" s="24">
        <v>0</v>
      </c>
      <c r="AW14" s="26">
        <f t="shared" si="6"/>
        <v>1</v>
      </c>
      <c r="AX14" s="213">
        <v>0</v>
      </c>
      <c r="AY14" s="213">
        <v>0</v>
      </c>
      <c r="AZ14" s="213">
        <v>0</v>
      </c>
      <c r="BA14" s="213">
        <v>0</v>
      </c>
      <c r="BB14" s="213">
        <v>1</v>
      </c>
      <c r="BC14" s="214">
        <v>0</v>
      </c>
    </row>
    <row r="15" spans="1:55" ht="18.75" customHeight="1" x14ac:dyDescent="0.15">
      <c r="A15" s="20">
        <v>8</v>
      </c>
      <c r="B15" s="56" t="s">
        <v>44</v>
      </c>
      <c r="C15" s="85">
        <v>148</v>
      </c>
      <c r="D15" s="26">
        <f t="shared" si="1"/>
        <v>87</v>
      </c>
      <c r="E15" s="213">
        <v>0</v>
      </c>
      <c r="F15" s="213">
        <v>81</v>
      </c>
      <c r="G15" s="213">
        <v>2</v>
      </c>
      <c r="H15" s="213">
        <v>0</v>
      </c>
      <c r="I15" s="213">
        <v>0</v>
      </c>
      <c r="J15" s="213">
        <v>0</v>
      </c>
      <c r="K15" s="213">
        <v>0</v>
      </c>
      <c r="L15" s="213">
        <v>0</v>
      </c>
      <c r="M15" s="213">
        <v>3</v>
      </c>
      <c r="N15" s="213">
        <v>1</v>
      </c>
      <c r="O15" s="213">
        <v>0</v>
      </c>
      <c r="P15" s="214">
        <v>0</v>
      </c>
      <c r="Q15" s="26">
        <f t="shared" si="2"/>
        <v>15</v>
      </c>
      <c r="R15" s="213">
        <v>15</v>
      </c>
      <c r="S15" s="213">
        <v>0</v>
      </c>
      <c r="T15" s="276">
        <v>0</v>
      </c>
      <c r="U15" s="26">
        <f t="shared" si="3"/>
        <v>42</v>
      </c>
      <c r="V15" s="213">
        <v>0</v>
      </c>
      <c r="W15" s="213">
        <v>42</v>
      </c>
      <c r="X15" s="213">
        <v>0</v>
      </c>
      <c r="Y15" s="213">
        <v>0</v>
      </c>
      <c r="Z15" s="26">
        <f t="shared" si="4"/>
        <v>0</v>
      </c>
      <c r="AA15" s="213">
        <v>0</v>
      </c>
      <c r="AB15" s="213">
        <v>0</v>
      </c>
      <c r="AC15" s="213">
        <v>0</v>
      </c>
      <c r="AD15" s="213">
        <v>0</v>
      </c>
      <c r="AE15" s="26">
        <f t="shared" si="5"/>
        <v>4</v>
      </c>
      <c r="AF15" s="213">
        <v>4</v>
      </c>
      <c r="AG15" s="213">
        <v>0</v>
      </c>
      <c r="AH15" s="213">
        <v>0</v>
      </c>
      <c r="AI15" s="213">
        <v>0</v>
      </c>
      <c r="AJ15" s="213">
        <v>0</v>
      </c>
      <c r="AK15" s="213">
        <v>0</v>
      </c>
      <c r="AL15" s="213">
        <v>0</v>
      </c>
      <c r="AM15" s="213">
        <v>0</v>
      </c>
      <c r="AN15" s="213">
        <v>0</v>
      </c>
      <c r="AO15" s="213">
        <v>0</v>
      </c>
      <c r="AP15" s="213">
        <v>0</v>
      </c>
      <c r="AQ15" s="213">
        <v>0</v>
      </c>
      <c r="AR15" s="213">
        <v>0</v>
      </c>
      <c r="AS15" s="213">
        <v>0</v>
      </c>
      <c r="AT15" s="213">
        <v>0</v>
      </c>
      <c r="AU15" s="276">
        <v>0</v>
      </c>
      <c r="AV15" s="24">
        <v>0</v>
      </c>
      <c r="AW15" s="26">
        <f t="shared" si="6"/>
        <v>0</v>
      </c>
      <c r="AX15" s="213">
        <v>0</v>
      </c>
      <c r="AY15" s="213">
        <v>0</v>
      </c>
      <c r="AZ15" s="213">
        <v>0</v>
      </c>
      <c r="BA15" s="213">
        <v>0</v>
      </c>
      <c r="BB15" s="213">
        <v>0</v>
      </c>
      <c r="BC15" s="214">
        <v>0</v>
      </c>
    </row>
    <row r="16" spans="1:55" ht="18.75" customHeight="1" x14ac:dyDescent="0.15">
      <c r="A16" s="20">
        <v>9</v>
      </c>
      <c r="B16" s="56" t="s">
        <v>49</v>
      </c>
      <c r="C16" s="85">
        <v>124</v>
      </c>
      <c r="D16" s="26">
        <f t="shared" si="1"/>
        <v>20</v>
      </c>
      <c r="E16" s="213">
        <v>5</v>
      </c>
      <c r="F16" s="213">
        <v>0</v>
      </c>
      <c r="G16" s="213">
        <v>4</v>
      </c>
      <c r="H16" s="213">
        <v>2</v>
      </c>
      <c r="I16" s="213">
        <v>0</v>
      </c>
      <c r="J16" s="213">
        <v>1</v>
      </c>
      <c r="K16" s="213">
        <v>0</v>
      </c>
      <c r="L16" s="213">
        <v>0</v>
      </c>
      <c r="M16" s="213">
        <v>4</v>
      </c>
      <c r="N16" s="213">
        <v>4</v>
      </c>
      <c r="O16" s="213">
        <v>0</v>
      </c>
      <c r="P16" s="214">
        <v>0</v>
      </c>
      <c r="Q16" s="26">
        <f t="shared" si="2"/>
        <v>13</v>
      </c>
      <c r="R16" s="213">
        <v>0</v>
      </c>
      <c r="S16" s="213">
        <v>13</v>
      </c>
      <c r="T16" s="276">
        <v>0</v>
      </c>
      <c r="U16" s="26">
        <f t="shared" si="3"/>
        <v>72</v>
      </c>
      <c r="V16" s="213">
        <v>0</v>
      </c>
      <c r="W16" s="213">
        <v>72</v>
      </c>
      <c r="X16" s="213">
        <v>0</v>
      </c>
      <c r="Y16" s="213">
        <v>0</v>
      </c>
      <c r="Z16" s="26">
        <f t="shared" si="4"/>
        <v>0</v>
      </c>
      <c r="AA16" s="213">
        <v>0</v>
      </c>
      <c r="AB16" s="213">
        <v>0</v>
      </c>
      <c r="AC16" s="213">
        <v>0</v>
      </c>
      <c r="AD16" s="213">
        <v>0</v>
      </c>
      <c r="AE16" s="26">
        <f t="shared" si="5"/>
        <v>19</v>
      </c>
      <c r="AF16" s="213">
        <v>2</v>
      </c>
      <c r="AG16" s="213">
        <v>0</v>
      </c>
      <c r="AH16" s="213">
        <v>16</v>
      </c>
      <c r="AI16" s="213">
        <v>0</v>
      </c>
      <c r="AJ16" s="213">
        <v>0</v>
      </c>
      <c r="AK16" s="213">
        <v>0</v>
      </c>
      <c r="AL16" s="213">
        <v>0</v>
      </c>
      <c r="AM16" s="213">
        <v>0</v>
      </c>
      <c r="AN16" s="213">
        <v>1</v>
      </c>
      <c r="AO16" s="213">
        <v>0</v>
      </c>
      <c r="AP16" s="213">
        <v>0</v>
      </c>
      <c r="AQ16" s="213">
        <v>0</v>
      </c>
      <c r="AR16" s="213">
        <v>0</v>
      </c>
      <c r="AS16" s="213">
        <v>0</v>
      </c>
      <c r="AT16" s="213">
        <v>0</v>
      </c>
      <c r="AU16" s="276">
        <v>0</v>
      </c>
      <c r="AV16" s="24">
        <v>0</v>
      </c>
      <c r="AW16" s="26">
        <f t="shared" si="6"/>
        <v>0</v>
      </c>
      <c r="AX16" s="213">
        <v>0</v>
      </c>
      <c r="AY16" s="213">
        <v>0</v>
      </c>
      <c r="AZ16" s="213">
        <v>0</v>
      </c>
      <c r="BA16" s="213">
        <v>0</v>
      </c>
      <c r="BB16" s="213">
        <v>0</v>
      </c>
      <c r="BC16" s="214">
        <v>0</v>
      </c>
    </row>
    <row r="17" spans="1:55" ht="18.75" customHeight="1" x14ac:dyDescent="0.15">
      <c r="A17" s="28">
        <v>10</v>
      </c>
      <c r="B17" s="57" t="s">
        <v>50</v>
      </c>
      <c r="C17" s="86">
        <v>193</v>
      </c>
      <c r="D17" s="34">
        <f t="shared" si="1"/>
        <v>29</v>
      </c>
      <c r="E17" s="222">
        <v>13</v>
      </c>
      <c r="F17" s="222">
        <v>0</v>
      </c>
      <c r="G17" s="222">
        <v>3</v>
      </c>
      <c r="H17" s="222">
        <v>3</v>
      </c>
      <c r="I17" s="222">
        <v>2</v>
      </c>
      <c r="J17" s="222">
        <v>0</v>
      </c>
      <c r="K17" s="222">
        <v>0</v>
      </c>
      <c r="L17" s="222">
        <v>1</v>
      </c>
      <c r="M17" s="222">
        <v>3</v>
      </c>
      <c r="N17" s="222">
        <v>2</v>
      </c>
      <c r="O17" s="222">
        <v>1</v>
      </c>
      <c r="P17" s="223">
        <v>1</v>
      </c>
      <c r="Q17" s="34">
        <f t="shared" si="2"/>
        <v>14</v>
      </c>
      <c r="R17" s="222">
        <v>14</v>
      </c>
      <c r="S17" s="222">
        <v>0</v>
      </c>
      <c r="T17" s="277">
        <v>0</v>
      </c>
      <c r="U17" s="34">
        <f t="shared" si="3"/>
        <v>116</v>
      </c>
      <c r="V17" s="222">
        <v>116</v>
      </c>
      <c r="W17" s="222">
        <v>0</v>
      </c>
      <c r="X17" s="222">
        <v>0</v>
      </c>
      <c r="Y17" s="222">
        <v>0</v>
      </c>
      <c r="Z17" s="34">
        <f t="shared" si="4"/>
        <v>0</v>
      </c>
      <c r="AA17" s="222">
        <v>0</v>
      </c>
      <c r="AB17" s="222">
        <v>0</v>
      </c>
      <c r="AC17" s="222">
        <v>0</v>
      </c>
      <c r="AD17" s="222">
        <v>0</v>
      </c>
      <c r="AE17" s="34">
        <f t="shared" si="5"/>
        <v>34</v>
      </c>
      <c r="AF17" s="222">
        <v>3</v>
      </c>
      <c r="AG17" s="222">
        <v>0</v>
      </c>
      <c r="AH17" s="222">
        <v>26</v>
      </c>
      <c r="AI17" s="222">
        <v>0</v>
      </c>
      <c r="AJ17" s="222">
        <v>0</v>
      </c>
      <c r="AK17" s="222">
        <v>0</v>
      </c>
      <c r="AL17" s="222">
        <v>0</v>
      </c>
      <c r="AM17" s="222">
        <v>0</v>
      </c>
      <c r="AN17" s="222">
        <v>3</v>
      </c>
      <c r="AO17" s="222">
        <v>0</v>
      </c>
      <c r="AP17" s="222">
        <v>0</v>
      </c>
      <c r="AQ17" s="222">
        <v>0</v>
      </c>
      <c r="AR17" s="222">
        <v>0</v>
      </c>
      <c r="AS17" s="222">
        <v>1</v>
      </c>
      <c r="AT17" s="222">
        <v>0</v>
      </c>
      <c r="AU17" s="277">
        <v>0</v>
      </c>
      <c r="AV17" s="32">
        <v>1</v>
      </c>
      <c r="AW17" s="34">
        <f t="shared" si="6"/>
        <v>0</v>
      </c>
      <c r="AX17" s="222">
        <v>0</v>
      </c>
      <c r="AY17" s="222">
        <v>0</v>
      </c>
      <c r="AZ17" s="222">
        <v>0</v>
      </c>
      <c r="BA17" s="222">
        <v>0</v>
      </c>
      <c r="BB17" s="222">
        <v>0</v>
      </c>
      <c r="BC17" s="223">
        <v>0</v>
      </c>
    </row>
    <row r="18" spans="1:55" ht="18.75" customHeight="1" x14ac:dyDescent="0.15">
      <c r="A18" s="20">
        <v>11</v>
      </c>
      <c r="B18" s="56" t="s">
        <v>51</v>
      </c>
      <c r="C18" s="85">
        <v>287</v>
      </c>
      <c r="D18" s="26">
        <f t="shared" si="1"/>
        <v>15</v>
      </c>
      <c r="E18" s="213">
        <v>9</v>
      </c>
      <c r="F18" s="213">
        <v>0</v>
      </c>
      <c r="G18" s="213">
        <v>0</v>
      </c>
      <c r="H18" s="213">
        <v>1</v>
      </c>
      <c r="I18" s="213">
        <v>0</v>
      </c>
      <c r="J18" s="213">
        <v>0</v>
      </c>
      <c r="K18" s="213">
        <v>0</v>
      </c>
      <c r="L18" s="213">
        <v>2</v>
      </c>
      <c r="M18" s="213">
        <v>0</v>
      </c>
      <c r="N18" s="213">
        <v>1</v>
      </c>
      <c r="O18" s="213">
        <v>2</v>
      </c>
      <c r="P18" s="214">
        <v>0</v>
      </c>
      <c r="Q18" s="26">
        <f t="shared" si="2"/>
        <v>221</v>
      </c>
      <c r="R18" s="213">
        <v>0</v>
      </c>
      <c r="S18" s="213">
        <v>221</v>
      </c>
      <c r="T18" s="214">
        <v>0</v>
      </c>
      <c r="U18" s="26">
        <f t="shared" si="3"/>
        <v>0</v>
      </c>
      <c r="V18" s="213">
        <v>0</v>
      </c>
      <c r="W18" s="213">
        <v>0</v>
      </c>
      <c r="X18" s="213">
        <v>0</v>
      </c>
      <c r="Y18" s="213">
        <v>0</v>
      </c>
      <c r="Z18" s="26">
        <f t="shared" si="4"/>
        <v>0</v>
      </c>
      <c r="AA18" s="213">
        <v>0</v>
      </c>
      <c r="AB18" s="213">
        <v>0</v>
      </c>
      <c r="AC18" s="213">
        <v>0</v>
      </c>
      <c r="AD18" s="213">
        <v>0</v>
      </c>
      <c r="AE18" s="26">
        <f t="shared" si="5"/>
        <v>50</v>
      </c>
      <c r="AF18" s="213">
        <v>3</v>
      </c>
      <c r="AG18" s="213">
        <v>0</v>
      </c>
      <c r="AH18" s="213">
        <v>21</v>
      </c>
      <c r="AI18" s="213">
        <v>0</v>
      </c>
      <c r="AJ18" s="213">
        <v>0</v>
      </c>
      <c r="AK18" s="213">
        <v>0</v>
      </c>
      <c r="AL18" s="213">
        <v>0</v>
      </c>
      <c r="AM18" s="213">
        <v>16</v>
      </c>
      <c r="AN18" s="213">
        <v>2</v>
      </c>
      <c r="AO18" s="213">
        <v>0</v>
      </c>
      <c r="AP18" s="213">
        <v>6</v>
      </c>
      <c r="AQ18" s="213">
        <v>0</v>
      </c>
      <c r="AR18" s="213">
        <v>0</v>
      </c>
      <c r="AS18" s="213">
        <v>0</v>
      </c>
      <c r="AT18" s="213">
        <v>0</v>
      </c>
      <c r="AU18" s="276">
        <v>0</v>
      </c>
      <c r="AV18" s="24">
        <v>2</v>
      </c>
      <c r="AW18" s="26">
        <f t="shared" si="6"/>
        <v>1</v>
      </c>
      <c r="AX18" s="213">
        <v>0</v>
      </c>
      <c r="AY18" s="213">
        <v>0</v>
      </c>
      <c r="AZ18" s="213">
        <v>0</v>
      </c>
      <c r="BA18" s="213">
        <v>0</v>
      </c>
      <c r="BB18" s="213">
        <v>1</v>
      </c>
      <c r="BC18" s="214">
        <v>0</v>
      </c>
    </row>
    <row r="19" spans="1:55" ht="18.75" customHeight="1" x14ac:dyDescent="0.15">
      <c r="A19" s="20">
        <v>12</v>
      </c>
      <c r="B19" s="56" t="s">
        <v>57</v>
      </c>
      <c r="C19" s="85">
        <v>308</v>
      </c>
      <c r="D19" s="26">
        <f t="shared" si="1"/>
        <v>43</v>
      </c>
      <c r="E19" s="213">
        <v>17</v>
      </c>
      <c r="F19" s="213">
        <v>0</v>
      </c>
      <c r="G19" s="213">
        <v>5</v>
      </c>
      <c r="H19" s="213">
        <v>4</v>
      </c>
      <c r="I19" s="213">
        <v>3</v>
      </c>
      <c r="J19" s="213">
        <v>0</v>
      </c>
      <c r="K19" s="213">
        <v>3</v>
      </c>
      <c r="L19" s="213">
        <v>1</v>
      </c>
      <c r="M19" s="213">
        <v>6</v>
      </c>
      <c r="N19" s="213">
        <v>2</v>
      </c>
      <c r="O19" s="213">
        <v>0</v>
      </c>
      <c r="P19" s="214">
        <v>2</v>
      </c>
      <c r="Q19" s="26">
        <f t="shared" si="2"/>
        <v>0</v>
      </c>
      <c r="R19" s="213">
        <v>0</v>
      </c>
      <c r="S19" s="213">
        <v>0</v>
      </c>
      <c r="T19" s="214">
        <v>0</v>
      </c>
      <c r="U19" s="26">
        <f t="shared" si="3"/>
        <v>199</v>
      </c>
      <c r="V19" s="213">
        <v>199</v>
      </c>
      <c r="W19" s="213">
        <v>0</v>
      </c>
      <c r="X19" s="213">
        <v>0</v>
      </c>
      <c r="Y19" s="213">
        <v>0</v>
      </c>
      <c r="Z19" s="26">
        <f t="shared" si="4"/>
        <v>0</v>
      </c>
      <c r="AA19" s="213">
        <v>0</v>
      </c>
      <c r="AB19" s="213">
        <v>0</v>
      </c>
      <c r="AC19" s="213">
        <v>0</v>
      </c>
      <c r="AD19" s="213">
        <v>0</v>
      </c>
      <c r="AE19" s="26">
        <f t="shared" si="5"/>
        <v>65</v>
      </c>
      <c r="AF19" s="213">
        <v>10</v>
      </c>
      <c r="AG19" s="213">
        <v>0</v>
      </c>
      <c r="AH19" s="213">
        <v>38</v>
      </c>
      <c r="AI19" s="213">
        <v>0</v>
      </c>
      <c r="AJ19" s="213">
        <v>0</v>
      </c>
      <c r="AK19" s="213">
        <v>0</v>
      </c>
      <c r="AL19" s="213">
        <v>0</v>
      </c>
      <c r="AM19" s="213">
        <v>0</v>
      </c>
      <c r="AN19" s="213">
        <v>12</v>
      </c>
      <c r="AO19" s="213">
        <v>0</v>
      </c>
      <c r="AP19" s="213">
        <v>0</v>
      </c>
      <c r="AQ19" s="213">
        <v>0</v>
      </c>
      <c r="AR19" s="213">
        <v>0</v>
      </c>
      <c r="AS19" s="213">
        <v>0</v>
      </c>
      <c r="AT19" s="213">
        <v>0</v>
      </c>
      <c r="AU19" s="276">
        <v>0</v>
      </c>
      <c r="AV19" s="24">
        <v>5</v>
      </c>
      <c r="AW19" s="26">
        <f t="shared" si="6"/>
        <v>1</v>
      </c>
      <c r="AX19" s="213">
        <v>0</v>
      </c>
      <c r="AY19" s="213">
        <v>0</v>
      </c>
      <c r="AZ19" s="213">
        <v>0</v>
      </c>
      <c r="BA19" s="213">
        <v>0</v>
      </c>
      <c r="BB19" s="213">
        <v>0</v>
      </c>
      <c r="BC19" s="214">
        <v>1</v>
      </c>
    </row>
    <row r="20" spans="1:55" ht="18.75" customHeight="1" x14ac:dyDescent="0.15">
      <c r="A20" s="20">
        <v>13</v>
      </c>
      <c r="B20" s="56" t="s">
        <v>58</v>
      </c>
      <c r="C20" s="85">
        <v>358</v>
      </c>
      <c r="D20" s="26">
        <f t="shared" si="1"/>
        <v>33</v>
      </c>
      <c r="E20" s="213">
        <v>8</v>
      </c>
      <c r="F20" s="213">
        <v>0</v>
      </c>
      <c r="G20" s="213">
        <v>4</v>
      </c>
      <c r="H20" s="213">
        <v>0</v>
      </c>
      <c r="I20" s="213">
        <v>0</v>
      </c>
      <c r="J20" s="213">
        <v>3</v>
      </c>
      <c r="K20" s="213">
        <v>0</v>
      </c>
      <c r="L20" s="213">
        <v>5</v>
      </c>
      <c r="M20" s="213">
        <v>2</v>
      </c>
      <c r="N20" s="213">
        <v>11</v>
      </c>
      <c r="O20" s="213">
        <v>0</v>
      </c>
      <c r="P20" s="214">
        <v>0</v>
      </c>
      <c r="Q20" s="26">
        <f t="shared" si="2"/>
        <v>25</v>
      </c>
      <c r="R20" s="213">
        <v>2</v>
      </c>
      <c r="S20" s="213">
        <v>23</v>
      </c>
      <c r="T20" s="214">
        <v>0</v>
      </c>
      <c r="U20" s="26">
        <f t="shared" si="3"/>
        <v>290</v>
      </c>
      <c r="V20" s="213">
        <v>235</v>
      </c>
      <c r="W20" s="213">
        <v>55</v>
      </c>
      <c r="X20" s="213">
        <v>0</v>
      </c>
      <c r="Y20" s="213">
        <v>0</v>
      </c>
      <c r="Z20" s="26">
        <f t="shared" si="4"/>
        <v>0</v>
      </c>
      <c r="AA20" s="213">
        <v>0</v>
      </c>
      <c r="AB20" s="213">
        <v>0</v>
      </c>
      <c r="AC20" s="213">
        <v>0</v>
      </c>
      <c r="AD20" s="213">
        <v>0</v>
      </c>
      <c r="AE20" s="26">
        <f t="shared" si="5"/>
        <v>10</v>
      </c>
      <c r="AF20" s="213">
        <v>7</v>
      </c>
      <c r="AG20" s="213">
        <v>0</v>
      </c>
      <c r="AH20" s="213">
        <v>0</v>
      </c>
      <c r="AI20" s="213">
        <v>0</v>
      </c>
      <c r="AJ20" s="213">
        <v>0</v>
      </c>
      <c r="AK20" s="213">
        <v>0</v>
      </c>
      <c r="AL20" s="213">
        <v>0</v>
      </c>
      <c r="AM20" s="213">
        <v>0</v>
      </c>
      <c r="AN20" s="213">
        <v>2</v>
      </c>
      <c r="AO20" s="213">
        <v>0</v>
      </c>
      <c r="AP20" s="213">
        <v>0</v>
      </c>
      <c r="AQ20" s="213">
        <v>0</v>
      </c>
      <c r="AR20" s="213">
        <v>0</v>
      </c>
      <c r="AS20" s="213">
        <v>1</v>
      </c>
      <c r="AT20" s="213">
        <v>0</v>
      </c>
      <c r="AU20" s="276">
        <v>0</v>
      </c>
      <c r="AV20" s="24">
        <v>0</v>
      </c>
      <c r="AW20" s="26">
        <f t="shared" si="6"/>
        <v>0</v>
      </c>
      <c r="AX20" s="213">
        <v>0</v>
      </c>
      <c r="AY20" s="213">
        <v>0</v>
      </c>
      <c r="AZ20" s="213">
        <v>0</v>
      </c>
      <c r="BA20" s="213">
        <v>0</v>
      </c>
      <c r="BB20" s="213">
        <v>0</v>
      </c>
      <c r="BC20" s="214">
        <v>0</v>
      </c>
    </row>
    <row r="21" spans="1:55" ht="18.75" customHeight="1" x14ac:dyDescent="0.15">
      <c r="A21" s="20">
        <v>14</v>
      </c>
      <c r="B21" s="56" t="s">
        <v>59</v>
      </c>
      <c r="C21" s="85">
        <v>125</v>
      </c>
      <c r="D21" s="26">
        <f t="shared" si="1"/>
        <v>8</v>
      </c>
      <c r="E21" s="213">
        <v>4</v>
      </c>
      <c r="F21" s="213">
        <v>0</v>
      </c>
      <c r="G21" s="213">
        <v>2</v>
      </c>
      <c r="H21" s="213">
        <v>0</v>
      </c>
      <c r="I21" s="213">
        <v>0</v>
      </c>
      <c r="J21" s="213">
        <v>0</v>
      </c>
      <c r="K21" s="213">
        <v>0</v>
      </c>
      <c r="L21" s="213">
        <v>2</v>
      </c>
      <c r="M21" s="213">
        <v>0</v>
      </c>
      <c r="N21" s="213">
        <v>0</v>
      </c>
      <c r="O21" s="213">
        <v>0</v>
      </c>
      <c r="P21" s="214">
        <v>0</v>
      </c>
      <c r="Q21" s="26">
        <f t="shared" si="2"/>
        <v>14</v>
      </c>
      <c r="R21" s="213">
        <v>14</v>
      </c>
      <c r="S21" s="213">
        <v>0</v>
      </c>
      <c r="T21" s="214">
        <v>0</v>
      </c>
      <c r="U21" s="26">
        <f t="shared" si="3"/>
        <v>94</v>
      </c>
      <c r="V21" s="213">
        <v>94</v>
      </c>
      <c r="W21" s="213">
        <v>0</v>
      </c>
      <c r="X21" s="213">
        <v>0</v>
      </c>
      <c r="Y21" s="213">
        <v>0</v>
      </c>
      <c r="Z21" s="26">
        <f t="shared" si="4"/>
        <v>0</v>
      </c>
      <c r="AA21" s="213">
        <v>0</v>
      </c>
      <c r="AB21" s="213">
        <v>0</v>
      </c>
      <c r="AC21" s="213">
        <v>0</v>
      </c>
      <c r="AD21" s="213">
        <v>0</v>
      </c>
      <c r="AE21" s="26">
        <f t="shared" si="5"/>
        <v>9</v>
      </c>
      <c r="AF21" s="213">
        <v>2</v>
      </c>
      <c r="AG21" s="213">
        <v>0</v>
      </c>
      <c r="AH21" s="213">
        <v>0</v>
      </c>
      <c r="AI21" s="213">
        <v>6</v>
      </c>
      <c r="AJ21" s="213">
        <v>0</v>
      </c>
      <c r="AK21" s="213">
        <v>0</v>
      </c>
      <c r="AL21" s="213">
        <v>0</v>
      </c>
      <c r="AM21" s="213">
        <v>0</v>
      </c>
      <c r="AN21" s="213">
        <v>1</v>
      </c>
      <c r="AO21" s="213">
        <v>0</v>
      </c>
      <c r="AP21" s="213">
        <v>0</v>
      </c>
      <c r="AQ21" s="213">
        <v>0</v>
      </c>
      <c r="AR21" s="213">
        <v>0</v>
      </c>
      <c r="AS21" s="213">
        <v>0</v>
      </c>
      <c r="AT21" s="213">
        <v>0</v>
      </c>
      <c r="AU21" s="276">
        <v>0</v>
      </c>
      <c r="AV21" s="24">
        <v>0</v>
      </c>
      <c r="AW21" s="26">
        <f t="shared" si="6"/>
        <v>0</v>
      </c>
      <c r="AX21" s="213">
        <v>0</v>
      </c>
      <c r="AY21" s="213">
        <v>0</v>
      </c>
      <c r="AZ21" s="213">
        <v>0</v>
      </c>
      <c r="BA21" s="213">
        <v>0</v>
      </c>
      <c r="BB21" s="213">
        <v>0</v>
      </c>
      <c r="BC21" s="214">
        <v>0</v>
      </c>
    </row>
    <row r="22" spans="1:55" ht="18.75" customHeight="1" x14ac:dyDescent="0.15">
      <c r="A22" s="28">
        <v>15</v>
      </c>
      <c r="B22" s="57" t="s">
        <v>63</v>
      </c>
      <c r="C22" s="86">
        <v>171</v>
      </c>
      <c r="D22" s="34">
        <f t="shared" si="1"/>
        <v>14</v>
      </c>
      <c r="E22" s="222">
        <v>0</v>
      </c>
      <c r="F22" s="222">
        <v>0</v>
      </c>
      <c r="G22" s="222">
        <v>1</v>
      </c>
      <c r="H22" s="222">
        <v>0</v>
      </c>
      <c r="I22" s="222">
        <v>1</v>
      </c>
      <c r="J22" s="222">
        <v>0</v>
      </c>
      <c r="K22" s="222">
        <v>0</v>
      </c>
      <c r="L22" s="222">
        <v>10</v>
      </c>
      <c r="M22" s="222">
        <v>0</v>
      </c>
      <c r="N22" s="222">
        <v>1</v>
      </c>
      <c r="O22" s="222">
        <v>0</v>
      </c>
      <c r="P22" s="223">
        <v>1</v>
      </c>
      <c r="Q22" s="34">
        <f t="shared" si="2"/>
        <v>17</v>
      </c>
      <c r="R22" s="222">
        <v>13</v>
      </c>
      <c r="S22" s="222">
        <v>4</v>
      </c>
      <c r="T22" s="223">
        <v>0</v>
      </c>
      <c r="U22" s="34">
        <f t="shared" si="3"/>
        <v>133</v>
      </c>
      <c r="V22" s="222">
        <v>0</v>
      </c>
      <c r="W22" s="222">
        <v>133</v>
      </c>
      <c r="X22" s="222">
        <v>0</v>
      </c>
      <c r="Y22" s="222">
        <v>0</v>
      </c>
      <c r="Z22" s="34">
        <f t="shared" si="4"/>
        <v>0</v>
      </c>
      <c r="AA22" s="222">
        <v>0</v>
      </c>
      <c r="AB22" s="222">
        <v>0</v>
      </c>
      <c r="AC22" s="222">
        <v>0</v>
      </c>
      <c r="AD22" s="222">
        <v>0</v>
      </c>
      <c r="AE22" s="34">
        <f t="shared" si="5"/>
        <v>6</v>
      </c>
      <c r="AF22" s="222">
        <v>5</v>
      </c>
      <c r="AG22" s="222">
        <v>0</v>
      </c>
      <c r="AH22" s="222">
        <v>0</v>
      </c>
      <c r="AI22" s="222">
        <v>0</v>
      </c>
      <c r="AJ22" s="222">
        <v>0</v>
      </c>
      <c r="AK22" s="222">
        <v>0</v>
      </c>
      <c r="AL22" s="222">
        <v>0</v>
      </c>
      <c r="AM22" s="222">
        <v>0</v>
      </c>
      <c r="AN22" s="222">
        <v>1</v>
      </c>
      <c r="AO22" s="222">
        <v>0</v>
      </c>
      <c r="AP22" s="222">
        <v>0</v>
      </c>
      <c r="AQ22" s="222">
        <v>0</v>
      </c>
      <c r="AR22" s="222">
        <v>0</v>
      </c>
      <c r="AS22" s="222">
        <v>0</v>
      </c>
      <c r="AT22" s="222">
        <v>0</v>
      </c>
      <c r="AU22" s="277">
        <v>0</v>
      </c>
      <c r="AV22" s="32">
        <v>0</v>
      </c>
      <c r="AW22" s="34">
        <f t="shared" si="6"/>
        <v>1</v>
      </c>
      <c r="AX22" s="222">
        <v>0</v>
      </c>
      <c r="AY22" s="222">
        <v>0</v>
      </c>
      <c r="AZ22" s="222">
        <v>0</v>
      </c>
      <c r="BA22" s="222">
        <v>0</v>
      </c>
      <c r="BB22" s="222">
        <v>1</v>
      </c>
      <c r="BC22" s="223">
        <v>0</v>
      </c>
    </row>
    <row r="23" spans="1:55" ht="18.75" customHeight="1" x14ac:dyDescent="0.15">
      <c r="A23" s="20">
        <v>16</v>
      </c>
      <c r="B23" s="56" t="s">
        <v>69</v>
      </c>
      <c r="C23" s="85">
        <v>116</v>
      </c>
      <c r="D23" s="26">
        <f t="shared" si="1"/>
        <v>10</v>
      </c>
      <c r="E23" s="213">
        <v>2</v>
      </c>
      <c r="F23" s="213">
        <v>0</v>
      </c>
      <c r="G23" s="213">
        <v>1</v>
      </c>
      <c r="H23" s="213">
        <v>1</v>
      </c>
      <c r="I23" s="213">
        <v>1</v>
      </c>
      <c r="J23" s="213">
        <v>0</v>
      </c>
      <c r="K23" s="213">
        <v>2</v>
      </c>
      <c r="L23" s="213">
        <v>0</v>
      </c>
      <c r="M23" s="213">
        <v>1</v>
      </c>
      <c r="N23" s="213">
        <v>1</v>
      </c>
      <c r="O23" s="213">
        <v>1</v>
      </c>
      <c r="P23" s="214">
        <v>0</v>
      </c>
      <c r="Q23" s="26">
        <f t="shared" si="2"/>
        <v>97</v>
      </c>
      <c r="R23" s="213">
        <v>20</v>
      </c>
      <c r="S23" s="213">
        <v>77</v>
      </c>
      <c r="T23" s="214">
        <v>0</v>
      </c>
      <c r="U23" s="26">
        <f t="shared" si="3"/>
        <v>0</v>
      </c>
      <c r="V23" s="213">
        <v>0</v>
      </c>
      <c r="W23" s="213">
        <v>0</v>
      </c>
      <c r="X23" s="213">
        <v>0</v>
      </c>
      <c r="Y23" s="213">
        <v>0</v>
      </c>
      <c r="Z23" s="26">
        <f t="shared" si="4"/>
        <v>0</v>
      </c>
      <c r="AA23" s="213">
        <v>0</v>
      </c>
      <c r="AB23" s="213">
        <v>0</v>
      </c>
      <c r="AC23" s="213">
        <v>0</v>
      </c>
      <c r="AD23" s="213">
        <v>0</v>
      </c>
      <c r="AE23" s="26">
        <f t="shared" si="5"/>
        <v>6</v>
      </c>
      <c r="AF23" s="213">
        <v>3</v>
      </c>
      <c r="AG23" s="213">
        <v>0</v>
      </c>
      <c r="AH23" s="213">
        <v>0</v>
      </c>
      <c r="AI23" s="213">
        <v>0</v>
      </c>
      <c r="AJ23" s="213">
        <v>0</v>
      </c>
      <c r="AK23" s="213">
        <v>0</v>
      </c>
      <c r="AL23" s="213">
        <v>0</v>
      </c>
      <c r="AM23" s="213">
        <v>0</v>
      </c>
      <c r="AN23" s="213">
        <v>1</v>
      </c>
      <c r="AO23" s="213">
        <v>0</v>
      </c>
      <c r="AP23" s="213">
        <v>0</v>
      </c>
      <c r="AQ23" s="213">
        <v>0</v>
      </c>
      <c r="AR23" s="213">
        <v>1</v>
      </c>
      <c r="AS23" s="213">
        <v>0</v>
      </c>
      <c r="AT23" s="213">
        <v>0</v>
      </c>
      <c r="AU23" s="276">
        <v>0</v>
      </c>
      <c r="AV23" s="24">
        <v>1</v>
      </c>
      <c r="AW23" s="26">
        <f t="shared" si="6"/>
        <v>3</v>
      </c>
      <c r="AX23" s="213">
        <v>0</v>
      </c>
      <c r="AY23" s="213">
        <v>0</v>
      </c>
      <c r="AZ23" s="213">
        <v>2</v>
      </c>
      <c r="BA23" s="213">
        <v>1</v>
      </c>
      <c r="BB23" s="213">
        <v>0</v>
      </c>
      <c r="BC23" s="214">
        <v>0</v>
      </c>
    </row>
    <row r="24" spans="1:55" ht="18.75" customHeight="1" x14ac:dyDescent="0.15">
      <c r="A24" s="20">
        <v>17</v>
      </c>
      <c r="B24" s="56" t="s">
        <v>71</v>
      </c>
      <c r="C24" s="85">
        <v>148</v>
      </c>
      <c r="D24" s="26">
        <f t="shared" si="1"/>
        <v>9</v>
      </c>
      <c r="E24" s="213">
        <v>0</v>
      </c>
      <c r="F24" s="213">
        <v>3</v>
      </c>
      <c r="G24" s="213">
        <v>2</v>
      </c>
      <c r="H24" s="213">
        <v>0</v>
      </c>
      <c r="I24" s="213">
        <v>1</v>
      </c>
      <c r="J24" s="213">
        <v>1</v>
      </c>
      <c r="K24" s="213">
        <v>0</v>
      </c>
      <c r="L24" s="213">
        <v>1</v>
      </c>
      <c r="M24" s="213">
        <v>0</v>
      </c>
      <c r="N24" s="213">
        <v>1</v>
      </c>
      <c r="O24" s="213">
        <v>0</v>
      </c>
      <c r="P24" s="214">
        <v>0</v>
      </c>
      <c r="Q24" s="26">
        <f t="shared" si="2"/>
        <v>6</v>
      </c>
      <c r="R24" s="213">
        <v>6</v>
      </c>
      <c r="S24" s="213">
        <v>0</v>
      </c>
      <c r="T24" s="214">
        <v>0</v>
      </c>
      <c r="U24" s="26">
        <f t="shared" si="3"/>
        <v>121</v>
      </c>
      <c r="V24" s="213">
        <v>0</v>
      </c>
      <c r="W24" s="213">
        <v>105</v>
      </c>
      <c r="X24" s="213">
        <v>8</v>
      </c>
      <c r="Y24" s="213">
        <v>8</v>
      </c>
      <c r="Z24" s="26">
        <f t="shared" si="4"/>
        <v>0</v>
      </c>
      <c r="AA24" s="213">
        <v>0</v>
      </c>
      <c r="AB24" s="213">
        <v>0</v>
      </c>
      <c r="AC24" s="213">
        <v>0</v>
      </c>
      <c r="AD24" s="213">
        <v>0</v>
      </c>
      <c r="AE24" s="26">
        <f t="shared" si="5"/>
        <v>11</v>
      </c>
      <c r="AF24" s="213">
        <v>8</v>
      </c>
      <c r="AG24" s="213">
        <v>0</v>
      </c>
      <c r="AH24" s="213">
        <v>0</v>
      </c>
      <c r="AI24" s="213">
        <v>0</v>
      </c>
      <c r="AJ24" s="213">
        <v>0</v>
      </c>
      <c r="AK24" s="213">
        <v>0</v>
      </c>
      <c r="AL24" s="213">
        <v>0</v>
      </c>
      <c r="AM24" s="213">
        <v>0</v>
      </c>
      <c r="AN24" s="213">
        <v>1</v>
      </c>
      <c r="AO24" s="213">
        <v>0</v>
      </c>
      <c r="AP24" s="213">
        <v>0</v>
      </c>
      <c r="AQ24" s="213">
        <v>1</v>
      </c>
      <c r="AR24" s="213">
        <v>0</v>
      </c>
      <c r="AS24" s="213">
        <v>0</v>
      </c>
      <c r="AT24" s="213">
        <v>0</v>
      </c>
      <c r="AU24" s="276">
        <v>0</v>
      </c>
      <c r="AV24" s="24">
        <v>1</v>
      </c>
      <c r="AW24" s="26">
        <f t="shared" si="6"/>
        <v>1</v>
      </c>
      <c r="AX24" s="213">
        <v>0</v>
      </c>
      <c r="AY24" s="213">
        <v>0</v>
      </c>
      <c r="AZ24" s="213">
        <v>0</v>
      </c>
      <c r="BA24" s="213">
        <v>0</v>
      </c>
      <c r="BB24" s="213">
        <v>0</v>
      </c>
      <c r="BC24" s="214">
        <v>1</v>
      </c>
    </row>
    <row r="25" spans="1:55" ht="18.75" customHeight="1" x14ac:dyDescent="0.15">
      <c r="A25" s="20">
        <v>18</v>
      </c>
      <c r="B25" s="243" t="s">
        <v>507</v>
      </c>
      <c r="C25" s="401">
        <v>156</v>
      </c>
      <c r="D25" s="26">
        <f t="shared" si="1"/>
        <v>20</v>
      </c>
      <c r="E25" s="213">
        <v>2</v>
      </c>
      <c r="F25" s="213">
        <v>5</v>
      </c>
      <c r="G25" s="213">
        <v>1</v>
      </c>
      <c r="H25" s="213">
        <v>0</v>
      </c>
      <c r="I25" s="213">
        <v>1</v>
      </c>
      <c r="J25" s="213">
        <v>0</v>
      </c>
      <c r="K25" s="213">
        <v>2</v>
      </c>
      <c r="L25" s="213">
        <v>2</v>
      </c>
      <c r="M25" s="213">
        <v>3</v>
      </c>
      <c r="N25" s="213">
        <v>3</v>
      </c>
      <c r="O25" s="213">
        <v>1</v>
      </c>
      <c r="P25" s="214">
        <v>0</v>
      </c>
      <c r="Q25" s="26">
        <f t="shared" si="2"/>
        <v>5</v>
      </c>
      <c r="R25" s="213">
        <v>0</v>
      </c>
      <c r="S25" s="213">
        <v>5</v>
      </c>
      <c r="T25" s="214">
        <v>0</v>
      </c>
      <c r="U25" s="26">
        <f t="shared" si="3"/>
        <v>95</v>
      </c>
      <c r="V25" s="213">
        <v>76</v>
      </c>
      <c r="W25" s="213">
        <v>19</v>
      </c>
      <c r="X25" s="213">
        <v>0</v>
      </c>
      <c r="Y25" s="213">
        <v>0</v>
      </c>
      <c r="Z25" s="26">
        <f t="shared" si="4"/>
        <v>2</v>
      </c>
      <c r="AA25" s="213">
        <v>1</v>
      </c>
      <c r="AB25" s="213">
        <v>1</v>
      </c>
      <c r="AC25" s="213">
        <v>0</v>
      </c>
      <c r="AD25" s="213">
        <v>0</v>
      </c>
      <c r="AE25" s="26">
        <f t="shared" si="5"/>
        <v>34</v>
      </c>
      <c r="AF25" s="213">
        <v>2</v>
      </c>
      <c r="AG25" s="213">
        <v>0</v>
      </c>
      <c r="AH25" s="213">
        <v>0</v>
      </c>
      <c r="AI25" s="213">
        <v>31</v>
      </c>
      <c r="AJ25" s="213">
        <v>0</v>
      </c>
      <c r="AK25" s="213">
        <v>0</v>
      </c>
      <c r="AL25" s="213">
        <v>0</v>
      </c>
      <c r="AM25" s="213">
        <v>0</v>
      </c>
      <c r="AN25" s="213">
        <v>1</v>
      </c>
      <c r="AO25" s="213">
        <v>0</v>
      </c>
      <c r="AP25" s="213">
        <v>0</v>
      </c>
      <c r="AQ25" s="213">
        <v>0</v>
      </c>
      <c r="AR25" s="213">
        <v>0</v>
      </c>
      <c r="AS25" s="213">
        <v>0</v>
      </c>
      <c r="AT25" s="213">
        <v>0</v>
      </c>
      <c r="AU25" s="276">
        <v>0</v>
      </c>
      <c r="AV25" s="24">
        <v>0</v>
      </c>
      <c r="AW25" s="26">
        <f t="shared" si="6"/>
        <v>0</v>
      </c>
      <c r="AX25" s="213">
        <v>0</v>
      </c>
      <c r="AY25" s="213">
        <v>0</v>
      </c>
      <c r="AZ25" s="213">
        <v>0</v>
      </c>
      <c r="BA25" s="213">
        <v>0</v>
      </c>
      <c r="BB25" s="213">
        <v>0</v>
      </c>
      <c r="BC25" s="214">
        <v>0</v>
      </c>
    </row>
    <row r="26" spans="1:55" ht="18.75" customHeight="1" x14ac:dyDescent="0.15">
      <c r="A26" s="20">
        <v>19</v>
      </c>
      <c r="B26" s="243" t="s">
        <v>508</v>
      </c>
      <c r="C26" s="401">
        <v>198</v>
      </c>
      <c r="D26" s="26">
        <f t="shared" si="1"/>
        <v>17</v>
      </c>
      <c r="E26" s="27">
        <v>3</v>
      </c>
      <c r="F26" s="22">
        <v>7</v>
      </c>
      <c r="G26" s="22">
        <v>0</v>
      </c>
      <c r="H26" s="22">
        <v>0</v>
      </c>
      <c r="I26" s="22">
        <v>2</v>
      </c>
      <c r="J26" s="22">
        <v>0</v>
      </c>
      <c r="K26" s="22">
        <v>0</v>
      </c>
      <c r="L26" s="22">
        <v>2</v>
      </c>
      <c r="M26" s="22">
        <v>0</v>
      </c>
      <c r="N26" s="22">
        <v>2</v>
      </c>
      <c r="O26" s="22">
        <v>0</v>
      </c>
      <c r="P26" s="24">
        <v>1</v>
      </c>
      <c r="Q26" s="26">
        <f t="shared" si="2"/>
        <v>151</v>
      </c>
      <c r="R26" s="27">
        <v>0</v>
      </c>
      <c r="S26" s="22">
        <v>151</v>
      </c>
      <c r="T26" s="22">
        <v>0</v>
      </c>
      <c r="U26" s="26">
        <f t="shared" si="3"/>
        <v>18</v>
      </c>
      <c r="V26" s="27">
        <v>0</v>
      </c>
      <c r="W26" s="22">
        <v>3</v>
      </c>
      <c r="X26" s="22">
        <v>15</v>
      </c>
      <c r="Y26" s="22">
        <v>0</v>
      </c>
      <c r="Z26" s="26">
        <f t="shared" si="4"/>
        <v>0</v>
      </c>
      <c r="AA26" s="22">
        <v>0</v>
      </c>
      <c r="AB26" s="22">
        <v>0</v>
      </c>
      <c r="AC26" s="22">
        <v>0</v>
      </c>
      <c r="AD26" s="22">
        <v>0</v>
      </c>
      <c r="AE26" s="26">
        <f t="shared" si="5"/>
        <v>12</v>
      </c>
      <c r="AF26" s="22">
        <v>4</v>
      </c>
      <c r="AG26" s="22">
        <v>0</v>
      </c>
      <c r="AH26" s="22">
        <v>0</v>
      </c>
      <c r="AI26" s="22">
        <v>0</v>
      </c>
      <c r="AJ26" s="22">
        <v>0</v>
      </c>
      <c r="AK26" s="22">
        <v>0</v>
      </c>
      <c r="AL26" s="22">
        <v>0</v>
      </c>
      <c r="AM26" s="22">
        <v>0</v>
      </c>
      <c r="AN26" s="22">
        <v>1</v>
      </c>
      <c r="AO26" s="22">
        <v>0</v>
      </c>
      <c r="AP26" s="22">
        <v>0</v>
      </c>
      <c r="AQ26" s="22">
        <v>0</v>
      </c>
      <c r="AR26" s="22">
        <v>0</v>
      </c>
      <c r="AS26" s="22">
        <v>0</v>
      </c>
      <c r="AT26" s="22">
        <v>0</v>
      </c>
      <c r="AU26" s="42">
        <v>0</v>
      </c>
      <c r="AV26" s="24">
        <v>7</v>
      </c>
      <c r="AW26" s="26">
        <f t="shared" si="6"/>
        <v>0</v>
      </c>
      <c r="AX26" s="27">
        <v>0</v>
      </c>
      <c r="AY26" s="22">
        <v>0</v>
      </c>
      <c r="AZ26" s="22">
        <v>0</v>
      </c>
      <c r="BA26" s="22">
        <v>0</v>
      </c>
      <c r="BB26" s="22">
        <v>0</v>
      </c>
      <c r="BC26" s="24">
        <v>0</v>
      </c>
    </row>
    <row r="27" spans="1:55" ht="18.75" customHeight="1" thickBot="1" x14ac:dyDescent="0.2">
      <c r="A27" s="20">
        <v>20</v>
      </c>
      <c r="B27" s="266" t="s">
        <v>90</v>
      </c>
      <c r="C27" s="402">
        <v>139</v>
      </c>
      <c r="D27" s="49">
        <f t="shared" si="1"/>
        <v>14</v>
      </c>
      <c r="E27" s="228">
        <v>5</v>
      </c>
      <c r="F27" s="228">
        <v>2</v>
      </c>
      <c r="G27" s="228">
        <v>1</v>
      </c>
      <c r="H27" s="228">
        <v>0</v>
      </c>
      <c r="I27" s="228">
        <v>0</v>
      </c>
      <c r="J27" s="228">
        <v>0</v>
      </c>
      <c r="K27" s="228">
        <v>0</v>
      </c>
      <c r="L27" s="228">
        <v>1</v>
      </c>
      <c r="M27" s="228">
        <v>2</v>
      </c>
      <c r="N27" s="228">
        <v>2</v>
      </c>
      <c r="O27" s="228">
        <v>1</v>
      </c>
      <c r="P27" s="225">
        <v>0</v>
      </c>
      <c r="Q27" s="49">
        <f t="shared" si="2"/>
        <v>2</v>
      </c>
      <c r="R27" s="228">
        <v>2</v>
      </c>
      <c r="S27" s="228">
        <v>0</v>
      </c>
      <c r="T27" s="225">
        <v>0</v>
      </c>
      <c r="U27" s="49">
        <f t="shared" si="3"/>
        <v>109</v>
      </c>
      <c r="V27" s="228">
        <v>79</v>
      </c>
      <c r="W27" s="228">
        <v>19</v>
      </c>
      <c r="X27" s="228">
        <v>11</v>
      </c>
      <c r="Y27" s="228">
        <v>0</v>
      </c>
      <c r="Z27" s="49">
        <f t="shared" si="4"/>
        <v>6</v>
      </c>
      <c r="AA27" s="228">
        <v>5</v>
      </c>
      <c r="AB27" s="228">
        <v>0</v>
      </c>
      <c r="AC27" s="228">
        <v>0</v>
      </c>
      <c r="AD27" s="228">
        <v>1</v>
      </c>
      <c r="AE27" s="49">
        <f t="shared" si="5"/>
        <v>8</v>
      </c>
      <c r="AF27" s="228">
        <v>3</v>
      </c>
      <c r="AG27" s="228">
        <v>0</v>
      </c>
      <c r="AH27" s="228">
        <v>0</v>
      </c>
      <c r="AI27" s="228">
        <v>0</v>
      </c>
      <c r="AJ27" s="228">
        <v>0</v>
      </c>
      <c r="AK27" s="228">
        <v>0</v>
      </c>
      <c r="AL27" s="228">
        <v>0</v>
      </c>
      <c r="AM27" s="228">
        <v>0</v>
      </c>
      <c r="AN27" s="228">
        <v>3</v>
      </c>
      <c r="AO27" s="228">
        <v>0</v>
      </c>
      <c r="AP27" s="228">
        <v>1</v>
      </c>
      <c r="AQ27" s="228">
        <v>0</v>
      </c>
      <c r="AR27" s="228">
        <v>0</v>
      </c>
      <c r="AS27" s="228">
        <v>1</v>
      </c>
      <c r="AT27" s="228">
        <v>0</v>
      </c>
      <c r="AU27" s="288">
        <v>0</v>
      </c>
      <c r="AV27" s="47">
        <v>0</v>
      </c>
      <c r="AW27" s="49">
        <f t="shared" si="6"/>
        <v>0</v>
      </c>
      <c r="AX27" s="228">
        <v>0</v>
      </c>
      <c r="AY27" s="228">
        <v>0</v>
      </c>
      <c r="AZ27" s="228">
        <v>0</v>
      </c>
      <c r="BA27" s="228">
        <v>0</v>
      </c>
      <c r="BB27" s="228">
        <v>0</v>
      </c>
      <c r="BC27" s="225">
        <v>0</v>
      </c>
    </row>
    <row r="28" spans="1:55" ht="18.75" customHeight="1" thickBot="1" x14ac:dyDescent="0.2">
      <c r="A28" s="58"/>
      <c r="B28" s="548" t="s">
        <v>91</v>
      </c>
      <c r="C28" s="90">
        <f>SUM(C8:C27)</f>
        <v>3888</v>
      </c>
      <c r="D28" s="63">
        <f t="shared" ref="D28:BC28" si="7">SUM(D8:D27)</f>
        <v>444</v>
      </c>
      <c r="E28" s="128">
        <f t="shared" si="7"/>
        <v>101</v>
      </c>
      <c r="F28" s="128">
        <f t="shared" si="7"/>
        <v>111</v>
      </c>
      <c r="G28" s="128">
        <f t="shared" si="7"/>
        <v>38</v>
      </c>
      <c r="H28" s="128">
        <f t="shared" si="7"/>
        <v>18</v>
      </c>
      <c r="I28" s="128">
        <f t="shared" si="7"/>
        <v>18</v>
      </c>
      <c r="J28" s="128">
        <f t="shared" si="7"/>
        <v>7</v>
      </c>
      <c r="K28" s="128">
        <f t="shared" si="7"/>
        <v>8</v>
      </c>
      <c r="L28" s="128">
        <f t="shared" si="7"/>
        <v>39</v>
      </c>
      <c r="M28" s="128">
        <f t="shared" si="7"/>
        <v>31</v>
      </c>
      <c r="N28" s="128">
        <f t="shared" si="7"/>
        <v>52</v>
      </c>
      <c r="O28" s="128">
        <f t="shared" si="7"/>
        <v>9</v>
      </c>
      <c r="P28" s="129">
        <f t="shared" si="7"/>
        <v>12</v>
      </c>
      <c r="Q28" s="63">
        <f t="shared" si="7"/>
        <v>1326</v>
      </c>
      <c r="R28" s="128">
        <f t="shared" si="7"/>
        <v>148</v>
      </c>
      <c r="S28" s="128">
        <f t="shared" si="7"/>
        <v>1169</v>
      </c>
      <c r="T28" s="129">
        <f t="shared" si="7"/>
        <v>9</v>
      </c>
      <c r="U28" s="63">
        <f t="shared" si="7"/>
        <v>1720</v>
      </c>
      <c r="V28" s="128">
        <f t="shared" si="7"/>
        <v>1131</v>
      </c>
      <c r="W28" s="128">
        <f t="shared" si="7"/>
        <v>542</v>
      </c>
      <c r="X28" s="128">
        <f t="shared" si="7"/>
        <v>39</v>
      </c>
      <c r="Y28" s="128">
        <f t="shared" si="7"/>
        <v>8</v>
      </c>
      <c r="Z28" s="63">
        <f t="shared" si="7"/>
        <v>55</v>
      </c>
      <c r="AA28" s="128">
        <f t="shared" si="7"/>
        <v>7</v>
      </c>
      <c r="AB28" s="128">
        <f t="shared" si="7"/>
        <v>8</v>
      </c>
      <c r="AC28" s="128">
        <f t="shared" si="7"/>
        <v>27</v>
      </c>
      <c r="AD28" s="128">
        <f t="shared" si="7"/>
        <v>13</v>
      </c>
      <c r="AE28" s="63">
        <f t="shared" si="7"/>
        <v>333</v>
      </c>
      <c r="AF28" s="128">
        <f t="shared" si="7"/>
        <v>79</v>
      </c>
      <c r="AG28" s="128">
        <f t="shared" si="7"/>
        <v>0</v>
      </c>
      <c r="AH28" s="128">
        <f t="shared" si="7"/>
        <v>101</v>
      </c>
      <c r="AI28" s="128">
        <f t="shared" si="7"/>
        <v>37</v>
      </c>
      <c r="AJ28" s="128">
        <f t="shared" si="7"/>
        <v>0</v>
      </c>
      <c r="AK28" s="128">
        <f t="shared" si="7"/>
        <v>0</v>
      </c>
      <c r="AL28" s="128">
        <f t="shared" si="7"/>
        <v>0</v>
      </c>
      <c r="AM28" s="128">
        <f t="shared" si="7"/>
        <v>16</v>
      </c>
      <c r="AN28" s="128">
        <f t="shared" si="7"/>
        <v>43</v>
      </c>
      <c r="AO28" s="128">
        <f t="shared" si="7"/>
        <v>0</v>
      </c>
      <c r="AP28" s="128">
        <f t="shared" si="7"/>
        <v>10</v>
      </c>
      <c r="AQ28" s="128">
        <f t="shared" si="7"/>
        <v>5</v>
      </c>
      <c r="AR28" s="128">
        <f t="shared" si="7"/>
        <v>12</v>
      </c>
      <c r="AS28" s="128">
        <f t="shared" si="7"/>
        <v>9</v>
      </c>
      <c r="AT28" s="128">
        <f t="shared" si="7"/>
        <v>0</v>
      </c>
      <c r="AU28" s="131">
        <f t="shared" si="7"/>
        <v>0</v>
      </c>
      <c r="AV28" s="61">
        <f t="shared" si="7"/>
        <v>21</v>
      </c>
      <c r="AW28" s="63">
        <f t="shared" si="7"/>
        <v>10</v>
      </c>
      <c r="AX28" s="128">
        <f t="shared" si="7"/>
        <v>0</v>
      </c>
      <c r="AY28" s="128">
        <f t="shared" si="7"/>
        <v>2</v>
      </c>
      <c r="AZ28" s="128">
        <f t="shared" si="7"/>
        <v>2</v>
      </c>
      <c r="BA28" s="128">
        <f t="shared" si="7"/>
        <v>1</v>
      </c>
      <c r="BB28" s="128">
        <f t="shared" si="7"/>
        <v>3</v>
      </c>
      <c r="BC28" s="129">
        <f t="shared" si="7"/>
        <v>2</v>
      </c>
    </row>
    <row r="29" spans="1:55" ht="18.75" customHeight="1" x14ac:dyDescent="0.15">
      <c r="A29" s="20">
        <v>1</v>
      </c>
      <c r="B29" s="56" t="s">
        <v>20</v>
      </c>
      <c r="C29" s="85">
        <v>53</v>
      </c>
      <c r="D29" s="26">
        <f t="shared" si="1"/>
        <v>6</v>
      </c>
      <c r="E29" s="213">
        <v>0</v>
      </c>
      <c r="F29" s="213">
        <v>0</v>
      </c>
      <c r="G29" s="213">
        <v>3</v>
      </c>
      <c r="H29" s="213">
        <v>0</v>
      </c>
      <c r="I29" s="213">
        <v>0</v>
      </c>
      <c r="J29" s="213">
        <v>0</v>
      </c>
      <c r="K29" s="213">
        <v>0</v>
      </c>
      <c r="L29" s="213">
        <v>2</v>
      </c>
      <c r="M29" s="213">
        <v>0</v>
      </c>
      <c r="N29" s="213">
        <v>1</v>
      </c>
      <c r="O29" s="213">
        <v>0</v>
      </c>
      <c r="P29" s="214">
        <v>0</v>
      </c>
      <c r="Q29" s="26">
        <f t="shared" si="2"/>
        <v>15</v>
      </c>
      <c r="R29" s="213">
        <v>2</v>
      </c>
      <c r="S29" s="213">
        <v>13</v>
      </c>
      <c r="T29" s="214">
        <v>0</v>
      </c>
      <c r="U29" s="26">
        <f t="shared" si="3"/>
        <v>20</v>
      </c>
      <c r="V29" s="213">
        <v>19</v>
      </c>
      <c r="W29" s="213">
        <v>1</v>
      </c>
      <c r="X29" s="213">
        <v>0</v>
      </c>
      <c r="Y29" s="213">
        <v>0</v>
      </c>
      <c r="Z29" s="26">
        <f t="shared" si="4"/>
        <v>0</v>
      </c>
      <c r="AA29" s="213">
        <v>0</v>
      </c>
      <c r="AB29" s="213">
        <v>0</v>
      </c>
      <c r="AC29" s="213">
        <v>0</v>
      </c>
      <c r="AD29" s="213">
        <v>0</v>
      </c>
      <c r="AE29" s="26">
        <f>SUM(AF29:AV29)</f>
        <v>12</v>
      </c>
      <c r="AF29" s="213">
        <v>0</v>
      </c>
      <c r="AG29" s="213">
        <v>0</v>
      </c>
      <c r="AH29" s="213">
        <v>11</v>
      </c>
      <c r="AI29" s="213">
        <v>0</v>
      </c>
      <c r="AJ29" s="213">
        <v>0</v>
      </c>
      <c r="AK29" s="213">
        <v>0</v>
      </c>
      <c r="AL29" s="213">
        <v>0</v>
      </c>
      <c r="AM29" s="213">
        <v>0</v>
      </c>
      <c r="AN29" s="213">
        <v>0</v>
      </c>
      <c r="AO29" s="213">
        <v>0</v>
      </c>
      <c r="AP29" s="213">
        <v>0</v>
      </c>
      <c r="AQ29" s="213">
        <v>1</v>
      </c>
      <c r="AR29" s="213">
        <v>0</v>
      </c>
      <c r="AS29" s="213">
        <v>0</v>
      </c>
      <c r="AT29" s="213">
        <v>0</v>
      </c>
      <c r="AU29" s="276">
        <v>0</v>
      </c>
      <c r="AV29" s="24">
        <v>0</v>
      </c>
      <c r="AW29" s="26">
        <f t="shared" si="6"/>
        <v>0</v>
      </c>
      <c r="AX29" s="213">
        <v>0</v>
      </c>
      <c r="AY29" s="213">
        <v>0</v>
      </c>
      <c r="AZ29" s="213">
        <v>0</v>
      </c>
      <c r="BA29" s="213">
        <v>0</v>
      </c>
      <c r="BB29" s="213">
        <v>0</v>
      </c>
      <c r="BC29" s="214">
        <v>0</v>
      </c>
    </row>
    <row r="30" spans="1:55" ht="18.75" customHeight="1" x14ac:dyDescent="0.15">
      <c r="A30" s="20">
        <v>2</v>
      </c>
      <c r="B30" s="56" t="s">
        <v>22</v>
      </c>
      <c r="C30" s="85">
        <v>59</v>
      </c>
      <c r="D30" s="26">
        <f t="shared" si="1"/>
        <v>25</v>
      </c>
      <c r="E30" s="213">
        <v>12</v>
      </c>
      <c r="F30" s="213">
        <v>0</v>
      </c>
      <c r="G30" s="213">
        <v>0</v>
      </c>
      <c r="H30" s="213">
        <v>0</v>
      </c>
      <c r="I30" s="213">
        <v>2</v>
      </c>
      <c r="J30" s="213">
        <v>0</v>
      </c>
      <c r="K30" s="213">
        <v>0</v>
      </c>
      <c r="L30" s="213">
        <v>7</v>
      </c>
      <c r="M30" s="213">
        <v>0</v>
      </c>
      <c r="N30" s="213">
        <v>2</v>
      </c>
      <c r="O30" s="213">
        <v>0</v>
      </c>
      <c r="P30" s="214">
        <v>2</v>
      </c>
      <c r="Q30" s="26">
        <f t="shared" si="2"/>
        <v>33</v>
      </c>
      <c r="R30" s="213">
        <v>1</v>
      </c>
      <c r="S30" s="213">
        <v>32</v>
      </c>
      <c r="T30" s="214">
        <v>0</v>
      </c>
      <c r="U30" s="26">
        <f t="shared" si="3"/>
        <v>0</v>
      </c>
      <c r="V30" s="213">
        <v>0</v>
      </c>
      <c r="W30" s="213">
        <v>0</v>
      </c>
      <c r="X30" s="213">
        <v>0</v>
      </c>
      <c r="Y30" s="213">
        <v>0</v>
      </c>
      <c r="Z30" s="26">
        <f t="shared" si="4"/>
        <v>0</v>
      </c>
      <c r="AA30" s="213">
        <v>0</v>
      </c>
      <c r="AB30" s="213">
        <v>0</v>
      </c>
      <c r="AC30" s="213">
        <v>0</v>
      </c>
      <c r="AD30" s="213">
        <v>0</v>
      </c>
      <c r="AE30" s="26">
        <f t="shared" ref="AE30:AE71" si="8">SUM(AF30:AV30)</f>
        <v>1</v>
      </c>
      <c r="AF30" s="213">
        <v>0</v>
      </c>
      <c r="AG30" s="213">
        <v>0</v>
      </c>
      <c r="AH30" s="213">
        <v>0</v>
      </c>
      <c r="AI30" s="213">
        <v>0</v>
      </c>
      <c r="AJ30" s="213">
        <v>0</v>
      </c>
      <c r="AK30" s="213">
        <v>0</v>
      </c>
      <c r="AL30" s="213">
        <v>0</v>
      </c>
      <c r="AM30" s="213">
        <v>0</v>
      </c>
      <c r="AN30" s="213">
        <v>0</v>
      </c>
      <c r="AO30" s="213">
        <v>0</v>
      </c>
      <c r="AP30" s="213">
        <v>0</v>
      </c>
      <c r="AQ30" s="213">
        <v>0</v>
      </c>
      <c r="AR30" s="213">
        <v>0</v>
      </c>
      <c r="AS30" s="213">
        <v>0</v>
      </c>
      <c r="AT30" s="213">
        <v>0</v>
      </c>
      <c r="AU30" s="276">
        <v>0</v>
      </c>
      <c r="AV30" s="24">
        <v>1</v>
      </c>
      <c r="AW30" s="26">
        <f t="shared" si="6"/>
        <v>0</v>
      </c>
      <c r="AX30" s="213">
        <v>0</v>
      </c>
      <c r="AY30" s="213">
        <v>0</v>
      </c>
      <c r="AZ30" s="213">
        <v>0</v>
      </c>
      <c r="BA30" s="213">
        <v>0</v>
      </c>
      <c r="BB30" s="213">
        <v>0</v>
      </c>
      <c r="BC30" s="214">
        <v>0</v>
      </c>
    </row>
    <row r="31" spans="1:55" ht="18.75" customHeight="1" x14ac:dyDescent="0.15">
      <c r="A31" s="20">
        <v>3</v>
      </c>
      <c r="B31" s="56" t="s">
        <v>23</v>
      </c>
      <c r="C31" s="85">
        <v>43</v>
      </c>
      <c r="D31" s="26">
        <f t="shared" si="1"/>
        <v>3</v>
      </c>
      <c r="E31" s="213">
        <v>0</v>
      </c>
      <c r="F31" s="213">
        <v>0</v>
      </c>
      <c r="G31" s="213">
        <v>0</v>
      </c>
      <c r="H31" s="213">
        <v>0</v>
      </c>
      <c r="I31" s="213">
        <v>0</v>
      </c>
      <c r="J31" s="213">
        <v>0</v>
      </c>
      <c r="K31" s="213">
        <v>0</v>
      </c>
      <c r="L31" s="213">
        <v>2</v>
      </c>
      <c r="M31" s="213">
        <v>0</v>
      </c>
      <c r="N31" s="213">
        <v>0</v>
      </c>
      <c r="O31" s="213">
        <v>0</v>
      </c>
      <c r="P31" s="214">
        <v>1</v>
      </c>
      <c r="Q31" s="26">
        <f t="shared" si="2"/>
        <v>31</v>
      </c>
      <c r="R31" s="213">
        <v>0</v>
      </c>
      <c r="S31" s="213">
        <v>31</v>
      </c>
      <c r="T31" s="214">
        <v>0</v>
      </c>
      <c r="U31" s="26">
        <f t="shared" si="3"/>
        <v>9</v>
      </c>
      <c r="V31" s="213">
        <v>7</v>
      </c>
      <c r="W31" s="213">
        <v>0</v>
      </c>
      <c r="X31" s="213">
        <v>2</v>
      </c>
      <c r="Y31" s="213">
        <v>0</v>
      </c>
      <c r="Z31" s="26">
        <f t="shared" si="4"/>
        <v>0</v>
      </c>
      <c r="AA31" s="213">
        <v>0</v>
      </c>
      <c r="AB31" s="213">
        <v>0</v>
      </c>
      <c r="AC31" s="213">
        <v>0</v>
      </c>
      <c r="AD31" s="213">
        <v>0</v>
      </c>
      <c r="AE31" s="26">
        <f t="shared" si="8"/>
        <v>0</v>
      </c>
      <c r="AF31" s="213">
        <v>0</v>
      </c>
      <c r="AG31" s="213">
        <v>0</v>
      </c>
      <c r="AH31" s="213">
        <v>0</v>
      </c>
      <c r="AI31" s="213">
        <v>0</v>
      </c>
      <c r="AJ31" s="213">
        <v>0</v>
      </c>
      <c r="AK31" s="213">
        <v>0</v>
      </c>
      <c r="AL31" s="213">
        <v>0</v>
      </c>
      <c r="AM31" s="213">
        <v>0</v>
      </c>
      <c r="AN31" s="213">
        <v>0</v>
      </c>
      <c r="AO31" s="213">
        <v>0</v>
      </c>
      <c r="AP31" s="213">
        <v>0</v>
      </c>
      <c r="AQ31" s="213">
        <v>0</v>
      </c>
      <c r="AR31" s="213">
        <v>0</v>
      </c>
      <c r="AS31" s="213">
        <v>0</v>
      </c>
      <c r="AT31" s="213">
        <v>0</v>
      </c>
      <c r="AU31" s="276">
        <v>0</v>
      </c>
      <c r="AV31" s="24">
        <v>0</v>
      </c>
      <c r="AW31" s="26">
        <f t="shared" si="6"/>
        <v>0</v>
      </c>
      <c r="AX31" s="213">
        <v>0</v>
      </c>
      <c r="AY31" s="213">
        <v>0</v>
      </c>
      <c r="AZ31" s="213">
        <v>0</v>
      </c>
      <c r="BA31" s="213">
        <v>0</v>
      </c>
      <c r="BB31" s="213">
        <v>0</v>
      </c>
      <c r="BC31" s="214">
        <v>0</v>
      </c>
    </row>
    <row r="32" spans="1:55" ht="18.75" customHeight="1" x14ac:dyDescent="0.15">
      <c r="A32" s="20">
        <v>4</v>
      </c>
      <c r="B32" s="56" t="s">
        <v>24</v>
      </c>
      <c r="C32" s="85">
        <v>45</v>
      </c>
      <c r="D32" s="26">
        <f t="shared" si="1"/>
        <v>5</v>
      </c>
      <c r="E32" s="213">
        <v>0</v>
      </c>
      <c r="F32" s="213">
        <v>0</v>
      </c>
      <c r="G32" s="213">
        <v>4</v>
      </c>
      <c r="H32" s="213">
        <v>0</v>
      </c>
      <c r="I32" s="213">
        <v>1</v>
      </c>
      <c r="J32" s="213">
        <v>0</v>
      </c>
      <c r="K32" s="213">
        <v>0</v>
      </c>
      <c r="L32" s="213">
        <v>0</v>
      </c>
      <c r="M32" s="213">
        <v>0</v>
      </c>
      <c r="N32" s="213">
        <v>0</v>
      </c>
      <c r="O32" s="213">
        <v>0</v>
      </c>
      <c r="P32" s="214">
        <v>0</v>
      </c>
      <c r="Q32" s="26">
        <f t="shared" si="2"/>
        <v>35</v>
      </c>
      <c r="R32" s="213">
        <v>0</v>
      </c>
      <c r="S32" s="213">
        <v>35</v>
      </c>
      <c r="T32" s="214">
        <v>0</v>
      </c>
      <c r="U32" s="26">
        <f t="shared" si="3"/>
        <v>0</v>
      </c>
      <c r="V32" s="213">
        <v>0</v>
      </c>
      <c r="W32" s="213">
        <v>0</v>
      </c>
      <c r="X32" s="213">
        <v>0</v>
      </c>
      <c r="Y32" s="213">
        <v>0</v>
      </c>
      <c r="Z32" s="26">
        <f t="shared" si="4"/>
        <v>5</v>
      </c>
      <c r="AA32" s="213">
        <v>0</v>
      </c>
      <c r="AB32" s="213">
        <v>5</v>
      </c>
      <c r="AC32" s="213">
        <v>0</v>
      </c>
      <c r="AD32" s="213">
        <v>0</v>
      </c>
      <c r="AE32" s="26">
        <f t="shared" si="8"/>
        <v>0</v>
      </c>
      <c r="AF32" s="213">
        <v>0</v>
      </c>
      <c r="AG32" s="213">
        <v>0</v>
      </c>
      <c r="AH32" s="213">
        <v>0</v>
      </c>
      <c r="AI32" s="213">
        <v>0</v>
      </c>
      <c r="AJ32" s="213">
        <v>0</v>
      </c>
      <c r="AK32" s="213">
        <v>0</v>
      </c>
      <c r="AL32" s="213">
        <v>0</v>
      </c>
      <c r="AM32" s="213">
        <v>0</v>
      </c>
      <c r="AN32" s="213">
        <v>0</v>
      </c>
      <c r="AO32" s="213">
        <v>0</v>
      </c>
      <c r="AP32" s="213">
        <v>0</v>
      </c>
      <c r="AQ32" s="213">
        <v>0</v>
      </c>
      <c r="AR32" s="213">
        <v>0</v>
      </c>
      <c r="AS32" s="213">
        <v>0</v>
      </c>
      <c r="AT32" s="213">
        <v>0</v>
      </c>
      <c r="AU32" s="276">
        <v>0</v>
      </c>
      <c r="AV32" s="24">
        <v>0</v>
      </c>
      <c r="AW32" s="26">
        <f t="shared" si="6"/>
        <v>0</v>
      </c>
      <c r="AX32" s="213">
        <v>0</v>
      </c>
      <c r="AY32" s="213">
        <v>0</v>
      </c>
      <c r="AZ32" s="213">
        <v>0</v>
      </c>
      <c r="BA32" s="213">
        <v>0</v>
      </c>
      <c r="BB32" s="213">
        <v>0</v>
      </c>
      <c r="BC32" s="214">
        <v>0</v>
      </c>
    </row>
    <row r="33" spans="1:55" ht="18.75" customHeight="1" x14ac:dyDescent="0.15">
      <c r="A33" s="28">
        <v>5</v>
      </c>
      <c r="B33" s="57" t="s">
        <v>26</v>
      </c>
      <c r="C33" s="86">
        <v>47</v>
      </c>
      <c r="D33" s="34">
        <f t="shared" si="1"/>
        <v>23</v>
      </c>
      <c r="E33" s="222">
        <v>0</v>
      </c>
      <c r="F33" s="222">
        <v>0</v>
      </c>
      <c r="G33" s="222">
        <v>2</v>
      </c>
      <c r="H33" s="222">
        <v>0</v>
      </c>
      <c r="I33" s="222">
        <v>0</v>
      </c>
      <c r="J33" s="222">
        <v>0</v>
      </c>
      <c r="K33" s="222">
        <v>0</v>
      </c>
      <c r="L33" s="222">
        <v>2</v>
      </c>
      <c r="M33" s="222">
        <v>5</v>
      </c>
      <c r="N33" s="222">
        <v>0</v>
      </c>
      <c r="O33" s="222">
        <v>0</v>
      </c>
      <c r="P33" s="223">
        <v>14</v>
      </c>
      <c r="Q33" s="34">
        <f t="shared" si="2"/>
        <v>23</v>
      </c>
      <c r="R33" s="222">
        <v>0</v>
      </c>
      <c r="S33" s="222">
        <v>23</v>
      </c>
      <c r="T33" s="223">
        <v>0</v>
      </c>
      <c r="U33" s="34">
        <f t="shared" si="3"/>
        <v>0</v>
      </c>
      <c r="V33" s="222">
        <v>0</v>
      </c>
      <c r="W33" s="222">
        <v>0</v>
      </c>
      <c r="X33" s="222">
        <v>0</v>
      </c>
      <c r="Y33" s="222">
        <v>0</v>
      </c>
      <c r="Z33" s="34">
        <f t="shared" si="4"/>
        <v>0</v>
      </c>
      <c r="AA33" s="222">
        <v>0</v>
      </c>
      <c r="AB33" s="222">
        <v>0</v>
      </c>
      <c r="AC33" s="222">
        <v>0</v>
      </c>
      <c r="AD33" s="222">
        <v>0</v>
      </c>
      <c r="AE33" s="34">
        <f t="shared" si="8"/>
        <v>0</v>
      </c>
      <c r="AF33" s="222">
        <v>0</v>
      </c>
      <c r="AG33" s="222">
        <v>0</v>
      </c>
      <c r="AH33" s="222">
        <v>0</v>
      </c>
      <c r="AI33" s="222">
        <v>0</v>
      </c>
      <c r="AJ33" s="222">
        <v>0</v>
      </c>
      <c r="AK33" s="222">
        <v>0</v>
      </c>
      <c r="AL33" s="222">
        <v>0</v>
      </c>
      <c r="AM33" s="222">
        <v>0</v>
      </c>
      <c r="AN33" s="222">
        <v>0</v>
      </c>
      <c r="AO33" s="222">
        <v>0</v>
      </c>
      <c r="AP33" s="222">
        <v>0</v>
      </c>
      <c r="AQ33" s="222">
        <v>0</v>
      </c>
      <c r="AR33" s="222">
        <v>0</v>
      </c>
      <c r="AS33" s="222">
        <v>0</v>
      </c>
      <c r="AT33" s="222">
        <v>0</v>
      </c>
      <c r="AU33" s="277">
        <v>0</v>
      </c>
      <c r="AV33" s="32">
        <v>0</v>
      </c>
      <c r="AW33" s="34">
        <f t="shared" si="6"/>
        <v>1</v>
      </c>
      <c r="AX33" s="222">
        <v>0</v>
      </c>
      <c r="AY33" s="222">
        <v>0</v>
      </c>
      <c r="AZ33" s="222">
        <v>1</v>
      </c>
      <c r="BA33" s="222">
        <v>0</v>
      </c>
      <c r="BB33" s="222">
        <v>0</v>
      </c>
      <c r="BC33" s="223">
        <v>0</v>
      </c>
    </row>
    <row r="34" spans="1:55" ht="18.75" customHeight="1" x14ac:dyDescent="0.15">
      <c r="A34" s="41">
        <v>6</v>
      </c>
      <c r="B34" s="66" t="s">
        <v>27</v>
      </c>
      <c r="C34" s="85">
        <v>72</v>
      </c>
      <c r="D34" s="26">
        <f t="shared" si="1"/>
        <v>22</v>
      </c>
      <c r="E34" s="213">
        <v>0</v>
      </c>
      <c r="F34" s="213">
        <v>0</v>
      </c>
      <c r="G34" s="213">
        <v>0</v>
      </c>
      <c r="H34" s="213">
        <v>10</v>
      </c>
      <c r="I34" s="213">
        <v>1</v>
      </c>
      <c r="J34" s="213">
        <v>0</v>
      </c>
      <c r="K34" s="213">
        <v>0</v>
      </c>
      <c r="L34" s="213">
        <v>8</v>
      </c>
      <c r="M34" s="213">
        <v>0</v>
      </c>
      <c r="N34" s="213">
        <v>2</v>
      </c>
      <c r="O34" s="213">
        <v>1</v>
      </c>
      <c r="P34" s="214">
        <v>0</v>
      </c>
      <c r="Q34" s="26">
        <f t="shared" si="2"/>
        <v>26</v>
      </c>
      <c r="R34" s="213">
        <v>1</v>
      </c>
      <c r="S34" s="213">
        <v>25</v>
      </c>
      <c r="T34" s="214">
        <v>0</v>
      </c>
      <c r="U34" s="26">
        <f t="shared" si="3"/>
        <v>23</v>
      </c>
      <c r="V34" s="213">
        <v>0</v>
      </c>
      <c r="W34" s="213">
        <v>0</v>
      </c>
      <c r="X34" s="213">
        <v>0</v>
      </c>
      <c r="Y34" s="213">
        <v>23</v>
      </c>
      <c r="Z34" s="26">
        <f t="shared" si="4"/>
        <v>0</v>
      </c>
      <c r="AA34" s="213">
        <v>0</v>
      </c>
      <c r="AB34" s="213">
        <v>0</v>
      </c>
      <c r="AC34" s="213">
        <v>0</v>
      </c>
      <c r="AD34" s="213">
        <v>0</v>
      </c>
      <c r="AE34" s="26">
        <f t="shared" si="8"/>
        <v>1</v>
      </c>
      <c r="AF34" s="213">
        <v>0</v>
      </c>
      <c r="AG34" s="213">
        <v>0</v>
      </c>
      <c r="AH34" s="213">
        <v>0</v>
      </c>
      <c r="AI34" s="213">
        <v>0</v>
      </c>
      <c r="AJ34" s="213">
        <v>0</v>
      </c>
      <c r="AK34" s="213">
        <v>0</v>
      </c>
      <c r="AL34" s="213">
        <v>0</v>
      </c>
      <c r="AM34" s="213">
        <v>1</v>
      </c>
      <c r="AN34" s="213">
        <v>0</v>
      </c>
      <c r="AO34" s="213">
        <v>0</v>
      </c>
      <c r="AP34" s="213">
        <v>0</v>
      </c>
      <c r="AQ34" s="213">
        <v>0</v>
      </c>
      <c r="AR34" s="213">
        <v>0</v>
      </c>
      <c r="AS34" s="213">
        <v>0</v>
      </c>
      <c r="AT34" s="213">
        <v>0</v>
      </c>
      <c r="AU34" s="276">
        <v>0</v>
      </c>
      <c r="AV34" s="24">
        <v>0</v>
      </c>
      <c r="AW34" s="26">
        <f t="shared" si="6"/>
        <v>0</v>
      </c>
      <c r="AX34" s="213">
        <v>0</v>
      </c>
      <c r="AY34" s="213">
        <v>0</v>
      </c>
      <c r="AZ34" s="213">
        <v>0</v>
      </c>
      <c r="BA34" s="213">
        <v>0</v>
      </c>
      <c r="BB34" s="213">
        <v>0</v>
      </c>
      <c r="BC34" s="214">
        <v>0</v>
      </c>
    </row>
    <row r="35" spans="1:55" ht="18.75" customHeight="1" x14ac:dyDescent="0.15">
      <c r="A35" s="20">
        <v>7</v>
      </c>
      <c r="B35" s="56" t="s">
        <v>28</v>
      </c>
      <c r="C35" s="85">
        <v>55</v>
      </c>
      <c r="D35" s="26">
        <f t="shared" si="1"/>
        <v>4</v>
      </c>
      <c r="E35" s="213">
        <v>0</v>
      </c>
      <c r="F35" s="213">
        <v>3</v>
      </c>
      <c r="G35" s="213">
        <v>0</v>
      </c>
      <c r="H35" s="213">
        <v>0</v>
      </c>
      <c r="I35" s="213">
        <v>0</v>
      </c>
      <c r="J35" s="213">
        <v>0</v>
      </c>
      <c r="K35" s="213">
        <v>0</v>
      </c>
      <c r="L35" s="213">
        <v>0</v>
      </c>
      <c r="M35" s="213">
        <v>1</v>
      </c>
      <c r="N35" s="213">
        <v>0</v>
      </c>
      <c r="O35" s="213">
        <v>0</v>
      </c>
      <c r="P35" s="214">
        <v>0</v>
      </c>
      <c r="Q35" s="26">
        <f t="shared" si="2"/>
        <v>15</v>
      </c>
      <c r="R35" s="213">
        <v>15</v>
      </c>
      <c r="S35" s="213">
        <v>0</v>
      </c>
      <c r="T35" s="214">
        <v>0</v>
      </c>
      <c r="U35" s="26">
        <f t="shared" si="3"/>
        <v>33</v>
      </c>
      <c r="V35" s="213">
        <v>0</v>
      </c>
      <c r="W35" s="213">
        <v>33</v>
      </c>
      <c r="X35" s="213">
        <v>0</v>
      </c>
      <c r="Y35" s="213">
        <v>0</v>
      </c>
      <c r="Z35" s="26">
        <f t="shared" si="4"/>
        <v>3</v>
      </c>
      <c r="AA35" s="213">
        <v>0</v>
      </c>
      <c r="AB35" s="213">
        <v>3</v>
      </c>
      <c r="AC35" s="213">
        <v>0</v>
      </c>
      <c r="AD35" s="213">
        <v>0</v>
      </c>
      <c r="AE35" s="26">
        <f t="shared" si="8"/>
        <v>0</v>
      </c>
      <c r="AF35" s="213">
        <v>0</v>
      </c>
      <c r="AG35" s="213">
        <v>0</v>
      </c>
      <c r="AH35" s="213">
        <v>0</v>
      </c>
      <c r="AI35" s="213">
        <v>0</v>
      </c>
      <c r="AJ35" s="213">
        <v>0</v>
      </c>
      <c r="AK35" s="213">
        <v>0</v>
      </c>
      <c r="AL35" s="213">
        <v>0</v>
      </c>
      <c r="AM35" s="213">
        <v>0</v>
      </c>
      <c r="AN35" s="213">
        <v>0</v>
      </c>
      <c r="AO35" s="213">
        <v>0</v>
      </c>
      <c r="AP35" s="213">
        <v>0</v>
      </c>
      <c r="AQ35" s="213">
        <v>0</v>
      </c>
      <c r="AR35" s="213">
        <v>0</v>
      </c>
      <c r="AS35" s="213">
        <v>0</v>
      </c>
      <c r="AT35" s="213">
        <v>0</v>
      </c>
      <c r="AU35" s="276">
        <v>0</v>
      </c>
      <c r="AV35" s="24">
        <v>0</v>
      </c>
      <c r="AW35" s="26">
        <f t="shared" si="6"/>
        <v>0</v>
      </c>
      <c r="AX35" s="213">
        <v>0</v>
      </c>
      <c r="AY35" s="213">
        <v>0</v>
      </c>
      <c r="AZ35" s="213">
        <v>0</v>
      </c>
      <c r="BA35" s="213">
        <v>0</v>
      </c>
      <c r="BB35" s="213">
        <v>0</v>
      </c>
      <c r="BC35" s="214">
        <v>0</v>
      </c>
    </row>
    <row r="36" spans="1:55" ht="18.75" customHeight="1" x14ac:dyDescent="0.15">
      <c r="A36" s="20">
        <v>8</v>
      </c>
      <c r="B36" s="56" t="s">
        <v>29</v>
      </c>
      <c r="C36" s="85">
        <v>79</v>
      </c>
      <c r="D36" s="26">
        <f t="shared" si="1"/>
        <v>31</v>
      </c>
      <c r="E36" s="213">
        <v>5</v>
      </c>
      <c r="F36" s="213">
        <v>11</v>
      </c>
      <c r="G36" s="213">
        <v>3</v>
      </c>
      <c r="H36" s="213">
        <v>2</v>
      </c>
      <c r="I36" s="213">
        <v>3</v>
      </c>
      <c r="J36" s="213">
        <v>0</v>
      </c>
      <c r="K36" s="213">
        <v>0</v>
      </c>
      <c r="L36" s="213">
        <v>6</v>
      </c>
      <c r="M36" s="213">
        <v>0</v>
      </c>
      <c r="N36" s="213">
        <v>1</v>
      </c>
      <c r="O36" s="213">
        <v>0</v>
      </c>
      <c r="P36" s="214">
        <v>0</v>
      </c>
      <c r="Q36" s="26">
        <f t="shared" si="2"/>
        <v>16</v>
      </c>
      <c r="R36" s="213">
        <v>0</v>
      </c>
      <c r="S36" s="213">
        <v>16</v>
      </c>
      <c r="T36" s="214">
        <v>0</v>
      </c>
      <c r="U36" s="26">
        <f t="shared" si="3"/>
        <v>4</v>
      </c>
      <c r="V36" s="213">
        <v>4</v>
      </c>
      <c r="W36" s="213">
        <v>0</v>
      </c>
      <c r="X36" s="213">
        <v>0</v>
      </c>
      <c r="Y36" s="213">
        <v>0</v>
      </c>
      <c r="Z36" s="26">
        <f t="shared" si="4"/>
        <v>24</v>
      </c>
      <c r="AA36" s="213">
        <v>0</v>
      </c>
      <c r="AB36" s="213">
        <v>24</v>
      </c>
      <c r="AC36" s="213">
        <v>0</v>
      </c>
      <c r="AD36" s="213">
        <v>0</v>
      </c>
      <c r="AE36" s="26">
        <f t="shared" si="8"/>
        <v>4</v>
      </c>
      <c r="AF36" s="213">
        <v>0</v>
      </c>
      <c r="AG36" s="213">
        <v>0</v>
      </c>
      <c r="AH36" s="213">
        <v>0</v>
      </c>
      <c r="AI36" s="213">
        <v>0</v>
      </c>
      <c r="AJ36" s="213">
        <v>0</v>
      </c>
      <c r="AK36" s="213">
        <v>0</v>
      </c>
      <c r="AL36" s="213">
        <v>0</v>
      </c>
      <c r="AM36" s="213">
        <v>0</v>
      </c>
      <c r="AN36" s="213">
        <v>0</v>
      </c>
      <c r="AO36" s="213">
        <v>0</v>
      </c>
      <c r="AP36" s="213">
        <v>0</v>
      </c>
      <c r="AQ36" s="213">
        <v>0</v>
      </c>
      <c r="AR36" s="213">
        <v>4</v>
      </c>
      <c r="AS36" s="213">
        <v>0</v>
      </c>
      <c r="AT36" s="213">
        <v>0</v>
      </c>
      <c r="AU36" s="276">
        <v>0</v>
      </c>
      <c r="AV36" s="24">
        <v>0</v>
      </c>
      <c r="AW36" s="26">
        <f t="shared" si="6"/>
        <v>0</v>
      </c>
      <c r="AX36" s="213">
        <v>0</v>
      </c>
      <c r="AY36" s="213">
        <v>0</v>
      </c>
      <c r="AZ36" s="213">
        <v>0</v>
      </c>
      <c r="BA36" s="213">
        <v>0</v>
      </c>
      <c r="BB36" s="213">
        <v>0</v>
      </c>
      <c r="BC36" s="214">
        <v>0</v>
      </c>
    </row>
    <row r="37" spans="1:55" ht="18.75" customHeight="1" x14ac:dyDescent="0.15">
      <c r="A37" s="20">
        <v>9</v>
      </c>
      <c r="B37" s="56" t="s">
        <v>30</v>
      </c>
      <c r="C37" s="85">
        <v>87</v>
      </c>
      <c r="D37" s="26">
        <f t="shared" si="1"/>
        <v>28</v>
      </c>
      <c r="E37" s="213">
        <v>0</v>
      </c>
      <c r="F37" s="213">
        <v>0</v>
      </c>
      <c r="G37" s="213">
        <v>0</v>
      </c>
      <c r="H37" s="213">
        <v>3</v>
      </c>
      <c r="I37" s="213">
        <v>4</v>
      </c>
      <c r="J37" s="213">
        <v>0</v>
      </c>
      <c r="K37" s="213">
        <v>0</v>
      </c>
      <c r="L37" s="213">
        <v>14</v>
      </c>
      <c r="M37" s="213">
        <v>5</v>
      </c>
      <c r="N37" s="213">
        <v>1</v>
      </c>
      <c r="O37" s="213">
        <v>1</v>
      </c>
      <c r="P37" s="214">
        <v>0</v>
      </c>
      <c r="Q37" s="26">
        <f t="shared" si="2"/>
        <v>16</v>
      </c>
      <c r="R37" s="213">
        <v>3</v>
      </c>
      <c r="S37" s="213">
        <v>13</v>
      </c>
      <c r="T37" s="214">
        <v>0</v>
      </c>
      <c r="U37" s="26">
        <f t="shared" si="3"/>
        <v>38</v>
      </c>
      <c r="V37" s="213">
        <v>38</v>
      </c>
      <c r="W37" s="213">
        <v>0</v>
      </c>
      <c r="X37" s="213">
        <v>0</v>
      </c>
      <c r="Y37" s="213">
        <v>0</v>
      </c>
      <c r="Z37" s="26">
        <f t="shared" si="4"/>
        <v>0</v>
      </c>
      <c r="AA37" s="213">
        <v>0</v>
      </c>
      <c r="AB37" s="213">
        <v>0</v>
      </c>
      <c r="AC37" s="213">
        <v>0</v>
      </c>
      <c r="AD37" s="213">
        <v>0</v>
      </c>
      <c r="AE37" s="26">
        <f t="shared" si="8"/>
        <v>5</v>
      </c>
      <c r="AF37" s="213">
        <v>0</v>
      </c>
      <c r="AG37" s="213">
        <v>0</v>
      </c>
      <c r="AH37" s="213">
        <v>0</v>
      </c>
      <c r="AI37" s="213">
        <v>4</v>
      </c>
      <c r="AJ37" s="213">
        <v>0</v>
      </c>
      <c r="AK37" s="213">
        <v>0</v>
      </c>
      <c r="AL37" s="213">
        <v>0</v>
      </c>
      <c r="AM37" s="213">
        <v>0</v>
      </c>
      <c r="AN37" s="213">
        <v>0</v>
      </c>
      <c r="AO37" s="213">
        <v>0</v>
      </c>
      <c r="AP37" s="213">
        <v>0</v>
      </c>
      <c r="AQ37" s="213">
        <v>0</v>
      </c>
      <c r="AR37" s="213">
        <v>0</v>
      </c>
      <c r="AS37" s="213">
        <v>0</v>
      </c>
      <c r="AT37" s="213">
        <v>0</v>
      </c>
      <c r="AU37" s="276">
        <v>0</v>
      </c>
      <c r="AV37" s="24">
        <v>1</v>
      </c>
      <c r="AW37" s="26">
        <f t="shared" si="6"/>
        <v>0</v>
      </c>
      <c r="AX37" s="213">
        <v>0</v>
      </c>
      <c r="AY37" s="213">
        <v>0</v>
      </c>
      <c r="AZ37" s="213">
        <v>0</v>
      </c>
      <c r="BA37" s="213">
        <v>0</v>
      </c>
      <c r="BB37" s="213">
        <v>0</v>
      </c>
      <c r="BC37" s="214">
        <v>0</v>
      </c>
    </row>
    <row r="38" spans="1:55" ht="18.75" customHeight="1" x14ac:dyDescent="0.15">
      <c r="A38" s="28">
        <v>10</v>
      </c>
      <c r="B38" s="57" t="s">
        <v>92</v>
      </c>
      <c r="C38" s="86">
        <v>105</v>
      </c>
      <c r="D38" s="34">
        <f t="shared" si="1"/>
        <v>34</v>
      </c>
      <c r="E38" s="222">
        <v>0</v>
      </c>
      <c r="F38" s="222">
        <v>0</v>
      </c>
      <c r="G38" s="222">
        <v>0</v>
      </c>
      <c r="H38" s="222">
        <v>3</v>
      </c>
      <c r="I38" s="222">
        <v>5</v>
      </c>
      <c r="J38" s="222">
        <v>2</v>
      </c>
      <c r="K38" s="222">
        <v>0</v>
      </c>
      <c r="L38" s="222">
        <v>23</v>
      </c>
      <c r="M38" s="222">
        <v>0</v>
      </c>
      <c r="N38" s="222">
        <v>1</v>
      </c>
      <c r="O38" s="222">
        <v>0</v>
      </c>
      <c r="P38" s="223">
        <v>0</v>
      </c>
      <c r="Q38" s="34">
        <f t="shared" si="2"/>
        <v>30</v>
      </c>
      <c r="R38" s="222">
        <v>1</v>
      </c>
      <c r="S38" s="222">
        <v>29</v>
      </c>
      <c r="T38" s="223">
        <v>0</v>
      </c>
      <c r="U38" s="34">
        <f t="shared" si="3"/>
        <v>24</v>
      </c>
      <c r="V38" s="222">
        <v>24</v>
      </c>
      <c r="W38" s="222">
        <v>0</v>
      </c>
      <c r="X38" s="222">
        <v>0</v>
      </c>
      <c r="Y38" s="222">
        <v>0</v>
      </c>
      <c r="Z38" s="34">
        <f t="shared" si="4"/>
        <v>0</v>
      </c>
      <c r="AA38" s="222">
        <v>0</v>
      </c>
      <c r="AB38" s="222">
        <v>0</v>
      </c>
      <c r="AC38" s="222">
        <v>0</v>
      </c>
      <c r="AD38" s="222">
        <v>0</v>
      </c>
      <c r="AE38" s="34">
        <f t="shared" si="8"/>
        <v>16</v>
      </c>
      <c r="AF38" s="222">
        <v>0</v>
      </c>
      <c r="AG38" s="222">
        <v>0</v>
      </c>
      <c r="AH38" s="222">
        <v>0</v>
      </c>
      <c r="AI38" s="222">
        <v>16</v>
      </c>
      <c r="AJ38" s="222">
        <v>0</v>
      </c>
      <c r="AK38" s="222">
        <v>0</v>
      </c>
      <c r="AL38" s="222">
        <v>0</v>
      </c>
      <c r="AM38" s="222">
        <v>0</v>
      </c>
      <c r="AN38" s="222">
        <v>0</v>
      </c>
      <c r="AO38" s="222">
        <v>0</v>
      </c>
      <c r="AP38" s="222">
        <v>0</v>
      </c>
      <c r="AQ38" s="222">
        <v>0</v>
      </c>
      <c r="AR38" s="222">
        <v>0</v>
      </c>
      <c r="AS38" s="222">
        <v>0</v>
      </c>
      <c r="AT38" s="222">
        <v>0</v>
      </c>
      <c r="AU38" s="277">
        <v>0</v>
      </c>
      <c r="AV38" s="32">
        <v>0</v>
      </c>
      <c r="AW38" s="34">
        <f t="shared" si="6"/>
        <v>1</v>
      </c>
      <c r="AX38" s="222">
        <v>0</v>
      </c>
      <c r="AY38" s="222">
        <v>0</v>
      </c>
      <c r="AZ38" s="222">
        <v>0</v>
      </c>
      <c r="BA38" s="222">
        <v>0</v>
      </c>
      <c r="BB38" s="222">
        <v>0</v>
      </c>
      <c r="BC38" s="223">
        <v>1</v>
      </c>
    </row>
    <row r="39" spans="1:55" ht="18.75" customHeight="1" x14ac:dyDescent="0.15">
      <c r="A39" s="41">
        <v>11</v>
      </c>
      <c r="B39" s="66" t="s">
        <v>33</v>
      </c>
      <c r="C39" s="85">
        <v>55</v>
      </c>
      <c r="D39" s="26">
        <f t="shared" si="1"/>
        <v>13</v>
      </c>
      <c r="E39" s="213">
        <v>0</v>
      </c>
      <c r="F39" s="213">
        <v>0</v>
      </c>
      <c r="G39" s="213">
        <v>3</v>
      </c>
      <c r="H39" s="213">
        <v>0</v>
      </c>
      <c r="I39" s="213">
        <v>0</v>
      </c>
      <c r="J39" s="213">
        <v>0</v>
      </c>
      <c r="K39" s="213">
        <v>0</v>
      </c>
      <c r="L39" s="213">
        <v>7</v>
      </c>
      <c r="M39" s="213">
        <v>1</v>
      </c>
      <c r="N39" s="213">
        <v>2</v>
      </c>
      <c r="O39" s="213">
        <v>0</v>
      </c>
      <c r="P39" s="214">
        <v>0</v>
      </c>
      <c r="Q39" s="26">
        <f t="shared" si="2"/>
        <v>13</v>
      </c>
      <c r="R39" s="213">
        <v>1</v>
      </c>
      <c r="S39" s="213">
        <v>12</v>
      </c>
      <c r="T39" s="214">
        <v>0</v>
      </c>
      <c r="U39" s="26">
        <f t="shared" si="3"/>
        <v>27</v>
      </c>
      <c r="V39" s="213">
        <v>27</v>
      </c>
      <c r="W39" s="213">
        <v>0</v>
      </c>
      <c r="X39" s="213">
        <v>0</v>
      </c>
      <c r="Y39" s="213">
        <v>0</v>
      </c>
      <c r="Z39" s="26">
        <f t="shared" si="4"/>
        <v>0</v>
      </c>
      <c r="AA39" s="213">
        <v>0</v>
      </c>
      <c r="AB39" s="213">
        <v>0</v>
      </c>
      <c r="AC39" s="213">
        <v>0</v>
      </c>
      <c r="AD39" s="213">
        <v>0</v>
      </c>
      <c r="AE39" s="26">
        <f t="shared" si="8"/>
        <v>2</v>
      </c>
      <c r="AF39" s="213">
        <v>0</v>
      </c>
      <c r="AG39" s="213">
        <v>0</v>
      </c>
      <c r="AH39" s="213">
        <v>2</v>
      </c>
      <c r="AI39" s="213">
        <v>0</v>
      </c>
      <c r="AJ39" s="213">
        <v>0</v>
      </c>
      <c r="AK39" s="213">
        <v>0</v>
      </c>
      <c r="AL39" s="213">
        <v>0</v>
      </c>
      <c r="AM39" s="213">
        <v>0</v>
      </c>
      <c r="AN39" s="213">
        <v>0</v>
      </c>
      <c r="AO39" s="213">
        <v>0</v>
      </c>
      <c r="AP39" s="213">
        <v>0</v>
      </c>
      <c r="AQ39" s="213">
        <v>0</v>
      </c>
      <c r="AR39" s="213">
        <v>0</v>
      </c>
      <c r="AS39" s="213">
        <v>0</v>
      </c>
      <c r="AT39" s="213">
        <v>0</v>
      </c>
      <c r="AU39" s="276">
        <v>0</v>
      </c>
      <c r="AV39" s="24">
        <v>0</v>
      </c>
      <c r="AW39" s="26">
        <f t="shared" si="6"/>
        <v>0</v>
      </c>
      <c r="AX39" s="213">
        <v>0</v>
      </c>
      <c r="AY39" s="213">
        <v>0</v>
      </c>
      <c r="AZ39" s="213">
        <v>0</v>
      </c>
      <c r="BA39" s="213">
        <v>0</v>
      </c>
      <c r="BB39" s="213">
        <v>0</v>
      </c>
      <c r="BC39" s="214">
        <v>0</v>
      </c>
    </row>
    <row r="40" spans="1:55" ht="18.75" customHeight="1" x14ac:dyDescent="0.15">
      <c r="A40" s="20">
        <v>12</v>
      </c>
      <c r="B40" s="56" t="s">
        <v>35</v>
      </c>
      <c r="C40" s="85">
        <v>122</v>
      </c>
      <c r="D40" s="26">
        <f t="shared" si="1"/>
        <v>36</v>
      </c>
      <c r="E40" s="213">
        <v>14</v>
      </c>
      <c r="F40" s="213">
        <v>0</v>
      </c>
      <c r="G40" s="213">
        <v>0</v>
      </c>
      <c r="H40" s="213">
        <v>0</v>
      </c>
      <c r="I40" s="213">
        <v>0</v>
      </c>
      <c r="J40" s="213">
        <v>2</v>
      </c>
      <c r="K40" s="213">
        <v>0</v>
      </c>
      <c r="L40" s="213">
        <v>9</v>
      </c>
      <c r="M40" s="213">
        <v>6</v>
      </c>
      <c r="N40" s="213">
        <v>4</v>
      </c>
      <c r="O40" s="213">
        <v>1</v>
      </c>
      <c r="P40" s="214">
        <v>0</v>
      </c>
      <c r="Q40" s="26">
        <f t="shared" si="2"/>
        <v>14</v>
      </c>
      <c r="R40" s="213">
        <v>0</v>
      </c>
      <c r="S40" s="213">
        <v>14</v>
      </c>
      <c r="T40" s="214">
        <v>0</v>
      </c>
      <c r="U40" s="26">
        <f t="shared" si="3"/>
        <v>40</v>
      </c>
      <c r="V40" s="213">
        <v>40</v>
      </c>
      <c r="W40" s="213">
        <v>0</v>
      </c>
      <c r="X40" s="213">
        <v>0</v>
      </c>
      <c r="Y40" s="213">
        <v>0</v>
      </c>
      <c r="Z40" s="26">
        <f t="shared" si="4"/>
        <v>0</v>
      </c>
      <c r="AA40" s="213">
        <v>0</v>
      </c>
      <c r="AB40" s="213">
        <v>0</v>
      </c>
      <c r="AC40" s="213">
        <v>0</v>
      </c>
      <c r="AD40" s="213">
        <v>0</v>
      </c>
      <c r="AE40" s="26">
        <f t="shared" si="8"/>
        <v>32</v>
      </c>
      <c r="AF40" s="213">
        <v>0</v>
      </c>
      <c r="AG40" s="213">
        <v>0</v>
      </c>
      <c r="AH40" s="213">
        <v>0</v>
      </c>
      <c r="AI40" s="213">
        <v>25</v>
      </c>
      <c r="AJ40" s="213">
        <v>0</v>
      </c>
      <c r="AK40" s="213">
        <v>0</v>
      </c>
      <c r="AL40" s="213">
        <v>0</v>
      </c>
      <c r="AM40" s="213">
        <v>0</v>
      </c>
      <c r="AN40" s="213">
        <v>5</v>
      </c>
      <c r="AO40" s="213">
        <v>0</v>
      </c>
      <c r="AP40" s="213">
        <v>1</v>
      </c>
      <c r="AQ40" s="213">
        <v>0</v>
      </c>
      <c r="AR40" s="213">
        <v>0</v>
      </c>
      <c r="AS40" s="213">
        <v>0</v>
      </c>
      <c r="AT40" s="213">
        <v>1</v>
      </c>
      <c r="AU40" s="276">
        <v>0</v>
      </c>
      <c r="AV40" s="24">
        <v>0</v>
      </c>
      <c r="AW40" s="26">
        <f t="shared" si="6"/>
        <v>0</v>
      </c>
      <c r="AX40" s="213">
        <v>0</v>
      </c>
      <c r="AY40" s="213">
        <v>0</v>
      </c>
      <c r="AZ40" s="213">
        <v>0</v>
      </c>
      <c r="BA40" s="213">
        <v>0</v>
      </c>
      <c r="BB40" s="213">
        <v>0</v>
      </c>
      <c r="BC40" s="214">
        <v>0</v>
      </c>
    </row>
    <row r="41" spans="1:55" ht="18.75" customHeight="1" x14ac:dyDescent="0.15">
      <c r="A41" s="20">
        <v>13</v>
      </c>
      <c r="B41" s="56" t="s">
        <v>36</v>
      </c>
      <c r="C41" s="85">
        <v>65</v>
      </c>
      <c r="D41" s="26">
        <f t="shared" si="1"/>
        <v>20</v>
      </c>
      <c r="E41" s="213">
        <v>0</v>
      </c>
      <c r="F41" s="213">
        <v>3</v>
      </c>
      <c r="G41" s="213">
        <v>6</v>
      </c>
      <c r="H41" s="213">
        <v>3</v>
      </c>
      <c r="I41" s="213">
        <v>1</v>
      </c>
      <c r="J41" s="213">
        <v>0</v>
      </c>
      <c r="K41" s="213">
        <v>0</v>
      </c>
      <c r="L41" s="213">
        <v>1</v>
      </c>
      <c r="M41" s="213">
        <v>4</v>
      </c>
      <c r="N41" s="213">
        <v>2</v>
      </c>
      <c r="O41" s="213">
        <v>0</v>
      </c>
      <c r="P41" s="214">
        <v>0</v>
      </c>
      <c r="Q41" s="26">
        <f t="shared" si="2"/>
        <v>45</v>
      </c>
      <c r="R41" s="213">
        <v>1</v>
      </c>
      <c r="S41" s="213">
        <v>44</v>
      </c>
      <c r="T41" s="214">
        <v>0</v>
      </c>
      <c r="U41" s="26">
        <f t="shared" si="3"/>
        <v>0</v>
      </c>
      <c r="V41" s="213">
        <v>0</v>
      </c>
      <c r="W41" s="213">
        <v>0</v>
      </c>
      <c r="X41" s="213">
        <v>0</v>
      </c>
      <c r="Y41" s="213">
        <v>0</v>
      </c>
      <c r="Z41" s="26">
        <f t="shared" si="4"/>
        <v>0</v>
      </c>
      <c r="AA41" s="213">
        <v>0</v>
      </c>
      <c r="AB41" s="213">
        <v>0</v>
      </c>
      <c r="AC41" s="213">
        <v>0</v>
      </c>
      <c r="AD41" s="213">
        <v>0</v>
      </c>
      <c r="AE41" s="26">
        <f t="shared" si="8"/>
        <v>0</v>
      </c>
      <c r="AF41" s="213">
        <v>0</v>
      </c>
      <c r="AG41" s="213">
        <v>0</v>
      </c>
      <c r="AH41" s="213">
        <v>0</v>
      </c>
      <c r="AI41" s="213">
        <v>0</v>
      </c>
      <c r="AJ41" s="213">
        <v>0</v>
      </c>
      <c r="AK41" s="213">
        <v>0</v>
      </c>
      <c r="AL41" s="213">
        <v>0</v>
      </c>
      <c r="AM41" s="213">
        <v>0</v>
      </c>
      <c r="AN41" s="213">
        <v>0</v>
      </c>
      <c r="AO41" s="213">
        <v>0</v>
      </c>
      <c r="AP41" s="213">
        <v>0</v>
      </c>
      <c r="AQ41" s="213">
        <v>0</v>
      </c>
      <c r="AR41" s="213">
        <v>0</v>
      </c>
      <c r="AS41" s="213">
        <v>0</v>
      </c>
      <c r="AT41" s="213">
        <v>0</v>
      </c>
      <c r="AU41" s="276">
        <v>0</v>
      </c>
      <c r="AV41" s="24">
        <v>0</v>
      </c>
      <c r="AW41" s="26">
        <f t="shared" si="6"/>
        <v>0</v>
      </c>
      <c r="AX41" s="213">
        <v>0</v>
      </c>
      <c r="AY41" s="213">
        <v>0</v>
      </c>
      <c r="AZ41" s="213">
        <v>0</v>
      </c>
      <c r="BA41" s="213">
        <v>0</v>
      </c>
      <c r="BB41" s="213">
        <v>0</v>
      </c>
      <c r="BC41" s="214">
        <v>0</v>
      </c>
    </row>
    <row r="42" spans="1:55" ht="18.75" customHeight="1" x14ac:dyDescent="0.15">
      <c r="A42" s="20">
        <v>14</v>
      </c>
      <c r="B42" s="56" t="s">
        <v>42</v>
      </c>
      <c r="C42" s="85">
        <v>72</v>
      </c>
      <c r="D42" s="26">
        <f t="shared" si="1"/>
        <v>27</v>
      </c>
      <c r="E42" s="213">
        <v>4</v>
      </c>
      <c r="F42" s="213">
        <v>0</v>
      </c>
      <c r="G42" s="213">
        <v>0</v>
      </c>
      <c r="H42" s="213">
        <v>4</v>
      </c>
      <c r="I42" s="213">
        <v>2</v>
      </c>
      <c r="J42" s="213">
        <v>0</v>
      </c>
      <c r="K42" s="213">
        <v>0</v>
      </c>
      <c r="L42" s="213">
        <v>5</v>
      </c>
      <c r="M42" s="213">
        <v>5</v>
      </c>
      <c r="N42" s="213">
        <v>1</v>
      </c>
      <c r="O42" s="213">
        <v>0</v>
      </c>
      <c r="P42" s="214">
        <v>6</v>
      </c>
      <c r="Q42" s="26">
        <f t="shared" si="2"/>
        <v>16</v>
      </c>
      <c r="R42" s="213">
        <v>0</v>
      </c>
      <c r="S42" s="213">
        <v>16</v>
      </c>
      <c r="T42" s="214">
        <v>0</v>
      </c>
      <c r="U42" s="26">
        <f t="shared" si="3"/>
        <v>26</v>
      </c>
      <c r="V42" s="213">
        <v>26</v>
      </c>
      <c r="W42" s="213">
        <v>0</v>
      </c>
      <c r="X42" s="213">
        <v>0</v>
      </c>
      <c r="Y42" s="213">
        <v>0</v>
      </c>
      <c r="Z42" s="26">
        <f t="shared" si="4"/>
        <v>0</v>
      </c>
      <c r="AA42" s="213">
        <v>0</v>
      </c>
      <c r="AB42" s="213">
        <v>0</v>
      </c>
      <c r="AC42" s="213">
        <v>0</v>
      </c>
      <c r="AD42" s="213">
        <v>0</v>
      </c>
      <c r="AE42" s="26">
        <f t="shared" si="8"/>
        <v>3</v>
      </c>
      <c r="AF42" s="213">
        <v>0</v>
      </c>
      <c r="AG42" s="213">
        <v>0</v>
      </c>
      <c r="AH42" s="213">
        <v>0</v>
      </c>
      <c r="AI42" s="213">
        <v>0</v>
      </c>
      <c r="AJ42" s="213">
        <v>0</v>
      </c>
      <c r="AK42" s="213">
        <v>0</v>
      </c>
      <c r="AL42" s="213">
        <v>0</v>
      </c>
      <c r="AM42" s="213">
        <v>0</v>
      </c>
      <c r="AN42" s="213">
        <v>3</v>
      </c>
      <c r="AO42" s="213">
        <v>0</v>
      </c>
      <c r="AP42" s="213">
        <v>0</v>
      </c>
      <c r="AQ42" s="213">
        <v>0</v>
      </c>
      <c r="AR42" s="213">
        <v>0</v>
      </c>
      <c r="AS42" s="213">
        <v>0</v>
      </c>
      <c r="AT42" s="213">
        <v>0</v>
      </c>
      <c r="AU42" s="276">
        <v>0</v>
      </c>
      <c r="AV42" s="24">
        <v>0</v>
      </c>
      <c r="AW42" s="26">
        <f t="shared" si="6"/>
        <v>0</v>
      </c>
      <c r="AX42" s="213">
        <v>0</v>
      </c>
      <c r="AY42" s="213">
        <v>0</v>
      </c>
      <c r="AZ42" s="213">
        <v>0</v>
      </c>
      <c r="BA42" s="213">
        <v>0</v>
      </c>
      <c r="BB42" s="213">
        <v>0</v>
      </c>
      <c r="BC42" s="214">
        <v>0</v>
      </c>
    </row>
    <row r="43" spans="1:55" ht="18.75" customHeight="1" x14ac:dyDescent="0.15">
      <c r="A43" s="28">
        <v>15</v>
      </c>
      <c r="B43" s="57" t="s">
        <v>45</v>
      </c>
      <c r="C43" s="86">
        <v>97</v>
      </c>
      <c r="D43" s="34">
        <f t="shared" si="1"/>
        <v>14</v>
      </c>
      <c r="E43" s="222">
        <v>0</v>
      </c>
      <c r="F43" s="222">
        <v>1</v>
      </c>
      <c r="G43" s="222">
        <v>8</v>
      </c>
      <c r="H43" s="222">
        <v>1</v>
      </c>
      <c r="I43" s="222">
        <v>2</v>
      </c>
      <c r="J43" s="222">
        <v>0</v>
      </c>
      <c r="K43" s="222">
        <v>0</v>
      </c>
      <c r="L43" s="222">
        <v>2</v>
      </c>
      <c r="M43" s="222">
        <v>0</v>
      </c>
      <c r="N43" s="222">
        <v>0</v>
      </c>
      <c r="O43" s="222">
        <v>0</v>
      </c>
      <c r="P43" s="223">
        <v>0</v>
      </c>
      <c r="Q43" s="34">
        <f t="shared" si="2"/>
        <v>26</v>
      </c>
      <c r="R43" s="222">
        <v>0</v>
      </c>
      <c r="S43" s="222">
        <v>26</v>
      </c>
      <c r="T43" s="223">
        <v>0</v>
      </c>
      <c r="U43" s="34">
        <f t="shared" si="3"/>
        <v>57</v>
      </c>
      <c r="V43" s="222">
        <v>0</v>
      </c>
      <c r="W43" s="222">
        <v>0</v>
      </c>
      <c r="X43" s="222">
        <v>57</v>
      </c>
      <c r="Y43" s="222">
        <v>0</v>
      </c>
      <c r="Z43" s="34">
        <f t="shared" si="4"/>
        <v>0</v>
      </c>
      <c r="AA43" s="222">
        <v>0</v>
      </c>
      <c r="AB43" s="222">
        <v>0</v>
      </c>
      <c r="AC43" s="222">
        <v>0</v>
      </c>
      <c r="AD43" s="222">
        <v>0</v>
      </c>
      <c r="AE43" s="34">
        <f t="shared" si="8"/>
        <v>0</v>
      </c>
      <c r="AF43" s="222">
        <v>0</v>
      </c>
      <c r="AG43" s="222">
        <v>0</v>
      </c>
      <c r="AH43" s="222">
        <v>0</v>
      </c>
      <c r="AI43" s="222">
        <v>0</v>
      </c>
      <c r="AJ43" s="222">
        <v>0</v>
      </c>
      <c r="AK43" s="222">
        <v>0</v>
      </c>
      <c r="AL43" s="222">
        <v>0</v>
      </c>
      <c r="AM43" s="222">
        <v>0</v>
      </c>
      <c r="AN43" s="222">
        <v>0</v>
      </c>
      <c r="AO43" s="222">
        <v>0</v>
      </c>
      <c r="AP43" s="222">
        <v>0</v>
      </c>
      <c r="AQ43" s="222">
        <v>0</v>
      </c>
      <c r="AR43" s="222">
        <v>0</v>
      </c>
      <c r="AS43" s="222">
        <v>0</v>
      </c>
      <c r="AT43" s="222">
        <v>0</v>
      </c>
      <c r="AU43" s="277">
        <v>0</v>
      </c>
      <c r="AV43" s="32">
        <v>0</v>
      </c>
      <c r="AW43" s="34">
        <f t="shared" si="6"/>
        <v>0</v>
      </c>
      <c r="AX43" s="222">
        <v>0</v>
      </c>
      <c r="AY43" s="222">
        <v>0</v>
      </c>
      <c r="AZ43" s="222">
        <v>0</v>
      </c>
      <c r="BA43" s="222">
        <v>0</v>
      </c>
      <c r="BB43" s="222">
        <v>0</v>
      </c>
      <c r="BC43" s="223">
        <v>0</v>
      </c>
    </row>
    <row r="44" spans="1:55" ht="18.75" customHeight="1" x14ac:dyDescent="0.15">
      <c r="A44" s="41">
        <v>16</v>
      </c>
      <c r="B44" s="66" t="s">
        <v>46</v>
      </c>
      <c r="C44" s="85">
        <v>58</v>
      </c>
      <c r="D44" s="26">
        <f t="shared" si="1"/>
        <v>4</v>
      </c>
      <c r="E44" s="213">
        <v>2</v>
      </c>
      <c r="F44" s="213">
        <v>0</v>
      </c>
      <c r="G44" s="213">
        <v>0</v>
      </c>
      <c r="H44" s="213">
        <v>0</v>
      </c>
      <c r="I44" s="213">
        <v>0</v>
      </c>
      <c r="J44" s="213">
        <v>0</v>
      </c>
      <c r="K44" s="213">
        <v>0</v>
      </c>
      <c r="L44" s="213">
        <v>0</v>
      </c>
      <c r="M44" s="213">
        <v>0</v>
      </c>
      <c r="N44" s="213">
        <v>1</v>
      </c>
      <c r="O44" s="213">
        <v>0</v>
      </c>
      <c r="P44" s="214">
        <v>1</v>
      </c>
      <c r="Q44" s="26">
        <f t="shared" si="2"/>
        <v>7</v>
      </c>
      <c r="R44" s="213">
        <v>1</v>
      </c>
      <c r="S44" s="213">
        <v>6</v>
      </c>
      <c r="T44" s="214">
        <v>0</v>
      </c>
      <c r="U44" s="26">
        <f t="shared" si="3"/>
        <v>45</v>
      </c>
      <c r="V44" s="213">
        <v>0</v>
      </c>
      <c r="W44" s="213">
        <v>42</v>
      </c>
      <c r="X44" s="213">
        <v>0</v>
      </c>
      <c r="Y44" s="213">
        <v>3</v>
      </c>
      <c r="Z44" s="26">
        <f t="shared" si="4"/>
        <v>0</v>
      </c>
      <c r="AA44" s="213">
        <v>0</v>
      </c>
      <c r="AB44" s="213">
        <v>0</v>
      </c>
      <c r="AC44" s="213">
        <v>0</v>
      </c>
      <c r="AD44" s="213">
        <v>0</v>
      </c>
      <c r="AE44" s="26">
        <f t="shared" si="8"/>
        <v>2</v>
      </c>
      <c r="AF44" s="213">
        <v>0</v>
      </c>
      <c r="AG44" s="213">
        <v>0</v>
      </c>
      <c r="AH44" s="213">
        <v>0</v>
      </c>
      <c r="AI44" s="213">
        <v>0</v>
      </c>
      <c r="AJ44" s="213">
        <v>0</v>
      </c>
      <c r="AK44" s="213">
        <v>0</v>
      </c>
      <c r="AL44" s="213">
        <v>0</v>
      </c>
      <c r="AM44" s="213">
        <v>0</v>
      </c>
      <c r="AN44" s="213">
        <v>1</v>
      </c>
      <c r="AO44" s="213">
        <v>0</v>
      </c>
      <c r="AP44" s="213">
        <v>1</v>
      </c>
      <c r="AQ44" s="213">
        <v>0</v>
      </c>
      <c r="AR44" s="213">
        <v>0</v>
      </c>
      <c r="AS44" s="213">
        <v>0</v>
      </c>
      <c r="AT44" s="213">
        <v>0</v>
      </c>
      <c r="AU44" s="276">
        <v>0</v>
      </c>
      <c r="AV44" s="24">
        <v>0</v>
      </c>
      <c r="AW44" s="26">
        <f t="shared" si="6"/>
        <v>0</v>
      </c>
      <c r="AX44" s="213">
        <v>0</v>
      </c>
      <c r="AY44" s="213">
        <v>0</v>
      </c>
      <c r="AZ44" s="213">
        <v>0</v>
      </c>
      <c r="BA44" s="213">
        <v>0</v>
      </c>
      <c r="BB44" s="213">
        <v>0</v>
      </c>
      <c r="BC44" s="214">
        <v>0</v>
      </c>
    </row>
    <row r="45" spans="1:55" ht="18.75" customHeight="1" x14ac:dyDescent="0.15">
      <c r="A45" s="20">
        <v>17</v>
      </c>
      <c r="B45" s="56" t="s">
        <v>47</v>
      </c>
      <c r="C45" s="85">
        <v>82</v>
      </c>
      <c r="D45" s="26">
        <f t="shared" si="1"/>
        <v>7</v>
      </c>
      <c r="E45" s="213">
        <v>2</v>
      </c>
      <c r="F45" s="213">
        <v>0</v>
      </c>
      <c r="G45" s="213">
        <v>0</v>
      </c>
      <c r="H45" s="213">
        <v>0</v>
      </c>
      <c r="I45" s="213">
        <v>1</v>
      </c>
      <c r="J45" s="213">
        <v>0</v>
      </c>
      <c r="K45" s="213">
        <v>0</v>
      </c>
      <c r="L45" s="213">
        <v>2</v>
      </c>
      <c r="M45" s="213">
        <v>1</v>
      </c>
      <c r="N45" s="213">
        <v>1</v>
      </c>
      <c r="O45" s="213">
        <v>0</v>
      </c>
      <c r="P45" s="214">
        <v>0</v>
      </c>
      <c r="Q45" s="26">
        <f t="shared" si="2"/>
        <v>16</v>
      </c>
      <c r="R45" s="213">
        <v>1</v>
      </c>
      <c r="S45" s="213">
        <v>15</v>
      </c>
      <c r="T45" s="214">
        <v>0</v>
      </c>
      <c r="U45" s="26">
        <f t="shared" si="3"/>
        <v>51</v>
      </c>
      <c r="V45" s="213">
        <v>51</v>
      </c>
      <c r="W45" s="213">
        <v>0</v>
      </c>
      <c r="X45" s="213">
        <v>0</v>
      </c>
      <c r="Y45" s="213">
        <v>0</v>
      </c>
      <c r="Z45" s="26">
        <f t="shared" si="4"/>
        <v>0</v>
      </c>
      <c r="AA45" s="213">
        <v>0</v>
      </c>
      <c r="AB45" s="213">
        <v>0</v>
      </c>
      <c r="AC45" s="213">
        <v>0</v>
      </c>
      <c r="AD45" s="213">
        <v>0</v>
      </c>
      <c r="AE45" s="26">
        <f t="shared" si="8"/>
        <v>8</v>
      </c>
      <c r="AF45" s="213">
        <v>0</v>
      </c>
      <c r="AG45" s="213">
        <v>0</v>
      </c>
      <c r="AH45" s="213">
        <v>0</v>
      </c>
      <c r="AI45" s="213">
        <v>8</v>
      </c>
      <c r="AJ45" s="213">
        <v>0</v>
      </c>
      <c r="AK45" s="213">
        <v>0</v>
      </c>
      <c r="AL45" s="213">
        <v>0</v>
      </c>
      <c r="AM45" s="213">
        <v>0</v>
      </c>
      <c r="AN45" s="213">
        <v>0</v>
      </c>
      <c r="AO45" s="213">
        <v>0</v>
      </c>
      <c r="AP45" s="213">
        <v>0</v>
      </c>
      <c r="AQ45" s="213">
        <v>0</v>
      </c>
      <c r="AR45" s="213">
        <v>0</v>
      </c>
      <c r="AS45" s="213">
        <v>0</v>
      </c>
      <c r="AT45" s="213">
        <v>0</v>
      </c>
      <c r="AU45" s="276">
        <v>0</v>
      </c>
      <c r="AV45" s="24">
        <v>0</v>
      </c>
      <c r="AW45" s="26">
        <f t="shared" si="6"/>
        <v>0</v>
      </c>
      <c r="AX45" s="213">
        <v>0</v>
      </c>
      <c r="AY45" s="213">
        <v>0</v>
      </c>
      <c r="AZ45" s="213">
        <v>0</v>
      </c>
      <c r="BA45" s="213">
        <v>0</v>
      </c>
      <c r="BB45" s="213">
        <v>0</v>
      </c>
      <c r="BC45" s="214">
        <v>0</v>
      </c>
    </row>
    <row r="46" spans="1:55" ht="18.75" customHeight="1" x14ac:dyDescent="0.15">
      <c r="A46" s="20">
        <v>18</v>
      </c>
      <c r="B46" s="56" t="s">
        <v>48</v>
      </c>
      <c r="C46" s="85">
        <v>83</v>
      </c>
      <c r="D46" s="26">
        <f t="shared" si="1"/>
        <v>20</v>
      </c>
      <c r="E46" s="213">
        <v>5</v>
      </c>
      <c r="F46" s="213">
        <v>0</v>
      </c>
      <c r="G46" s="213">
        <v>0</v>
      </c>
      <c r="H46" s="213">
        <v>0</v>
      </c>
      <c r="I46" s="213">
        <v>2</v>
      </c>
      <c r="J46" s="213">
        <v>0</v>
      </c>
      <c r="K46" s="213">
        <v>0</v>
      </c>
      <c r="L46" s="213">
        <v>7</v>
      </c>
      <c r="M46" s="213">
        <v>3</v>
      </c>
      <c r="N46" s="213">
        <v>3</v>
      </c>
      <c r="O46" s="213">
        <v>0</v>
      </c>
      <c r="P46" s="214">
        <v>0</v>
      </c>
      <c r="Q46" s="26">
        <f t="shared" si="2"/>
        <v>6</v>
      </c>
      <c r="R46" s="213">
        <v>0</v>
      </c>
      <c r="S46" s="213">
        <v>6</v>
      </c>
      <c r="T46" s="214">
        <v>0</v>
      </c>
      <c r="U46" s="26">
        <f t="shared" si="3"/>
        <v>52</v>
      </c>
      <c r="V46" s="213">
        <v>52</v>
      </c>
      <c r="W46" s="213">
        <v>0</v>
      </c>
      <c r="X46" s="213">
        <v>0</v>
      </c>
      <c r="Y46" s="213">
        <v>0</v>
      </c>
      <c r="Z46" s="26">
        <f t="shared" si="4"/>
        <v>0</v>
      </c>
      <c r="AA46" s="213">
        <v>0</v>
      </c>
      <c r="AB46" s="213">
        <v>0</v>
      </c>
      <c r="AC46" s="213">
        <v>0</v>
      </c>
      <c r="AD46" s="213">
        <v>0</v>
      </c>
      <c r="AE46" s="26">
        <f t="shared" si="8"/>
        <v>5</v>
      </c>
      <c r="AF46" s="213">
        <v>0</v>
      </c>
      <c r="AG46" s="213">
        <v>0</v>
      </c>
      <c r="AH46" s="213">
        <v>0</v>
      </c>
      <c r="AI46" s="213">
        <v>0</v>
      </c>
      <c r="AJ46" s="213">
        <v>0</v>
      </c>
      <c r="AK46" s="213">
        <v>0</v>
      </c>
      <c r="AL46" s="213">
        <v>0</v>
      </c>
      <c r="AM46" s="213">
        <v>0</v>
      </c>
      <c r="AN46" s="213">
        <v>0</v>
      </c>
      <c r="AO46" s="213">
        <v>0</v>
      </c>
      <c r="AP46" s="213">
        <v>0</v>
      </c>
      <c r="AQ46" s="213">
        <v>2</v>
      </c>
      <c r="AR46" s="213">
        <v>0</v>
      </c>
      <c r="AS46" s="213">
        <v>0</v>
      </c>
      <c r="AT46" s="213">
        <v>0</v>
      </c>
      <c r="AU46" s="276">
        <v>0</v>
      </c>
      <c r="AV46" s="24">
        <v>3</v>
      </c>
      <c r="AW46" s="26">
        <f t="shared" si="6"/>
        <v>0</v>
      </c>
      <c r="AX46" s="213">
        <v>0</v>
      </c>
      <c r="AY46" s="213">
        <v>0</v>
      </c>
      <c r="AZ46" s="213">
        <v>0</v>
      </c>
      <c r="BA46" s="213">
        <v>0</v>
      </c>
      <c r="BB46" s="213">
        <v>0</v>
      </c>
      <c r="BC46" s="214">
        <v>0</v>
      </c>
    </row>
    <row r="47" spans="1:55" ht="18.75" customHeight="1" x14ac:dyDescent="0.15">
      <c r="A47" s="20">
        <v>19</v>
      </c>
      <c r="B47" s="56" t="s">
        <v>52</v>
      </c>
      <c r="C47" s="85">
        <v>72</v>
      </c>
      <c r="D47" s="26">
        <f t="shared" si="1"/>
        <v>11</v>
      </c>
      <c r="E47" s="213">
        <v>0</v>
      </c>
      <c r="F47" s="213">
        <v>0</v>
      </c>
      <c r="G47" s="213">
        <v>0</v>
      </c>
      <c r="H47" s="213">
        <v>2</v>
      </c>
      <c r="I47" s="213">
        <v>1</v>
      </c>
      <c r="J47" s="213">
        <v>1</v>
      </c>
      <c r="K47" s="213">
        <v>0</v>
      </c>
      <c r="L47" s="213">
        <v>6</v>
      </c>
      <c r="M47" s="213">
        <v>0</v>
      </c>
      <c r="N47" s="213">
        <v>0</v>
      </c>
      <c r="O47" s="213">
        <v>0</v>
      </c>
      <c r="P47" s="214">
        <v>1</v>
      </c>
      <c r="Q47" s="26">
        <f t="shared" si="2"/>
        <v>59</v>
      </c>
      <c r="R47" s="213">
        <v>2</v>
      </c>
      <c r="S47" s="213">
        <v>57</v>
      </c>
      <c r="T47" s="214">
        <v>0</v>
      </c>
      <c r="U47" s="26">
        <f t="shared" si="3"/>
        <v>0</v>
      </c>
      <c r="V47" s="213">
        <v>0</v>
      </c>
      <c r="W47" s="213">
        <v>0</v>
      </c>
      <c r="X47" s="213">
        <v>0</v>
      </c>
      <c r="Y47" s="213">
        <v>0</v>
      </c>
      <c r="Z47" s="26">
        <f t="shared" si="4"/>
        <v>0</v>
      </c>
      <c r="AA47" s="213">
        <v>0</v>
      </c>
      <c r="AB47" s="213">
        <v>0</v>
      </c>
      <c r="AC47" s="213">
        <v>0</v>
      </c>
      <c r="AD47" s="213">
        <v>0</v>
      </c>
      <c r="AE47" s="26">
        <f t="shared" si="8"/>
        <v>2</v>
      </c>
      <c r="AF47" s="213">
        <v>0</v>
      </c>
      <c r="AG47" s="213">
        <v>0</v>
      </c>
      <c r="AH47" s="213">
        <v>0</v>
      </c>
      <c r="AI47" s="213">
        <v>0</v>
      </c>
      <c r="AJ47" s="213">
        <v>0</v>
      </c>
      <c r="AK47" s="213">
        <v>0</v>
      </c>
      <c r="AL47" s="213">
        <v>0</v>
      </c>
      <c r="AM47" s="213">
        <v>0</v>
      </c>
      <c r="AN47" s="213">
        <v>0</v>
      </c>
      <c r="AO47" s="213">
        <v>0</v>
      </c>
      <c r="AP47" s="213">
        <v>0</v>
      </c>
      <c r="AQ47" s="213">
        <v>0</v>
      </c>
      <c r="AR47" s="213">
        <v>1</v>
      </c>
      <c r="AS47" s="213">
        <v>1</v>
      </c>
      <c r="AT47" s="213">
        <v>0</v>
      </c>
      <c r="AU47" s="276">
        <v>0</v>
      </c>
      <c r="AV47" s="24">
        <v>0</v>
      </c>
      <c r="AW47" s="26">
        <f t="shared" si="6"/>
        <v>0</v>
      </c>
      <c r="AX47" s="213">
        <v>0</v>
      </c>
      <c r="AY47" s="213">
        <v>0</v>
      </c>
      <c r="AZ47" s="213">
        <v>0</v>
      </c>
      <c r="BA47" s="213">
        <v>0</v>
      </c>
      <c r="BB47" s="213">
        <v>0</v>
      </c>
      <c r="BC47" s="214">
        <v>0</v>
      </c>
    </row>
    <row r="48" spans="1:55" ht="18.75" customHeight="1" x14ac:dyDescent="0.15">
      <c r="A48" s="28">
        <v>20</v>
      </c>
      <c r="B48" s="57" t="s">
        <v>53</v>
      </c>
      <c r="C48" s="86">
        <v>53</v>
      </c>
      <c r="D48" s="34">
        <f t="shared" si="1"/>
        <v>11</v>
      </c>
      <c r="E48" s="222">
        <v>0</v>
      </c>
      <c r="F48" s="222">
        <v>0</v>
      </c>
      <c r="G48" s="222">
        <v>0</v>
      </c>
      <c r="H48" s="222">
        <v>2</v>
      </c>
      <c r="I48" s="222">
        <v>2</v>
      </c>
      <c r="J48" s="222">
        <v>1</v>
      </c>
      <c r="K48" s="222">
        <v>0</v>
      </c>
      <c r="L48" s="222">
        <v>4</v>
      </c>
      <c r="M48" s="222">
        <v>2</v>
      </c>
      <c r="N48" s="222">
        <v>0</v>
      </c>
      <c r="O48" s="222">
        <v>0</v>
      </c>
      <c r="P48" s="223">
        <v>0</v>
      </c>
      <c r="Q48" s="34">
        <f t="shared" si="2"/>
        <v>42</v>
      </c>
      <c r="R48" s="222">
        <v>2</v>
      </c>
      <c r="S48" s="222">
        <v>40</v>
      </c>
      <c r="T48" s="223">
        <v>0</v>
      </c>
      <c r="U48" s="34">
        <f t="shared" si="3"/>
        <v>0</v>
      </c>
      <c r="V48" s="222">
        <v>0</v>
      </c>
      <c r="W48" s="222">
        <v>0</v>
      </c>
      <c r="X48" s="222">
        <v>0</v>
      </c>
      <c r="Y48" s="222">
        <v>0</v>
      </c>
      <c r="Z48" s="34">
        <f t="shared" si="4"/>
        <v>0</v>
      </c>
      <c r="AA48" s="222">
        <v>0</v>
      </c>
      <c r="AB48" s="222">
        <v>0</v>
      </c>
      <c r="AC48" s="222">
        <v>0</v>
      </c>
      <c r="AD48" s="222">
        <v>0</v>
      </c>
      <c r="AE48" s="34">
        <f t="shared" si="8"/>
        <v>0</v>
      </c>
      <c r="AF48" s="222">
        <v>0</v>
      </c>
      <c r="AG48" s="222">
        <v>0</v>
      </c>
      <c r="AH48" s="222">
        <v>0</v>
      </c>
      <c r="AI48" s="222">
        <v>0</v>
      </c>
      <c r="AJ48" s="222">
        <v>0</v>
      </c>
      <c r="AK48" s="222">
        <v>0</v>
      </c>
      <c r="AL48" s="222">
        <v>0</v>
      </c>
      <c r="AM48" s="222">
        <v>0</v>
      </c>
      <c r="AN48" s="222">
        <v>0</v>
      </c>
      <c r="AO48" s="222">
        <v>0</v>
      </c>
      <c r="AP48" s="222">
        <v>0</v>
      </c>
      <c r="AQ48" s="222">
        <v>0</v>
      </c>
      <c r="AR48" s="222">
        <v>0</v>
      </c>
      <c r="AS48" s="222">
        <v>0</v>
      </c>
      <c r="AT48" s="222">
        <v>0</v>
      </c>
      <c r="AU48" s="277">
        <v>0</v>
      </c>
      <c r="AV48" s="32">
        <v>0</v>
      </c>
      <c r="AW48" s="34">
        <f t="shared" si="6"/>
        <v>0</v>
      </c>
      <c r="AX48" s="222">
        <v>0</v>
      </c>
      <c r="AY48" s="222">
        <v>0</v>
      </c>
      <c r="AZ48" s="222">
        <v>0</v>
      </c>
      <c r="BA48" s="222">
        <v>0</v>
      </c>
      <c r="BB48" s="222">
        <v>0</v>
      </c>
      <c r="BC48" s="223">
        <v>0</v>
      </c>
    </row>
    <row r="49" spans="1:55" ht="18.75" customHeight="1" x14ac:dyDescent="0.15">
      <c r="A49" s="41">
        <v>21</v>
      </c>
      <c r="B49" s="66" t="s">
        <v>54</v>
      </c>
      <c r="C49" s="85">
        <v>79</v>
      </c>
      <c r="D49" s="26">
        <f t="shared" si="1"/>
        <v>13</v>
      </c>
      <c r="E49" s="213">
        <v>0</v>
      </c>
      <c r="F49" s="213">
        <v>0</v>
      </c>
      <c r="G49" s="213">
        <v>4</v>
      </c>
      <c r="H49" s="213">
        <v>1</v>
      </c>
      <c r="I49" s="213">
        <v>0</v>
      </c>
      <c r="J49" s="213">
        <v>0</v>
      </c>
      <c r="K49" s="213">
        <v>0</v>
      </c>
      <c r="L49" s="213">
        <v>5</v>
      </c>
      <c r="M49" s="213">
        <v>0</v>
      </c>
      <c r="N49" s="213">
        <v>1</v>
      </c>
      <c r="O49" s="213">
        <v>1</v>
      </c>
      <c r="P49" s="214">
        <v>1</v>
      </c>
      <c r="Q49" s="26">
        <f t="shared" si="2"/>
        <v>63</v>
      </c>
      <c r="R49" s="213">
        <v>0</v>
      </c>
      <c r="S49" s="213">
        <v>63</v>
      </c>
      <c r="T49" s="214">
        <v>0</v>
      </c>
      <c r="U49" s="26">
        <f t="shared" si="3"/>
        <v>0</v>
      </c>
      <c r="V49" s="213">
        <v>0</v>
      </c>
      <c r="W49" s="213">
        <v>0</v>
      </c>
      <c r="X49" s="213">
        <v>0</v>
      </c>
      <c r="Y49" s="213">
        <v>0</v>
      </c>
      <c r="Z49" s="26">
        <f t="shared" si="4"/>
        <v>0</v>
      </c>
      <c r="AA49" s="213">
        <v>0</v>
      </c>
      <c r="AB49" s="213">
        <v>0</v>
      </c>
      <c r="AC49" s="213">
        <v>0</v>
      </c>
      <c r="AD49" s="213">
        <v>0</v>
      </c>
      <c r="AE49" s="26">
        <f t="shared" si="8"/>
        <v>3</v>
      </c>
      <c r="AF49" s="213">
        <v>0</v>
      </c>
      <c r="AG49" s="213">
        <v>0</v>
      </c>
      <c r="AH49" s="213">
        <v>0</v>
      </c>
      <c r="AI49" s="213">
        <v>0</v>
      </c>
      <c r="AJ49" s="213">
        <v>0</v>
      </c>
      <c r="AK49" s="213">
        <v>0</v>
      </c>
      <c r="AL49" s="213">
        <v>0</v>
      </c>
      <c r="AM49" s="213">
        <v>0</v>
      </c>
      <c r="AN49" s="213">
        <v>0</v>
      </c>
      <c r="AO49" s="213">
        <v>0</v>
      </c>
      <c r="AP49" s="213">
        <v>0</v>
      </c>
      <c r="AQ49" s="213">
        <v>0</v>
      </c>
      <c r="AR49" s="213">
        <v>0</v>
      </c>
      <c r="AS49" s="213">
        <v>0</v>
      </c>
      <c r="AT49" s="213">
        <v>0</v>
      </c>
      <c r="AU49" s="276">
        <v>0</v>
      </c>
      <c r="AV49" s="24">
        <v>3</v>
      </c>
      <c r="AW49" s="26">
        <f t="shared" si="6"/>
        <v>0</v>
      </c>
      <c r="AX49" s="213">
        <v>0</v>
      </c>
      <c r="AY49" s="213">
        <v>0</v>
      </c>
      <c r="AZ49" s="213">
        <v>0</v>
      </c>
      <c r="BA49" s="213">
        <v>0</v>
      </c>
      <c r="BB49" s="213">
        <v>0</v>
      </c>
      <c r="BC49" s="214">
        <v>0</v>
      </c>
    </row>
    <row r="50" spans="1:55" ht="18.75" customHeight="1" x14ac:dyDescent="0.15">
      <c r="A50" s="20">
        <v>22</v>
      </c>
      <c r="B50" s="56" t="s">
        <v>55</v>
      </c>
      <c r="C50" s="85">
        <v>72</v>
      </c>
      <c r="D50" s="26">
        <f t="shared" si="1"/>
        <v>10</v>
      </c>
      <c r="E50" s="213">
        <v>0</v>
      </c>
      <c r="F50" s="213">
        <v>0</v>
      </c>
      <c r="G50" s="213">
        <v>2</v>
      </c>
      <c r="H50" s="213">
        <v>0</v>
      </c>
      <c r="I50" s="213">
        <v>3</v>
      </c>
      <c r="J50" s="213">
        <v>0</v>
      </c>
      <c r="K50" s="213">
        <v>0</v>
      </c>
      <c r="L50" s="213">
        <v>2</v>
      </c>
      <c r="M50" s="213">
        <v>0</v>
      </c>
      <c r="N50" s="213">
        <v>2</v>
      </c>
      <c r="O50" s="213">
        <v>0</v>
      </c>
      <c r="P50" s="214">
        <v>1</v>
      </c>
      <c r="Q50" s="26">
        <f t="shared" si="2"/>
        <v>54</v>
      </c>
      <c r="R50" s="213">
        <v>24</v>
      </c>
      <c r="S50" s="213">
        <v>30</v>
      </c>
      <c r="T50" s="214">
        <v>0</v>
      </c>
      <c r="U50" s="26">
        <f t="shared" si="3"/>
        <v>0</v>
      </c>
      <c r="V50" s="213">
        <v>0</v>
      </c>
      <c r="W50" s="213">
        <v>0</v>
      </c>
      <c r="X50" s="213">
        <v>0</v>
      </c>
      <c r="Y50" s="213">
        <v>0</v>
      </c>
      <c r="Z50" s="26">
        <f t="shared" si="4"/>
        <v>0</v>
      </c>
      <c r="AA50" s="213">
        <v>0</v>
      </c>
      <c r="AB50" s="213">
        <v>0</v>
      </c>
      <c r="AC50" s="213">
        <v>0</v>
      </c>
      <c r="AD50" s="213">
        <v>0</v>
      </c>
      <c r="AE50" s="26">
        <f t="shared" si="8"/>
        <v>8</v>
      </c>
      <c r="AF50" s="213">
        <v>0</v>
      </c>
      <c r="AG50" s="213">
        <v>0</v>
      </c>
      <c r="AH50" s="213">
        <v>0</v>
      </c>
      <c r="AI50" s="213">
        <v>7</v>
      </c>
      <c r="AJ50" s="213">
        <v>0</v>
      </c>
      <c r="AK50" s="213">
        <v>0</v>
      </c>
      <c r="AL50" s="213">
        <v>0</v>
      </c>
      <c r="AM50" s="213">
        <v>0</v>
      </c>
      <c r="AN50" s="213">
        <v>0</v>
      </c>
      <c r="AO50" s="213">
        <v>0</v>
      </c>
      <c r="AP50" s="213">
        <v>0</v>
      </c>
      <c r="AQ50" s="213">
        <v>1</v>
      </c>
      <c r="AR50" s="213">
        <v>0</v>
      </c>
      <c r="AS50" s="213">
        <v>0</v>
      </c>
      <c r="AT50" s="213">
        <v>0</v>
      </c>
      <c r="AU50" s="276">
        <v>0</v>
      </c>
      <c r="AV50" s="24">
        <v>0</v>
      </c>
      <c r="AW50" s="26">
        <f t="shared" si="6"/>
        <v>0</v>
      </c>
      <c r="AX50" s="213">
        <v>0</v>
      </c>
      <c r="AY50" s="213">
        <v>0</v>
      </c>
      <c r="AZ50" s="213">
        <v>0</v>
      </c>
      <c r="BA50" s="213">
        <v>0</v>
      </c>
      <c r="BB50" s="213">
        <v>0</v>
      </c>
      <c r="BC50" s="214">
        <v>0</v>
      </c>
    </row>
    <row r="51" spans="1:55" ht="18.75" customHeight="1" x14ac:dyDescent="0.15">
      <c r="A51" s="20">
        <v>23</v>
      </c>
      <c r="B51" s="56" t="s">
        <v>93</v>
      </c>
      <c r="C51" s="85">
        <v>55</v>
      </c>
      <c r="D51" s="26">
        <f t="shared" si="1"/>
        <v>11</v>
      </c>
      <c r="E51" s="213">
        <v>0</v>
      </c>
      <c r="F51" s="213">
        <v>0</v>
      </c>
      <c r="G51" s="213">
        <v>4</v>
      </c>
      <c r="H51" s="213">
        <v>0</v>
      </c>
      <c r="I51" s="213">
        <v>3</v>
      </c>
      <c r="J51" s="213">
        <v>0</v>
      </c>
      <c r="K51" s="213">
        <v>0</v>
      </c>
      <c r="L51" s="213">
        <v>0</v>
      </c>
      <c r="M51" s="213">
        <v>0</v>
      </c>
      <c r="N51" s="213">
        <v>1</v>
      </c>
      <c r="O51" s="213">
        <v>1</v>
      </c>
      <c r="P51" s="214">
        <v>2</v>
      </c>
      <c r="Q51" s="26">
        <f t="shared" si="2"/>
        <v>41</v>
      </c>
      <c r="R51" s="213">
        <v>3</v>
      </c>
      <c r="S51" s="213">
        <v>38</v>
      </c>
      <c r="T51" s="214">
        <v>0</v>
      </c>
      <c r="U51" s="26">
        <f t="shared" si="3"/>
        <v>0</v>
      </c>
      <c r="V51" s="213">
        <v>0</v>
      </c>
      <c r="W51" s="213">
        <v>0</v>
      </c>
      <c r="X51" s="213">
        <v>0</v>
      </c>
      <c r="Y51" s="213">
        <v>0</v>
      </c>
      <c r="Z51" s="26">
        <f t="shared" si="4"/>
        <v>0</v>
      </c>
      <c r="AA51" s="213">
        <v>0</v>
      </c>
      <c r="AB51" s="213">
        <v>0</v>
      </c>
      <c r="AC51" s="213">
        <v>0</v>
      </c>
      <c r="AD51" s="213">
        <v>0</v>
      </c>
      <c r="AE51" s="26">
        <f t="shared" si="8"/>
        <v>3</v>
      </c>
      <c r="AF51" s="213">
        <v>0</v>
      </c>
      <c r="AG51" s="213">
        <v>0</v>
      </c>
      <c r="AH51" s="213">
        <v>0</v>
      </c>
      <c r="AI51" s="213">
        <v>0</v>
      </c>
      <c r="AJ51" s="213">
        <v>0</v>
      </c>
      <c r="AK51" s="213">
        <v>0</v>
      </c>
      <c r="AL51" s="213">
        <v>0</v>
      </c>
      <c r="AM51" s="213">
        <v>0</v>
      </c>
      <c r="AN51" s="213">
        <v>0</v>
      </c>
      <c r="AO51" s="213">
        <v>0</v>
      </c>
      <c r="AP51" s="213">
        <v>0</v>
      </c>
      <c r="AQ51" s="213">
        <v>0</v>
      </c>
      <c r="AR51" s="213">
        <v>0</v>
      </c>
      <c r="AS51" s="213">
        <v>0</v>
      </c>
      <c r="AT51" s="213">
        <v>0</v>
      </c>
      <c r="AU51" s="276">
        <v>0</v>
      </c>
      <c r="AV51" s="24">
        <v>3</v>
      </c>
      <c r="AW51" s="26">
        <f t="shared" si="6"/>
        <v>0</v>
      </c>
      <c r="AX51" s="213">
        <v>0</v>
      </c>
      <c r="AY51" s="213">
        <v>0</v>
      </c>
      <c r="AZ51" s="213">
        <v>0</v>
      </c>
      <c r="BA51" s="213">
        <v>0</v>
      </c>
      <c r="BB51" s="213">
        <v>0</v>
      </c>
      <c r="BC51" s="214">
        <v>0</v>
      </c>
    </row>
    <row r="52" spans="1:55" ht="18.75" customHeight="1" x14ac:dyDescent="0.15">
      <c r="A52" s="20">
        <v>24</v>
      </c>
      <c r="B52" s="56" t="s">
        <v>61</v>
      </c>
      <c r="C52" s="85">
        <v>65</v>
      </c>
      <c r="D52" s="26">
        <f t="shared" si="1"/>
        <v>11</v>
      </c>
      <c r="E52" s="213">
        <v>0</v>
      </c>
      <c r="F52" s="213">
        <v>0</v>
      </c>
      <c r="G52" s="213">
        <v>6</v>
      </c>
      <c r="H52" s="213">
        <v>0</v>
      </c>
      <c r="I52" s="213">
        <v>2</v>
      </c>
      <c r="J52" s="213">
        <v>0</v>
      </c>
      <c r="K52" s="213">
        <v>0</v>
      </c>
      <c r="L52" s="213">
        <v>1</v>
      </c>
      <c r="M52" s="213">
        <v>0</v>
      </c>
      <c r="N52" s="213">
        <v>1</v>
      </c>
      <c r="O52" s="213">
        <v>1</v>
      </c>
      <c r="P52" s="214">
        <v>0</v>
      </c>
      <c r="Q52" s="26">
        <f t="shared" si="2"/>
        <v>31</v>
      </c>
      <c r="R52" s="213">
        <v>2</v>
      </c>
      <c r="S52" s="213">
        <v>29</v>
      </c>
      <c r="T52" s="214">
        <v>0</v>
      </c>
      <c r="U52" s="26">
        <f t="shared" si="3"/>
        <v>17</v>
      </c>
      <c r="V52" s="213">
        <v>17</v>
      </c>
      <c r="W52" s="213">
        <v>0</v>
      </c>
      <c r="X52" s="213">
        <v>0</v>
      </c>
      <c r="Y52" s="213">
        <v>0</v>
      </c>
      <c r="Z52" s="26">
        <f t="shared" si="4"/>
        <v>0</v>
      </c>
      <c r="AA52" s="213">
        <v>0</v>
      </c>
      <c r="AB52" s="213">
        <v>0</v>
      </c>
      <c r="AC52" s="213">
        <v>0</v>
      </c>
      <c r="AD52" s="213">
        <v>0</v>
      </c>
      <c r="AE52" s="26">
        <f t="shared" si="8"/>
        <v>5</v>
      </c>
      <c r="AF52" s="213">
        <v>0</v>
      </c>
      <c r="AG52" s="213">
        <v>0</v>
      </c>
      <c r="AH52" s="213">
        <v>0</v>
      </c>
      <c r="AI52" s="213">
        <v>0</v>
      </c>
      <c r="AJ52" s="213">
        <v>0</v>
      </c>
      <c r="AK52" s="213">
        <v>0</v>
      </c>
      <c r="AL52" s="213">
        <v>0</v>
      </c>
      <c r="AM52" s="213">
        <v>3</v>
      </c>
      <c r="AN52" s="213">
        <v>0</v>
      </c>
      <c r="AO52" s="213">
        <v>2</v>
      </c>
      <c r="AP52" s="213">
        <v>0</v>
      </c>
      <c r="AQ52" s="213">
        <v>0</v>
      </c>
      <c r="AR52" s="213">
        <v>0</v>
      </c>
      <c r="AS52" s="213">
        <v>0</v>
      </c>
      <c r="AT52" s="213">
        <v>0</v>
      </c>
      <c r="AU52" s="276">
        <v>0</v>
      </c>
      <c r="AV52" s="24">
        <v>0</v>
      </c>
      <c r="AW52" s="26">
        <f t="shared" si="6"/>
        <v>1</v>
      </c>
      <c r="AX52" s="213">
        <v>0</v>
      </c>
      <c r="AY52" s="213">
        <v>0</v>
      </c>
      <c r="AZ52" s="213">
        <v>0</v>
      </c>
      <c r="BA52" s="213">
        <v>1</v>
      </c>
      <c r="BB52" s="213">
        <v>0</v>
      </c>
      <c r="BC52" s="214">
        <v>0</v>
      </c>
    </row>
    <row r="53" spans="1:55" ht="18.75" customHeight="1" x14ac:dyDescent="0.15">
      <c r="A53" s="20">
        <v>25</v>
      </c>
      <c r="B53" s="56" t="s">
        <v>605</v>
      </c>
      <c r="C53" s="85">
        <v>59</v>
      </c>
      <c r="D53" s="26">
        <f t="shared" si="1"/>
        <v>9</v>
      </c>
      <c r="E53" s="213">
        <v>0</v>
      </c>
      <c r="F53" s="213">
        <v>0</v>
      </c>
      <c r="G53" s="213">
        <v>0</v>
      </c>
      <c r="H53" s="213">
        <v>1</v>
      </c>
      <c r="I53" s="213">
        <v>0</v>
      </c>
      <c r="J53" s="213">
        <v>0</v>
      </c>
      <c r="K53" s="213">
        <v>0</v>
      </c>
      <c r="L53" s="213">
        <v>3</v>
      </c>
      <c r="M53" s="213">
        <v>3</v>
      </c>
      <c r="N53" s="213">
        <v>2</v>
      </c>
      <c r="O53" s="213">
        <v>0</v>
      </c>
      <c r="P53" s="214">
        <v>0</v>
      </c>
      <c r="Q53" s="26">
        <f t="shared" si="2"/>
        <v>11</v>
      </c>
      <c r="R53" s="213">
        <v>1</v>
      </c>
      <c r="S53" s="213">
        <v>10</v>
      </c>
      <c r="T53" s="214">
        <v>0</v>
      </c>
      <c r="U53" s="26">
        <f t="shared" si="3"/>
        <v>37</v>
      </c>
      <c r="V53" s="213">
        <v>37</v>
      </c>
      <c r="W53" s="213">
        <v>0</v>
      </c>
      <c r="X53" s="213">
        <v>0</v>
      </c>
      <c r="Y53" s="213">
        <v>0</v>
      </c>
      <c r="Z53" s="26">
        <f t="shared" si="4"/>
        <v>0</v>
      </c>
      <c r="AA53" s="213">
        <v>0</v>
      </c>
      <c r="AB53" s="213">
        <v>0</v>
      </c>
      <c r="AC53" s="213">
        <v>0</v>
      </c>
      <c r="AD53" s="213">
        <v>0</v>
      </c>
      <c r="AE53" s="26">
        <f t="shared" si="8"/>
        <v>2</v>
      </c>
      <c r="AF53" s="213">
        <v>0</v>
      </c>
      <c r="AG53" s="213">
        <v>0</v>
      </c>
      <c r="AH53" s="213">
        <v>0</v>
      </c>
      <c r="AI53" s="213">
        <v>0</v>
      </c>
      <c r="AJ53" s="213">
        <v>0</v>
      </c>
      <c r="AK53" s="213">
        <v>0</v>
      </c>
      <c r="AL53" s="213">
        <v>0</v>
      </c>
      <c r="AM53" s="213">
        <v>0</v>
      </c>
      <c r="AN53" s="213">
        <v>1</v>
      </c>
      <c r="AO53" s="213">
        <v>0</v>
      </c>
      <c r="AP53" s="213">
        <v>0</v>
      </c>
      <c r="AQ53" s="213">
        <v>0</v>
      </c>
      <c r="AR53" s="213">
        <v>0</v>
      </c>
      <c r="AS53" s="213">
        <v>1</v>
      </c>
      <c r="AT53" s="213">
        <v>0</v>
      </c>
      <c r="AU53" s="276">
        <v>0</v>
      </c>
      <c r="AV53" s="24">
        <v>0</v>
      </c>
      <c r="AW53" s="26">
        <f t="shared" si="6"/>
        <v>0</v>
      </c>
      <c r="AX53" s="213">
        <v>0</v>
      </c>
      <c r="AY53" s="213">
        <v>0</v>
      </c>
      <c r="AZ53" s="213">
        <v>0</v>
      </c>
      <c r="BA53" s="213">
        <v>0</v>
      </c>
      <c r="BB53" s="213">
        <v>0</v>
      </c>
      <c r="BC53" s="214">
        <v>0</v>
      </c>
    </row>
    <row r="54" spans="1:55" ht="18.75" customHeight="1" x14ac:dyDescent="0.15">
      <c r="A54" s="41">
        <v>26</v>
      </c>
      <c r="B54" s="66" t="s">
        <v>62</v>
      </c>
      <c r="C54" s="88">
        <v>80</v>
      </c>
      <c r="D54" s="39">
        <f t="shared" si="1"/>
        <v>9</v>
      </c>
      <c r="E54" s="219">
        <v>0</v>
      </c>
      <c r="F54" s="219">
        <v>0</v>
      </c>
      <c r="G54" s="219">
        <v>2</v>
      </c>
      <c r="H54" s="219">
        <v>1</v>
      </c>
      <c r="I54" s="219">
        <v>1</v>
      </c>
      <c r="J54" s="219">
        <v>0</v>
      </c>
      <c r="K54" s="219">
        <v>0</v>
      </c>
      <c r="L54" s="219">
        <v>0</v>
      </c>
      <c r="M54" s="219">
        <v>2</v>
      </c>
      <c r="N54" s="219">
        <v>2</v>
      </c>
      <c r="O54" s="219">
        <v>0</v>
      </c>
      <c r="P54" s="220">
        <v>1</v>
      </c>
      <c r="Q54" s="39">
        <f t="shared" si="2"/>
        <v>12</v>
      </c>
      <c r="R54" s="219">
        <v>12</v>
      </c>
      <c r="S54" s="219">
        <v>0</v>
      </c>
      <c r="T54" s="220">
        <v>0</v>
      </c>
      <c r="U54" s="39">
        <f t="shared" si="3"/>
        <v>47</v>
      </c>
      <c r="V54" s="219">
        <v>47</v>
      </c>
      <c r="W54" s="219">
        <v>0</v>
      </c>
      <c r="X54" s="219">
        <v>0</v>
      </c>
      <c r="Y54" s="219">
        <v>0</v>
      </c>
      <c r="Z54" s="39">
        <f t="shared" si="4"/>
        <v>3</v>
      </c>
      <c r="AA54" s="219">
        <v>0</v>
      </c>
      <c r="AB54" s="219">
        <v>0</v>
      </c>
      <c r="AC54" s="219">
        <v>3</v>
      </c>
      <c r="AD54" s="219">
        <v>0</v>
      </c>
      <c r="AE54" s="39">
        <f t="shared" si="8"/>
        <v>9</v>
      </c>
      <c r="AF54" s="219">
        <v>0</v>
      </c>
      <c r="AG54" s="219">
        <v>0</v>
      </c>
      <c r="AH54" s="219">
        <v>0</v>
      </c>
      <c r="AI54" s="219">
        <v>9</v>
      </c>
      <c r="AJ54" s="219">
        <v>0</v>
      </c>
      <c r="AK54" s="219">
        <v>0</v>
      </c>
      <c r="AL54" s="219">
        <v>0</v>
      </c>
      <c r="AM54" s="219">
        <v>0</v>
      </c>
      <c r="AN54" s="219">
        <v>0</v>
      </c>
      <c r="AO54" s="219">
        <v>0</v>
      </c>
      <c r="AP54" s="219">
        <v>0</v>
      </c>
      <c r="AQ54" s="219">
        <v>0</v>
      </c>
      <c r="AR54" s="219">
        <v>0</v>
      </c>
      <c r="AS54" s="219">
        <v>0</v>
      </c>
      <c r="AT54" s="219">
        <v>0</v>
      </c>
      <c r="AU54" s="275">
        <v>0</v>
      </c>
      <c r="AV54" s="37">
        <v>0</v>
      </c>
      <c r="AW54" s="39">
        <f t="shared" si="6"/>
        <v>0</v>
      </c>
      <c r="AX54" s="219">
        <v>0</v>
      </c>
      <c r="AY54" s="219">
        <v>0</v>
      </c>
      <c r="AZ54" s="219">
        <v>0</v>
      </c>
      <c r="BA54" s="219">
        <v>0</v>
      </c>
      <c r="BB54" s="219">
        <v>0</v>
      </c>
      <c r="BC54" s="220">
        <v>0</v>
      </c>
    </row>
    <row r="55" spans="1:55" ht="18.75" customHeight="1" x14ac:dyDescent="0.15">
      <c r="A55" s="20">
        <v>27</v>
      </c>
      <c r="B55" s="56" t="s">
        <v>64</v>
      </c>
      <c r="C55" s="85">
        <v>71</v>
      </c>
      <c r="D55" s="26">
        <f t="shared" si="1"/>
        <v>11</v>
      </c>
      <c r="E55" s="213">
        <v>0</v>
      </c>
      <c r="F55" s="213">
        <v>3</v>
      </c>
      <c r="G55" s="213">
        <v>0</v>
      </c>
      <c r="H55" s="213">
        <v>3</v>
      </c>
      <c r="I55" s="213">
        <v>1</v>
      </c>
      <c r="J55" s="213">
        <v>0</v>
      </c>
      <c r="K55" s="213">
        <v>0</v>
      </c>
      <c r="L55" s="213">
        <v>0</v>
      </c>
      <c r="M55" s="213">
        <v>2</v>
      </c>
      <c r="N55" s="213">
        <v>2</v>
      </c>
      <c r="O55" s="213">
        <v>0</v>
      </c>
      <c r="P55" s="214">
        <v>0</v>
      </c>
      <c r="Q55" s="26">
        <f t="shared" si="2"/>
        <v>17</v>
      </c>
      <c r="R55" s="213">
        <v>17</v>
      </c>
      <c r="S55" s="213">
        <v>0</v>
      </c>
      <c r="T55" s="214">
        <v>0</v>
      </c>
      <c r="U55" s="26">
        <f t="shared" si="3"/>
        <v>42</v>
      </c>
      <c r="V55" s="213">
        <v>0</v>
      </c>
      <c r="W55" s="213">
        <v>42</v>
      </c>
      <c r="X55" s="213">
        <v>0</v>
      </c>
      <c r="Y55" s="213">
        <v>0</v>
      </c>
      <c r="Z55" s="26">
        <f t="shared" si="4"/>
        <v>0</v>
      </c>
      <c r="AA55" s="213">
        <v>0</v>
      </c>
      <c r="AB55" s="213">
        <v>0</v>
      </c>
      <c r="AC55" s="213">
        <v>0</v>
      </c>
      <c r="AD55" s="213">
        <v>0</v>
      </c>
      <c r="AE55" s="26">
        <f t="shared" si="8"/>
        <v>1</v>
      </c>
      <c r="AF55" s="213">
        <v>0</v>
      </c>
      <c r="AG55" s="213">
        <v>0</v>
      </c>
      <c r="AH55" s="213">
        <v>0</v>
      </c>
      <c r="AI55" s="213">
        <v>0</v>
      </c>
      <c r="AJ55" s="213">
        <v>0</v>
      </c>
      <c r="AK55" s="213">
        <v>0</v>
      </c>
      <c r="AL55" s="213">
        <v>0</v>
      </c>
      <c r="AM55" s="213">
        <v>0</v>
      </c>
      <c r="AN55" s="213">
        <v>0</v>
      </c>
      <c r="AO55" s="213">
        <v>0</v>
      </c>
      <c r="AP55" s="213">
        <v>0</v>
      </c>
      <c r="AQ55" s="213">
        <v>0</v>
      </c>
      <c r="AR55" s="213">
        <v>1</v>
      </c>
      <c r="AS55" s="213">
        <v>0</v>
      </c>
      <c r="AT55" s="213">
        <v>0</v>
      </c>
      <c r="AU55" s="276">
        <v>0</v>
      </c>
      <c r="AV55" s="24">
        <v>0</v>
      </c>
      <c r="AW55" s="26">
        <f t="shared" si="6"/>
        <v>0</v>
      </c>
      <c r="AX55" s="213">
        <v>0</v>
      </c>
      <c r="AY55" s="213">
        <v>0</v>
      </c>
      <c r="AZ55" s="213">
        <v>0</v>
      </c>
      <c r="BA55" s="213">
        <v>0</v>
      </c>
      <c r="BB55" s="213">
        <v>0</v>
      </c>
      <c r="BC55" s="214">
        <v>0</v>
      </c>
    </row>
    <row r="56" spans="1:55" ht="18.75" customHeight="1" x14ac:dyDescent="0.15">
      <c r="A56" s="20">
        <v>28</v>
      </c>
      <c r="B56" s="56" t="s">
        <v>65</v>
      </c>
      <c r="C56" s="85">
        <v>77</v>
      </c>
      <c r="D56" s="26">
        <f t="shared" si="1"/>
        <v>18</v>
      </c>
      <c r="E56" s="213">
        <v>0</v>
      </c>
      <c r="F56" s="213">
        <v>0</v>
      </c>
      <c r="G56" s="213">
        <v>2</v>
      </c>
      <c r="H56" s="213">
        <v>0</v>
      </c>
      <c r="I56" s="213">
        <v>0</v>
      </c>
      <c r="J56" s="213">
        <v>0</v>
      </c>
      <c r="K56" s="213">
        <v>0</v>
      </c>
      <c r="L56" s="213">
        <v>0</v>
      </c>
      <c r="M56" s="213">
        <v>13</v>
      </c>
      <c r="N56" s="213">
        <v>3</v>
      </c>
      <c r="O56" s="213">
        <v>0</v>
      </c>
      <c r="P56" s="214">
        <v>0</v>
      </c>
      <c r="Q56" s="26">
        <f t="shared" si="2"/>
        <v>16</v>
      </c>
      <c r="R56" s="213">
        <v>0</v>
      </c>
      <c r="S56" s="213">
        <v>16</v>
      </c>
      <c r="T56" s="214">
        <v>0</v>
      </c>
      <c r="U56" s="26">
        <f t="shared" si="3"/>
        <v>43</v>
      </c>
      <c r="V56" s="213">
        <v>43</v>
      </c>
      <c r="W56" s="213">
        <v>0</v>
      </c>
      <c r="X56" s="213">
        <v>0</v>
      </c>
      <c r="Y56" s="213">
        <v>0</v>
      </c>
      <c r="Z56" s="26">
        <f t="shared" si="4"/>
        <v>0</v>
      </c>
      <c r="AA56" s="213">
        <v>0</v>
      </c>
      <c r="AB56" s="213">
        <v>0</v>
      </c>
      <c r="AC56" s="213">
        <v>0</v>
      </c>
      <c r="AD56" s="213">
        <v>0</v>
      </c>
      <c r="AE56" s="26">
        <f t="shared" si="8"/>
        <v>0</v>
      </c>
      <c r="AF56" s="213">
        <v>0</v>
      </c>
      <c r="AG56" s="213">
        <v>0</v>
      </c>
      <c r="AH56" s="213">
        <v>0</v>
      </c>
      <c r="AI56" s="213">
        <v>0</v>
      </c>
      <c r="AJ56" s="213">
        <v>0</v>
      </c>
      <c r="AK56" s="213">
        <v>0</v>
      </c>
      <c r="AL56" s="213">
        <v>0</v>
      </c>
      <c r="AM56" s="213">
        <v>0</v>
      </c>
      <c r="AN56" s="213">
        <v>0</v>
      </c>
      <c r="AO56" s="213">
        <v>0</v>
      </c>
      <c r="AP56" s="213">
        <v>0</v>
      </c>
      <c r="AQ56" s="213">
        <v>0</v>
      </c>
      <c r="AR56" s="213">
        <v>0</v>
      </c>
      <c r="AS56" s="213">
        <v>0</v>
      </c>
      <c r="AT56" s="213">
        <v>0</v>
      </c>
      <c r="AU56" s="276">
        <v>0</v>
      </c>
      <c r="AV56" s="24">
        <v>0</v>
      </c>
      <c r="AW56" s="26">
        <f t="shared" si="6"/>
        <v>0</v>
      </c>
      <c r="AX56" s="213">
        <v>0</v>
      </c>
      <c r="AY56" s="213">
        <v>0</v>
      </c>
      <c r="AZ56" s="213">
        <v>0</v>
      </c>
      <c r="BA56" s="213">
        <v>0</v>
      </c>
      <c r="BB56" s="213">
        <v>0</v>
      </c>
      <c r="BC56" s="214">
        <v>0</v>
      </c>
    </row>
    <row r="57" spans="1:55" ht="18.75" customHeight="1" x14ac:dyDescent="0.15">
      <c r="A57" s="20">
        <v>29</v>
      </c>
      <c r="B57" s="56" t="s">
        <v>66</v>
      </c>
      <c r="C57" s="85">
        <v>69</v>
      </c>
      <c r="D57" s="26">
        <f t="shared" si="1"/>
        <v>12</v>
      </c>
      <c r="E57" s="213">
        <v>0</v>
      </c>
      <c r="F57" s="213">
        <v>0</v>
      </c>
      <c r="G57" s="213">
        <v>4</v>
      </c>
      <c r="H57" s="213">
        <v>4</v>
      </c>
      <c r="I57" s="213">
        <v>0</v>
      </c>
      <c r="J57" s="213">
        <v>1</v>
      </c>
      <c r="K57" s="213">
        <v>0</v>
      </c>
      <c r="L57" s="213">
        <v>0</v>
      </c>
      <c r="M57" s="213">
        <v>1</v>
      </c>
      <c r="N57" s="213">
        <v>2</v>
      </c>
      <c r="O57" s="213">
        <v>0</v>
      </c>
      <c r="P57" s="214">
        <v>0</v>
      </c>
      <c r="Q57" s="26">
        <f t="shared" si="2"/>
        <v>13</v>
      </c>
      <c r="R57" s="213">
        <v>1</v>
      </c>
      <c r="S57" s="213">
        <v>12</v>
      </c>
      <c r="T57" s="214">
        <v>0</v>
      </c>
      <c r="U57" s="26">
        <f t="shared" si="3"/>
        <v>44</v>
      </c>
      <c r="V57" s="213">
        <v>44</v>
      </c>
      <c r="W57" s="213">
        <v>0</v>
      </c>
      <c r="X57" s="213">
        <v>0</v>
      </c>
      <c r="Y57" s="213">
        <v>0</v>
      </c>
      <c r="Z57" s="26">
        <f t="shared" si="4"/>
        <v>0</v>
      </c>
      <c r="AA57" s="213">
        <v>0</v>
      </c>
      <c r="AB57" s="213">
        <v>0</v>
      </c>
      <c r="AC57" s="213">
        <v>0</v>
      </c>
      <c r="AD57" s="213">
        <v>0</v>
      </c>
      <c r="AE57" s="26">
        <f t="shared" si="8"/>
        <v>0</v>
      </c>
      <c r="AF57" s="213">
        <v>0</v>
      </c>
      <c r="AG57" s="213">
        <v>0</v>
      </c>
      <c r="AH57" s="213">
        <v>0</v>
      </c>
      <c r="AI57" s="213">
        <v>0</v>
      </c>
      <c r="AJ57" s="213">
        <v>0</v>
      </c>
      <c r="AK57" s="213">
        <v>0</v>
      </c>
      <c r="AL57" s="213">
        <v>0</v>
      </c>
      <c r="AM57" s="213">
        <v>0</v>
      </c>
      <c r="AN57" s="213">
        <v>0</v>
      </c>
      <c r="AO57" s="213">
        <v>0</v>
      </c>
      <c r="AP57" s="213">
        <v>0</v>
      </c>
      <c r="AQ57" s="213">
        <v>0</v>
      </c>
      <c r="AR57" s="213">
        <v>0</v>
      </c>
      <c r="AS57" s="213">
        <v>0</v>
      </c>
      <c r="AT57" s="213">
        <v>0</v>
      </c>
      <c r="AU57" s="276">
        <v>0</v>
      </c>
      <c r="AV57" s="24">
        <v>0</v>
      </c>
      <c r="AW57" s="26">
        <f t="shared" si="6"/>
        <v>0</v>
      </c>
      <c r="AX57" s="213">
        <v>0</v>
      </c>
      <c r="AY57" s="213">
        <v>0</v>
      </c>
      <c r="AZ57" s="213">
        <v>0</v>
      </c>
      <c r="BA57" s="213">
        <v>0</v>
      </c>
      <c r="BB57" s="213">
        <v>0</v>
      </c>
      <c r="BC57" s="214">
        <v>0</v>
      </c>
    </row>
    <row r="58" spans="1:55" ht="18.75" customHeight="1" x14ac:dyDescent="0.15">
      <c r="A58" s="28">
        <v>30</v>
      </c>
      <c r="B58" s="57" t="s">
        <v>67</v>
      </c>
      <c r="C58" s="86">
        <v>60</v>
      </c>
      <c r="D58" s="34">
        <f t="shared" si="1"/>
        <v>14</v>
      </c>
      <c r="E58" s="222">
        <v>0</v>
      </c>
      <c r="F58" s="222">
        <v>1</v>
      </c>
      <c r="G58" s="222">
        <v>4</v>
      </c>
      <c r="H58" s="222">
        <v>6</v>
      </c>
      <c r="I58" s="222">
        <v>0</v>
      </c>
      <c r="J58" s="222">
        <v>0</v>
      </c>
      <c r="K58" s="222">
        <v>1</v>
      </c>
      <c r="L58" s="222">
        <v>0</v>
      </c>
      <c r="M58" s="222">
        <v>0</v>
      </c>
      <c r="N58" s="222">
        <v>2</v>
      </c>
      <c r="O58" s="222">
        <v>0</v>
      </c>
      <c r="P58" s="223">
        <v>0</v>
      </c>
      <c r="Q58" s="34">
        <f t="shared" si="2"/>
        <v>46</v>
      </c>
      <c r="R58" s="222">
        <v>1</v>
      </c>
      <c r="S58" s="222">
        <v>45</v>
      </c>
      <c r="T58" s="223">
        <v>0</v>
      </c>
      <c r="U58" s="34">
        <f t="shared" si="3"/>
        <v>0</v>
      </c>
      <c r="V58" s="222">
        <v>0</v>
      </c>
      <c r="W58" s="222">
        <v>0</v>
      </c>
      <c r="X58" s="222">
        <v>0</v>
      </c>
      <c r="Y58" s="222">
        <v>0</v>
      </c>
      <c r="Z58" s="34">
        <f t="shared" si="4"/>
        <v>0</v>
      </c>
      <c r="AA58" s="222">
        <v>0</v>
      </c>
      <c r="AB58" s="222">
        <v>0</v>
      </c>
      <c r="AC58" s="222">
        <v>0</v>
      </c>
      <c r="AD58" s="222">
        <v>0</v>
      </c>
      <c r="AE58" s="34">
        <f t="shared" si="8"/>
        <v>0</v>
      </c>
      <c r="AF58" s="222">
        <v>0</v>
      </c>
      <c r="AG58" s="222">
        <v>0</v>
      </c>
      <c r="AH58" s="222">
        <v>0</v>
      </c>
      <c r="AI58" s="222">
        <v>0</v>
      </c>
      <c r="AJ58" s="222">
        <v>0</v>
      </c>
      <c r="AK58" s="222">
        <v>0</v>
      </c>
      <c r="AL58" s="222">
        <v>0</v>
      </c>
      <c r="AM58" s="222">
        <v>0</v>
      </c>
      <c r="AN58" s="222">
        <v>0</v>
      </c>
      <c r="AO58" s="222">
        <v>0</v>
      </c>
      <c r="AP58" s="222">
        <v>0</v>
      </c>
      <c r="AQ58" s="222">
        <v>0</v>
      </c>
      <c r="AR58" s="222">
        <v>0</v>
      </c>
      <c r="AS58" s="222">
        <v>0</v>
      </c>
      <c r="AT58" s="222">
        <v>0</v>
      </c>
      <c r="AU58" s="277">
        <v>0</v>
      </c>
      <c r="AV58" s="32">
        <v>0</v>
      </c>
      <c r="AW58" s="34">
        <f t="shared" si="6"/>
        <v>0</v>
      </c>
      <c r="AX58" s="222">
        <v>0</v>
      </c>
      <c r="AY58" s="222">
        <v>0</v>
      </c>
      <c r="AZ58" s="222">
        <v>0</v>
      </c>
      <c r="BA58" s="222">
        <v>0</v>
      </c>
      <c r="BB58" s="222">
        <v>0</v>
      </c>
      <c r="BC58" s="223">
        <v>0</v>
      </c>
    </row>
    <row r="59" spans="1:55" ht="18.75" customHeight="1" x14ac:dyDescent="0.15">
      <c r="A59" s="41">
        <v>31</v>
      </c>
      <c r="B59" s="66" t="s">
        <v>68</v>
      </c>
      <c r="C59" s="88">
        <v>70</v>
      </c>
      <c r="D59" s="39">
        <f t="shared" si="1"/>
        <v>11</v>
      </c>
      <c r="E59" s="219">
        <v>0</v>
      </c>
      <c r="F59" s="219">
        <v>0</v>
      </c>
      <c r="G59" s="219">
        <v>0</v>
      </c>
      <c r="H59" s="219">
        <v>1</v>
      </c>
      <c r="I59" s="219">
        <v>0</v>
      </c>
      <c r="J59" s="219">
        <v>0</v>
      </c>
      <c r="K59" s="219">
        <v>0</v>
      </c>
      <c r="L59" s="219">
        <v>5</v>
      </c>
      <c r="M59" s="219">
        <v>5</v>
      </c>
      <c r="N59" s="219">
        <v>0</v>
      </c>
      <c r="O59" s="219">
        <v>0</v>
      </c>
      <c r="P59" s="220">
        <v>0</v>
      </c>
      <c r="Q59" s="39">
        <f t="shared" si="2"/>
        <v>22</v>
      </c>
      <c r="R59" s="219">
        <v>22</v>
      </c>
      <c r="S59" s="219">
        <v>0</v>
      </c>
      <c r="T59" s="220">
        <v>0</v>
      </c>
      <c r="U59" s="39">
        <f t="shared" si="3"/>
        <v>27</v>
      </c>
      <c r="V59" s="219">
        <v>27</v>
      </c>
      <c r="W59" s="219">
        <v>0</v>
      </c>
      <c r="X59" s="219">
        <v>0</v>
      </c>
      <c r="Y59" s="219">
        <v>0</v>
      </c>
      <c r="Z59" s="39">
        <f t="shared" si="4"/>
        <v>0</v>
      </c>
      <c r="AA59" s="219">
        <v>0</v>
      </c>
      <c r="AB59" s="219">
        <v>0</v>
      </c>
      <c r="AC59" s="219">
        <v>0</v>
      </c>
      <c r="AD59" s="219">
        <v>0</v>
      </c>
      <c r="AE59" s="39">
        <f t="shared" si="8"/>
        <v>10</v>
      </c>
      <c r="AF59" s="219">
        <v>0</v>
      </c>
      <c r="AG59" s="219">
        <v>0</v>
      </c>
      <c r="AH59" s="219">
        <v>6</v>
      </c>
      <c r="AI59" s="219">
        <v>2</v>
      </c>
      <c r="AJ59" s="219">
        <v>0</v>
      </c>
      <c r="AK59" s="219">
        <v>0</v>
      </c>
      <c r="AL59" s="219">
        <v>0</v>
      </c>
      <c r="AM59" s="219">
        <v>0</v>
      </c>
      <c r="AN59" s="219">
        <v>0</v>
      </c>
      <c r="AO59" s="219">
        <v>2</v>
      </c>
      <c r="AP59" s="219">
        <v>0</v>
      </c>
      <c r="AQ59" s="219">
        <v>0</v>
      </c>
      <c r="AR59" s="219">
        <v>0</v>
      </c>
      <c r="AS59" s="219">
        <v>0</v>
      </c>
      <c r="AT59" s="219">
        <v>0</v>
      </c>
      <c r="AU59" s="275">
        <v>0</v>
      </c>
      <c r="AV59" s="37">
        <v>0</v>
      </c>
      <c r="AW59" s="39">
        <f t="shared" si="6"/>
        <v>0</v>
      </c>
      <c r="AX59" s="219">
        <v>0</v>
      </c>
      <c r="AY59" s="219">
        <v>0</v>
      </c>
      <c r="AZ59" s="219">
        <v>0</v>
      </c>
      <c r="BA59" s="219">
        <v>0</v>
      </c>
      <c r="BB59" s="219">
        <v>0</v>
      </c>
      <c r="BC59" s="220">
        <v>0</v>
      </c>
    </row>
    <row r="60" spans="1:55" ht="18.75" customHeight="1" x14ac:dyDescent="0.15">
      <c r="A60" s="20">
        <v>32</v>
      </c>
      <c r="B60" s="56" t="s">
        <v>70</v>
      </c>
      <c r="C60" s="85">
        <v>90</v>
      </c>
      <c r="D60" s="26">
        <f t="shared" si="1"/>
        <v>5</v>
      </c>
      <c r="E60" s="213">
        <v>0</v>
      </c>
      <c r="F60" s="213">
        <v>2</v>
      </c>
      <c r="G60" s="213">
        <v>0</v>
      </c>
      <c r="H60" s="213">
        <v>0</v>
      </c>
      <c r="I60" s="213">
        <v>0</v>
      </c>
      <c r="J60" s="213">
        <v>0</v>
      </c>
      <c r="K60" s="213">
        <v>0</v>
      </c>
      <c r="L60" s="213">
        <v>2</v>
      </c>
      <c r="M60" s="213">
        <v>0</v>
      </c>
      <c r="N60" s="213">
        <v>1</v>
      </c>
      <c r="O60" s="213">
        <v>0</v>
      </c>
      <c r="P60" s="214">
        <v>0</v>
      </c>
      <c r="Q60" s="26">
        <f t="shared" si="2"/>
        <v>27</v>
      </c>
      <c r="R60" s="213">
        <v>8</v>
      </c>
      <c r="S60" s="213">
        <v>19</v>
      </c>
      <c r="T60" s="214">
        <v>0</v>
      </c>
      <c r="U60" s="26">
        <f t="shared" si="3"/>
        <v>56</v>
      </c>
      <c r="V60" s="213">
        <v>54</v>
      </c>
      <c r="W60" s="213">
        <v>2</v>
      </c>
      <c r="X60" s="213">
        <v>0</v>
      </c>
      <c r="Y60" s="213">
        <v>0</v>
      </c>
      <c r="Z60" s="26">
        <f t="shared" si="4"/>
        <v>0</v>
      </c>
      <c r="AA60" s="213">
        <v>0</v>
      </c>
      <c r="AB60" s="213">
        <v>0</v>
      </c>
      <c r="AC60" s="213">
        <v>0</v>
      </c>
      <c r="AD60" s="213">
        <v>0</v>
      </c>
      <c r="AE60" s="26">
        <f t="shared" si="8"/>
        <v>2</v>
      </c>
      <c r="AF60" s="213">
        <v>0</v>
      </c>
      <c r="AG60" s="213">
        <v>0</v>
      </c>
      <c r="AH60" s="213">
        <v>0</v>
      </c>
      <c r="AI60" s="213">
        <v>2</v>
      </c>
      <c r="AJ60" s="213">
        <v>0</v>
      </c>
      <c r="AK60" s="213">
        <v>0</v>
      </c>
      <c r="AL60" s="213">
        <v>0</v>
      </c>
      <c r="AM60" s="213">
        <v>0</v>
      </c>
      <c r="AN60" s="213">
        <v>0</v>
      </c>
      <c r="AO60" s="213">
        <v>0</v>
      </c>
      <c r="AP60" s="213">
        <v>0</v>
      </c>
      <c r="AQ60" s="213">
        <v>0</v>
      </c>
      <c r="AR60" s="213">
        <v>0</v>
      </c>
      <c r="AS60" s="213">
        <v>0</v>
      </c>
      <c r="AT60" s="213">
        <v>0</v>
      </c>
      <c r="AU60" s="276">
        <v>0</v>
      </c>
      <c r="AV60" s="24">
        <v>0</v>
      </c>
      <c r="AW60" s="26">
        <f t="shared" si="6"/>
        <v>0</v>
      </c>
      <c r="AX60" s="213">
        <v>0</v>
      </c>
      <c r="AY60" s="213">
        <v>0</v>
      </c>
      <c r="AZ60" s="213">
        <v>0</v>
      </c>
      <c r="BA60" s="213">
        <v>0</v>
      </c>
      <c r="BB60" s="213">
        <v>0</v>
      </c>
      <c r="BC60" s="214">
        <v>0</v>
      </c>
    </row>
    <row r="61" spans="1:55" ht="18.75" customHeight="1" x14ac:dyDescent="0.15">
      <c r="A61" s="20">
        <v>33</v>
      </c>
      <c r="B61" s="56" t="s">
        <v>73</v>
      </c>
      <c r="C61" s="85">
        <v>87</v>
      </c>
      <c r="D61" s="26">
        <f t="shared" si="1"/>
        <v>14</v>
      </c>
      <c r="E61" s="213">
        <v>0</v>
      </c>
      <c r="F61" s="213">
        <v>0</v>
      </c>
      <c r="G61" s="213">
        <v>5</v>
      </c>
      <c r="H61" s="213">
        <v>6</v>
      </c>
      <c r="I61" s="213">
        <v>2</v>
      </c>
      <c r="J61" s="213">
        <v>0</v>
      </c>
      <c r="K61" s="213">
        <v>0</v>
      </c>
      <c r="L61" s="213">
        <v>1</v>
      </c>
      <c r="M61" s="213">
        <v>0</v>
      </c>
      <c r="N61" s="213">
        <v>0</v>
      </c>
      <c r="O61" s="213">
        <v>0</v>
      </c>
      <c r="P61" s="214">
        <v>0</v>
      </c>
      <c r="Q61" s="26">
        <f t="shared" si="2"/>
        <v>45</v>
      </c>
      <c r="R61" s="213">
        <v>1</v>
      </c>
      <c r="S61" s="213">
        <v>44</v>
      </c>
      <c r="T61" s="214">
        <v>0</v>
      </c>
      <c r="U61" s="26">
        <f t="shared" si="3"/>
        <v>0</v>
      </c>
      <c r="V61" s="213">
        <v>0</v>
      </c>
      <c r="W61" s="213">
        <v>0</v>
      </c>
      <c r="X61" s="213">
        <v>0</v>
      </c>
      <c r="Y61" s="213">
        <v>0</v>
      </c>
      <c r="Z61" s="26">
        <f t="shared" si="4"/>
        <v>25</v>
      </c>
      <c r="AA61" s="213">
        <v>0</v>
      </c>
      <c r="AB61" s="213">
        <v>25</v>
      </c>
      <c r="AC61" s="213">
        <v>0</v>
      </c>
      <c r="AD61" s="213">
        <v>0</v>
      </c>
      <c r="AE61" s="26">
        <f t="shared" si="8"/>
        <v>3</v>
      </c>
      <c r="AF61" s="213">
        <v>0</v>
      </c>
      <c r="AG61" s="213">
        <v>0</v>
      </c>
      <c r="AH61" s="213">
        <v>0</v>
      </c>
      <c r="AI61" s="213">
        <v>0</v>
      </c>
      <c r="AJ61" s="213">
        <v>0</v>
      </c>
      <c r="AK61" s="213">
        <v>0</v>
      </c>
      <c r="AL61" s="213">
        <v>0</v>
      </c>
      <c r="AM61" s="213">
        <v>0</v>
      </c>
      <c r="AN61" s="213">
        <v>0</v>
      </c>
      <c r="AO61" s="213">
        <v>0</v>
      </c>
      <c r="AP61" s="213">
        <v>0</v>
      </c>
      <c r="AQ61" s="213">
        <v>0</v>
      </c>
      <c r="AR61" s="213">
        <v>3</v>
      </c>
      <c r="AS61" s="213">
        <v>0</v>
      </c>
      <c r="AT61" s="213">
        <v>0</v>
      </c>
      <c r="AU61" s="276">
        <v>0</v>
      </c>
      <c r="AV61" s="24">
        <v>0</v>
      </c>
      <c r="AW61" s="26">
        <f t="shared" si="6"/>
        <v>0</v>
      </c>
      <c r="AX61" s="213">
        <v>0</v>
      </c>
      <c r="AY61" s="213">
        <v>0</v>
      </c>
      <c r="AZ61" s="213">
        <v>0</v>
      </c>
      <c r="BA61" s="213">
        <v>0</v>
      </c>
      <c r="BB61" s="213">
        <v>0</v>
      </c>
      <c r="BC61" s="214">
        <v>0</v>
      </c>
    </row>
    <row r="62" spans="1:55" ht="18.75" customHeight="1" x14ac:dyDescent="0.15">
      <c r="A62" s="20">
        <v>34</v>
      </c>
      <c r="B62" s="56" t="s">
        <v>74</v>
      </c>
      <c r="C62" s="85">
        <v>64</v>
      </c>
      <c r="D62" s="26">
        <f t="shared" si="1"/>
        <v>15</v>
      </c>
      <c r="E62" s="213">
        <v>9</v>
      </c>
      <c r="F62" s="213">
        <v>1</v>
      </c>
      <c r="G62" s="213">
        <v>1</v>
      </c>
      <c r="H62" s="213">
        <v>0</v>
      </c>
      <c r="I62" s="213">
        <v>0</v>
      </c>
      <c r="J62" s="213">
        <v>0</v>
      </c>
      <c r="K62" s="213">
        <v>0</v>
      </c>
      <c r="L62" s="213">
        <v>3</v>
      </c>
      <c r="M62" s="213">
        <v>1</v>
      </c>
      <c r="N62" s="213">
        <v>0</v>
      </c>
      <c r="O62" s="213">
        <v>0</v>
      </c>
      <c r="P62" s="214">
        <v>0</v>
      </c>
      <c r="Q62" s="26">
        <f t="shared" si="2"/>
        <v>9</v>
      </c>
      <c r="R62" s="213">
        <v>1</v>
      </c>
      <c r="S62" s="213">
        <v>8</v>
      </c>
      <c r="T62" s="214">
        <v>0</v>
      </c>
      <c r="U62" s="26">
        <f t="shared" si="3"/>
        <v>35</v>
      </c>
      <c r="V62" s="213">
        <v>35</v>
      </c>
      <c r="W62" s="213">
        <v>0</v>
      </c>
      <c r="X62" s="213">
        <v>0</v>
      </c>
      <c r="Y62" s="213">
        <v>0</v>
      </c>
      <c r="Z62" s="26">
        <f t="shared" si="4"/>
        <v>0</v>
      </c>
      <c r="AA62" s="213">
        <v>0</v>
      </c>
      <c r="AB62" s="213">
        <v>0</v>
      </c>
      <c r="AC62" s="213">
        <v>0</v>
      </c>
      <c r="AD62" s="213">
        <v>0</v>
      </c>
      <c r="AE62" s="26">
        <f t="shared" si="8"/>
        <v>4</v>
      </c>
      <c r="AF62" s="213">
        <v>0</v>
      </c>
      <c r="AG62" s="213">
        <v>0</v>
      </c>
      <c r="AH62" s="213">
        <v>0</v>
      </c>
      <c r="AI62" s="213">
        <v>4</v>
      </c>
      <c r="AJ62" s="213">
        <v>0</v>
      </c>
      <c r="AK62" s="213">
        <v>0</v>
      </c>
      <c r="AL62" s="213">
        <v>0</v>
      </c>
      <c r="AM62" s="213">
        <v>0</v>
      </c>
      <c r="AN62" s="213">
        <v>0</v>
      </c>
      <c r="AO62" s="213">
        <v>0</v>
      </c>
      <c r="AP62" s="213">
        <v>0</v>
      </c>
      <c r="AQ62" s="213">
        <v>0</v>
      </c>
      <c r="AR62" s="213">
        <v>0</v>
      </c>
      <c r="AS62" s="213">
        <v>0</v>
      </c>
      <c r="AT62" s="213">
        <v>0</v>
      </c>
      <c r="AU62" s="276">
        <v>0</v>
      </c>
      <c r="AV62" s="24">
        <v>0</v>
      </c>
      <c r="AW62" s="26">
        <f t="shared" si="6"/>
        <v>1</v>
      </c>
      <c r="AX62" s="213">
        <v>0</v>
      </c>
      <c r="AY62" s="213">
        <v>0</v>
      </c>
      <c r="AZ62" s="213">
        <v>0</v>
      </c>
      <c r="BA62" s="213">
        <v>1</v>
      </c>
      <c r="BB62" s="213">
        <v>0</v>
      </c>
      <c r="BC62" s="214">
        <v>0</v>
      </c>
    </row>
    <row r="63" spans="1:55" ht="18.75" customHeight="1" x14ac:dyDescent="0.15">
      <c r="A63" s="28">
        <v>35</v>
      </c>
      <c r="B63" s="57" t="s">
        <v>75</v>
      </c>
      <c r="C63" s="86">
        <v>92</v>
      </c>
      <c r="D63" s="34">
        <f t="shared" si="1"/>
        <v>9</v>
      </c>
      <c r="E63" s="222">
        <v>0</v>
      </c>
      <c r="F63" s="222">
        <v>0</v>
      </c>
      <c r="G63" s="222">
        <v>1</v>
      </c>
      <c r="H63" s="222">
        <v>1</v>
      </c>
      <c r="I63" s="222">
        <v>2</v>
      </c>
      <c r="J63" s="222">
        <v>0</v>
      </c>
      <c r="K63" s="222">
        <v>0</v>
      </c>
      <c r="L63" s="222">
        <v>2</v>
      </c>
      <c r="M63" s="222">
        <v>0</v>
      </c>
      <c r="N63" s="222">
        <v>2</v>
      </c>
      <c r="O63" s="222">
        <v>0</v>
      </c>
      <c r="P63" s="223">
        <v>1</v>
      </c>
      <c r="Q63" s="34">
        <f t="shared" si="2"/>
        <v>60</v>
      </c>
      <c r="R63" s="222">
        <v>1</v>
      </c>
      <c r="S63" s="222">
        <v>59</v>
      </c>
      <c r="T63" s="223">
        <v>0</v>
      </c>
      <c r="U63" s="34">
        <f t="shared" si="3"/>
        <v>0</v>
      </c>
      <c r="V63" s="222">
        <v>0</v>
      </c>
      <c r="W63" s="222">
        <v>0</v>
      </c>
      <c r="X63" s="222">
        <v>0</v>
      </c>
      <c r="Y63" s="222">
        <v>0</v>
      </c>
      <c r="Z63" s="34">
        <f t="shared" si="4"/>
        <v>0</v>
      </c>
      <c r="AA63" s="222">
        <v>0</v>
      </c>
      <c r="AB63" s="222">
        <v>0</v>
      </c>
      <c r="AC63" s="222">
        <v>0</v>
      </c>
      <c r="AD63" s="222">
        <v>0</v>
      </c>
      <c r="AE63" s="34">
        <f t="shared" si="8"/>
        <v>23</v>
      </c>
      <c r="AF63" s="222">
        <v>0</v>
      </c>
      <c r="AG63" s="222">
        <v>0</v>
      </c>
      <c r="AH63" s="222">
        <v>0</v>
      </c>
      <c r="AI63" s="222">
        <v>22</v>
      </c>
      <c r="AJ63" s="222">
        <v>0</v>
      </c>
      <c r="AK63" s="222">
        <v>0</v>
      </c>
      <c r="AL63" s="222">
        <v>0</v>
      </c>
      <c r="AM63" s="222">
        <v>1</v>
      </c>
      <c r="AN63" s="222">
        <v>0</v>
      </c>
      <c r="AO63" s="222">
        <v>0</v>
      </c>
      <c r="AP63" s="222">
        <v>0</v>
      </c>
      <c r="AQ63" s="222">
        <v>0</v>
      </c>
      <c r="AR63" s="222">
        <v>0</v>
      </c>
      <c r="AS63" s="222">
        <v>0</v>
      </c>
      <c r="AT63" s="222">
        <v>0</v>
      </c>
      <c r="AU63" s="277">
        <v>0</v>
      </c>
      <c r="AV63" s="32">
        <v>0</v>
      </c>
      <c r="AW63" s="34">
        <f t="shared" si="6"/>
        <v>0</v>
      </c>
      <c r="AX63" s="222">
        <v>0</v>
      </c>
      <c r="AY63" s="222">
        <v>0</v>
      </c>
      <c r="AZ63" s="222">
        <v>0</v>
      </c>
      <c r="BA63" s="222">
        <v>0</v>
      </c>
      <c r="BB63" s="222">
        <v>0</v>
      </c>
      <c r="BC63" s="223">
        <v>0</v>
      </c>
    </row>
    <row r="64" spans="1:55" ht="18.75" customHeight="1" x14ac:dyDescent="0.15">
      <c r="A64" s="41">
        <v>36</v>
      </c>
      <c r="B64" s="66" t="s">
        <v>76</v>
      </c>
      <c r="C64" s="88">
        <v>71</v>
      </c>
      <c r="D64" s="39">
        <f t="shared" si="1"/>
        <v>17</v>
      </c>
      <c r="E64" s="219">
        <v>0</v>
      </c>
      <c r="F64" s="219">
        <v>0</v>
      </c>
      <c r="G64" s="219">
        <v>0</v>
      </c>
      <c r="H64" s="219">
        <v>8</v>
      </c>
      <c r="I64" s="219">
        <v>1</v>
      </c>
      <c r="J64" s="219">
        <v>0</v>
      </c>
      <c r="K64" s="219">
        <v>0</v>
      </c>
      <c r="L64" s="219">
        <v>2</v>
      </c>
      <c r="M64" s="219">
        <v>2</v>
      </c>
      <c r="N64" s="219">
        <v>3</v>
      </c>
      <c r="O64" s="219">
        <v>0</v>
      </c>
      <c r="P64" s="220">
        <v>1</v>
      </c>
      <c r="Q64" s="39">
        <f t="shared" si="2"/>
        <v>44</v>
      </c>
      <c r="R64" s="219">
        <v>0</v>
      </c>
      <c r="S64" s="219">
        <v>44</v>
      </c>
      <c r="T64" s="220">
        <v>0</v>
      </c>
      <c r="U64" s="39">
        <f t="shared" si="3"/>
        <v>10</v>
      </c>
      <c r="V64" s="219">
        <v>10</v>
      </c>
      <c r="W64" s="219">
        <v>0</v>
      </c>
      <c r="X64" s="219">
        <v>0</v>
      </c>
      <c r="Y64" s="219">
        <v>0</v>
      </c>
      <c r="Z64" s="39">
        <f t="shared" si="4"/>
        <v>0</v>
      </c>
      <c r="AA64" s="219">
        <v>0</v>
      </c>
      <c r="AB64" s="219">
        <v>0</v>
      </c>
      <c r="AC64" s="219">
        <v>0</v>
      </c>
      <c r="AD64" s="219">
        <v>0</v>
      </c>
      <c r="AE64" s="39">
        <f t="shared" si="8"/>
        <v>0</v>
      </c>
      <c r="AF64" s="219">
        <v>0</v>
      </c>
      <c r="AG64" s="219">
        <v>0</v>
      </c>
      <c r="AH64" s="219">
        <v>0</v>
      </c>
      <c r="AI64" s="219">
        <v>0</v>
      </c>
      <c r="AJ64" s="219">
        <v>0</v>
      </c>
      <c r="AK64" s="219">
        <v>0</v>
      </c>
      <c r="AL64" s="219">
        <v>0</v>
      </c>
      <c r="AM64" s="219">
        <v>0</v>
      </c>
      <c r="AN64" s="219">
        <v>0</v>
      </c>
      <c r="AO64" s="219">
        <v>0</v>
      </c>
      <c r="AP64" s="219">
        <v>0</v>
      </c>
      <c r="AQ64" s="219">
        <v>0</v>
      </c>
      <c r="AR64" s="219">
        <v>0</v>
      </c>
      <c r="AS64" s="219">
        <v>0</v>
      </c>
      <c r="AT64" s="219">
        <v>0</v>
      </c>
      <c r="AU64" s="275">
        <v>0</v>
      </c>
      <c r="AV64" s="37">
        <v>0</v>
      </c>
      <c r="AW64" s="39">
        <f t="shared" si="6"/>
        <v>0</v>
      </c>
      <c r="AX64" s="219">
        <v>0</v>
      </c>
      <c r="AY64" s="219">
        <v>0</v>
      </c>
      <c r="AZ64" s="219">
        <v>0</v>
      </c>
      <c r="BA64" s="219">
        <v>0</v>
      </c>
      <c r="BB64" s="219">
        <v>0</v>
      </c>
      <c r="BC64" s="220">
        <v>0</v>
      </c>
    </row>
    <row r="65" spans="1:55" ht="18.75" customHeight="1" x14ac:dyDescent="0.15">
      <c r="A65" s="20">
        <v>37</v>
      </c>
      <c r="B65" s="56" t="s">
        <v>77</v>
      </c>
      <c r="C65" s="85">
        <v>69</v>
      </c>
      <c r="D65" s="26">
        <f t="shared" si="1"/>
        <v>16</v>
      </c>
      <c r="E65" s="213">
        <v>0</v>
      </c>
      <c r="F65" s="213">
        <v>1</v>
      </c>
      <c r="G65" s="213">
        <v>3</v>
      </c>
      <c r="H65" s="213">
        <v>6</v>
      </c>
      <c r="I65" s="213">
        <v>2</v>
      </c>
      <c r="J65" s="213">
        <v>0</v>
      </c>
      <c r="K65" s="213">
        <v>0</v>
      </c>
      <c r="L65" s="213">
        <v>1</v>
      </c>
      <c r="M65" s="213">
        <v>0</v>
      </c>
      <c r="N65" s="213">
        <v>2</v>
      </c>
      <c r="O65" s="213">
        <v>0</v>
      </c>
      <c r="P65" s="214">
        <v>1</v>
      </c>
      <c r="Q65" s="26">
        <f t="shared" si="2"/>
        <v>39</v>
      </c>
      <c r="R65" s="213">
        <v>0</v>
      </c>
      <c r="S65" s="213">
        <v>39</v>
      </c>
      <c r="T65" s="214">
        <v>0</v>
      </c>
      <c r="U65" s="26">
        <f t="shared" si="3"/>
        <v>0</v>
      </c>
      <c r="V65" s="213">
        <v>0</v>
      </c>
      <c r="W65" s="213">
        <v>0</v>
      </c>
      <c r="X65" s="213">
        <v>0</v>
      </c>
      <c r="Y65" s="213">
        <v>0</v>
      </c>
      <c r="Z65" s="26">
        <f t="shared" si="4"/>
        <v>0</v>
      </c>
      <c r="AA65" s="213">
        <v>0</v>
      </c>
      <c r="AB65" s="213">
        <v>0</v>
      </c>
      <c r="AC65" s="213">
        <v>0</v>
      </c>
      <c r="AD65" s="213">
        <v>0</v>
      </c>
      <c r="AE65" s="26">
        <f t="shared" si="8"/>
        <v>14</v>
      </c>
      <c r="AF65" s="213">
        <v>0</v>
      </c>
      <c r="AG65" s="213">
        <v>0</v>
      </c>
      <c r="AH65" s="213">
        <v>0</v>
      </c>
      <c r="AI65" s="213">
        <v>9</v>
      </c>
      <c r="AJ65" s="213">
        <v>0</v>
      </c>
      <c r="AK65" s="213">
        <v>0</v>
      </c>
      <c r="AL65" s="213">
        <v>0</v>
      </c>
      <c r="AM65" s="213">
        <v>0</v>
      </c>
      <c r="AN65" s="213">
        <v>0</v>
      </c>
      <c r="AO65" s="213">
        <v>3</v>
      </c>
      <c r="AP65" s="213">
        <v>0</v>
      </c>
      <c r="AQ65" s="213">
        <v>0</v>
      </c>
      <c r="AR65" s="213">
        <v>0</v>
      </c>
      <c r="AS65" s="213">
        <v>0</v>
      </c>
      <c r="AT65" s="213">
        <v>0</v>
      </c>
      <c r="AU65" s="276">
        <v>0</v>
      </c>
      <c r="AV65" s="24">
        <v>2</v>
      </c>
      <c r="AW65" s="26">
        <f t="shared" si="6"/>
        <v>0</v>
      </c>
      <c r="AX65" s="213">
        <v>0</v>
      </c>
      <c r="AY65" s="213">
        <v>0</v>
      </c>
      <c r="AZ65" s="213">
        <v>0</v>
      </c>
      <c r="BA65" s="213">
        <v>0</v>
      </c>
      <c r="BB65" s="213">
        <v>0</v>
      </c>
      <c r="BC65" s="214">
        <v>0</v>
      </c>
    </row>
    <row r="66" spans="1:55" ht="18.75" customHeight="1" x14ac:dyDescent="0.15">
      <c r="A66" s="20">
        <v>38</v>
      </c>
      <c r="B66" s="56" t="s">
        <v>80</v>
      </c>
      <c r="C66" s="85">
        <v>50</v>
      </c>
      <c r="D66" s="26">
        <f t="shared" si="1"/>
        <v>6</v>
      </c>
      <c r="E66" s="213">
        <v>1</v>
      </c>
      <c r="F66" s="213">
        <v>0</v>
      </c>
      <c r="G66" s="213">
        <v>2</v>
      </c>
      <c r="H66" s="213">
        <v>1</v>
      </c>
      <c r="I66" s="213">
        <v>0</v>
      </c>
      <c r="J66" s="213">
        <v>0</v>
      </c>
      <c r="K66" s="213">
        <v>0</v>
      </c>
      <c r="L66" s="213">
        <v>1</v>
      </c>
      <c r="M66" s="213">
        <v>0</v>
      </c>
      <c r="N66" s="213">
        <v>1</v>
      </c>
      <c r="O66" s="213">
        <v>0</v>
      </c>
      <c r="P66" s="214">
        <v>0</v>
      </c>
      <c r="Q66" s="26">
        <f t="shared" si="2"/>
        <v>44</v>
      </c>
      <c r="R66" s="213">
        <v>44</v>
      </c>
      <c r="S66" s="213">
        <v>0</v>
      </c>
      <c r="T66" s="214">
        <v>0</v>
      </c>
      <c r="U66" s="26">
        <f t="shared" si="3"/>
        <v>0</v>
      </c>
      <c r="V66" s="213">
        <v>0</v>
      </c>
      <c r="W66" s="213">
        <v>0</v>
      </c>
      <c r="X66" s="213">
        <v>0</v>
      </c>
      <c r="Y66" s="213">
        <v>0</v>
      </c>
      <c r="Z66" s="26">
        <f t="shared" si="4"/>
        <v>0</v>
      </c>
      <c r="AA66" s="213">
        <v>0</v>
      </c>
      <c r="AB66" s="213">
        <v>0</v>
      </c>
      <c r="AC66" s="213">
        <v>0</v>
      </c>
      <c r="AD66" s="213">
        <v>0</v>
      </c>
      <c r="AE66" s="26">
        <f t="shared" si="8"/>
        <v>0</v>
      </c>
      <c r="AF66" s="213">
        <v>0</v>
      </c>
      <c r="AG66" s="213">
        <v>0</v>
      </c>
      <c r="AH66" s="213">
        <v>0</v>
      </c>
      <c r="AI66" s="213">
        <v>0</v>
      </c>
      <c r="AJ66" s="213">
        <v>0</v>
      </c>
      <c r="AK66" s="213">
        <v>0</v>
      </c>
      <c r="AL66" s="213">
        <v>0</v>
      </c>
      <c r="AM66" s="213">
        <v>0</v>
      </c>
      <c r="AN66" s="213">
        <v>0</v>
      </c>
      <c r="AO66" s="213">
        <v>0</v>
      </c>
      <c r="AP66" s="213">
        <v>0</v>
      </c>
      <c r="AQ66" s="213">
        <v>0</v>
      </c>
      <c r="AR66" s="213">
        <v>0</v>
      </c>
      <c r="AS66" s="213">
        <v>0</v>
      </c>
      <c r="AT66" s="213">
        <v>0</v>
      </c>
      <c r="AU66" s="276">
        <v>0</v>
      </c>
      <c r="AV66" s="24">
        <v>0</v>
      </c>
      <c r="AW66" s="26">
        <f t="shared" si="6"/>
        <v>0</v>
      </c>
      <c r="AX66" s="213">
        <v>0</v>
      </c>
      <c r="AY66" s="213">
        <v>0</v>
      </c>
      <c r="AZ66" s="213">
        <v>0</v>
      </c>
      <c r="BA66" s="213">
        <v>0</v>
      </c>
      <c r="BB66" s="213">
        <v>0</v>
      </c>
      <c r="BC66" s="214">
        <v>0</v>
      </c>
    </row>
    <row r="67" spans="1:55" ht="18.75" customHeight="1" x14ac:dyDescent="0.15">
      <c r="A67" s="20">
        <v>39</v>
      </c>
      <c r="B67" s="56" t="s">
        <v>94</v>
      </c>
      <c r="C67" s="85">
        <v>59</v>
      </c>
      <c r="D67" s="26">
        <f t="shared" si="1"/>
        <v>29</v>
      </c>
      <c r="E67" s="213">
        <v>0</v>
      </c>
      <c r="F67" s="213">
        <v>22</v>
      </c>
      <c r="G67" s="213">
        <v>0</v>
      </c>
      <c r="H67" s="213">
        <v>1</v>
      </c>
      <c r="I67" s="213">
        <v>0</v>
      </c>
      <c r="J67" s="213">
        <v>0</v>
      </c>
      <c r="K67" s="213">
        <v>0</v>
      </c>
      <c r="L67" s="213">
        <v>2</v>
      </c>
      <c r="M67" s="213">
        <v>2</v>
      </c>
      <c r="N67" s="213">
        <v>0</v>
      </c>
      <c r="O67" s="213">
        <v>0</v>
      </c>
      <c r="P67" s="214">
        <v>2</v>
      </c>
      <c r="Q67" s="26">
        <f t="shared" si="2"/>
        <v>30</v>
      </c>
      <c r="R67" s="213">
        <v>0</v>
      </c>
      <c r="S67" s="213">
        <v>30</v>
      </c>
      <c r="T67" s="214">
        <v>0</v>
      </c>
      <c r="U67" s="26">
        <f t="shared" si="3"/>
        <v>0</v>
      </c>
      <c r="V67" s="213">
        <v>0</v>
      </c>
      <c r="W67" s="213">
        <v>0</v>
      </c>
      <c r="X67" s="213">
        <v>0</v>
      </c>
      <c r="Y67" s="213">
        <v>0</v>
      </c>
      <c r="Z67" s="26">
        <f t="shared" si="4"/>
        <v>0</v>
      </c>
      <c r="AA67" s="213">
        <v>0</v>
      </c>
      <c r="AB67" s="213">
        <v>0</v>
      </c>
      <c r="AC67" s="213">
        <v>0</v>
      </c>
      <c r="AD67" s="213">
        <v>0</v>
      </c>
      <c r="AE67" s="26">
        <f t="shared" si="8"/>
        <v>0</v>
      </c>
      <c r="AF67" s="213">
        <v>0</v>
      </c>
      <c r="AG67" s="213">
        <v>0</v>
      </c>
      <c r="AH67" s="213">
        <v>0</v>
      </c>
      <c r="AI67" s="213">
        <v>0</v>
      </c>
      <c r="AJ67" s="213">
        <v>0</v>
      </c>
      <c r="AK67" s="213">
        <v>0</v>
      </c>
      <c r="AL67" s="213">
        <v>0</v>
      </c>
      <c r="AM67" s="213">
        <v>0</v>
      </c>
      <c r="AN67" s="213">
        <v>0</v>
      </c>
      <c r="AO67" s="213">
        <v>0</v>
      </c>
      <c r="AP67" s="213">
        <v>0</v>
      </c>
      <c r="AQ67" s="213">
        <v>0</v>
      </c>
      <c r="AR67" s="213">
        <v>0</v>
      </c>
      <c r="AS67" s="213">
        <v>0</v>
      </c>
      <c r="AT67" s="213">
        <v>0</v>
      </c>
      <c r="AU67" s="276">
        <v>0</v>
      </c>
      <c r="AV67" s="24">
        <v>0</v>
      </c>
      <c r="AW67" s="26">
        <f t="shared" si="6"/>
        <v>0</v>
      </c>
      <c r="AX67" s="213">
        <v>0</v>
      </c>
      <c r="AY67" s="213">
        <v>0</v>
      </c>
      <c r="AZ67" s="213">
        <v>0</v>
      </c>
      <c r="BA67" s="213">
        <v>0</v>
      </c>
      <c r="BB67" s="213">
        <v>0</v>
      </c>
      <c r="BC67" s="214">
        <v>0</v>
      </c>
    </row>
    <row r="68" spans="1:55" ht="18.75" customHeight="1" x14ac:dyDescent="0.15">
      <c r="A68" s="28">
        <v>40</v>
      </c>
      <c r="B68" s="57" t="s">
        <v>85</v>
      </c>
      <c r="C68" s="86">
        <v>83</v>
      </c>
      <c r="D68" s="34">
        <f t="shared" si="1"/>
        <v>12</v>
      </c>
      <c r="E68" s="222">
        <v>0</v>
      </c>
      <c r="F68" s="222">
        <v>0</v>
      </c>
      <c r="G68" s="222">
        <v>0</v>
      </c>
      <c r="H68" s="222">
        <v>0</v>
      </c>
      <c r="I68" s="222">
        <v>2</v>
      </c>
      <c r="J68" s="222">
        <v>0</v>
      </c>
      <c r="K68" s="222">
        <v>0</v>
      </c>
      <c r="L68" s="222">
        <v>7</v>
      </c>
      <c r="M68" s="222">
        <v>2</v>
      </c>
      <c r="N68" s="222">
        <v>1</v>
      </c>
      <c r="O68" s="222">
        <v>0</v>
      </c>
      <c r="P68" s="223">
        <v>0</v>
      </c>
      <c r="Q68" s="34">
        <f t="shared" si="2"/>
        <v>23</v>
      </c>
      <c r="R68" s="222">
        <v>1</v>
      </c>
      <c r="S68" s="222">
        <v>22</v>
      </c>
      <c r="T68" s="223">
        <v>0</v>
      </c>
      <c r="U68" s="34">
        <f t="shared" si="3"/>
        <v>33</v>
      </c>
      <c r="V68" s="222">
        <v>18</v>
      </c>
      <c r="W68" s="222">
        <v>15</v>
      </c>
      <c r="X68" s="222">
        <v>0</v>
      </c>
      <c r="Y68" s="222">
        <v>0</v>
      </c>
      <c r="Z68" s="34">
        <f t="shared" si="4"/>
        <v>9</v>
      </c>
      <c r="AA68" s="222">
        <v>9</v>
      </c>
      <c r="AB68" s="222">
        <v>0</v>
      </c>
      <c r="AC68" s="222">
        <v>0</v>
      </c>
      <c r="AD68" s="222">
        <v>0</v>
      </c>
      <c r="AE68" s="34">
        <f t="shared" si="8"/>
        <v>6</v>
      </c>
      <c r="AF68" s="222">
        <v>0</v>
      </c>
      <c r="AG68" s="222">
        <v>0</v>
      </c>
      <c r="AH68" s="222">
        <v>0</v>
      </c>
      <c r="AI68" s="222">
        <v>0</v>
      </c>
      <c r="AJ68" s="222">
        <v>0</v>
      </c>
      <c r="AK68" s="222">
        <v>0</v>
      </c>
      <c r="AL68" s="222">
        <v>0</v>
      </c>
      <c r="AM68" s="222">
        <v>6</v>
      </c>
      <c r="AN68" s="222">
        <v>0</v>
      </c>
      <c r="AO68" s="222">
        <v>0</v>
      </c>
      <c r="AP68" s="222">
        <v>0</v>
      </c>
      <c r="AQ68" s="222">
        <v>0</v>
      </c>
      <c r="AR68" s="222">
        <v>0</v>
      </c>
      <c r="AS68" s="222">
        <v>0</v>
      </c>
      <c r="AT68" s="222">
        <v>0</v>
      </c>
      <c r="AU68" s="277">
        <v>0</v>
      </c>
      <c r="AV68" s="32">
        <v>0</v>
      </c>
      <c r="AW68" s="34">
        <f t="shared" si="6"/>
        <v>0</v>
      </c>
      <c r="AX68" s="222">
        <v>0</v>
      </c>
      <c r="AY68" s="222">
        <v>0</v>
      </c>
      <c r="AZ68" s="222">
        <v>0</v>
      </c>
      <c r="BA68" s="222">
        <v>0</v>
      </c>
      <c r="BB68" s="222">
        <v>0</v>
      </c>
      <c r="BC68" s="223">
        <v>0</v>
      </c>
    </row>
    <row r="69" spans="1:55" ht="18.75" customHeight="1" x14ac:dyDescent="0.15">
      <c r="A69" s="41">
        <v>41</v>
      </c>
      <c r="B69" s="66" t="s">
        <v>86</v>
      </c>
      <c r="C69" s="88">
        <v>67</v>
      </c>
      <c r="D69" s="39">
        <f t="shared" si="1"/>
        <v>15</v>
      </c>
      <c r="E69" s="219">
        <v>0</v>
      </c>
      <c r="F69" s="219">
        <v>0</v>
      </c>
      <c r="G69" s="219">
        <v>3</v>
      </c>
      <c r="H69" s="219">
        <v>2</v>
      </c>
      <c r="I69" s="219">
        <v>1</v>
      </c>
      <c r="J69" s="219">
        <v>1</v>
      </c>
      <c r="K69" s="219">
        <v>0</v>
      </c>
      <c r="L69" s="219">
        <v>3</v>
      </c>
      <c r="M69" s="219">
        <v>3</v>
      </c>
      <c r="N69" s="219">
        <v>2</v>
      </c>
      <c r="O69" s="219">
        <v>0</v>
      </c>
      <c r="P69" s="220">
        <v>0</v>
      </c>
      <c r="Q69" s="39">
        <f t="shared" si="2"/>
        <v>52</v>
      </c>
      <c r="R69" s="219">
        <v>0</v>
      </c>
      <c r="S69" s="219">
        <v>52</v>
      </c>
      <c r="T69" s="220">
        <v>0</v>
      </c>
      <c r="U69" s="39">
        <f t="shared" si="3"/>
        <v>0</v>
      </c>
      <c r="V69" s="219">
        <v>0</v>
      </c>
      <c r="W69" s="219">
        <v>0</v>
      </c>
      <c r="X69" s="219">
        <v>0</v>
      </c>
      <c r="Y69" s="219">
        <v>0</v>
      </c>
      <c r="Z69" s="39">
        <f t="shared" si="4"/>
        <v>0</v>
      </c>
      <c r="AA69" s="219">
        <v>0</v>
      </c>
      <c r="AB69" s="219">
        <v>0</v>
      </c>
      <c r="AC69" s="219">
        <v>0</v>
      </c>
      <c r="AD69" s="219">
        <v>0</v>
      </c>
      <c r="AE69" s="39">
        <f t="shared" si="8"/>
        <v>0</v>
      </c>
      <c r="AF69" s="219">
        <v>0</v>
      </c>
      <c r="AG69" s="219">
        <v>0</v>
      </c>
      <c r="AH69" s="219">
        <v>0</v>
      </c>
      <c r="AI69" s="219">
        <v>0</v>
      </c>
      <c r="AJ69" s="219">
        <v>0</v>
      </c>
      <c r="AK69" s="219">
        <v>0</v>
      </c>
      <c r="AL69" s="219">
        <v>0</v>
      </c>
      <c r="AM69" s="219">
        <v>0</v>
      </c>
      <c r="AN69" s="219">
        <v>0</v>
      </c>
      <c r="AO69" s="219">
        <v>0</v>
      </c>
      <c r="AP69" s="219">
        <v>0</v>
      </c>
      <c r="AQ69" s="219">
        <v>0</v>
      </c>
      <c r="AR69" s="219">
        <v>0</v>
      </c>
      <c r="AS69" s="219">
        <v>0</v>
      </c>
      <c r="AT69" s="219">
        <v>0</v>
      </c>
      <c r="AU69" s="275">
        <v>0</v>
      </c>
      <c r="AV69" s="37">
        <v>0</v>
      </c>
      <c r="AW69" s="39">
        <f t="shared" si="6"/>
        <v>0</v>
      </c>
      <c r="AX69" s="219">
        <v>0</v>
      </c>
      <c r="AY69" s="219">
        <v>0</v>
      </c>
      <c r="AZ69" s="219">
        <v>0</v>
      </c>
      <c r="BA69" s="219">
        <v>0</v>
      </c>
      <c r="BB69" s="219">
        <v>0</v>
      </c>
      <c r="BC69" s="220">
        <v>0</v>
      </c>
    </row>
    <row r="70" spans="1:55" ht="18.75" customHeight="1" x14ac:dyDescent="0.15">
      <c r="A70" s="20">
        <v>42</v>
      </c>
      <c r="B70" s="56" t="s">
        <v>87</v>
      </c>
      <c r="C70" s="85">
        <v>79</v>
      </c>
      <c r="D70" s="26">
        <f t="shared" si="1"/>
        <v>12</v>
      </c>
      <c r="E70" s="213">
        <v>1</v>
      </c>
      <c r="F70" s="213">
        <v>0</v>
      </c>
      <c r="G70" s="213">
        <v>0</v>
      </c>
      <c r="H70" s="213">
        <v>0</v>
      </c>
      <c r="I70" s="213">
        <v>0</v>
      </c>
      <c r="J70" s="213">
        <v>0</v>
      </c>
      <c r="K70" s="213">
        <v>0</v>
      </c>
      <c r="L70" s="213">
        <v>3</v>
      </c>
      <c r="M70" s="213">
        <v>2</v>
      </c>
      <c r="N70" s="213">
        <v>3</v>
      </c>
      <c r="O70" s="213">
        <v>0</v>
      </c>
      <c r="P70" s="214">
        <v>3</v>
      </c>
      <c r="Q70" s="26">
        <f t="shared" si="2"/>
        <v>9</v>
      </c>
      <c r="R70" s="213">
        <v>2</v>
      </c>
      <c r="S70" s="213">
        <v>7</v>
      </c>
      <c r="T70" s="214">
        <v>0</v>
      </c>
      <c r="U70" s="26">
        <f t="shared" si="3"/>
        <v>48</v>
      </c>
      <c r="V70" s="213">
        <v>48</v>
      </c>
      <c r="W70" s="213">
        <v>0</v>
      </c>
      <c r="X70" s="213">
        <v>0</v>
      </c>
      <c r="Y70" s="213">
        <v>0</v>
      </c>
      <c r="Z70" s="26">
        <f t="shared" si="4"/>
        <v>0</v>
      </c>
      <c r="AA70" s="213">
        <v>0</v>
      </c>
      <c r="AB70" s="213">
        <v>0</v>
      </c>
      <c r="AC70" s="213">
        <v>0</v>
      </c>
      <c r="AD70" s="213">
        <v>0</v>
      </c>
      <c r="AE70" s="26">
        <f>SUM(AF70:AV70)</f>
        <v>10</v>
      </c>
      <c r="AF70" s="213">
        <v>0</v>
      </c>
      <c r="AG70" s="213">
        <v>0</v>
      </c>
      <c r="AH70" s="213">
        <v>10</v>
      </c>
      <c r="AI70" s="213">
        <v>0</v>
      </c>
      <c r="AJ70" s="213">
        <v>0</v>
      </c>
      <c r="AK70" s="213">
        <v>0</v>
      </c>
      <c r="AL70" s="213">
        <v>0</v>
      </c>
      <c r="AM70" s="213">
        <v>0</v>
      </c>
      <c r="AN70" s="213">
        <v>0</v>
      </c>
      <c r="AO70" s="213">
        <v>0</v>
      </c>
      <c r="AP70" s="213">
        <v>0</v>
      </c>
      <c r="AQ70" s="213">
        <v>0</v>
      </c>
      <c r="AR70" s="213">
        <v>0</v>
      </c>
      <c r="AS70" s="213">
        <v>0</v>
      </c>
      <c r="AT70" s="213">
        <v>0</v>
      </c>
      <c r="AU70" s="276">
        <v>0</v>
      </c>
      <c r="AV70" s="24">
        <v>0</v>
      </c>
      <c r="AW70" s="26">
        <f t="shared" si="6"/>
        <v>0</v>
      </c>
      <c r="AX70" s="213">
        <v>0</v>
      </c>
      <c r="AY70" s="213">
        <v>0</v>
      </c>
      <c r="AZ70" s="213">
        <v>0</v>
      </c>
      <c r="BA70" s="213">
        <v>0</v>
      </c>
      <c r="BB70" s="213">
        <v>0</v>
      </c>
      <c r="BC70" s="214">
        <v>0</v>
      </c>
    </row>
    <row r="71" spans="1:55" ht="18.75" customHeight="1" thickBot="1" x14ac:dyDescent="0.2">
      <c r="A71" s="44">
        <v>43</v>
      </c>
      <c r="B71" s="67" t="s">
        <v>541</v>
      </c>
      <c r="C71" s="90">
        <v>60</v>
      </c>
      <c r="D71" s="49">
        <f t="shared" si="1"/>
        <v>19</v>
      </c>
      <c r="E71" s="228">
        <v>0</v>
      </c>
      <c r="F71" s="228">
        <v>0</v>
      </c>
      <c r="G71" s="228">
        <v>0</v>
      </c>
      <c r="H71" s="228">
        <v>2</v>
      </c>
      <c r="I71" s="228">
        <v>3</v>
      </c>
      <c r="J71" s="228">
        <v>0</v>
      </c>
      <c r="K71" s="228">
        <v>0</v>
      </c>
      <c r="L71" s="228">
        <v>8</v>
      </c>
      <c r="M71" s="228">
        <v>3</v>
      </c>
      <c r="N71" s="228">
        <v>3</v>
      </c>
      <c r="O71" s="228">
        <v>0</v>
      </c>
      <c r="P71" s="225">
        <v>0</v>
      </c>
      <c r="Q71" s="49">
        <f t="shared" si="2"/>
        <v>41</v>
      </c>
      <c r="R71" s="228">
        <v>0</v>
      </c>
      <c r="S71" s="228">
        <v>41</v>
      </c>
      <c r="T71" s="225">
        <v>0</v>
      </c>
      <c r="U71" s="49">
        <f t="shared" si="3"/>
        <v>0</v>
      </c>
      <c r="V71" s="228">
        <v>0</v>
      </c>
      <c r="W71" s="228">
        <v>0</v>
      </c>
      <c r="X71" s="228">
        <v>0</v>
      </c>
      <c r="Y71" s="228">
        <v>0</v>
      </c>
      <c r="Z71" s="49">
        <f t="shared" si="4"/>
        <v>0</v>
      </c>
      <c r="AA71" s="228">
        <v>0</v>
      </c>
      <c r="AB71" s="228">
        <v>0</v>
      </c>
      <c r="AC71" s="228">
        <v>0</v>
      </c>
      <c r="AD71" s="228">
        <v>0</v>
      </c>
      <c r="AE71" s="49">
        <f t="shared" si="8"/>
        <v>0</v>
      </c>
      <c r="AF71" s="228">
        <v>0</v>
      </c>
      <c r="AG71" s="228">
        <v>0</v>
      </c>
      <c r="AH71" s="228">
        <v>0</v>
      </c>
      <c r="AI71" s="228">
        <v>0</v>
      </c>
      <c r="AJ71" s="228">
        <v>0</v>
      </c>
      <c r="AK71" s="228">
        <v>0</v>
      </c>
      <c r="AL71" s="228">
        <v>0</v>
      </c>
      <c r="AM71" s="228">
        <v>0</v>
      </c>
      <c r="AN71" s="228">
        <v>0</v>
      </c>
      <c r="AO71" s="228">
        <v>0</v>
      </c>
      <c r="AP71" s="228">
        <v>0</v>
      </c>
      <c r="AQ71" s="228">
        <v>0</v>
      </c>
      <c r="AR71" s="228">
        <v>0</v>
      </c>
      <c r="AS71" s="228">
        <v>0</v>
      </c>
      <c r="AT71" s="228">
        <v>0</v>
      </c>
      <c r="AU71" s="288">
        <v>0</v>
      </c>
      <c r="AV71" s="47">
        <v>0</v>
      </c>
      <c r="AW71" s="49">
        <f t="shared" si="6"/>
        <v>0</v>
      </c>
      <c r="AX71" s="228">
        <v>0</v>
      </c>
      <c r="AY71" s="228">
        <v>0</v>
      </c>
      <c r="AZ71" s="228">
        <v>0</v>
      </c>
      <c r="BA71" s="228">
        <v>0</v>
      </c>
      <c r="BB71" s="228">
        <v>0</v>
      </c>
      <c r="BC71" s="225">
        <v>0</v>
      </c>
    </row>
    <row r="72" spans="1:55" ht="18.75" customHeight="1" thickBot="1" x14ac:dyDescent="0.2">
      <c r="A72" s="58"/>
      <c r="B72" s="59" t="s">
        <v>95</v>
      </c>
      <c r="C72" s="127">
        <f>SUM(C29:C71)</f>
        <v>3032</v>
      </c>
      <c r="D72" s="63">
        <f t="shared" ref="D72:BC72" si="9">SUM(D29:D71)</f>
        <v>642</v>
      </c>
      <c r="E72" s="128">
        <f t="shared" si="9"/>
        <v>55</v>
      </c>
      <c r="F72" s="128">
        <f t="shared" si="9"/>
        <v>48</v>
      </c>
      <c r="G72" s="128">
        <f t="shared" si="9"/>
        <v>72</v>
      </c>
      <c r="H72" s="128">
        <f t="shared" si="9"/>
        <v>74</v>
      </c>
      <c r="I72" s="128">
        <f t="shared" si="9"/>
        <v>50</v>
      </c>
      <c r="J72" s="128">
        <f t="shared" si="9"/>
        <v>8</v>
      </c>
      <c r="K72" s="128">
        <f t="shared" si="9"/>
        <v>1</v>
      </c>
      <c r="L72" s="128">
        <f t="shared" si="9"/>
        <v>158</v>
      </c>
      <c r="M72" s="128">
        <f t="shared" si="9"/>
        <v>74</v>
      </c>
      <c r="N72" s="128">
        <f t="shared" si="9"/>
        <v>58</v>
      </c>
      <c r="O72" s="128">
        <f t="shared" si="9"/>
        <v>6</v>
      </c>
      <c r="P72" s="129">
        <f t="shared" si="9"/>
        <v>38</v>
      </c>
      <c r="Q72" s="63">
        <f t="shared" si="9"/>
        <v>1233</v>
      </c>
      <c r="R72" s="128">
        <f t="shared" si="9"/>
        <v>172</v>
      </c>
      <c r="S72" s="128">
        <f t="shared" si="9"/>
        <v>1061</v>
      </c>
      <c r="T72" s="129">
        <f t="shared" si="9"/>
        <v>0</v>
      </c>
      <c r="U72" s="63">
        <f t="shared" si="9"/>
        <v>888</v>
      </c>
      <c r="V72" s="128">
        <f t="shared" si="9"/>
        <v>668</v>
      </c>
      <c r="W72" s="128">
        <f t="shared" si="9"/>
        <v>135</v>
      </c>
      <c r="X72" s="128">
        <f t="shared" si="9"/>
        <v>59</v>
      </c>
      <c r="Y72" s="128">
        <f t="shared" si="9"/>
        <v>26</v>
      </c>
      <c r="Z72" s="63">
        <f t="shared" si="9"/>
        <v>69</v>
      </c>
      <c r="AA72" s="128">
        <f t="shared" si="9"/>
        <v>9</v>
      </c>
      <c r="AB72" s="128">
        <f t="shared" si="9"/>
        <v>57</v>
      </c>
      <c r="AC72" s="128">
        <f t="shared" si="9"/>
        <v>3</v>
      </c>
      <c r="AD72" s="128">
        <f t="shared" si="9"/>
        <v>0</v>
      </c>
      <c r="AE72" s="63">
        <f t="shared" si="9"/>
        <v>196</v>
      </c>
      <c r="AF72" s="128">
        <f t="shared" si="9"/>
        <v>0</v>
      </c>
      <c r="AG72" s="128">
        <f t="shared" si="9"/>
        <v>0</v>
      </c>
      <c r="AH72" s="128">
        <f t="shared" si="9"/>
        <v>29</v>
      </c>
      <c r="AI72" s="128">
        <f t="shared" si="9"/>
        <v>108</v>
      </c>
      <c r="AJ72" s="128">
        <f t="shared" si="9"/>
        <v>0</v>
      </c>
      <c r="AK72" s="128">
        <f t="shared" si="9"/>
        <v>0</v>
      </c>
      <c r="AL72" s="128">
        <f t="shared" si="9"/>
        <v>0</v>
      </c>
      <c r="AM72" s="128">
        <f t="shared" si="9"/>
        <v>11</v>
      </c>
      <c r="AN72" s="128">
        <f t="shared" si="9"/>
        <v>10</v>
      </c>
      <c r="AO72" s="128">
        <f t="shared" si="9"/>
        <v>7</v>
      </c>
      <c r="AP72" s="128">
        <f t="shared" si="9"/>
        <v>2</v>
      </c>
      <c r="AQ72" s="128">
        <f t="shared" si="9"/>
        <v>4</v>
      </c>
      <c r="AR72" s="128">
        <f t="shared" si="9"/>
        <v>9</v>
      </c>
      <c r="AS72" s="128">
        <f t="shared" si="9"/>
        <v>2</v>
      </c>
      <c r="AT72" s="128">
        <f t="shared" si="9"/>
        <v>1</v>
      </c>
      <c r="AU72" s="131">
        <f t="shared" si="9"/>
        <v>0</v>
      </c>
      <c r="AV72" s="61">
        <f t="shared" si="9"/>
        <v>13</v>
      </c>
      <c r="AW72" s="63">
        <f t="shared" si="9"/>
        <v>4</v>
      </c>
      <c r="AX72" s="128">
        <f t="shared" si="9"/>
        <v>0</v>
      </c>
      <c r="AY72" s="128">
        <f t="shared" si="9"/>
        <v>0</v>
      </c>
      <c r="AZ72" s="128">
        <f t="shared" si="9"/>
        <v>1</v>
      </c>
      <c r="BA72" s="128">
        <f>SUM(BA29:BA71)</f>
        <v>2</v>
      </c>
      <c r="BB72" s="128">
        <f t="shared" si="9"/>
        <v>0</v>
      </c>
      <c r="BC72" s="129">
        <f t="shared" si="9"/>
        <v>1</v>
      </c>
    </row>
    <row r="73" spans="1:55" ht="18.75" customHeight="1" x14ac:dyDescent="0.15">
      <c r="A73" s="18">
        <v>1</v>
      </c>
      <c r="B73" s="55" t="s">
        <v>21</v>
      </c>
      <c r="C73" s="85">
        <v>19</v>
      </c>
      <c r="D73" s="26">
        <f t="shared" si="1"/>
        <v>3</v>
      </c>
      <c r="E73" s="213">
        <v>0</v>
      </c>
      <c r="F73" s="213">
        <v>0</v>
      </c>
      <c r="G73" s="213">
        <v>0</v>
      </c>
      <c r="H73" s="213">
        <v>0</v>
      </c>
      <c r="I73" s="213">
        <v>0</v>
      </c>
      <c r="J73" s="213">
        <v>0</v>
      </c>
      <c r="K73" s="213">
        <v>0</v>
      </c>
      <c r="L73" s="213">
        <v>3</v>
      </c>
      <c r="M73" s="213">
        <v>0</v>
      </c>
      <c r="N73" s="213">
        <v>0</v>
      </c>
      <c r="O73" s="213">
        <v>0</v>
      </c>
      <c r="P73" s="214">
        <v>0</v>
      </c>
      <c r="Q73" s="26">
        <f t="shared" si="2"/>
        <v>16</v>
      </c>
      <c r="R73" s="213">
        <v>0</v>
      </c>
      <c r="S73" s="213">
        <v>16</v>
      </c>
      <c r="T73" s="214">
        <v>0</v>
      </c>
      <c r="U73" s="26">
        <f t="shared" si="3"/>
        <v>0</v>
      </c>
      <c r="V73" s="213">
        <v>0</v>
      </c>
      <c r="W73" s="213">
        <v>0</v>
      </c>
      <c r="X73" s="213">
        <v>0</v>
      </c>
      <c r="Y73" s="213">
        <v>0</v>
      </c>
      <c r="Z73" s="26">
        <f t="shared" si="4"/>
        <v>0</v>
      </c>
      <c r="AA73" s="213">
        <v>0</v>
      </c>
      <c r="AB73" s="213">
        <v>0</v>
      </c>
      <c r="AC73" s="213">
        <v>0</v>
      </c>
      <c r="AD73" s="213">
        <v>0</v>
      </c>
      <c r="AE73" s="26">
        <f>SUM(AF73:AV73)</f>
        <v>0</v>
      </c>
      <c r="AF73" s="213">
        <v>0</v>
      </c>
      <c r="AG73" s="213">
        <v>0</v>
      </c>
      <c r="AH73" s="213">
        <v>0</v>
      </c>
      <c r="AI73" s="213">
        <v>0</v>
      </c>
      <c r="AJ73" s="213">
        <v>0</v>
      </c>
      <c r="AK73" s="213">
        <v>0</v>
      </c>
      <c r="AL73" s="213">
        <v>0</v>
      </c>
      <c r="AM73" s="213">
        <v>0</v>
      </c>
      <c r="AN73" s="213">
        <v>0</v>
      </c>
      <c r="AO73" s="213">
        <v>0</v>
      </c>
      <c r="AP73" s="213">
        <v>0</v>
      </c>
      <c r="AQ73" s="213">
        <v>0</v>
      </c>
      <c r="AR73" s="213">
        <v>0</v>
      </c>
      <c r="AS73" s="213">
        <v>0</v>
      </c>
      <c r="AT73" s="213">
        <v>0</v>
      </c>
      <c r="AU73" s="276">
        <v>0</v>
      </c>
      <c r="AV73" s="24">
        <v>0</v>
      </c>
      <c r="AW73" s="26">
        <f t="shared" si="6"/>
        <v>0</v>
      </c>
      <c r="AX73" s="213">
        <v>0</v>
      </c>
      <c r="AY73" s="213">
        <v>0</v>
      </c>
      <c r="AZ73" s="213">
        <v>0</v>
      </c>
      <c r="BA73" s="213">
        <v>0</v>
      </c>
      <c r="BB73" s="213">
        <v>0</v>
      </c>
      <c r="BC73" s="214">
        <v>0</v>
      </c>
    </row>
    <row r="74" spans="1:55" ht="18.75" customHeight="1" x14ac:dyDescent="0.15">
      <c r="A74" s="20">
        <v>2</v>
      </c>
      <c r="B74" s="56" t="s">
        <v>37</v>
      </c>
      <c r="C74" s="85">
        <v>72</v>
      </c>
      <c r="D74" s="26">
        <f t="shared" ref="D74:D80" si="10">SUM(E74:P74)</f>
        <v>11</v>
      </c>
      <c r="E74" s="213">
        <v>0</v>
      </c>
      <c r="F74" s="213">
        <v>0</v>
      </c>
      <c r="G74" s="213">
        <v>3</v>
      </c>
      <c r="H74" s="213">
        <v>0</v>
      </c>
      <c r="I74" s="213">
        <v>1</v>
      </c>
      <c r="J74" s="213">
        <v>0</v>
      </c>
      <c r="K74" s="213">
        <v>3</v>
      </c>
      <c r="L74" s="213">
        <v>0</v>
      </c>
      <c r="M74" s="213">
        <v>0</v>
      </c>
      <c r="N74" s="213">
        <v>3</v>
      </c>
      <c r="O74" s="213">
        <v>1</v>
      </c>
      <c r="P74" s="214">
        <v>0</v>
      </c>
      <c r="Q74" s="26">
        <f t="shared" ref="Q74:Q80" si="11">SUM(R74:T74)</f>
        <v>20</v>
      </c>
      <c r="R74" s="213">
        <v>1</v>
      </c>
      <c r="S74" s="213">
        <v>19</v>
      </c>
      <c r="T74" s="214">
        <v>0</v>
      </c>
      <c r="U74" s="26">
        <f t="shared" ref="U74:U80" si="12">SUM(V74:Y74)</f>
        <v>36</v>
      </c>
      <c r="V74" s="213">
        <v>0</v>
      </c>
      <c r="W74" s="213">
        <v>36</v>
      </c>
      <c r="X74" s="213">
        <v>0</v>
      </c>
      <c r="Y74" s="213">
        <v>0</v>
      </c>
      <c r="Z74" s="26">
        <f t="shared" ref="Z74:Z80" si="13">SUM(AA74:AD74)</f>
        <v>0</v>
      </c>
      <c r="AA74" s="213">
        <v>0</v>
      </c>
      <c r="AB74" s="213">
        <v>0</v>
      </c>
      <c r="AC74" s="213">
        <v>0</v>
      </c>
      <c r="AD74" s="213">
        <v>0</v>
      </c>
      <c r="AE74" s="26">
        <f t="shared" ref="AE74:AE80" si="14">SUM(AF74:AV74)</f>
        <v>5</v>
      </c>
      <c r="AF74" s="213">
        <v>0</v>
      </c>
      <c r="AG74" s="213">
        <v>0</v>
      </c>
      <c r="AH74" s="213">
        <v>0</v>
      </c>
      <c r="AI74" s="213">
        <v>0</v>
      </c>
      <c r="AJ74" s="213">
        <v>0</v>
      </c>
      <c r="AK74" s="213">
        <v>0</v>
      </c>
      <c r="AL74" s="213">
        <v>0</v>
      </c>
      <c r="AM74" s="213">
        <v>0</v>
      </c>
      <c r="AN74" s="213">
        <v>0</v>
      </c>
      <c r="AO74" s="213">
        <v>4</v>
      </c>
      <c r="AP74" s="213">
        <v>0</v>
      </c>
      <c r="AQ74" s="213">
        <v>0</v>
      </c>
      <c r="AR74" s="213">
        <v>0</v>
      </c>
      <c r="AS74" s="213">
        <v>0</v>
      </c>
      <c r="AT74" s="213">
        <v>0</v>
      </c>
      <c r="AU74" s="276">
        <v>0</v>
      </c>
      <c r="AV74" s="24">
        <v>1</v>
      </c>
      <c r="AW74" s="26">
        <f t="shared" ref="AW74:AW80" si="15">SUM(AX74:BC74)</f>
        <v>0</v>
      </c>
      <c r="AX74" s="213">
        <v>0</v>
      </c>
      <c r="AY74" s="213">
        <v>0</v>
      </c>
      <c r="AZ74" s="213">
        <v>0</v>
      </c>
      <c r="BA74" s="213">
        <v>0</v>
      </c>
      <c r="BB74" s="213">
        <v>0</v>
      </c>
      <c r="BC74" s="214">
        <v>0</v>
      </c>
    </row>
    <row r="75" spans="1:55" ht="18.75" customHeight="1" x14ac:dyDescent="0.15">
      <c r="A75" s="20">
        <v>3</v>
      </c>
      <c r="B75" s="56" t="s">
        <v>38</v>
      </c>
      <c r="C75" s="85">
        <v>54</v>
      </c>
      <c r="D75" s="26">
        <f t="shared" si="10"/>
        <v>9</v>
      </c>
      <c r="E75" s="213">
        <v>0</v>
      </c>
      <c r="F75" s="213">
        <v>0</v>
      </c>
      <c r="G75" s="213">
        <v>3</v>
      </c>
      <c r="H75" s="213">
        <v>0</v>
      </c>
      <c r="I75" s="213">
        <v>0</v>
      </c>
      <c r="J75" s="213">
        <v>0</v>
      </c>
      <c r="K75" s="213">
        <v>0</v>
      </c>
      <c r="L75" s="213">
        <v>0</v>
      </c>
      <c r="M75" s="213">
        <v>0</v>
      </c>
      <c r="N75" s="213">
        <v>5</v>
      </c>
      <c r="O75" s="213">
        <v>1</v>
      </c>
      <c r="P75" s="214">
        <v>0</v>
      </c>
      <c r="Q75" s="26">
        <f t="shared" si="11"/>
        <v>15</v>
      </c>
      <c r="R75" s="213">
        <v>2</v>
      </c>
      <c r="S75" s="213">
        <v>13</v>
      </c>
      <c r="T75" s="214">
        <v>0</v>
      </c>
      <c r="U75" s="26">
        <f t="shared" si="12"/>
        <v>24</v>
      </c>
      <c r="V75" s="213">
        <v>24</v>
      </c>
      <c r="W75" s="213">
        <v>0</v>
      </c>
      <c r="X75" s="213">
        <v>0</v>
      </c>
      <c r="Y75" s="213">
        <v>0</v>
      </c>
      <c r="Z75" s="26">
        <f t="shared" si="13"/>
        <v>0</v>
      </c>
      <c r="AA75" s="213">
        <v>0</v>
      </c>
      <c r="AB75" s="213">
        <v>0</v>
      </c>
      <c r="AC75" s="213">
        <v>0</v>
      </c>
      <c r="AD75" s="213">
        <v>0</v>
      </c>
      <c r="AE75" s="26">
        <f t="shared" si="14"/>
        <v>6</v>
      </c>
      <c r="AF75" s="213">
        <v>0</v>
      </c>
      <c r="AG75" s="213">
        <v>0</v>
      </c>
      <c r="AH75" s="213">
        <v>0</v>
      </c>
      <c r="AI75" s="213">
        <v>0</v>
      </c>
      <c r="AJ75" s="213">
        <v>0</v>
      </c>
      <c r="AK75" s="213">
        <v>0</v>
      </c>
      <c r="AL75" s="213">
        <v>0</v>
      </c>
      <c r="AM75" s="213">
        <v>1</v>
      </c>
      <c r="AN75" s="213">
        <v>0</v>
      </c>
      <c r="AO75" s="213">
        <v>1</v>
      </c>
      <c r="AP75" s="213">
        <v>3</v>
      </c>
      <c r="AQ75" s="213">
        <v>1</v>
      </c>
      <c r="AR75" s="213">
        <v>0</v>
      </c>
      <c r="AS75" s="213">
        <v>0</v>
      </c>
      <c r="AT75" s="213">
        <v>0</v>
      </c>
      <c r="AU75" s="276">
        <v>0</v>
      </c>
      <c r="AV75" s="24">
        <v>0</v>
      </c>
      <c r="AW75" s="26">
        <f t="shared" si="15"/>
        <v>0</v>
      </c>
      <c r="AX75" s="213">
        <v>0</v>
      </c>
      <c r="AY75" s="213">
        <v>0</v>
      </c>
      <c r="AZ75" s="213">
        <v>0</v>
      </c>
      <c r="BA75" s="213">
        <v>0</v>
      </c>
      <c r="BB75" s="213">
        <v>0</v>
      </c>
      <c r="BC75" s="214">
        <v>0</v>
      </c>
    </row>
    <row r="76" spans="1:55" ht="18.75" customHeight="1" x14ac:dyDescent="0.15">
      <c r="A76" s="20">
        <v>4</v>
      </c>
      <c r="B76" s="56" t="s">
        <v>43</v>
      </c>
      <c r="C76" s="85">
        <v>52</v>
      </c>
      <c r="D76" s="26">
        <f t="shared" si="10"/>
        <v>8</v>
      </c>
      <c r="E76" s="213">
        <v>0</v>
      </c>
      <c r="F76" s="213">
        <v>0</v>
      </c>
      <c r="G76" s="213">
        <v>0</v>
      </c>
      <c r="H76" s="213">
        <v>2</v>
      </c>
      <c r="I76" s="213">
        <v>0</v>
      </c>
      <c r="J76" s="213">
        <v>0</v>
      </c>
      <c r="K76" s="213">
        <v>0</v>
      </c>
      <c r="L76" s="213">
        <v>4</v>
      </c>
      <c r="M76" s="213">
        <v>1</v>
      </c>
      <c r="N76" s="213">
        <v>1</v>
      </c>
      <c r="O76" s="213">
        <v>0</v>
      </c>
      <c r="P76" s="214">
        <v>0</v>
      </c>
      <c r="Q76" s="26">
        <f t="shared" si="11"/>
        <v>15</v>
      </c>
      <c r="R76" s="213">
        <v>1</v>
      </c>
      <c r="S76" s="213">
        <v>14</v>
      </c>
      <c r="T76" s="214">
        <v>0</v>
      </c>
      <c r="U76" s="26">
        <f t="shared" si="12"/>
        <v>24</v>
      </c>
      <c r="V76" s="213">
        <v>24</v>
      </c>
      <c r="W76" s="213">
        <v>0</v>
      </c>
      <c r="X76" s="213">
        <v>0</v>
      </c>
      <c r="Y76" s="213">
        <v>0</v>
      </c>
      <c r="Z76" s="26">
        <f t="shared" si="13"/>
        <v>0</v>
      </c>
      <c r="AA76" s="213">
        <v>0</v>
      </c>
      <c r="AB76" s="213">
        <v>0</v>
      </c>
      <c r="AC76" s="213">
        <v>0</v>
      </c>
      <c r="AD76" s="213">
        <v>0</v>
      </c>
      <c r="AE76" s="26">
        <f t="shared" si="14"/>
        <v>5</v>
      </c>
      <c r="AF76" s="213">
        <v>0</v>
      </c>
      <c r="AG76" s="213">
        <v>0</v>
      </c>
      <c r="AH76" s="213">
        <v>5</v>
      </c>
      <c r="AI76" s="213">
        <v>0</v>
      </c>
      <c r="AJ76" s="213">
        <v>0</v>
      </c>
      <c r="AK76" s="213">
        <v>0</v>
      </c>
      <c r="AL76" s="213">
        <v>0</v>
      </c>
      <c r="AM76" s="213">
        <v>0</v>
      </c>
      <c r="AN76" s="213">
        <v>0</v>
      </c>
      <c r="AO76" s="213">
        <v>0</v>
      </c>
      <c r="AP76" s="213">
        <v>0</v>
      </c>
      <c r="AQ76" s="213">
        <v>0</v>
      </c>
      <c r="AR76" s="213">
        <v>0</v>
      </c>
      <c r="AS76" s="213">
        <v>0</v>
      </c>
      <c r="AT76" s="213">
        <v>0</v>
      </c>
      <c r="AU76" s="276">
        <v>0</v>
      </c>
      <c r="AV76" s="24">
        <v>0</v>
      </c>
      <c r="AW76" s="26">
        <f t="shared" si="15"/>
        <v>0</v>
      </c>
      <c r="AX76" s="213">
        <v>0</v>
      </c>
      <c r="AY76" s="213">
        <v>0</v>
      </c>
      <c r="AZ76" s="213">
        <v>0</v>
      </c>
      <c r="BA76" s="213">
        <v>0</v>
      </c>
      <c r="BB76" s="213">
        <v>0</v>
      </c>
      <c r="BC76" s="214">
        <v>0</v>
      </c>
    </row>
    <row r="77" spans="1:55" ht="18.75" customHeight="1" x14ac:dyDescent="0.15">
      <c r="A77" s="28">
        <v>5</v>
      </c>
      <c r="B77" s="57" t="s">
        <v>56</v>
      </c>
      <c r="C77" s="86">
        <v>36</v>
      </c>
      <c r="D77" s="34">
        <f t="shared" si="10"/>
        <v>16</v>
      </c>
      <c r="E77" s="222">
        <v>10</v>
      </c>
      <c r="F77" s="222">
        <v>1</v>
      </c>
      <c r="G77" s="222">
        <v>0</v>
      </c>
      <c r="H77" s="222">
        <v>3</v>
      </c>
      <c r="I77" s="222">
        <v>0</v>
      </c>
      <c r="J77" s="222">
        <v>1</v>
      </c>
      <c r="K77" s="222">
        <v>0</v>
      </c>
      <c r="L77" s="222">
        <v>1</v>
      </c>
      <c r="M77" s="222">
        <v>0</v>
      </c>
      <c r="N77" s="222">
        <v>0</v>
      </c>
      <c r="O77" s="222">
        <v>0</v>
      </c>
      <c r="P77" s="223">
        <v>0</v>
      </c>
      <c r="Q77" s="34">
        <f t="shared" si="11"/>
        <v>7</v>
      </c>
      <c r="R77" s="222">
        <v>0</v>
      </c>
      <c r="S77" s="222">
        <v>7</v>
      </c>
      <c r="T77" s="223">
        <v>0</v>
      </c>
      <c r="U77" s="34">
        <f t="shared" si="12"/>
        <v>11</v>
      </c>
      <c r="V77" s="222">
        <v>11</v>
      </c>
      <c r="W77" s="222">
        <v>0</v>
      </c>
      <c r="X77" s="222">
        <v>0</v>
      </c>
      <c r="Y77" s="222">
        <v>0</v>
      </c>
      <c r="Z77" s="34">
        <f t="shared" si="13"/>
        <v>0</v>
      </c>
      <c r="AA77" s="222">
        <v>0</v>
      </c>
      <c r="AB77" s="222">
        <v>0</v>
      </c>
      <c r="AC77" s="222">
        <v>0</v>
      </c>
      <c r="AD77" s="222">
        <v>0</v>
      </c>
      <c r="AE77" s="34">
        <f t="shared" si="14"/>
        <v>2</v>
      </c>
      <c r="AF77" s="222">
        <v>0</v>
      </c>
      <c r="AG77" s="222">
        <v>0</v>
      </c>
      <c r="AH77" s="222">
        <v>1</v>
      </c>
      <c r="AI77" s="222">
        <v>0</v>
      </c>
      <c r="AJ77" s="222">
        <v>0</v>
      </c>
      <c r="AK77" s="222">
        <v>0</v>
      </c>
      <c r="AL77" s="222">
        <v>0</v>
      </c>
      <c r="AM77" s="222">
        <v>0</v>
      </c>
      <c r="AN77" s="222">
        <v>0</v>
      </c>
      <c r="AO77" s="222">
        <v>0</v>
      </c>
      <c r="AP77" s="222">
        <v>0</v>
      </c>
      <c r="AQ77" s="222">
        <v>0</v>
      </c>
      <c r="AR77" s="222">
        <v>1</v>
      </c>
      <c r="AS77" s="222">
        <v>0</v>
      </c>
      <c r="AT77" s="222">
        <v>0</v>
      </c>
      <c r="AU77" s="277">
        <v>0</v>
      </c>
      <c r="AV77" s="32">
        <v>0</v>
      </c>
      <c r="AW77" s="34">
        <f t="shared" si="15"/>
        <v>0</v>
      </c>
      <c r="AX77" s="222">
        <v>0</v>
      </c>
      <c r="AY77" s="222">
        <v>0</v>
      </c>
      <c r="AZ77" s="222">
        <v>0</v>
      </c>
      <c r="BA77" s="222">
        <v>0</v>
      </c>
      <c r="BB77" s="222">
        <v>0</v>
      </c>
      <c r="BC77" s="223">
        <v>0</v>
      </c>
    </row>
    <row r="78" spans="1:55" ht="18.75" customHeight="1" x14ac:dyDescent="0.15">
      <c r="A78" s="41">
        <v>6</v>
      </c>
      <c r="B78" s="66" t="s">
        <v>72</v>
      </c>
      <c r="C78" s="85">
        <v>46</v>
      </c>
      <c r="D78" s="26">
        <f t="shared" si="10"/>
        <v>7</v>
      </c>
      <c r="E78" s="213">
        <v>0</v>
      </c>
      <c r="F78" s="213">
        <v>0</v>
      </c>
      <c r="G78" s="213">
        <v>0</v>
      </c>
      <c r="H78" s="213">
        <v>1</v>
      </c>
      <c r="I78" s="213">
        <v>0</v>
      </c>
      <c r="J78" s="213">
        <v>0</v>
      </c>
      <c r="K78" s="213">
        <v>0</v>
      </c>
      <c r="L78" s="213">
        <v>2</v>
      </c>
      <c r="M78" s="213">
        <v>2</v>
      </c>
      <c r="N78" s="213">
        <v>2</v>
      </c>
      <c r="O78" s="213">
        <v>0</v>
      </c>
      <c r="P78" s="214">
        <v>0</v>
      </c>
      <c r="Q78" s="26">
        <f t="shared" si="11"/>
        <v>0</v>
      </c>
      <c r="R78" s="213">
        <v>0</v>
      </c>
      <c r="S78" s="213">
        <v>0</v>
      </c>
      <c r="T78" s="214">
        <v>0</v>
      </c>
      <c r="U78" s="26">
        <f t="shared" si="12"/>
        <v>39</v>
      </c>
      <c r="V78" s="213">
        <v>25</v>
      </c>
      <c r="W78" s="213">
        <v>14</v>
      </c>
      <c r="X78" s="213">
        <v>0</v>
      </c>
      <c r="Y78" s="213">
        <v>0</v>
      </c>
      <c r="Z78" s="26">
        <f t="shared" si="13"/>
        <v>0</v>
      </c>
      <c r="AA78" s="213">
        <v>0</v>
      </c>
      <c r="AB78" s="213">
        <v>0</v>
      </c>
      <c r="AC78" s="213">
        <v>0</v>
      </c>
      <c r="AD78" s="213">
        <v>0</v>
      </c>
      <c r="AE78" s="26">
        <f t="shared" si="14"/>
        <v>0</v>
      </c>
      <c r="AF78" s="213">
        <v>0</v>
      </c>
      <c r="AG78" s="213">
        <v>0</v>
      </c>
      <c r="AH78" s="213">
        <v>0</v>
      </c>
      <c r="AI78" s="213">
        <v>0</v>
      </c>
      <c r="AJ78" s="213">
        <v>0</v>
      </c>
      <c r="AK78" s="213">
        <v>0</v>
      </c>
      <c r="AL78" s="213">
        <v>0</v>
      </c>
      <c r="AM78" s="213">
        <v>0</v>
      </c>
      <c r="AN78" s="213">
        <v>0</v>
      </c>
      <c r="AO78" s="213">
        <v>0</v>
      </c>
      <c r="AP78" s="213">
        <v>0</v>
      </c>
      <c r="AQ78" s="213">
        <v>0</v>
      </c>
      <c r="AR78" s="213">
        <v>0</v>
      </c>
      <c r="AS78" s="213">
        <v>0</v>
      </c>
      <c r="AT78" s="213">
        <v>0</v>
      </c>
      <c r="AU78" s="276">
        <v>0</v>
      </c>
      <c r="AV78" s="24">
        <v>0</v>
      </c>
      <c r="AW78" s="26">
        <f t="shared" si="15"/>
        <v>0</v>
      </c>
      <c r="AX78" s="213">
        <v>0</v>
      </c>
      <c r="AY78" s="213">
        <v>0</v>
      </c>
      <c r="AZ78" s="213">
        <v>0</v>
      </c>
      <c r="BA78" s="213">
        <v>0</v>
      </c>
      <c r="BB78" s="213">
        <v>0</v>
      </c>
      <c r="BC78" s="214">
        <v>0</v>
      </c>
    </row>
    <row r="79" spans="1:55" ht="18.75" customHeight="1" x14ac:dyDescent="0.15">
      <c r="A79" s="20">
        <v>7</v>
      </c>
      <c r="B79" s="56" t="s">
        <v>81</v>
      </c>
      <c r="C79" s="85">
        <v>15</v>
      </c>
      <c r="D79" s="26">
        <f t="shared" si="10"/>
        <v>3</v>
      </c>
      <c r="E79" s="213">
        <v>0</v>
      </c>
      <c r="F79" s="213">
        <v>0</v>
      </c>
      <c r="G79" s="213">
        <v>0</v>
      </c>
      <c r="H79" s="213">
        <v>0</v>
      </c>
      <c r="I79" s="213">
        <v>0</v>
      </c>
      <c r="J79" s="213">
        <v>0</v>
      </c>
      <c r="K79" s="213">
        <v>0</v>
      </c>
      <c r="L79" s="213">
        <v>1</v>
      </c>
      <c r="M79" s="213">
        <v>1</v>
      </c>
      <c r="N79" s="213">
        <v>1</v>
      </c>
      <c r="O79" s="213">
        <v>0</v>
      </c>
      <c r="P79" s="213">
        <v>0</v>
      </c>
      <c r="Q79" s="26">
        <f t="shared" si="11"/>
        <v>9</v>
      </c>
      <c r="R79" s="213">
        <v>0</v>
      </c>
      <c r="S79" s="213">
        <v>9</v>
      </c>
      <c r="T79" s="213">
        <v>0</v>
      </c>
      <c r="U79" s="26">
        <f t="shared" si="12"/>
        <v>0</v>
      </c>
      <c r="V79" s="213">
        <v>0</v>
      </c>
      <c r="W79" s="213">
        <v>0</v>
      </c>
      <c r="X79" s="213">
        <v>0</v>
      </c>
      <c r="Y79" s="213">
        <v>0</v>
      </c>
      <c r="Z79" s="26">
        <f t="shared" si="13"/>
        <v>0</v>
      </c>
      <c r="AA79" s="213">
        <v>0</v>
      </c>
      <c r="AB79" s="213">
        <v>0</v>
      </c>
      <c r="AC79" s="213">
        <v>0</v>
      </c>
      <c r="AD79" s="213">
        <v>0</v>
      </c>
      <c r="AE79" s="26">
        <f t="shared" si="14"/>
        <v>3</v>
      </c>
      <c r="AF79" s="213">
        <v>0</v>
      </c>
      <c r="AG79" s="213">
        <v>0</v>
      </c>
      <c r="AH79" s="213">
        <v>0</v>
      </c>
      <c r="AI79" s="213">
        <v>3</v>
      </c>
      <c r="AJ79" s="213">
        <v>0</v>
      </c>
      <c r="AK79" s="213">
        <v>0</v>
      </c>
      <c r="AL79" s="213">
        <v>0</v>
      </c>
      <c r="AM79" s="213">
        <v>0</v>
      </c>
      <c r="AN79" s="213">
        <v>0</v>
      </c>
      <c r="AO79" s="213">
        <v>0</v>
      </c>
      <c r="AP79" s="213">
        <v>0</v>
      </c>
      <c r="AQ79" s="213">
        <v>0</v>
      </c>
      <c r="AR79" s="213">
        <v>0</v>
      </c>
      <c r="AS79" s="213">
        <v>0</v>
      </c>
      <c r="AT79" s="213">
        <v>0</v>
      </c>
      <c r="AU79" s="276">
        <v>0</v>
      </c>
      <c r="AV79" s="24">
        <v>0</v>
      </c>
      <c r="AW79" s="26">
        <f t="shared" si="15"/>
        <v>0</v>
      </c>
      <c r="AX79" s="213">
        <v>0</v>
      </c>
      <c r="AY79" s="213">
        <v>0</v>
      </c>
      <c r="AZ79" s="213">
        <v>0</v>
      </c>
      <c r="BA79" s="213">
        <v>0</v>
      </c>
      <c r="BB79" s="213">
        <v>0</v>
      </c>
      <c r="BC79" s="214">
        <v>0</v>
      </c>
    </row>
    <row r="80" spans="1:55" ht="18.75" customHeight="1" thickBot="1" x14ac:dyDescent="0.2">
      <c r="A80" s="44">
        <v>8</v>
      </c>
      <c r="B80" s="67" t="s">
        <v>83</v>
      </c>
      <c r="C80" s="90">
        <v>51</v>
      </c>
      <c r="D80" s="49">
        <f t="shared" si="10"/>
        <v>8</v>
      </c>
      <c r="E80" s="228">
        <v>0</v>
      </c>
      <c r="F80" s="228">
        <v>0</v>
      </c>
      <c r="G80" s="228">
        <v>0</v>
      </c>
      <c r="H80" s="228">
        <v>3</v>
      </c>
      <c r="I80" s="228">
        <v>0</v>
      </c>
      <c r="J80" s="228">
        <v>0</v>
      </c>
      <c r="K80" s="228">
        <v>0</v>
      </c>
      <c r="L80" s="228">
        <v>0</v>
      </c>
      <c r="M80" s="228">
        <v>4</v>
      </c>
      <c r="N80" s="228">
        <v>1</v>
      </c>
      <c r="O80" s="228">
        <v>0</v>
      </c>
      <c r="P80" s="225">
        <v>0</v>
      </c>
      <c r="Q80" s="49">
        <f t="shared" si="11"/>
        <v>40</v>
      </c>
      <c r="R80" s="228">
        <v>0</v>
      </c>
      <c r="S80" s="228">
        <v>40</v>
      </c>
      <c r="T80" s="225">
        <v>0</v>
      </c>
      <c r="U80" s="49">
        <f t="shared" si="12"/>
        <v>2</v>
      </c>
      <c r="V80" s="228">
        <v>0</v>
      </c>
      <c r="W80" s="228">
        <v>2</v>
      </c>
      <c r="X80" s="228">
        <v>0</v>
      </c>
      <c r="Y80" s="228">
        <v>0</v>
      </c>
      <c r="Z80" s="49">
        <f t="shared" si="13"/>
        <v>0</v>
      </c>
      <c r="AA80" s="228">
        <v>0</v>
      </c>
      <c r="AB80" s="228">
        <v>0</v>
      </c>
      <c r="AC80" s="228">
        <v>0</v>
      </c>
      <c r="AD80" s="228">
        <v>0</v>
      </c>
      <c r="AE80" s="49">
        <f t="shared" si="14"/>
        <v>1</v>
      </c>
      <c r="AF80" s="228">
        <v>0</v>
      </c>
      <c r="AG80" s="228">
        <v>0</v>
      </c>
      <c r="AH80" s="228">
        <v>0</v>
      </c>
      <c r="AI80" s="228">
        <v>0</v>
      </c>
      <c r="AJ80" s="228">
        <v>0</v>
      </c>
      <c r="AK80" s="228">
        <v>0</v>
      </c>
      <c r="AL80" s="228">
        <v>0</v>
      </c>
      <c r="AM80" s="228">
        <v>0</v>
      </c>
      <c r="AN80" s="228">
        <v>0</v>
      </c>
      <c r="AO80" s="228">
        <v>0</v>
      </c>
      <c r="AP80" s="228">
        <v>0</v>
      </c>
      <c r="AQ80" s="228">
        <v>0</v>
      </c>
      <c r="AR80" s="228">
        <v>1</v>
      </c>
      <c r="AS80" s="228">
        <v>0</v>
      </c>
      <c r="AT80" s="228">
        <v>0</v>
      </c>
      <c r="AU80" s="288">
        <v>0</v>
      </c>
      <c r="AV80" s="47">
        <v>0</v>
      </c>
      <c r="AW80" s="49">
        <f t="shared" si="15"/>
        <v>0</v>
      </c>
      <c r="AX80" s="228">
        <v>0</v>
      </c>
      <c r="AY80" s="228">
        <v>0</v>
      </c>
      <c r="AZ80" s="228">
        <v>0</v>
      </c>
      <c r="BA80" s="228">
        <v>0</v>
      </c>
      <c r="BB80" s="228">
        <v>0</v>
      </c>
      <c r="BC80" s="225">
        <v>0</v>
      </c>
    </row>
    <row r="81" spans="1:55" ht="18" customHeight="1" thickBot="1" x14ac:dyDescent="0.2">
      <c r="A81" s="125"/>
      <c r="B81" s="306" t="s">
        <v>96</v>
      </c>
      <c r="C81" s="127">
        <f>SUM(C73:C80)</f>
        <v>345</v>
      </c>
      <c r="D81" s="63">
        <f t="shared" ref="D81:BC81" si="16">SUM(D73:D80)</f>
        <v>65</v>
      </c>
      <c r="E81" s="128">
        <f t="shared" si="16"/>
        <v>10</v>
      </c>
      <c r="F81" s="128">
        <f t="shared" si="16"/>
        <v>1</v>
      </c>
      <c r="G81" s="128">
        <f t="shared" si="16"/>
        <v>6</v>
      </c>
      <c r="H81" s="128">
        <f t="shared" si="16"/>
        <v>9</v>
      </c>
      <c r="I81" s="128">
        <f t="shared" si="16"/>
        <v>1</v>
      </c>
      <c r="J81" s="128">
        <f t="shared" si="16"/>
        <v>1</v>
      </c>
      <c r="K81" s="128">
        <f t="shared" si="16"/>
        <v>3</v>
      </c>
      <c r="L81" s="128">
        <f t="shared" si="16"/>
        <v>11</v>
      </c>
      <c r="M81" s="128">
        <f t="shared" si="16"/>
        <v>8</v>
      </c>
      <c r="N81" s="128">
        <f t="shared" si="16"/>
        <v>13</v>
      </c>
      <c r="O81" s="128">
        <f t="shared" si="16"/>
        <v>2</v>
      </c>
      <c r="P81" s="128">
        <f t="shared" si="16"/>
        <v>0</v>
      </c>
      <c r="Q81" s="63">
        <f t="shared" si="16"/>
        <v>122</v>
      </c>
      <c r="R81" s="128">
        <f t="shared" si="16"/>
        <v>4</v>
      </c>
      <c r="S81" s="128">
        <f t="shared" si="16"/>
        <v>118</v>
      </c>
      <c r="T81" s="128">
        <f t="shared" si="16"/>
        <v>0</v>
      </c>
      <c r="U81" s="63">
        <f t="shared" si="16"/>
        <v>136</v>
      </c>
      <c r="V81" s="128">
        <f t="shared" si="16"/>
        <v>84</v>
      </c>
      <c r="W81" s="128">
        <f t="shared" si="16"/>
        <v>52</v>
      </c>
      <c r="X81" s="128">
        <f t="shared" si="16"/>
        <v>0</v>
      </c>
      <c r="Y81" s="128">
        <f t="shared" si="16"/>
        <v>0</v>
      </c>
      <c r="Z81" s="63">
        <f t="shared" si="16"/>
        <v>0</v>
      </c>
      <c r="AA81" s="128">
        <f t="shared" si="16"/>
        <v>0</v>
      </c>
      <c r="AB81" s="128">
        <f t="shared" si="16"/>
        <v>0</v>
      </c>
      <c r="AC81" s="128">
        <f t="shared" si="16"/>
        <v>0</v>
      </c>
      <c r="AD81" s="128">
        <f t="shared" si="16"/>
        <v>0</v>
      </c>
      <c r="AE81" s="63">
        <f t="shared" si="16"/>
        <v>22</v>
      </c>
      <c r="AF81" s="128">
        <f t="shared" si="16"/>
        <v>0</v>
      </c>
      <c r="AG81" s="128">
        <f t="shared" si="16"/>
        <v>0</v>
      </c>
      <c r="AH81" s="128">
        <f t="shared" si="16"/>
        <v>6</v>
      </c>
      <c r="AI81" s="128">
        <f t="shared" si="16"/>
        <v>3</v>
      </c>
      <c r="AJ81" s="128">
        <f t="shared" si="16"/>
        <v>0</v>
      </c>
      <c r="AK81" s="128">
        <f t="shared" si="16"/>
        <v>0</v>
      </c>
      <c r="AL81" s="128">
        <f t="shared" si="16"/>
        <v>0</v>
      </c>
      <c r="AM81" s="128">
        <f t="shared" si="16"/>
        <v>1</v>
      </c>
      <c r="AN81" s="128">
        <f t="shared" si="16"/>
        <v>0</v>
      </c>
      <c r="AO81" s="128">
        <f t="shared" si="16"/>
        <v>5</v>
      </c>
      <c r="AP81" s="128">
        <f t="shared" si="16"/>
        <v>3</v>
      </c>
      <c r="AQ81" s="128">
        <f t="shared" si="16"/>
        <v>1</v>
      </c>
      <c r="AR81" s="128">
        <f t="shared" si="16"/>
        <v>2</v>
      </c>
      <c r="AS81" s="128">
        <f t="shared" si="16"/>
        <v>0</v>
      </c>
      <c r="AT81" s="128">
        <f t="shared" si="16"/>
        <v>0</v>
      </c>
      <c r="AU81" s="131">
        <f t="shared" si="16"/>
        <v>0</v>
      </c>
      <c r="AV81" s="61">
        <f t="shared" si="16"/>
        <v>1</v>
      </c>
      <c r="AW81" s="63">
        <f t="shared" si="16"/>
        <v>0</v>
      </c>
      <c r="AX81" s="128">
        <f t="shared" si="16"/>
        <v>0</v>
      </c>
      <c r="AY81" s="128">
        <f t="shared" si="16"/>
        <v>0</v>
      </c>
      <c r="AZ81" s="128">
        <f t="shared" si="16"/>
        <v>0</v>
      </c>
      <c r="BA81" s="128">
        <f t="shared" si="16"/>
        <v>0</v>
      </c>
      <c r="BB81" s="128">
        <f t="shared" si="16"/>
        <v>0</v>
      </c>
      <c r="BC81" s="129">
        <f t="shared" si="16"/>
        <v>0</v>
      </c>
    </row>
    <row r="82" spans="1:55" ht="18" customHeight="1" x14ac:dyDescent="0.15">
      <c r="B82" s="303"/>
      <c r="C82" s="52"/>
      <c r="D82" s="52"/>
      <c r="M82" s="404"/>
      <c r="N82" s="404"/>
      <c r="O82" s="404"/>
      <c r="P82" s="404"/>
      <c r="Q82" s="52"/>
      <c r="R82" s="404"/>
      <c r="S82" s="404"/>
      <c r="T82" s="404"/>
      <c r="U82" s="52"/>
      <c r="V82" s="404"/>
      <c r="W82" s="404"/>
      <c r="X82" s="404"/>
      <c r="Y82" s="404"/>
      <c r="Z82" s="52"/>
      <c r="AA82" s="404"/>
      <c r="AB82" s="404"/>
      <c r="AC82" s="404"/>
      <c r="AD82" s="404"/>
      <c r="AE82" s="52"/>
      <c r="AF82" s="404"/>
      <c r="AG82" s="404"/>
      <c r="AH82" s="404"/>
      <c r="AI82" s="404"/>
      <c r="AJ82" s="404"/>
      <c r="AK82" s="404"/>
      <c r="AL82" s="404"/>
      <c r="AM82" s="404"/>
      <c r="AN82" s="404"/>
      <c r="AO82" s="404"/>
      <c r="AP82" s="404"/>
      <c r="AQ82" s="404"/>
      <c r="AR82" s="404"/>
      <c r="AS82" s="404"/>
      <c r="AT82" s="404"/>
      <c r="AU82" s="404"/>
      <c r="AV82" s="52"/>
      <c r="AW82" s="52"/>
      <c r="AX82" s="404"/>
      <c r="AY82" s="404"/>
      <c r="AZ82" s="404"/>
      <c r="BA82" s="404"/>
      <c r="BB82" s="404"/>
    </row>
    <row r="83" spans="1:55" ht="17.25" x14ac:dyDescent="0.15">
      <c r="A83" s="338" t="s">
        <v>620</v>
      </c>
    </row>
  </sheetData>
  <mergeCells count="51">
    <mergeCell ref="BC5:BC6"/>
    <mergeCell ref="AU5:AU6"/>
    <mergeCell ref="AX5:AX6"/>
    <mergeCell ref="AY5:AY6"/>
    <mergeCell ref="AZ5:AZ6"/>
    <mergeCell ref="BA5:BA6"/>
    <mergeCell ref="BB5:BB6"/>
    <mergeCell ref="AV5:AV6"/>
    <mergeCell ref="AG5:AG6"/>
    <mergeCell ref="AT5:AT6"/>
    <mergeCell ref="AI5:AI6"/>
    <mergeCell ref="AJ5:AJ6"/>
    <mergeCell ref="AK5:AK6"/>
    <mergeCell ref="AL5:AL6"/>
    <mergeCell ref="AM5:AM6"/>
    <mergeCell ref="AN5:AN6"/>
    <mergeCell ref="AO5:AO6"/>
    <mergeCell ref="AP5:AP6"/>
    <mergeCell ref="AQ5:AQ6"/>
    <mergeCell ref="AR5:AR6"/>
    <mergeCell ref="AS5:AS6"/>
    <mergeCell ref="AA5:AA6"/>
    <mergeCell ref="AB5:AB6"/>
    <mergeCell ref="AC5:AC6"/>
    <mergeCell ref="AD5:AD6"/>
    <mergeCell ref="AF5:AF6"/>
    <mergeCell ref="AA4:AD4"/>
    <mergeCell ref="AE4:AE6"/>
    <mergeCell ref="AW4:AW6"/>
    <mergeCell ref="E5:E6"/>
    <mergeCell ref="F5:F6"/>
    <mergeCell ref="K5:K6"/>
    <mergeCell ref="L5:L6"/>
    <mergeCell ref="M5:M6"/>
    <mergeCell ref="N5:N6"/>
    <mergeCell ref="Z4:Z6"/>
    <mergeCell ref="AH5:AH6"/>
    <mergeCell ref="T5:T6"/>
    <mergeCell ref="V5:V6"/>
    <mergeCell ref="W5:W6"/>
    <mergeCell ref="X5:X6"/>
    <mergeCell ref="Y5:Y6"/>
    <mergeCell ref="A4:B6"/>
    <mergeCell ref="C4:C6"/>
    <mergeCell ref="D4:D6"/>
    <mergeCell ref="Q4:Q6"/>
    <mergeCell ref="U4:U6"/>
    <mergeCell ref="O5:O6"/>
    <mergeCell ref="P5:P6"/>
    <mergeCell ref="R5:R6"/>
    <mergeCell ref="S5:S6"/>
  </mergeCells>
  <phoneticPr fontId="9"/>
  <pageMargins left="0.59055118110236227" right="0.47244094488188981" top="0.39370078740157483" bottom="0.27559055118110237" header="0.19685039370078741" footer="0.27559055118110237"/>
  <pageSetup paperSize="8" scale="52" fitToWidth="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A1:BD39"/>
  <sheetViews>
    <sheetView view="pageBreakPreview" topLeftCell="A13" zoomScale="64" zoomScaleNormal="75" zoomScaleSheetLayoutView="64" workbookViewId="0">
      <selection activeCell="A32" sqref="A32"/>
    </sheetView>
  </sheetViews>
  <sheetFormatPr defaultRowHeight="13.5" x14ac:dyDescent="0.15"/>
  <cols>
    <col min="1" max="1" width="3.125" style="94" customWidth="1"/>
    <col min="2" max="2" width="12.125" style="94" customWidth="1"/>
    <col min="3" max="3" width="7.125" style="94" customWidth="1"/>
    <col min="4" max="4" width="5.5" style="94" customWidth="1"/>
    <col min="5" max="16" width="4.875" style="94" customWidth="1"/>
    <col min="17" max="17" width="5.125" style="94" customWidth="1"/>
    <col min="18" max="19" width="5.5" style="94" customWidth="1"/>
    <col min="20" max="20" width="4.875" style="94" customWidth="1"/>
    <col min="21" max="23" width="5.5" style="94" customWidth="1"/>
    <col min="24" max="26" width="4.875" style="94" customWidth="1"/>
    <col min="27" max="30" width="6.375" style="94" customWidth="1"/>
    <col min="31" max="55" width="5.75" style="94" customWidth="1"/>
    <col min="56" max="56" width="6.625" style="94" customWidth="1"/>
    <col min="57" max="16384" width="9" style="94"/>
  </cols>
  <sheetData>
    <row r="1" spans="1:56" ht="18.75" x14ac:dyDescent="0.15">
      <c r="A1" s="132" t="s">
        <v>402</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row>
    <row r="2" spans="1:56" ht="18.75" hidden="1" x14ac:dyDescent="0.15">
      <c r="A2" s="132"/>
      <c r="B2" s="95"/>
      <c r="C2" s="95"/>
      <c r="D2" s="95"/>
      <c r="E2" s="95">
        <v>1</v>
      </c>
      <c r="F2" s="95">
        <v>2</v>
      </c>
      <c r="G2" s="95">
        <v>3</v>
      </c>
      <c r="H2" s="95">
        <v>4</v>
      </c>
      <c r="I2" s="95">
        <v>5</v>
      </c>
      <c r="J2" s="95">
        <v>6</v>
      </c>
      <c r="K2" s="95">
        <v>7</v>
      </c>
      <c r="L2" s="95">
        <v>8</v>
      </c>
      <c r="M2" s="95">
        <v>9</v>
      </c>
      <c r="N2" s="95">
        <v>10</v>
      </c>
      <c r="O2" s="95">
        <v>11</v>
      </c>
      <c r="P2" s="95">
        <v>12</v>
      </c>
      <c r="Q2" s="95"/>
      <c r="R2" s="95">
        <v>13</v>
      </c>
      <c r="S2" s="95">
        <v>14</v>
      </c>
      <c r="T2" s="95">
        <v>15</v>
      </c>
      <c r="U2" s="95"/>
      <c r="V2" s="95">
        <v>16</v>
      </c>
      <c r="W2" s="95">
        <v>17</v>
      </c>
      <c r="X2" s="95">
        <v>18</v>
      </c>
      <c r="Y2" s="95">
        <v>19</v>
      </c>
      <c r="Z2" s="95"/>
      <c r="AA2" s="95">
        <v>20</v>
      </c>
      <c r="AB2" s="95">
        <v>21</v>
      </c>
      <c r="AC2" s="95">
        <v>22</v>
      </c>
      <c r="AD2" s="95">
        <v>23</v>
      </c>
      <c r="AE2" s="95"/>
      <c r="AF2" s="95">
        <v>24</v>
      </c>
      <c r="AG2" s="95">
        <v>25</v>
      </c>
      <c r="AH2" s="95">
        <v>26</v>
      </c>
      <c r="AI2" s="95">
        <v>27</v>
      </c>
      <c r="AJ2" s="95">
        <v>28</v>
      </c>
      <c r="AK2" s="95">
        <v>29</v>
      </c>
      <c r="AL2" s="95">
        <v>30</v>
      </c>
      <c r="AM2" s="95">
        <v>31</v>
      </c>
      <c r="AN2" s="95">
        <v>32</v>
      </c>
      <c r="AO2" s="95">
        <v>33</v>
      </c>
      <c r="AP2" s="95">
        <v>34</v>
      </c>
      <c r="AQ2" s="95">
        <v>35</v>
      </c>
      <c r="AR2" s="95">
        <v>36</v>
      </c>
      <c r="AS2" s="95">
        <v>37</v>
      </c>
      <c r="AT2" s="95">
        <v>38</v>
      </c>
      <c r="AU2" s="95">
        <v>39</v>
      </c>
      <c r="AV2" s="95">
        <v>40</v>
      </c>
      <c r="AW2" s="95"/>
      <c r="AX2" s="95">
        <v>41</v>
      </c>
      <c r="AY2" s="95">
        <v>42</v>
      </c>
      <c r="AZ2" s="95">
        <v>43</v>
      </c>
      <c r="BA2" s="95">
        <v>44</v>
      </c>
      <c r="BB2" s="95">
        <v>45</v>
      </c>
      <c r="BC2" s="95">
        <v>46</v>
      </c>
    </row>
    <row r="3" spans="1:56" ht="19.5" thickBot="1" x14ac:dyDescent="0.2">
      <c r="A3" s="132"/>
      <c r="B3" s="95"/>
      <c r="C3" s="95"/>
      <c r="D3" s="95"/>
      <c r="E3" s="95"/>
      <c r="F3" s="95"/>
      <c r="G3" s="95"/>
      <c r="H3" s="95"/>
      <c r="I3" s="95"/>
      <c r="J3" s="95"/>
      <c r="K3" s="95"/>
      <c r="L3" s="95"/>
      <c r="M3" s="95"/>
      <c r="N3" s="95"/>
      <c r="O3" s="95"/>
      <c r="P3" s="95"/>
      <c r="Q3" s="538"/>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C3" s="96" t="s">
        <v>252</v>
      </c>
    </row>
    <row r="4" spans="1:56" ht="31.5" customHeight="1" x14ac:dyDescent="0.15">
      <c r="A4" s="1183" t="s">
        <v>292</v>
      </c>
      <c r="B4" s="1184"/>
      <c r="C4" s="1270" t="s">
        <v>10</v>
      </c>
      <c r="D4" s="1196" t="s">
        <v>17</v>
      </c>
      <c r="E4" s="75" t="s">
        <v>3</v>
      </c>
      <c r="F4" s="75"/>
      <c r="G4" s="75"/>
      <c r="H4" s="75"/>
      <c r="I4" s="75"/>
      <c r="J4" s="75"/>
      <c r="K4" s="75"/>
      <c r="L4" s="75"/>
      <c r="M4" s="75"/>
      <c r="N4" s="75"/>
      <c r="O4" s="75"/>
      <c r="P4" s="75"/>
      <c r="Q4" s="1192" t="s">
        <v>17</v>
      </c>
      <c r="R4" s="75" t="s">
        <v>4</v>
      </c>
      <c r="S4" s="75"/>
      <c r="T4" s="81"/>
      <c r="U4" s="1192" t="s">
        <v>17</v>
      </c>
      <c r="V4" s="75" t="s">
        <v>5</v>
      </c>
      <c r="W4" s="75"/>
      <c r="X4" s="75"/>
      <c r="Y4" s="75"/>
      <c r="Z4" s="1192" t="s">
        <v>17</v>
      </c>
      <c r="AA4" s="1276" t="s">
        <v>213</v>
      </c>
      <c r="AB4" s="1276"/>
      <c r="AC4" s="1276"/>
      <c r="AD4" s="1277"/>
      <c r="AE4" s="1192" t="s">
        <v>17</v>
      </c>
      <c r="AF4" s="75" t="s">
        <v>7</v>
      </c>
      <c r="AG4" s="75"/>
      <c r="AH4" s="75"/>
      <c r="AI4" s="75"/>
      <c r="AJ4" s="75"/>
      <c r="AK4" s="75"/>
      <c r="AL4" s="75"/>
      <c r="AM4" s="75"/>
      <c r="AN4" s="75"/>
      <c r="AO4" s="75"/>
      <c r="AP4" s="75"/>
      <c r="AQ4" s="75"/>
      <c r="AR4" s="75"/>
      <c r="AS4" s="75"/>
      <c r="AT4" s="75"/>
      <c r="AU4" s="75"/>
      <c r="AV4" s="135"/>
      <c r="AW4" s="1192" t="s">
        <v>174</v>
      </c>
      <c r="AX4" s="134" t="s">
        <v>214</v>
      </c>
      <c r="AY4" s="134"/>
      <c r="AZ4" s="134"/>
      <c r="BA4" s="134"/>
      <c r="BB4" s="134"/>
      <c r="BC4" s="135"/>
      <c r="BD4"/>
    </row>
    <row r="5" spans="1:56" ht="17.25" customHeight="1" x14ac:dyDescent="0.15">
      <c r="A5" s="1185"/>
      <c r="B5" s="1186"/>
      <c r="C5" s="1271"/>
      <c r="D5" s="1197"/>
      <c r="E5" s="1202" t="s">
        <v>215</v>
      </c>
      <c r="F5" s="1202" t="s">
        <v>179</v>
      </c>
      <c r="G5" s="136" t="s">
        <v>180</v>
      </c>
      <c r="H5" s="137"/>
      <c r="I5" s="137"/>
      <c r="J5" s="138"/>
      <c r="K5" s="1202" t="s">
        <v>216</v>
      </c>
      <c r="L5" s="1202" t="s">
        <v>217</v>
      </c>
      <c r="M5" s="1202" t="s">
        <v>218</v>
      </c>
      <c r="N5" s="1202" t="s">
        <v>219</v>
      </c>
      <c r="O5" s="1202" t="s">
        <v>220</v>
      </c>
      <c r="P5" s="1274" t="s">
        <v>185</v>
      </c>
      <c r="Q5" s="1193"/>
      <c r="R5" s="1202" t="s">
        <v>186</v>
      </c>
      <c r="S5" s="1202" t="s">
        <v>221</v>
      </c>
      <c r="T5" s="1278" t="s">
        <v>182</v>
      </c>
      <c r="U5" s="1193"/>
      <c r="V5" s="1204" t="s">
        <v>215</v>
      </c>
      <c r="W5" s="1204" t="s">
        <v>222</v>
      </c>
      <c r="X5" s="1204" t="s">
        <v>182</v>
      </c>
      <c r="Y5" s="1280" t="s">
        <v>185</v>
      </c>
      <c r="Z5" s="1193"/>
      <c r="AA5" s="1204" t="s">
        <v>215</v>
      </c>
      <c r="AB5" s="1204" t="s">
        <v>222</v>
      </c>
      <c r="AC5" s="1204" t="s">
        <v>182</v>
      </c>
      <c r="AD5" s="1280" t="s">
        <v>185</v>
      </c>
      <c r="AE5" s="1193"/>
      <c r="AF5" s="1198" t="s">
        <v>189</v>
      </c>
      <c r="AG5" s="1198" t="s">
        <v>223</v>
      </c>
      <c r="AH5" s="1198" t="s">
        <v>190</v>
      </c>
      <c r="AI5" s="1198" t="s">
        <v>224</v>
      </c>
      <c r="AJ5" s="1204" t="s">
        <v>225</v>
      </c>
      <c r="AK5" s="1198" t="s">
        <v>226</v>
      </c>
      <c r="AL5" s="1204" t="s">
        <v>227</v>
      </c>
      <c r="AM5" s="1204" t="s">
        <v>228</v>
      </c>
      <c r="AN5" s="1204" t="s">
        <v>229</v>
      </c>
      <c r="AO5" s="1202" t="s">
        <v>230</v>
      </c>
      <c r="AP5" s="1202" t="s">
        <v>231</v>
      </c>
      <c r="AQ5" s="1202" t="s">
        <v>232</v>
      </c>
      <c r="AR5" s="1198" t="s">
        <v>196</v>
      </c>
      <c r="AS5" s="1202" t="s">
        <v>233</v>
      </c>
      <c r="AT5" s="1202" t="s">
        <v>198</v>
      </c>
      <c r="AU5" s="1200" t="s">
        <v>199</v>
      </c>
      <c r="AV5" s="1280" t="s">
        <v>633</v>
      </c>
      <c r="AW5" s="1193"/>
      <c r="AX5" s="1202" t="s">
        <v>234</v>
      </c>
      <c r="AY5" s="1202" t="s">
        <v>235</v>
      </c>
      <c r="AZ5" s="1202" t="s">
        <v>236</v>
      </c>
      <c r="BA5" s="1202" t="s">
        <v>237</v>
      </c>
      <c r="BB5" s="1202" t="s">
        <v>204</v>
      </c>
      <c r="BC5" s="1278" t="s">
        <v>185</v>
      </c>
      <c r="BD5"/>
    </row>
    <row r="6" spans="1:56" ht="105" customHeight="1" thickBot="1" x14ac:dyDescent="0.2">
      <c r="A6" s="1187"/>
      <c r="B6" s="1188"/>
      <c r="C6" s="1272"/>
      <c r="D6" s="1197"/>
      <c r="E6" s="1273"/>
      <c r="F6" s="1273"/>
      <c r="G6" s="150" t="s">
        <v>238</v>
      </c>
      <c r="H6" s="150" t="s">
        <v>239</v>
      </c>
      <c r="I6" s="150" t="s">
        <v>240</v>
      </c>
      <c r="J6" s="150" t="s">
        <v>185</v>
      </c>
      <c r="K6" s="1273"/>
      <c r="L6" s="1273"/>
      <c r="M6" s="1273"/>
      <c r="N6" s="1273"/>
      <c r="O6" s="1273"/>
      <c r="P6" s="1275"/>
      <c r="Q6" s="1193"/>
      <c r="R6" s="1273"/>
      <c r="S6" s="1273"/>
      <c r="T6" s="1279"/>
      <c r="U6" s="1193"/>
      <c r="V6" s="1202"/>
      <c r="W6" s="1202"/>
      <c r="X6" s="1202"/>
      <c r="Y6" s="1274"/>
      <c r="Z6" s="1193"/>
      <c r="AA6" s="1202"/>
      <c r="AB6" s="1202"/>
      <c r="AC6" s="1202"/>
      <c r="AD6" s="1274"/>
      <c r="AE6" s="1193"/>
      <c r="AF6" s="1199"/>
      <c r="AG6" s="1199"/>
      <c r="AH6" s="1199"/>
      <c r="AI6" s="1199"/>
      <c r="AJ6" s="1202"/>
      <c r="AK6" s="1199"/>
      <c r="AL6" s="1202"/>
      <c r="AM6" s="1202"/>
      <c r="AN6" s="1202"/>
      <c r="AO6" s="1203"/>
      <c r="AP6" s="1203"/>
      <c r="AQ6" s="1203"/>
      <c r="AR6" s="1199"/>
      <c r="AS6" s="1203"/>
      <c r="AT6" s="1203"/>
      <c r="AU6" s="1282"/>
      <c r="AV6" s="1274"/>
      <c r="AW6" s="1193"/>
      <c r="AX6" s="1203"/>
      <c r="AY6" s="1203"/>
      <c r="AZ6" s="1203"/>
      <c r="BA6" s="1203"/>
      <c r="BB6" s="1203"/>
      <c r="BC6" s="1281"/>
      <c r="BD6" s="139"/>
    </row>
    <row r="7" spans="1:56" ht="25.5" customHeight="1" thickBot="1" x14ac:dyDescent="0.2">
      <c r="A7" s="125"/>
      <c r="B7" s="141" t="s">
        <v>211</v>
      </c>
      <c r="C7" s="142">
        <f>SUM(C8:C30)</f>
        <v>1177</v>
      </c>
      <c r="D7" s="63">
        <f t="shared" ref="D7:BC7" si="0">SUM(D8:D30)</f>
        <v>167</v>
      </c>
      <c r="E7" s="128">
        <f t="shared" si="0"/>
        <v>17</v>
      </c>
      <c r="F7" s="128">
        <f t="shared" si="0"/>
        <v>22</v>
      </c>
      <c r="G7" s="128">
        <f t="shared" si="0"/>
        <v>47</v>
      </c>
      <c r="H7" s="128">
        <f t="shared" si="0"/>
        <v>3</v>
      </c>
      <c r="I7" s="128">
        <f t="shared" si="0"/>
        <v>28</v>
      </c>
      <c r="J7" s="128">
        <f t="shared" si="0"/>
        <v>0</v>
      </c>
      <c r="K7" s="128">
        <f t="shared" si="0"/>
        <v>0</v>
      </c>
      <c r="L7" s="128">
        <f t="shared" si="0"/>
        <v>19</v>
      </c>
      <c r="M7" s="128">
        <f t="shared" si="0"/>
        <v>8</v>
      </c>
      <c r="N7" s="128">
        <f t="shared" si="0"/>
        <v>12</v>
      </c>
      <c r="O7" s="128">
        <f t="shared" si="0"/>
        <v>5</v>
      </c>
      <c r="P7" s="128">
        <f t="shared" si="0"/>
        <v>6</v>
      </c>
      <c r="Q7" s="63">
        <f t="shared" si="0"/>
        <v>394</v>
      </c>
      <c r="R7" s="128">
        <f t="shared" si="0"/>
        <v>56</v>
      </c>
      <c r="S7" s="128">
        <f t="shared" si="0"/>
        <v>338</v>
      </c>
      <c r="T7" s="131">
        <f t="shared" si="0"/>
        <v>0</v>
      </c>
      <c r="U7" s="63">
        <f t="shared" si="0"/>
        <v>538</v>
      </c>
      <c r="V7" s="128">
        <f t="shared" si="0"/>
        <v>456</v>
      </c>
      <c r="W7" s="128">
        <f t="shared" si="0"/>
        <v>82</v>
      </c>
      <c r="X7" s="128">
        <f t="shared" si="0"/>
        <v>0</v>
      </c>
      <c r="Y7" s="128">
        <f t="shared" si="0"/>
        <v>0</v>
      </c>
      <c r="Z7" s="63">
        <f t="shared" si="0"/>
        <v>36</v>
      </c>
      <c r="AA7" s="128">
        <f t="shared" si="0"/>
        <v>2</v>
      </c>
      <c r="AB7" s="128">
        <f t="shared" si="0"/>
        <v>27</v>
      </c>
      <c r="AC7" s="128">
        <f t="shared" si="0"/>
        <v>0</v>
      </c>
      <c r="AD7" s="128">
        <f t="shared" si="0"/>
        <v>7</v>
      </c>
      <c r="AE7" s="63">
        <f t="shared" si="0"/>
        <v>39</v>
      </c>
      <c r="AF7" s="128">
        <f t="shared" si="0"/>
        <v>0</v>
      </c>
      <c r="AG7" s="128">
        <f t="shared" si="0"/>
        <v>0</v>
      </c>
      <c r="AH7" s="128">
        <f t="shared" si="0"/>
        <v>7</v>
      </c>
      <c r="AI7" s="128">
        <f t="shared" si="0"/>
        <v>8</v>
      </c>
      <c r="AJ7" s="128">
        <f t="shared" si="0"/>
        <v>0</v>
      </c>
      <c r="AK7" s="128">
        <f t="shared" si="0"/>
        <v>0</v>
      </c>
      <c r="AL7" s="128">
        <f t="shared" si="0"/>
        <v>0</v>
      </c>
      <c r="AM7" s="128">
        <f t="shared" si="0"/>
        <v>0</v>
      </c>
      <c r="AN7" s="128">
        <f t="shared" si="0"/>
        <v>0</v>
      </c>
      <c r="AO7" s="128">
        <f t="shared" si="0"/>
        <v>18</v>
      </c>
      <c r="AP7" s="128">
        <f t="shared" si="0"/>
        <v>0</v>
      </c>
      <c r="AQ7" s="128">
        <f t="shared" si="0"/>
        <v>0</v>
      </c>
      <c r="AR7" s="128">
        <f t="shared" si="0"/>
        <v>4</v>
      </c>
      <c r="AS7" s="128">
        <f t="shared" si="0"/>
        <v>0</v>
      </c>
      <c r="AT7" s="128">
        <f t="shared" si="0"/>
        <v>0</v>
      </c>
      <c r="AU7" s="131">
        <f t="shared" si="0"/>
        <v>0</v>
      </c>
      <c r="AV7" s="61">
        <f t="shared" si="0"/>
        <v>2</v>
      </c>
      <c r="AW7" s="63">
        <f t="shared" si="0"/>
        <v>3</v>
      </c>
      <c r="AX7" s="128">
        <f t="shared" si="0"/>
        <v>0</v>
      </c>
      <c r="AY7" s="128">
        <f t="shared" si="0"/>
        <v>0</v>
      </c>
      <c r="AZ7" s="128">
        <f t="shared" si="0"/>
        <v>0</v>
      </c>
      <c r="BA7" s="128">
        <f t="shared" si="0"/>
        <v>1</v>
      </c>
      <c r="BB7" s="128">
        <f t="shared" si="0"/>
        <v>0</v>
      </c>
      <c r="BC7" s="129">
        <f t="shared" si="0"/>
        <v>2</v>
      </c>
      <c r="BD7" s="273"/>
    </row>
    <row r="8" spans="1:56" ht="25.5" customHeight="1" x14ac:dyDescent="0.15">
      <c r="A8" s="278">
        <v>1</v>
      </c>
      <c r="B8" s="279" t="s">
        <v>98</v>
      </c>
      <c r="C8" s="175">
        <v>15</v>
      </c>
      <c r="D8" s="26">
        <f>SUM(E8:P8)</f>
        <v>4</v>
      </c>
      <c r="E8" s="213">
        <v>0</v>
      </c>
      <c r="F8" s="213">
        <v>1</v>
      </c>
      <c r="G8" s="213">
        <v>0</v>
      </c>
      <c r="H8" s="213">
        <v>0</v>
      </c>
      <c r="I8" s="213">
        <v>1</v>
      </c>
      <c r="J8" s="213">
        <v>0</v>
      </c>
      <c r="K8" s="213">
        <v>0</v>
      </c>
      <c r="L8" s="213">
        <v>2</v>
      </c>
      <c r="M8" s="213">
        <v>0</v>
      </c>
      <c r="N8" s="213">
        <v>0</v>
      </c>
      <c r="O8" s="213">
        <v>0</v>
      </c>
      <c r="P8" s="213">
        <v>0</v>
      </c>
      <c r="Q8" s="26">
        <f>SUM(R8:T8)</f>
        <v>10</v>
      </c>
      <c r="R8" s="213">
        <v>1</v>
      </c>
      <c r="S8" s="213">
        <v>9</v>
      </c>
      <c r="T8" s="276">
        <v>0</v>
      </c>
      <c r="U8" s="26">
        <f>SUM(V8:Y8)</f>
        <v>0</v>
      </c>
      <c r="V8" s="213">
        <v>0</v>
      </c>
      <c r="W8" s="213">
        <v>0</v>
      </c>
      <c r="X8" s="213">
        <v>0</v>
      </c>
      <c r="Y8" s="213">
        <v>0</v>
      </c>
      <c r="Z8" s="26">
        <f>SUM(AA8:AD8)</f>
        <v>0</v>
      </c>
      <c r="AA8" s="213">
        <v>0</v>
      </c>
      <c r="AB8" s="213">
        <v>0</v>
      </c>
      <c r="AC8" s="213">
        <v>0</v>
      </c>
      <c r="AD8" s="213">
        <v>0</v>
      </c>
      <c r="AE8" s="26">
        <f>SUM(AF8:AV8)</f>
        <v>1</v>
      </c>
      <c r="AF8" s="213">
        <v>0</v>
      </c>
      <c r="AG8" s="213">
        <v>0</v>
      </c>
      <c r="AH8" s="213">
        <v>0</v>
      </c>
      <c r="AI8" s="213">
        <v>0</v>
      </c>
      <c r="AJ8" s="213">
        <v>0</v>
      </c>
      <c r="AK8" s="213">
        <v>0</v>
      </c>
      <c r="AL8" s="213">
        <v>0</v>
      </c>
      <c r="AM8" s="213">
        <v>0</v>
      </c>
      <c r="AN8" s="213">
        <v>0</v>
      </c>
      <c r="AO8" s="213">
        <v>1</v>
      </c>
      <c r="AP8" s="213">
        <v>0</v>
      </c>
      <c r="AQ8" s="213">
        <v>0</v>
      </c>
      <c r="AR8" s="213">
        <v>0</v>
      </c>
      <c r="AS8" s="213">
        <v>0</v>
      </c>
      <c r="AT8" s="213">
        <v>0</v>
      </c>
      <c r="AU8" s="276">
        <v>0</v>
      </c>
      <c r="AV8" s="24">
        <v>0</v>
      </c>
      <c r="AW8" s="26">
        <f>SUM(AX8:BC8)</f>
        <v>0</v>
      </c>
      <c r="AX8" s="213">
        <v>0</v>
      </c>
      <c r="AY8" s="213">
        <v>0</v>
      </c>
      <c r="AZ8" s="213">
        <v>0</v>
      </c>
      <c r="BA8" s="213">
        <v>0</v>
      </c>
      <c r="BB8" s="213">
        <v>0</v>
      </c>
      <c r="BC8" s="214">
        <v>0</v>
      </c>
      <c r="BD8" s="95"/>
    </row>
    <row r="9" spans="1:56" ht="25.5" customHeight="1" x14ac:dyDescent="0.15">
      <c r="A9" s="280">
        <v>2</v>
      </c>
      <c r="B9" s="279" t="s">
        <v>99</v>
      </c>
      <c r="C9" s="179">
        <v>22</v>
      </c>
      <c r="D9" s="26">
        <f t="shared" ref="D9:D30" si="1">SUM(E9:P9)</f>
        <v>3</v>
      </c>
      <c r="E9" s="213">
        <v>0</v>
      </c>
      <c r="F9" s="213">
        <v>0</v>
      </c>
      <c r="G9" s="213">
        <v>1</v>
      </c>
      <c r="H9" s="213">
        <v>0</v>
      </c>
      <c r="I9" s="213">
        <v>1</v>
      </c>
      <c r="J9" s="213">
        <v>0</v>
      </c>
      <c r="K9" s="213">
        <v>0</v>
      </c>
      <c r="L9" s="213">
        <v>1</v>
      </c>
      <c r="M9" s="213">
        <v>0</v>
      </c>
      <c r="N9" s="213">
        <v>0</v>
      </c>
      <c r="O9" s="213">
        <v>0</v>
      </c>
      <c r="P9" s="213">
        <v>0</v>
      </c>
      <c r="Q9" s="26">
        <f t="shared" ref="Q9:Q30" si="2">SUM(R9:T9)</f>
        <v>7</v>
      </c>
      <c r="R9" s="213">
        <v>0</v>
      </c>
      <c r="S9" s="213">
        <v>7</v>
      </c>
      <c r="T9" s="276">
        <v>0</v>
      </c>
      <c r="U9" s="26">
        <f t="shared" ref="U9:U30" si="3">SUM(V9:Y9)</f>
        <v>0</v>
      </c>
      <c r="V9" s="213">
        <v>0</v>
      </c>
      <c r="W9" s="213">
        <v>0</v>
      </c>
      <c r="X9" s="213">
        <v>0</v>
      </c>
      <c r="Y9" s="213">
        <v>0</v>
      </c>
      <c r="Z9" s="26">
        <f t="shared" ref="Z9:Z30" si="4">SUM(AA9:AD9)</f>
        <v>10</v>
      </c>
      <c r="AA9" s="213">
        <v>2</v>
      </c>
      <c r="AB9" s="213">
        <v>8</v>
      </c>
      <c r="AC9" s="213">
        <v>0</v>
      </c>
      <c r="AD9" s="213">
        <v>0</v>
      </c>
      <c r="AE9" s="26">
        <f t="shared" ref="AE9:AE30" si="5">SUM(AF9:AV9)</f>
        <v>2</v>
      </c>
      <c r="AF9" s="213">
        <v>0</v>
      </c>
      <c r="AG9" s="213">
        <v>0</v>
      </c>
      <c r="AH9" s="213">
        <v>0</v>
      </c>
      <c r="AI9" s="213">
        <v>0</v>
      </c>
      <c r="AJ9" s="213">
        <v>0</v>
      </c>
      <c r="AK9" s="213">
        <v>0</v>
      </c>
      <c r="AL9" s="213">
        <v>0</v>
      </c>
      <c r="AM9" s="213">
        <v>0</v>
      </c>
      <c r="AN9" s="213">
        <v>0</v>
      </c>
      <c r="AO9" s="213">
        <v>2</v>
      </c>
      <c r="AP9" s="213">
        <v>0</v>
      </c>
      <c r="AQ9" s="213">
        <v>0</v>
      </c>
      <c r="AR9" s="213">
        <v>0</v>
      </c>
      <c r="AS9" s="213">
        <v>0</v>
      </c>
      <c r="AT9" s="213">
        <v>0</v>
      </c>
      <c r="AU9" s="276">
        <v>0</v>
      </c>
      <c r="AV9" s="24">
        <v>0</v>
      </c>
      <c r="AW9" s="26">
        <f t="shared" ref="AW9:AW30" si="6">SUM(AX9:BC9)</f>
        <v>0</v>
      </c>
      <c r="AX9" s="213">
        <v>0</v>
      </c>
      <c r="AY9" s="213">
        <v>0</v>
      </c>
      <c r="AZ9" s="213">
        <v>0</v>
      </c>
      <c r="BA9" s="213">
        <v>0</v>
      </c>
      <c r="BB9" s="213">
        <v>0</v>
      </c>
      <c r="BC9" s="214">
        <v>0</v>
      </c>
      <c r="BD9" s="95"/>
    </row>
    <row r="10" spans="1:56" ht="25.5" customHeight="1" x14ac:dyDescent="0.15">
      <c r="A10" s="280">
        <v>3</v>
      </c>
      <c r="B10" s="279" t="s">
        <v>100</v>
      </c>
      <c r="C10" s="179">
        <v>31</v>
      </c>
      <c r="D10" s="26">
        <f t="shared" si="1"/>
        <v>3</v>
      </c>
      <c r="E10" s="213">
        <v>0</v>
      </c>
      <c r="F10" s="213">
        <v>0</v>
      </c>
      <c r="G10" s="213">
        <v>2</v>
      </c>
      <c r="H10" s="213">
        <v>0</v>
      </c>
      <c r="I10" s="213">
        <v>1</v>
      </c>
      <c r="J10" s="213">
        <v>0</v>
      </c>
      <c r="K10" s="213">
        <v>0</v>
      </c>
      <c r="L10" s="213">
        <v>0</v>
      </c>
      <c r="M10" s="213">
        <v>0</v>
      </c>
      <c r="N10" s="213">
        <v>0</v>
      </c>
      <c r="O10" s="213">
        <v>0</v>
      </c>
      <c r="P10" s="213">
        <v>0</v>
      </c>
      <c r="Q10" s="26">
        <f t="shared" si="2"/>
        <v>13</v>
      </c>
      <c r="R10" s="213">
        <v>2</v>
      </c>
      <c r="S10" s="213">
        <v>11</v>
      </c>
      <c r="T10" s="276">
        <v>0</v>
      </c>
      <c r="U10" s="26">
        <f t="shared" si="3"/>
        <v>0</v>
      </c>
      <c r="V10" s="213">
        <v>0</v>
      </c>
      <c r="W10" s="213">
        <v>0</v>
      </c>
      <c r="X10" s="213">
        <v>0</v>
      </c>
      <c r="Y10" s="213">
        <v>0</v>
      </c>
      <c r="Z10" s="26">
        <f t="shared" si="4"/>
        <v>15</v>
      </c>
      <c r="AA10" s="213">
        <v>0</v>
      </c>
      <c r="AB10" s="213">
        <v>15</v>
      </c>
      <c r="AC10" s="213">
        <v>0</v>
      </c>
      <c r="AD10" s="213">
        <v>0</v>
      </c>
      <c r="AE10" s="26">
        <f t="shared" si="5"/>
        <v>0</v>
      </c>
      <c r="AF10" s="213">
        <v>0</v>
      </c>
      <c r="AG10" s="213">
        <v>0</v>
      </c>
      <c r="AH10" s="213">
        <v>0</v>
      </c>
      <c r="AI10" s="213">
        <v>0</v>
      </c>
      <c r="AJ10" s="213">
        <v>0</v>
      </c>
      <c r="AK10" s="213">
        <v>0</v>
      </c>
      <c r="AL10" s="213">
        <v>0</v>
      </c>
      <c r="AM10" s="213">
        <v>0</v>
      </c>
      <c r="AN10" s="213">
        <v>0</v>
      </c>
      <c r="AO10" s="213">
        <v>0</v>
      </c>
      <c r="AP10" s="213">
        <v>0</v>
      </c>
      <c r="AQ10" s="213">
        <v>0</v>
      </c>
      <c r="AR10" s="213">
        <v>0</v>
      </c>
      <c r="AS10" s="213">
        <v>0</v>
      </c>
      <c r="AT10" s="213">
        <v>0</v>
      </c>
      <c r="AU10" s="276">
        <v>0</v>
      </c>
      <c r="AV10" s="24">
        <v>0</v>
      </c>
      <c r="AW10" s="26">
        <f t="shared" si="6"/>
        <v>0</v>
      </c>
      <c r="AX10" s="213">
        <v>0</v>
      </c>
      <c r="AY10" s="213">
        <v>0</v>
      </c>
      <c r="AZ10" s="213">
        <v>0</v>
      </c>
      <c r="BA10" s="213">
        <v>0</v>
      </c>
      <c r="BB10" s="213">
        <v>0</v>
      </c>
      <c r="BC10" s="214">
        <v>0</v>
      </c>
      <c r="BD10" s="95"/>
    </row>
    <row r="11" spans="1:56" ht="25.5" customHeight="1" x14ac:dyDescent="0.15">
      <c r="A11" s="280">
        <v>4</v>
      </c>
      <c r="B11" s="279" t="s">
        <v>101</v>
      </c>
      <c r="C11" s="179">
        <v>60</v>
      </c>
      <c r="D11" s="26">
        <f t="shared" si="1"/>
        <v>13</v>
      </c>
      <c r="E11" s="213">
        <v>3</v>
      </c>
      <c r="F11" s="213">
        <v>0</v>
      </c>
      <c r="G11" s="213">
        <v>4</v>
      </c>
      <c r="H11" s="213">
        <v>0</v>
      </c>
      <c r="I11" s="213">
        <v>3</v>
      </c>
      <c r="J11" s="213">
        <v>0</v>
      </c>
      <c r="K11" s="213">
        <v>0</v>
      </c>
      <c r="L11" s="213">
        <v>3</v>
      </c>
      <c r="M11" s="213">
        <v>0</v>
      </c>
      <c r="N11" s="213">
        <v>0</v>
      </c>
      <c r="O11" s="213">
        <v>0</v>
      </c>
      <c r="P11" s="213">
        <v>0</v>
      </c>
      <c r="Q11" s="26">
        <f t="shared" si="2"/>
        <v>11</v>
      </c>
      <c r="R11" s="213">
        <v>2</v>
      </c>
      <c r="S11" s="213">
        <v>9</v>
      </c>
      <c r="T11" s="276">
        <v>0</v>
      </c>
      <c r="U11" s="26">
        <f t="shared" si="3"/>
        <v>34</v>
      </c>
      <c r="V11" s="213">
        <v>34</v>
      </c>
      <c r="W11" s="213">
        <v>0</v>
      </c>
      <c r="X11" s="213">
        <v>0</v>
      </c>
      <c r="Y11" s="213">
        <v>0</v>
      </c>
      <c r="Z11" s="26">
        <f t="shared" si="4"/>
        <v>0</v>
      </c>
      <c r="AA11" s="213">
        <v>0</v>
      </c>
      <c r="AB11" s="213">
        <v>0</v>
      </c>
      <c r="AC11" s="213">
        <v>0</v>
      </c>
      <c r="AD11" s="213">
        <v>0</v>
      </c>
      <c r="AE11" s="26">
        <f t="shared" si="5"/>
        <v>2</v>
      </c>
      <c r="AF11" s="213">
        <v>0</v>
      </c>
      <c r="AG11" s="213">
        <v>0</v>
      </c>
      <c r="AH11" s="213">
        <v>0</v>
      </c>
      <c r="AI11" s="213">
        <v>0</v>
      </c>
      <c r="AJ11" s="213">
        <v>0</v>
      </c>
      <c r="AK11" s="213">
        <v>0</v>
      </c>
      <c r="AL11" s="213">
        <v>0</v>
      </c>
      <c r="AM11" s="213">
        <v>0</v>
      </c>
      <c r="AN11" s="213">
        <v>0</v>
      </c>
      <c r="AO11" s="213">
        <v>1</v>
      </c>
      <c r="AP11" s="213">
        <v>0</v>
      </c>
      <c r="AQ11" s="213">
        <v>0</v>
      </c>
      <c r="AR11" s="213">
        <v>0</v>
      </c>
      <c r="AS11" s="213">
        <v>0</v>
      </c>
      <c r="AT11" s="213">
        <v>0</v>
      </c>
      <c r="AU11" s="276">
        <v>0</v>
      </c>
      <c r="AV11" s="24">
        <v>1</v>
      </c>
      <c r="AW11" s="26">
        <f t="shared" si="6"/>
        <v>0</v>
      </c>
      <c r="AX11" s="213">
        <v>0</v>
      </c>
      <c r="AY11" s="213">
        <v>0</v>
      </c>
      <c r="AZ11" s="213">
        <v>0</v>
      </c>
      <c r="BA11" s="213">
        <v>0</v>
      </c>
      <c r="BB11" s="213">
        <v>0</v>
      </c>
      <c r="BC11" s="214">
        <v>0</v>
      </c>
      <c r="BD11" s="95"/>
    </row>
    <row r="12" spans="1:56" ht="25.5" customHeight="1" x14ac:dyDescent="0.15">
      <c r="A12" s="280">
        <v>5</v>
      </c>
      <c r="B12" s="279" t="s">
        <v>102</v>
      </c>
      <c r="C12" s="180">
        <v>28</v>
      </c>
      <c r="D12" s="34">
        <f t="shared" si="1"/>
        <v>3</v>
      </c>
      <c r="E12" s="222">
        <v>0</v>
      </c>
      <c r="F12" s="222">
        <v>0</v>
      </c>
      <c r="G12" s="222">
        <v>1</v>
      </c>
      <c r="H12" s="222">
        <v>0</v>
      </c>
      <c r="I12" s="222">
        <v>0</v>
      </c>
      <c r="J12" s="222">
        <v>0</v>
      </c>
      <c r="K12" s="222">
        <v>0</v>
      </c>
      <c r="L12" s="222">
        <v>0</v>
      </c>
      <c r="M12" s="222">
        <v>0</v>
      </c>
      <c r="N12" s="222">
        <v>0</v>
      </c>
      <c r="O12" s="222">
        <v>0</v>
      </c>
      <c r="P12" s="222">
        <v>2</v>
      </c>
      <c r="Q12" s="34">
        <f t="shared" si="2"/>
        <v>25</v>
      </c>
      <c r="R12" s="222">
        <v>0</v>
      </c>
      <c r="S12" s="222">
        <v>25</v>
      </c>
      <c r="T12" s="277">
        <v>0</v>
      </c>
      <c r="U12" s="34">
        <f t="shared" si="3"/>
        <v>0</v>
      </c>
      <c r="V12" s="222">
        <v>0</v>
      </c>
      <c r="W12" s="222">
        <v>0</v>
      </c>
      <c r="X12" s="222">
        <v>0</v>
      </c>
      <c r="Y12" s="222">
        <v>0</v>
      </c>
      <c r="Z12" s="34">
        <f t="shared" si="4"/>
        <v>0</v>
      </c>
      <c r="AA12" s="222">
        <v>0</v>
      </c>
      <c r="AB12" s="222">
        <v>0</v>
      </c>
      <c r="AC12" s="222">
        <v>0</v>
      </c>
      <c r="AD12" s="222">
        <v>0</v>
      </c>
      <c r="AE12" s="34">
        <f t="shared" si="5"/>
        <v>0</v>
      </c>
      <c r="AF12" s="222">
        <v>0</v>
      </c>
      <c r="AG12" s="222">
        <v>0</v>
      </c>
      <c r="AH12" s="222">
        <v>0</v>
      </c>
      <c r="AI12" s="222">
        <v>0</v>
      </c>
      <c r="AJ12" s="222">
        <v>0</v>
      </c>
      <c r="AK12" s="222">
        <v>0</v>
      </c>
      <c r="AL12" s="222">
        <v>0</v>
      </c>
      <c r="AM12" s="222">
        <v>0</v>
      </c>
      <c r="AN12" s="222">
        <v>0</v>
      </c>
      <c r="AO12" s="222">
        <v>0</v>
      </c>
      <c r="AP12" s="222">
        <v>0</v>
      </c>
      <c r="AQ12" s="222">
        <v>0</v>
      </c>
      <c r="AR12" s="222">
        <v>0</v>
      </c>
      <c r="AS12" s="222">
        <v>0</v>
      </c>
      <c r="AT12" s="222">
        <v>0</v>
      </c>
      <c r="AU12" s="277">
        <v>0</v>
      </c>
      <c r="AV12" s="32">
        <v>0</v>
      </c>
      <c r="AW12" s="34">
        <f t="shared" si="6"/>
        <v>0</v>
      </c>
      <c r="AX12" s="222">
        <v>0</v>
      </c>
      <c r="AY12" s="222">
        <v>0</v>
      </c>
      <c r="AZ12" s="222">
        <v>0</v>
      </c>
      <c r="BA12" s="222">
        <v>0</v>
      </c>
      <c r="BB12" s="222">
        <v>0</v>
      </c>
      <c r="BC12" s="223">
        <v>0</v>
      </c>
      <c r="BD12" s="95"/>
    </row>
    <row r="13" spans="1:56" ht="25.5" customHeight="1" x14ac:dyDescent="0.15">
      <c r="A13" s="281">
        <v>6</v>
      </c>
      <c r="B13" s="282" t="s">
        <v>103</v>
      </c>
      <c r="C13" s="184">
        <v>34</v>
      </c>
      <c r="D13" s="39">
        <f t="shared" si="1"/>
        <v>4</v>
      </c>
      <c r="E13" s="219">
        <v>0</v>
      </c>
      <c r="F13" s="219">
        <v>0</v>
      </c>
      <c r="G13" s="219">
        <v>1</v>
      </c>
      <c r="H13" s="219">
        <v>0</v>
      </c>
      <c r="I13" s="219">
        <v>1</v>
      </c>
      <c r="J13" s="219">
        <v>0</v>
      </c>
      <c r="K13" s="219">
        <v>0</v>
      </c>
      <c r="L13" s="219">
        <v>1</v>
      </c>
      <c r="M13" s="219">
        <v>0</v>
      </c>
      <c r="N13" s="219">
        <v>0</v>
      </c>
      <c r="O13" s="219">
        <v>0</v>
      </c>
      <c r="P13" s="219">
        <v>1</v>
      </c>
      <c r="Q13" s="39">
        <f t="shared" si="2"/>
        <v>26</v>
      </c>
      <c r="R13" s="219">
        <v>2</v>
      </c>
      <c r="S13" s="219">
        <v>24</v>
      </c>
      <c r="T13" s="275">
        <v>0</v>
      </c>
      <c r="U13" s="39">
        <f t="shared" si="3"/>
        <v>0</v>
      </c>
      <c r="V13" s="219">
        <v>0</v>
      </c>
      <c r="W13" s="219">
        <v>0</v>
      </c>
      <c r="X13" s="219">
        <v>0</v>
      </c>
      <c r="Y13" s="219">
        <v>0</v>
      </c>
      <c r="Z13" s="39">
        <f t="shared" si="4"/>
        <v>0</v>
      </c>
      <c r="AA13" s="219">
        <v>0</v>
      </c>
      <c r="AB13" s="219">
        <v>0</v>
      </c>
      <c r="AC13" s="219">
        <v>0</v>
      </c>
      <c r="AD13" s="219">
        <v>0</v>
      </c>
      <c r="AE13" s="39">
        <f t="shared" si="5"/>
        <v>3</v>
      </c>
      <c r="AF13" s="219">
        <v>0</v>
      </c>
      <c r="AG13" s="219">
        <v>0</v>
      </c>
      <c r="AH13" s="219">
        <v>0</v>
      </c>
      <c r="AI13" s="219">
        <v>0</v>
      </c>
      <c r="AJ13" s="219">
        <v>0</v>
      </c>
      <c r="AK13" s="219">
        <v>0</v>
      </c>
      <c r="AL13" s="219">
        <v>0</v>
      </c>
      <c r="AM13" s="219">
        <v>0</v>
      </c>
      <c r="AN13" s="219">
        <v>0</v>
      </c>
      <c r="AO13" s="219">
        <v>3</v>
      </c>
      <c r="AP13" s="219">
        <v>0</v>
      </c>
      <c r="AQ13" s="219">
        <v>0</v>
      </c>
      <c r="AR13" s="219">
        <v>0</v>
      </c>
      <c r="AS13" s="219">
        <v>0</v>
      </c>
      <c r="AT13" s="219">
        <v>0</v>
      </c>
      <c r="AU13" s="275">
        <v>0</v>
      </c>
      <c r="AV13" s="37">
        <v>0</v>
      </c>
      <c r="AW13" s="39">
        <f t="shared" si="6"/>
        <v>1</v>
      </c>
      <c r="AX13" s="219">
        <v>0</v>
      </c>
      <c r="AY13" s="219">
        <v>0</v>
      </c>
      <c r="AZ13" s="219">
        <v>0</v>
      </c>
      <c r="BA13" s="219">
        <v>0</v>
      </c>
      <c r="BB13" s="219">
        <v>0</v>
      </c>
      <c r="BC13" s="220">
        <v>1</v>
      </c>
      <c r="BD13" s="95"/>
    </row>
    <row r="14" spans="1:56" ht="25.5" customHeight="1" x14ac:dyDescent="0.15">
      <c r="A14" s="280">
        <v>7</v>
      </c>
      <c r="B14" s="283" t="s">
        <v>104</v>
      </c>
      <c r="C14" s="179">
        <v>36</v>
      </c>
      <c r="D14" s="26">
        <f t="shared" si="1"/>
        <v>3</v>
      </c>
      <c r="E14" s="213">
        <v>1</v>
      </c>
      <c r="F14" s="213">
        <v>0</v>
      </c>
      <c r="G14" s="213">
        <v>2</v>
      </c>
      <c r="H14" s="213">
        <v>0</v>
      </c>
      <c r="I14" s="213">
        <v>0</v>
      </c>
      <c r="J14" s="213">
        <v>0</v>
      </c>
      <c r="K14" s="213">
        <v>0</v>
      </c>
      <c r="L14" s="213">
        <v>0</v>
      </c>
      <c r="M14" s="213">
        <v>0</v>
      </c>
      <c r="N14" s="213">
        <v>0</v>
      </c>
      <c r="O14" s="213">
        <v>0</v>
      </c>
      <c r="P14" s="213">
        <v>0</v>
      </c>
      <c r="Q14" s="26">
        <f t="shared" si="2"/>
        <v>4</v>
      </c>
      <c r="R14" s="213">
        <v>1</v>
      </c>
      <c r="S14" s="213">
        <v>3</v>
      </c>
      <c r="T14" s="276">
        <v>0</v>
      </c>
      <c r="U14" s="26">
        <f t="shared" si="3"/>
        <v>27</v>
      </c>
      <c r="V14" s="213">
        <v>27</v>
      </c>
      <c r="W14" s="213">
        <v>0</v>
      </c>
      <c r="X14" s="213">
        <v>0</v>
      </c>
      <c r="Y14" s="213">
        <v>0</v>
      </c>
      <c r="Z14" s="26">
        <f t="shared" si="4"/>
        <v>0</v>
      </c>
      <c r="AA14" s="213">
        <v>0</v>
      </c>
      <c r="AB14" s="213">
        <v>0</v>
      </c>
      <c r="AC14" s="213">
        <v>0</v>
      </c>
      <c r="AD14" s="213">
        <v>0</v>
      </c>
      <c r="AE14" s="26">
        <f t="shared" si="5"/>
        <v>2</v>
      </c>
      <c r="AF14" s="213">
        <v>0</v>
      </c>
      <c r="AG14" s="213">
        <v>0</v>
      </c>
      <c r="AH14" s="213">
        <v>0</v>
      </c>
      <c r="AI14" s="213">
        <v>0</v>
      </c>
      <c r="AJ14" s="213">
        <v>0</v>
      </c>
      <c r="AK14" s="213">
        <v>0</v>
      </c>
      <c r="AL14" s="213">
        <v>0</v>
      </c>
      <c r="AM14" s="213">
        <v>0</v>
      </c>
      <c r="AN14" s="213">
        <v>0</v>
      </c>
      <c r="AO14" s="213">
        <v>2</v>
      </c>
      <c r="AP14" s="213">
        <v>0</v>
      </c>
      <c r="AQ14" s="213">
        <v>0</v>
      </c>
      <c r="AR14" s="213">
        <v>0</v>
      </c>
      <c r="AS14" s="213">
        <v>0</v>
      </c>
      <c r="AT14" s="213">
        <v>0</v>
      </c>
      <c r="AU14" s="276">
        <v>0</v>
      </c>
      <c r="AV14" s="24">
        <v>0</v>
      </c>
      <c r="AW14" s="26">
        <f t="shared" si="6"/>
        <v>0</v>
      </c>
      <c r="AX14" s="213">
        <v>0</v>
      </c>
      <c r="AY14" s="213">
        <v>0</v>
      </c>
      <c r="AZ14" s="213">
        <v>0</v>
      </c>
      <c r="BA14" s="213">
        <v>0</v>
      </c>
      <c r="BB14" s="213">
        <v>0</v>
      </c>
      <c r="BC14" s="214">
        <v>0</v>
      </c>
      <c r="BD14" s="95"/>
    </row>
    <row r="15" spans="1:56" ht="25.5" customHeight="1" x14ac:dyDescent="0.15">
      <c r="A15" s="280">
        <v>8</v>
      </c>
      <c r="B15" s="283" t="s">
        <v>105</v>
      </c>
      <c r="C15" s="179">
        <v>55</v>
      </c>
      <c r="D15" s="26">
        <f t="shared" si="1"/>
        <v>8</v>
      </c>
      <c r="E15" s="213">
        <v>0</v>
      </c>
      <c r="F15" s="213">
        <v>0</v>
      </c>
      <c r="G15" s="213">
        <v>4</v>
      </c>
      <c r="H15" s="213">
        <v>0</v>
      </c>
      <c r="I15" s="213">
        <v>4</v>
      </c>
      <c r="J15" s="213">
        <v>0</v>
      </c>
      <c r="K15" s="213">
        <v>0</v>
      </c>
      <c r="L15" s="213">
        <v>0</v>
      </c>
      <c r="M15" s="213">
        <v>0</v>
      </c>
      <c r="N15" s="213">
        <v>0</v>
      </c>
      <c r="O15" s="213">
        <v>0</v>
      </c>
      <c r="P15" s="213">
        <v>0</v>
      </c>
      <c r="Q15" s="26">
        <f t="shared" si="2"/>
        <v>8</v>
      </c>
      <c r="R15" s="213">
        <v>8</v>
      </c>
      <c r="S15" s="213">
        <v>0</v>
      </c>
      <c r="T15" s="276">
        <v>0</v>
      </c>
      <c r="U15" s="26">
        <f t="shared" si="3"/>
        <v>39</v>
      </c>
      <c r="V15" s="213">
        <v>39</v>
      </c>
      <c r="W15" s="213">
        <v>0</v>
      </c>
      <c r="X15" s="213">
        <v>0</v>
      </c>
      <c r="Y15" s="213">
        <v>0</v>
      </c>
      <c r="Z15" s="26">
        <f t="shared" si="4"/>
        <v>0</v>
      </c>
      <c r="AA15" s="213">
        <v>0</v>
      </c>
      <c r="AB15" s="213">
        <v>0</v>
      </c>
      <c r="AC15" s="213">
        <v>0</v>
      </c>
      <c r="AD15" s="213">
        <v>0</v>
      </c>
      <c r="AE15" s="26">
        <f t="shared" si="5"/>
        <v>0</v>
      </c>
      <c r="AF15" s="213">
        <v>0</v>
      </c>
      <c r="AG15" s="213">
        <v>0</v>
      </c>
      <c r="AH15" s="213">
        <v>0</v>
      </c>
      <c r="AI15" s="213">
        <v>0</v>
      </c>
      <c r="AJ15" s="213">
        <v>0</v>
      </c>
      <c r="AK15" s="213">
        <v>0</v>
      </c>
      <c r="AL15" s="213">
        <v>0</v>
      </c>
      <c r="AM15" s="213">
        <v>0</v>
      </c>
      <c r="AN15" s="213">
        <v>0</v>
      </c>
      <c r="AO15" s="213">
        <v>0</v>
      </c>
      <c r="AP15" s="213">
        <v>0</v>
      </c>
      <c r="AQ15" s="213">
        <v>0</v>
      </c>
      <c r="AR15" s="213">
        <v>0</v>
      </c>
      <c r="AS15" s="213">
        <v>0</v>
      </c>
      <c r="AT15" s="213">
        <v>0</v>
      </c>
      <c r="AU15" s="276">
        <v>0</v>
      </c>
      <c r="AV15" s="24">
        <v>0</v>
      </c>
      <c r="AW15" s="26">
        <f t="shared" si="6"/>
        <v>0</v>
      </c>
      <c r="AX15" s="213">
        <v>0</v>
      </c>
      <c r="AY15" s="213">
        <v>0</v>
      </c>
      <c r="AZ15" s="213">
        <v>0</v>
      </c>
      <c r="BA15" s="213">
        <v>0</v>
      </c>
      <c r="BB15" s="213">
        <v>0</v>
      </c>
      <c r="BC15" s="214">
        <v>0</v>
      </c>
      <c r="BD15" s="95"/>
    </row>
    <row r="16" spans="1:56" ht="25.5" customHeight="1" x14ac:dyDescent="0.15">
      <c r="A16" s="280">
        <v>9</v>
      </c>
      <c r="B16" s="283" t="s">
        <v>106</v>
      </c>
      <c r="C16" s="179">
        <v>38</v>
      </c>
      <c r="D16" s="26">
        <f t="shared" si="1"/>
        <v>8</v>
      </c>
      <c r="E16" s="213">
        <v>4</v>
      </c>
      <c r="F16" s="213">
        <v>0</v>
      </c>
      <c r="G16" s="213">
        <v>3</v>
      </c>
      <c r="H16" s="213">
        <v>0</v>
      </c>
      <c r="I16" s="213">
        <v>0</v>
      </c>
      <c r="J16" s="213">
        <v>0</v>
      </c>
      <c r="K16" s="213">
        <v>0</v>
      </c>
      <c r="L16" s="213">
        <v>0</v>
      </c>
      <c r="M16" s="213">
        <v>1</v>
      </c>
      <c r="N16" s="213">
        <v>0</v>
      </c>
      <c r="O16" s="213">
        <v>0</v>
      </c>
      <c r="P16" s="213">
        <v>0</v>
      </c>
      <c r="Q16" s="26">
        <f t="shared" si="2"/>
        <v>0</v>
      </c>
      <c r="R16" s="213">
        <v>0</v>
      </c>
      <c r="S16" s="213">
        <v>0</v>
      </c>
      <c r="T16" s="276">
        <v>0</v>
      </c>
      <c r="U16" s="26">
        <f t="shared" si="3"/>
        <v>29</v>
      </c>
      <c r="V16" s="213">
        <v>29</v>
      </c>
      <c r="W16" s="213">
        <v>0</v>
      </c>
      <c r="X16" s="213">
        <v>0</v>
      </c>
      <c r="Y16" s="213">
        <v>0</v>
      </c>
      <c r="Z16" s="26">
        <f t="shared" si="4"/>
        <v>0</v>
      </c>
      <c r="AA16" s="213">
        <v>0</v>
      </c>
      <c r="AB16" s="213">
        <v>0</v>
      </c>
      <c r="AC16" s="213">
        <v>0</v>
      </c>
      <c r="AD16" s="213">
        <v>0</v>
      </c>
      <c r="AE16" s="26">
        <f t="shared" si="5"/>
        <v>1</v>
      </c>
      <c r="AF16" s="213">
        <v>0</v>
      </c>
      <c r="AG16" s="213">
        <v>0</v>
      </c>
      <c r="AH16" s="213">
        <v>0</v>
      </c>
      <c r="AI16" s="213">
        <v>0</v>
      </c>
      <c r="AJ16" s="213">
        <v>0</v>
      </c>
      <c r="AK16" s="213">
        <v>0</v>
      </c>
      <c r="AL16" s="213">
        <v>0</v>
      </c>
      <c r="AM16" s="213">
        <v>0</v>
      </c>
      <c r="AN16" s="213">
        <v>0</v>
      </c>
      <c r="AO16" s="213">
        <v>0</v>
      </c>
      <c r="AP16" s="213">
        <v>0</v>
      </c>
      <c r="AQ16" s="213">
        <v>0</v>
      </c>
      <c r="AR16" s="213">
        <v>0</v>
      </c>
      <c r="AS16" s="213">
        <v>0</v>
      </c>
      <c r="AT16" s="213">
        <v>0</v>
      </c>
      <c r="AU16" s="276">
        <v>0</v>
      </c>
      <c r="AV16" s="24">
        <v>1</v>
      </c>
      <c r="AW16" s="26">
        <f t="shared" si="6"/>
        <v>0</v>
      </c>
      <c r="AX16" s="213">
        <v>0</v>
      </c>
      <c r="AY16" s="213">
        <v>0</v>
      </c>
      <c r="AZ16" s="213">
        <v>0</v>
      </c>
      <c r="BA16" s="213">
        <v>0</v>
      </c>
      <c r="BB16" s="213">
        <v>0</v>
      </c>
      <c r="BC16" s="214">
        <v>0</v>
      </c>
      <c r="BD16" s="95"/>
    </row>
    <row r="17" spans="1:56" ht="25.5" customHeight="1" x14ac:dyDescent="0.15">
      <c r="A17" s="284">
        <v>10</v>
      </c>
      <c r="B17" s="285" t="s">
        <v>107</v>
      </c>
      <c r="C17" s="180">
        <v>35</v>
      </c>
      <c r="D17" s="34">
        <f t="shared" si="1"/>
        <v>13</v>
      </c>
      <c r="E17" s="222">
        <v>0</v>
      </c>
      <c r="F17" s="222">
        <v>7</v>
      </c>
      <c r="G17" s="222">
        <v>0</v>
      </c>
      <c r="H17" s="222">
        <v>0</v>
      </c>
      <c r="I17" s="222">
        <v>4</v>
      </c>
      <c r="J17" s="222">
        <v>0</v>
      </c>
      <c r="K17" s="222">
        <v>0</v>
      </c>
      <c r="L17" s="222">
        <v>0</v>
      </c>
      <c r="M17" s="222">
        <v>1</v>
      </c>
      <c r="N17" s="222">
        <v>1</v>
      </c>
      <c r="O17" s="222">
        <v>0</v>
      </c>
      <c r="P17" s="222">
        <v>0</v>
      </c>
      <c r="Q17" s="34">
        <f t="shared" si="2"/>
        <v>22</v>
      </c>
      <c r="R17" s="222">
        <v>0</v>
      </c>
      <c r="S17" s="222">
        <v>22</v>
      </c>
      <c r="T17" s="277">
        <v>0</v>
      </c>
      <c r="U17" s="34">
        <f t="shared" si="3"/>
        <v>0</v>
      </c>
      <c r="V17" s="222">
        <v>0</v>
      </c>
      <c r="W17" s="222">
        <v>0</v>
      </c>
      <c r="X17" s="222">
        <v>0</v>
      </c>
      <c r="Y17" s="222">
        <v>0</v>
      </c>
      <c r="Z17" s="34">
        <f t="shared" si="4"/>
        <v>0</v>
      </c>
      <c r="AA17" s="222">
        <v>0</v>
      </c>
      <c r="AB17" s="222">
        <v>0</v>
      </c>
      <c r="AC17" s="222">
        <v>0</v>
      </c>
      <c r="AD17" s="222">
        <v>0</v>
      </c>
      <c r="AE17" s="34">
        <f t="shared" si="5"/>
        <v>0</v>
      </c>
      <c r="AF17" s="222">
        <v>0</v>
      </c>
      <c r="AG17" s="222">
        <v>0</v>
      </c>
      <c r="AH17" s="222">
        <v>0</v>
      </c>
      <c r="AI17" s="222">
        <v>0</v>
      </c>
      <c r="AJ17" s="222">
        <v>0</v>
      </c>
      <c r="AK17" s="222">
        <v>0</v>
      </c>
      <c r="AL17" s="222">
        <v>0</v>
      </c>
      <c r="AM17" s="222">
        <v>0</v>
      </c>
      <c r="AN17" s="222">
        <v>0</v>
      </c>
      <c r="AO17" s="222">
        <v>0</v>
      </c>
      <c r="AP17" s="222">
        <v>0</v>
      </c>
      <c r="AQ17" s="222">
        <v>0</v>
      </c>
      <c r="AR17" s="222">
        <v>0</v>
      </c>
      <c r="AS17" s="222">
        <v>0</v>
      </c>
      <c r="AT17" s="222">
        <v>0</v>
      </c>
      <c r="AU17" s="277">
        <v>0</v>
      </c>
      <c r="AV17" s="32">
        <v>0</v>
      </c>
      <c r="AW17" s="34">
        <f t="shared" si="6"/>
        <v>0</v>
      </c>
      <c r="AX17" s="222">
        <v>0</v>
      </c>
      <c r="AY17" s="222">
        <v>0</v>
      </c>
      <c r="AZ17" s="222">
        <v>0</v>
      </c>
      <c r="BA17" s="222">
        <v>0</v>
      </c>
      <c r="BB17" s="222">
        <v>0</v>
      </c>
      <c r="BC17" s="223">
        <v>0</v>
      </c>
      <c r="BD17" s="95"/>
    </row>
    <row r="18" spans="1:56" ht="25.5" customHeight="1" x14ac:dyDescent="0.15">
      <c r="A18" s="280">
        <v>11</v>
      </c>
      <c r="B18" s="279" t="s">
        <v>108</v>
      </c>
      <c r="C18" s="184">
        <v>75</v>
      </c>
      <c r="D18" s="39">
        <f t="shared" si="1"/>
        <v>1</v>
      </c>
      <c r="E18" s="219">
        <v>0</v>
      </c>
      <c r="F18" s="219">
        <v>0</v>
      </c>
      <c r="G18" s="219">
        <v>0</v>
      </c>
      <c r="H18" s="219">
        <v>0</v>
      </c>
      <c r="I18" s="219">
        <v>0</v>
      </c>
      <c r="J18" s="219">
        <v>0</v>
      </c>
      <c r="K18" s="219">
        <v>0</v>
      </c>
      <c r="L18" s="219">
        <v>1</v>
      </c>
      <c r="M18" s="219">
        <v>0</v>
      </c>
      <c r="N18" s="219">
        <v>0</v>
      </c>
      <c r="O18" s="219">
        <v>0</v>
      </c>
      <c r="P18" s="219">
        <v>0</v>
      </c>
      <c r="Q18" s="39">
        <f t="shared" si="2"/>
        <v>9</v>
      </c>
      <c r="R18" s="219">
        <v>9</v>
      </c>
      <c r="S18" s="219">
        <v>0</v>
      </c>
      <c r="T18" s="275">
        <v>0</v>
      </c>
      <c r="U18" s="39">
        <f t="shared" si="3"/>
        <v>63</v>
      </c>
      <c r="V18" s="219">
        <v>44</v>
      </c>
      <c r="W18" s="219">
        <v>19</v>
      </c>
      <c r="X18" s="219">
        <v>0</v>
      </c>
      <c r="Y18" s="219">
        <v>0</v>
      </c>
      <c r="Z18" s="39">
        <f t="shared" si="4"/>
        <v>0</v>
      </c>
      <c r="AA18" s="219">
        <v>0</v>
      </c>
      <c r="AB18" s="219">
        <v>0</v>
      </c>
      <c r="AC18" s="219">
        <v>0</v>
      </c>
      <c r="AD18" s="219">
        <v>0</v>
      </c>
      <c r="AE18" s="39">
        <f t="shared" si="5"/>
        <v>2</v>
      </c>
      <c r="AF18" s="219">
        <v>0</v>
      </c>
      <c r="AG18" s="219">
        <v>0</v>
      </c>
      <c r="AH18" s="219">
        <v>0</v>
      </c>
      <c r="AI18" s="219">
        <v>0</v>
      </c>
      <c r="AJ18" s="219">
        <v>0</v>
      </c>
      <c r="AK18" s="219">
        <v>0</v>
      </c>
      <c r="AL18" s="219">
        <v>0</v>
      </c>
      <c r="AM18" s="219">
        <v>0</v>
      </c>
      <c r="AN18" s="219">
        <v>0</v>
      </c>
      <c r="AO18" s="219">
        <v>1</v>
      </c>
      <c r="AP18" s="219">
        <v>0</v>
      </c>
      <c r="AQ18" s="219">
        <v>0</v>
      </c>
      <c r="AR18" s="219">
        <v>1</v>
      </c>
      <c r="AS18" s="219">
        <v>0</v>
      </c>
      <c r="AT18" s="219">
        <v>0</v>
      </c>
      <c r="AU18" s="275">
        <v>0</v>
      </c>
      <c r="AV18" s="37">
        <v>0</v>
      </c>
      <c r="AW18" s="39">
        <f t="shared" si="6"/>
        <v>0</v>
      </c>
      <c r="AX18" s="219">
        <v>0</v>
      </c>
      <c r="AY18" s="219">
        <v>0</v>
      </c>
      <c r="AZ18" s="219">
        <v>0</v>
      </c>
      <c r="BA18" s="219">
        <v>0</v>
      </c>
      <c r="BB18" s="219">
        <v>0</v>
      </c>
      <c r="BC18" s="220">
        <v>0</v>
      </c>
      <c r="BD18" s="95"/>
    </row>
    <row r="19" spans="1:56" ht="25.5" customHeight="1" x14ac:dyDescent="0.15">
      <c r="A19" s="280">
        <v>12</v>
      </c>
      <c r="B19" s="279" t="s">
        <v>109</v>
      </c>
      <c r="C19" s="179">
        <v>103</v>
      </c>
      <c r="D19" s="26">
        <f t="shared" si="1"/>
        <v>9</v>
      </c>
      <c r="E19" s="213">
        <v>0</v>
      </c>
      <c r="F19" s="213">
        <v>0</v>
      </c>
      <c r="G19" s="213">
        <v>0</v>
      </c>
      <c r="H19" s="213">
        <v>0</v>
      </c>
      <c r="I19" s="213">
        <v>1</v>
      </c>
      <c r="J19" s="213">
        <v>0</v>
      </c>
      <c r="K19" s="213">
        <v>0</v>
      </c>
      <c r="L19" s="213">
        <v>5</v>
      </c>
      <c r="M19" s="213">
        <v>2</v>
      </c>
      <c r="N19" s="213">
        <v>0</v>
      </c>
      <c r="O19" s="213">
        <v>0</v>
      </c>
      <c r="P19" s="213">
        <v>1</v>
      </c>
      <c r="Q19" s="26">
        <f t="shared" si="2"/>
        <v>11</v>
      </c>
      <c r="R19" s="213">
        <v>4</v>
      </c>
      <c r="S19" s="213">
        <v>7</v>
      </c>
      <c r="T19" s="276">
        <v>0</v>
      </c>
      <c r="U19" s="26">
        <f t="shared" si="3"/>
        <v>82</v>
      </c>
      <c r="V19" s="213">
        <v>66</v>
      </c>
      <c r="W19" s="213">
        <v>16</v>
      </c>
      <c r="X19" s="213">
        <v>0</v>
      </c>
      <c r="Y19" s="213">
        <v>0</v>
      </c>
      <c r="Z19" s="26">
        <f t="shared" si="4"/>
        <v>0</v>
      </c>
      <c r="AA19" s="213">
        <v>0</v>
      </c>
      <c r="AB19" s="213">
        <v>0</v>
      </c>
      <c r="AC19" s="213">
        <v>0</v>
      </c>
      <c r="AD19" s="213">
        <v>0</v>
      </c>
      <c r="AE19" s="26">
        <f t="shared" si="5"/>
        <v>0</v>
      </c>
      <c r="AF19" s="213">
        <v>0</v>
      </c>
      <c r="AG19" s="213">
        <v>0</v>
      </c>
      <c r="AH19" s="213">
        <v>0</v>
      </c>
      <c r="AI19" s="213">
        <v>0</v>
      </c>
      <c r="AJ19" s="213">
        <v>0</v>
      </c>
      <c r="AK19" s="213">
        <v>0</v>
      </c>
      <c r="AL19" s="213">
        <v>0</v>
      </c>
      <c r="AM19" s="213">
        <v>0</v>
      </c>
      <c r="AN19" s="213">
        <v>0</v>
      </c>
      <c r="AO19" s="213">
        <v>0</v>
      </c>
      <c r="AP19" s="213">
        <v>0</v>
      </c>
      <c r="AQ19" s="213">
        <v>0</v>
      </c>
      <c r="AR19" s="213">
        <v>0</v>
      </c>
      <c r="AS19" s="213">
        <v>0</v>
      </c>
      <c r="AT19" s="213">
        <v>0</v>
      </c>
      <c r="AU19" s="276">
        <v>0</v>
      </c>
      <c r="AV19" s="24">
        <v>0</v>
      </c>
      <c r="AW19" s="26">
        <f t="shared" si="6"/>
        <v>1</v>
      </c>
      <c r="AX19" s="213">
        <v>0</v>
      </c>
      <c r="AY19" s="213">
        <v>0</v>
      </c>
      <c r="AZ19" s="213">
        <v>0</v>
      </c>
      <c r="BA19" s="213">
        <v>1</v>
      </c>
      <c r="BB19" s="213">
        <v>0</v>
      </c>
      <c r="BC19" s="214">
        <v>0</v>
      </c>
      <c r="BD19" s="95"/>
    </row>
    <row r="20" spans="1:56" ht="25.5" customHeight="1" x14ac:dyDescent="0.15">
      <c r="A20" s="280">
        <v>13</v>
      </c>
      <c r="B20" s="279" t="s">
        <v>110</v>
      </c>
      <c r="C20" s="179">
        <v>32</v>
      </c>
      <c r="D20" s="26">
        <f t="shared" si="1"/>
        <v>4</v>
      </c>
      <c r="E20" s="213">
        <v>0</v>
      </c>
      <c r="F20" s="213">
        <v>0</v>
      </c>
      <c r="G20" s="213">
        <v>3</v>
      </c>
      <c r="H20" s="213">
        <v>0</v>
      </c>
      <c r="I20" s="213">
        <v>0</v>
      </c>
      <c r="J20" s="213">
        <v>0</v>
      </c>
      <c r="K20" s="213">
        <v>0</v>
      </c>
      <c r="L20" s="213">
        <v>0</v>
      </c>
      <c r="M20" s="213">
        <v>0</v>
      </c>
      <c r="N20" s="213">
        <v>1</v>
      </c>
      <c r="O20" s="213">
        <v>0</v>
      </c>
      <c r="P20" s="213">
        <v>0</v>
      </c>
      <c r="Q20" s="26">
        <f t="shared" si="2"/>
        <v>25</v>
      </c>
      <c r="R20" s="213">
        <v>2</v>
      </c>
      <c r="S20" s="213">
        <v>23</v>
      </c>
      <c r="T20" s="276">
        <v>0</v>
      </c>
      <c r="U20" s="26">
        <f t="shared" si="3"/>
        <v>0</v>
      </c>
      <c r="V20" s="213">
        <v>0</v>
      </c>
      <c r="W20" s="213">
        <v>0</v>
      </c>
      <c r="X20" s="213">
        <v>0</v>
      </c>
      <c r="Y20" s="213">
        <v>0</v>
      </c>
      <c r="Z20" s="26">
        <f t="shared" si="4"/>
        <v>0</v>
      </c>
      <c r="AA20" s="213">
        <v>0</v>
      </c>
      <c r="AB20" s="213">
        <v>0</v>
      </c>
      <c r="AC20" s="213">
        <v>0</v>
      </c>
      <c r="AD20" s="213">
        <v>0</v>
      </c>
      <c r="AE20" s="26">
        <f t="shared" si="5"/>
        <v>3</v>
      </c>
      <c r="AF20" s="213">
        <v>0</v>
      </c>
      <c r="AG20" s="213">
        <v>0</v>
      </c>
      <c r="AH20" s="213">
        <v>0</v>
      </c>
      <c r="AI20" s="213">
        <v>0</v>
      </c>
      <c r="AJ20" s="213">
        <v>0</v>
      </c>
      <c r="AK20" s="213">
        <v>0</v>
      </c>
      <c r="AL20" s="213">
        <v>0</v>
      </c>
      <c r="AM20" s="213">
        <v>0</v>
      </c>
      <c r="AN20" s="213">
        <v>0</v>
      </c>
      <c r="AO20" s="213">
        <v>2</v>
      </c>
      <c r="AP20" s="213">
        <v>0</v>
      </c>
      <c r="AQ20" s="213">
        <v>0</v>
      </c>
      <c r="AR20" s="213">
        <v>1</v>
      </c>
      <c r="AS20" s="213">
        <v>0</v>
      </c>
      <c r="AT20" s="213">
        <v>0</v>
      </c>
      <c r="AU20" s="276">
        <v>0</v>
      </c>
      <c r="AV20" s="24">
        <v>0</v>
      </c>
      <c r="AW20" s="26">
        <f t="shared" si="6"/>
        <v>0</v>
      </c>
      <c r="AX20" s="213">
        <v>0</v>
      </c>
      <c r="AY20" s="213">
        <v>0</v>
      </c>
      <c r="AZ20" s="213">
        <v>0</v>
      </c>
      <c r="BA20" s="213">
        <v>0</v>
      </c>
      <c r="BB20" s="213">
        <v>0</v>
      </c>
      <c r="BC20" s="214">
        <v>0</v>
      </c>
      <c r="BD20" s="95"/>
    </row>
    <row r="21" spans="1:56" ht="25.5" customHeight="1" x14ac:dyDescent="0.15">
      <c r="A21" s="280">
        <v>14</v>
      </c>
      <c r="B21" s="279" t="s">
        <v>111</v>
      </c>
      <c r="C21" s="179">
        <v>40</v>
      </c>
      <c r="D21" s="26">
        <f t="shared" si="1"/>
        <v>6</v>
      </c>
      <c r="E21" s="213">
        <v>1</v>
      </c>
      <c r="F21" s="213">
        <v>0</v>
      </c>
      <c r="G21" s="213">
        <v>2</v>
      </c>
      <c r="H21" s="213">
        <v>2</v>
      </c>
      <c r="I21" s="213">
        <v>1</v>
      </c>
      <c r="J21" s="213">
        <v>0</v>
      </c>
      <c r="K21" s="213">
        <v>0</v>
      </c>
      <c r="L21" s="213">
        <v>0</v>
      </c>
      <c r="M21" s="213">
        <v>0</v>
      </c>
      <c r="N21" s="213">
        <v>0</v>
      </c>
      <c r="O21" s="213">
        <v>0</v>
      </c>
      <c r="P21" s="213">
        <v>0</v>
      </c>
      <c r="Q21" s="26">
        <f t="shared" si="2"/>
        <v>4</v>
      </c>
      <c r="R21" s="213">
        <v>4</v>
      </c>
      <c r="S21" s="213">
        <v>0</v>
      </c>
      <c r="T21" s="276">
        <v>0</v>
      </c>
      <c r="U21" s="26">
        <f t="shared" si="3"/>
        <v>30</v>
      </c>
      <c r="V21" s="213">
        <v>0</v>
      </c>
      <c r="W21" s="213">
        <v>30</v>
      </c>
      <c r="X21" s="213">
        <v>0</v>
      </c>
      <c r="Y21" s="213">
        <v>0</v>
      </c>
      <c r="Z21" s="26">
        <f t="shared" si="4"/>
        <v>0</v>
      </c>
      <c r="AA21" s="213">
        <v>0</v>
      </c>
      <c r="AB21" s="213">
        <v>0</v>
      </c>
      <c r="AC21" s="213">
        <v>0</v>
      </c>
      <c r="AD21" s="213">
        <v>0</v>
      </c>
      <c r="AE21" s="26">
        <f t="shared" si="5"/>
        <v>0</v>
      </c>
      <c r="AF21" s="213">
        <v>0</v>
      </c>
      <c r="AG21" s="213">
        <v>0</v>
      </c>
      <c r="AH21" s="213">
        <v>0</v>
      </c>
      <c r="AI21" s="213">
        <v>0</v>
      </c>
      <c r="AJ21" s="213">
        <v>0</v>
      </c>
      <c r="AK21" s="213">
        <v>0</v>
      </c>
      <c r="AL21" s="213">
        <v>0</v>
      </c>
      <c r="AM21" s="213">
        <v>0</v>
      </c>
      <c r="AN21" s="213">
        <v>0</v>
      </c>
      <c r="AO21" s="213">
        <v>0</v>
      </c>
      <c r="AP21" s="213">
        <v>0</v>
      </c>
      <c r="AQ21" s="213">
        <v>0</v>
      </c>
      <c r="AR21" s="213">
        <v>0</v>
      </c>
      <c r="AS21" s="213">
        <v>0</v>
      </c>
      <c r="AT21" s="213">
        <v>0</v>
      </c>
      <c r="AU21" s="276">
        <v>0</v>
      </c>
      <c r="AV21" s="24">
        <v>0</v>
      </c>
      <c r="AW21" s="26">
        <f t="shared" si="6"/>
        <v>0</v>
      </c>
      <c r="AX21" s="213">
        <v>0</v>
      </c>
      <c r="AY21" s="213">
        <v>0</v>
      </c>
      <c r="AZ21" s="213">
        <v>0</v>
      </c>
      <c r="BA21" s="213">
        <v>0</v>
      </c>
      <c r="BB21" s="213">
        <v>0</v>
      </c>
      <c r="BC21" s="214">
        <v>0</v>
      </c>
      <c r="BD21" s="95"/>
    </row>
    <row r="22" spans="1:56" ht="25.5" customHeight="1" x14ac:dyDescent="0.15">
      <c r="A22" s="280">
        <v>15</v>
      </c>
      <c r="B22" s="279" t="s">
        <v>112</v>
      </c>
      <c r="C22" s="180">
        <v>67</v>
      </c>
      <c r="D22" s="34">
        <f t="shared" si="1"/>
        <v>12</v>
      </c>
      <c r="E22" s="222">
        <v>0</v>
      </c>
      <c r="F22" s="222">
        <v>3</v>
      </c>
      <c r="G22" s="222">
        <v>5</v>
      </c>
      <c r="H22" s="222">
        <v>0</v>
      </c>
      <c r="I22" s="222">
        <v>1</v>
      </c>
      <c r="J22" s="222">
        <v>0</v>
      </c>
      <c r="K22" s="222">
        <v>0</v>
      </c>
      <c r="L22" s="222">
        <v>1</v>
      </c>
      <c r="M22" s="222">
        <v>1</v>
      </c>
      <c r="N22" s="222">
        <v>0</v>
      </c>
      <c r="O22" s="222">
        <v>1</v>
      </c>
      <c r="P22" s="222">
        <v>0</v>
      </c>
      <c r="Q22" s="34">
        <f t="shared" si="2"/>
        <v>9</v>
      </c>
      <c r="R22" s="222">
        <v>9</v>
      </c>
      <c r="S22" s="222">
        <v>0</v>
      </c>
      <c r="T22" s="277">
        <v>0</v>
      </c>
      <c r="U22" s="34">
        <f t="shared" si="3"/>
        <v>43</v>
      </c>
      <c r="V22" s="222">
        <v>43</v>
      </c>
      <c r="W22" s="222">
        <v>0</v>
      </c>
      <c r="X22" s="222">
        <v>0</v>
      </c>
      <c r="Y22" s="222">
        <v>0</v>
      </c>
      <c r="Z22" s="34">
        <f t="shared" si="4"/>
        <v>0</v>
      </c>
      <c r="AA22" s="222">
        <v>0</v>
      </c>
      <c r="AB22" s="222">
        <v>0</v>
      </c>
      <c r="AC22" s="222">
        <v>0</v>
      </c>
      <c r="AD22" s="222">
        <v>0</v>
      </c>
      <c r="AE22" s="34">
        <f t="shared" si="5"/>
        <v>3</v>
      </c>
      <c r="AF22" s="222">
        <v>0</v>
      </c>
      <c r="AG22" s="222">
        <v>0</v>
      </c>
      <c r="AH22" s="222">
        <v>3</v>
      </c>
      <c r="AI22" s="222">
        <v>0</v>
      </c>
      <c r="AJ22" s="222">
        <v>0</v>
      </c>
      <c r="AK22" s="222">
        <v>0</v>
      </c>
      <c r="AL22" s="222">
        <v>0</v>
      </c>
      <c r="AM22" s="222">
        <v>0</v>
      </c>
      <c r="AN22" s="222">
        <v>0</v>
      </c>
      <c r="AO22" s="222">
        <v>0</v>
      </c>
      <c r="AP22" s="222">
        <v>0</v>
      </c>
      <c r="AQ22" s="222">
        <v>0</v>
      </c>
      <c r="AR22" s="222">
        <v>0</v>
      </c>
      <c r="AS22" s="222">
        <v>0</v>
      </c>
      <c r="AT22" s="222">
        <v>0</v>
      </c>
      <c r="AU22" s="277">
        <v>0</v>
      </c>
      <c r="AV22" s="32">
        <v>0</v>
      </c>
      <c r="AW22" s="34">
        <f t="shared" si="6"/>
        <v>0</v>
      </c>
      <c r="AX22" s="222">
        <v>0</v>
      </c>
      <c r="AY22" s="222">
        <v>0</v>
      </c>
      <c r="AZ22" s="222">
        <v>0</v>
      </c>
      <c r="BA22" s="222">
        <v>0</v>
      </c>
      <c r="BB22" s="222">
        <v>0</v>
      </c>
      <c r="BC22" s="223">
        <v>0</v>
      </c>
      <c r="BD22" s="95"/>
    </row>
    <row r="23" spans="1:56" ht="25.5" customHeight="1" x14ac:dyDescent="0.15">
      <c r="A23" s="281">
        <v>16</v>
      </c>
      <c r="B23" s="282" t="s">
        <v>113</v>
      </c>
      <c r="C23" s="184">
        <v>38</v>
      </c>
      <c r="D23" s="39">
        <f t="shared" si="1"/>
        <v>8</v>
      </c>
      <c r="E23" s="219">
        <v>0</v>
      </c>
      <c r="F23" s="219">
        <v>0</v>
      </c>
      <c r="G23" s="219">
        <v>7</v>
      </c>
      <c r="H23" s="219">
        <v>0</v>
      </c>
      <c r="I23" s="219">
        <v>0</v>
      </c>
      <c r="J23" s="219">
        <v>0</v>
      </c>
      <c r="K23" s="219">
        <v>0</v>
      </c>
      <c r="L23" s="219">
        <v>0</v>
      </c>
      <c r="M23" s="219">
        <v>0</v>
      </c>
      <c r="N23" s="219">
        <v>1</v>
      </c>
      <c r="O23" s="219">
        <v>0</v>
      </c>
      <c r="P23" s="219">
        <v>0</v>
      </c>
      <c r="Q23" s="39">
        <f t="shared" si="2"/>
        <v>25</v>
      </c>
      <c r="R23" s="219">
        <v>0</v>
      </c>
      <c r="S23" s="219">
        <v>25</v>
      </c>
      <c r="T23" s="275">
        <v>0</v>
      </c>
      <c r="U23" s="39">
        <f t="shared" si="3"/>
        <v>4</v>
      </c>
      <c r="V23" s="219">
        <v>0</v>
      </c>
      <c r="W23" s="219">
        <v>4</v>
      </c>
      <c r="X23" s="219">
        <v>0</v>
      </c>
      <c r="Y23" s="219">
        <v>0</v>
      </c>
      <c r="Z23" s="39">
        <f t="shared" si="4"/>
        <v>0</v>
      </c>
      <c r="AA23" s="219">
        <v>0</v>
      </c>
      <c r="AB23" s="219">
        <v>0</v>
      </c>
      <c r="AC23" s="219">
        <v>0</v>
      </c>
      <c r="AD23" s="219">
        <v>0</v>
      </c>
      <c r="AE23" s="39">
        <f t="shared" si="5"/>
        <v>1</v>
      </c>
      <c r="AF23" s="219">
        <v>0</v>
      </c>
      <c r="AG23" s="219">
        <v>0</v>
      </c>
      <c r="AH23" s="219">
        <v>0</v>
      </c>
      <c r="AI23" s="219">
        <v>0</v>
      </c>
      <c r="AJ23" s="219">
        <v>0</v>
      </c>
      <c r="AK23" s="219">
        <v>0</v>
      </c>
      <c r="AL23" s="219">
        <v>0</v>
      </c>
      <c r="AM23" s="219">
        <v>0</v>
      </c>
      <c r="AN23" s="219">
        <v>0</v>
      </c>
      <c r="AO23" s="219">
        <v>1</v>
      </c>
      <c r="AP23" s="219">
        <v>0</v>
      </c>
      <c r="AQ23" s="219">
        <v>0</v>
      </c>
      <c r="AR23" s="219">
        <v>0</v>
      </c>
      <c r="AS23" s="219">
        <v>0</v>
      </c>
      <c r="AT23" s="219">
        <v>0</v>
      </c>
      <c r="AU23" s="275">
        <v>0</v>
      </c>
      <c r="AV23" s="37">
        <v>0</v>
      </c>
      <c r="AW23" s="39">
        <f t="shared" si="6"/>
        <v>0</v>
      </c>
      <c r="AX23" s="219">
        <v>0</v>
      </c>
      <c r="AY23" s="219">
        <v>0</v>
      </c>
      <c r="AZ23" s="219">
        <v>0</v>
      </c>
      <c r="BA23" s="219">
        <v>0</v>
      </c>
      <c r="BB23" s="219">
        <v>0</v>
      </c>
      <c r="BC23" s="220">
        <v>0</v>
      </c>
      <c r="BD23" s="95"/>
    </row>
    <row r="24" spans="1:56" ht="25.5" customHeight="1" x14ac:dyDescent="0.15">
      <c r="A24" s="280">
        <v>17</v>
      </c>
      <c r="B24" s="283" t="s">
        <v>114</v>
      </c>
      <c r="C24" s="179">
        <v>56</v>
      </c>
      <c r="D24" s="26">
        <f t="shared" si="1"/>
        <v>14</v>
      </c>
      <c r="E24" s="213">
        <v>0</v>
      </c>
      <c r="F24" s="213">
        <v>11</v>
      </c>
      <c r="G24" s="213">
        <v>0</v>
      </c>
      <c r="H24" s="213">
        <v>0</v>
      </c>
      <c r="I24" s="213">
        <v>0</v>
      </c>
      <c r="J24" s="213">
        <v>0</v>
      </c>
      <c r="K24" s="213">
        <v>0</v>
      </c>
      <c r="L24" s="213">
        <v>0</v>
      </c>
      <c r="M24" s="213">
        <v>0</v>
      </c>
      <c r="N24" s="213">
        <v>1</v>
      </c>
      <c r="O24" s="213">
        <v>1</v>
      </c>
      <c r="P24" s="213">
        <v>1</v>
      </c>
      <c r="Q24" s="26">
        <f t="shared" si="2"/>
        <v>5</v>
      </c>
      <c r="R24" s="213">
        <v>0</v>
      </c>
      <c r="S24" s="213">
        <v>5</v>
      </c>
      <c r="T24" s="276">
        <v>0</v>
      </c>
      <c r="U24" s="26">
        <f t="shared" si="3"/>
        <v>32</v>
      </c>
      <c r="V24" s="213">
        <v>19</v>
      </c>
      <c r="W24" s="213">
        <v>13</v>
      </c>
      <c r="X24" s="213">
        <v>0</v>
      </c>
      <c r="Y24" s="213">
        <v>0</v>
      </c>
      <c r="Z24" s="26">
        <f t="shared" si="4"/>
        <v>4</v>
      </c>
      <c r="AA24" s="213">
        <v>0</v>
      </c>
      <c r="AB24" s="213">
        <v>4</v>
      </c>
      <c r="AC24" s="213">
        <v>0</v>
      </c>
      <c r="AD24" s="213">
        <v>0</v>
      </c>
      <c r="AE24" s="26">
        <f t="shared" si="5"/>
        <v>0</v>
      </c>
      <c r="AF24" s="213">
        <v>0</v>
      </c>
      <c r="AG24" s="213">
        <v>0</v>
      </c>
      <c r="AH24" s="213">
        <v>0</v>
      </c>
      <c r="AI24" s="213">
        <v>0</v>
      </c>
      <c r="AJ24" s="213">
        <v>0</v>
      </c>
      <c r="AK24" s="213">
        <v>0</v>
      </c>
      <c r="AL24" s="213">
        <v>0</v>
      </c>
      <c r="AM24" s="213">
        <v>0</v>
      </c>
      <c r="AN24" s="213">
        <v>0</v>
      </c>
      <c r="AO24" s="213">
        <v>0</v>
      </c>
      <c r="AP24" s="213">
        <v>0</v>
      </c>
      <c r="AQ24" s="213">
        <v>0</v>
      </c>
      <c r="AR24" s="213">
        <v>0</v>
      </c>
      <c r="AS24" s="213">
        <v>0</v>
      </c>
      <c r="AT24" s="213">
        <v>0</v>
      </c>
      <c r="AU24" s="276">
        <v>0</v>
      </c>
      <c r="AV24" s="24">
        <v>0</v>
      </c>
      <c r="AW24" s="26">
        <f t="shared" si="6"/>
        <v>1</v>
      </c>
      <c r="AX24" s="213">
        <v>0</v>
      </c>
      <c r="AY24" s="213">
        <v>0</v>
      </c>
      <c r="AZ24" s="213">
        <v>0</v>
      </c>
      <c r="BA24" s="213">
        <v>0</v>
      </c>
      <c r="BB24" s="213">
        <v>0</v>
      </c>
      <c r="BC24" s="214">
        <v>1</v>
      </c>
      <c r="BD24" s="95"/>
    </row>
    <row r="25" spans="1:56" ht="25.5" customHeight="1" x14ac:dyDescent="0.15">
      <c r="A25" s="280">
        <v>18</v>
      </c>
      <c r="B25" s="283" t="s">
        <v>115</v>
      </c>
      <c r="C25" s="179">
        <v>39</v>
      </c>
      <c r="D25" s="26">
        <f t="shared" si="1"/>
        <v>17</v>
      </c>
      <c r="E25" s="213">
        <v>0</v>
      </c>
      <c r="F25" s="213">
        <v>0</v>
      </c>
      <c r="G25" s="213">
        <v>6</v>
      </c>
      <c r="H25" s="213">
        <v>1</v>
      </c>
      <c r="I25" s="213">
        <v>8</v>
      </c>
      <c r="J25" s="213">
        <v>0</v>
      </c>
      <c r="K25" s="213">
        <v>0</v>
      </c>
      <c r="L25" s="213">
        <v>0</v>
      </c>
      <c r="M25" s="213">
        <v>0</v>
      </c>
      <c r="N25" s="213">
        <v>1</v>
      </c>
      <c r="O25" s="213">
        <v>0</v>
      </c>
      <c r="P25" s="213">
        <v>1</v>
      </c>
      <c r="Q25" s="26">
        <f t="shared" si="2"/>
        <v>22</v>
      </c>
      <c r="R25" s="213">
        <v>0</v>
      </c>
      <c r="S25" s="213">
        <v>22</v>
      </c>
      <c r="T25" s="276">
        <v>0</v>
      </c>
      <c r="U25" s="26">
        <f t="shared" si="3"/>
        <v>0</v>
      </c>
      <c r="V25" s="213">
        <v>0</v>
      </c>
      <c r="W25" s="213">
        <v>0</v>
      </c>
      <c r="X25" s="213">
        <v>0</v>
      </c>
      <c r="Y25" s="213">
        <v>0</v>
      </c>
      <c r="Z25" s="26">
        <f t="shared" si="4"/>
        <v>0</v>
      </c>
      <c r="AA25" s="213">
        <v>0</v>
      </c>
      <c r="AB25" s="213">
        <v>0</v>
      </c>
      <c r="AC25" s="213">
        <v>0</v>
      </c>
      <c r="AD25" s="213">
        <v>0</v>
      </c>
      <c r="AE25" s="26">
        <f t="shared" si="5"/>
        <v>0</v>
      </c>
      <c r="AF25" s="213">
        <v>0</v>
      </c>
      <c r="AG25" s="213">
        <v>0</v>
      </c>
      <c r="AH25" s="213">
        <v>0</v>
      </c>
      <c r="AI25" s="213">
        <v>0</v>
      </c>
      <c r="AJ25" s="213">
        <v>0</v>
      </c>
      <c r="AK25" s="213">
        <v>0</v>
      </c>
      <c r="AL25" s="213">
        <v>0</v>
      </c>
      <c r="AM25" s="213">
        <v>0</v>
      </c>
      <c r="AN25" s="213">
        <v>0</v>
      </c>
      <c r="AO25" s="213">
        <v>0</v>
      </c>
      <c r="AP25" s="213">
        <v>0</v>
      </c>
      <c r="AQ25" s="213">
        <v>0</v>
      </c>
      <c r="AR25" s="213">
        <v>0</v>
      </c>
      <c r="AS25" s="213">
        <v>0</v>
      </c>
      <c r="AT25" s="213">
        <v>0</v>
      </c>
      <c r="AU25" s="276">
        <v>0</v>
      </c>
      <c r="AV25" s="24">
        <v>0</v>
      </c>
      <c r="AW25" s="26">
        <f t="shared" si="6"/>
        <v>0</v>
      </c>
      <c r="AX25" s="213">
        <v>0</v>
      </c>
      <c r="AY25" s="213">
        <v>0</v>
      </c>
      <c r="AZ25" s="213">
        <v>0</v>
      </c>
      <c r="BA25" s="213">
        <v>0</v>
      </c>
      <c r="BB25" s="213">
        <v>0</v>
      </c>
      <c r="BC25" s="214">
        <v>0</v>
      </c>
      <c r="BD25" s="95"/>
    </row>
    <row r="26" spans="1:56" ht="25.5" customHeight="1" x14ac:dyDescent="0.15">
      <c r="A26" s="280">
        <v>19</v>
      </c>
      <c r="B26" s="283" t="s">
        <v>116</v>
      </c>
      <c r="C26" s="179">
        <v>81</v>
      </c>
      <c r="D26" s="26">
        <f t="shared" si="1"/>
        <v>12</v>
      </c>
      <c r="E26" s="213">
        <v>7</v>
      </c>
      <c r="F26" s="213">
        <v>0</v>
      </c>
      <c r="G26" s="213">
        <v>0</v>
      </c>
      <c r="H26" s="213">
        <v>0</v>
      </c>
      <c r="I26" s="213">
        <v>0</v>
      </c>
      <c r="J26" s="213">
        <v>0</v>
      </c>
      <c r="K26" s="213">
        <v>0</v>
      </c>
      <c r="L26" s="213">
        <v>3</v>
      </c>
      <c r="M26" s="213">
        <v>0</v>
      </c>
      <c r="N26" s="213">
        <v>1</v>
      </c>
      <c r="O26" s="213">
        <v>1</v>
      </c>
      <c r="P26" s="213">
        <v>0</v>
      </c>
      <c r="Q26" s="26">
        <f t="shared" si="2"/>
        <v>24</v>
      </c>
      <c r="R26" s="213">
        <v>0</v>
      </c>
      <c r="S26" s="213">
        <v>24</v>
      </c>
      <c r="T26" s="276">
        <v>0</v>
      </c>
      <c r="U26" s="26">
        <f t="shared" si="3"/>
        <v>32</v>
      </c>
      <c r="V26" s="213">
        <v>32</v>
      </c>
      <c r="W26" s="213">
        <v>0</v>
      </c>
      <c r="X26" s="213">
        <v>0</v>
      </c>
      <c r="Y26" s="213">
        <v>0</v>
      </c>
      <c r="Z26" s="26">
        <f t="shared" si="4"/>
        <v>7</v>
      </c>
      <c r="AA26" s="213">
        <v>0</v>
      </c>
      <c r="AB26" s="213">
        <v>0</v>
      </c>
      <c r="AC26" s="213">
        <v>0</v>
      </c>
      <c r="AD26" s="213">
        <v>7</v>
      </c>
      <c r="AE26" s="26">
        <f t="shared" si="5"/>
        <v>6</v>
      </c>
      <c r="AF26" s="213">
        <v>0</v>
      </c>
      <c r="AG26" s="213">
        <v>0</v>
      </c>
      <c r="AH26" s="213">
        <v>3</v>
      </c>
      <c r="AI26" s="213">
        <v>0</v>
      </c>
      <c r="AJ26" s="213">
        <v>0</v>
      </c>
      <c r="AK26" s="213">
        <v>0</v>
      </c>
      <c r="AL26" s="213">
        <v>0</v>
      </c>
      <c r="AM26" s="213">
        <v>0</v>
      </c>
      <c r="AN26" s="213">
        <v>0</v>
      </c>
      <c r="AO26" s="213">
        <v>3</v>
      </c>
      <c r="AP26" s="213">
        <v>0</v>
      </c>
      <c r="AQ26" s="213">
        <v>0</v>
      </c>
      <c r="AR26" s="213">
        <v>0</v>
      </c>
      <c r="AS26" s="213">
        <v>0</v>
      </c>
      <c r="AT26" s="213">
        <v>0</v>
      </c>
      <c r="AU26" s="276">
        <v>0</v>
      </c>
      <c r="AV26" s="24">
        <v>0</v>
      </c>
      <c r="AW26" s="26">
        <f t="shared" si="6"/>
        <v>0</v>
      </c>
      <c r="AX26" s="213">
        <v>0</v>
      </c>
      <c r="AY26" s="213">
        <v>0</v>
      </c>
      <c r="AZ26" s="213">
        <v>0</v>
      </c>
      <c r="BA26" s="213">
        <v>0</v>
      </c>
      <c r="BB26" s="213">
        <v>0</v>
      </c>
      <c r="BC26" s="214">
        <v>0</v>
      </c>
      <c r="BD26" s="95"/>
    </row>
    <row r="27" spans="1:56" ht="25.5" customHeight="1" x14ac:dyDescent="0.15">
      <c r="A27" s="284">
        <v>20</v>
      </c>
      <c r="B27" s="285" t="s">
        <v>117</v>
      </c>
      <c r="C27" s="180">
        <v>91</v>
      </c>
      <c r="D27" s="34">
        <f t="shared" si="1"/>
        <v>7</v>
      </c>
      <c r="E27" s="222">
        <v>0</v>
      </c>
      <c r="F27" s="222">
        <v>0</v>
      </c>
      <c r="G27" s="222">
        <v>2</v>
      </c>
      <c r="H27" s="222">
        <v>0</v>
      </c>
      <c r="I27" s="222">
        <v>1</v>
      </c>
      <c r="J27" s="222">
        <v>0</v>
      </c>
      <c r="K27" s="222">
        <v>0</v>
      </c>
      <c r="L27" s="222">
        <v>1</v>
      </c>
      <c r="M27" s="222">
        <v>0</v>
      </c>
      <c r="N27" s="222">
        <v>3</v>
      </c>
      <c r="O27" s="222">
        <v>0</v>
      </c>
      <c r="P27" s="222">
        <v>0</v>
      </c>
      <c r="Q27" s="34">
        <f t="shared" si="2"/>
        <v>9</v>
      </c>
      <c r="R27" s="222">
        <v>5</v>
      </c>
      <c r="S27" s="222">
        <v>4</v>
      </c>
      <c r="T27" s="277">
        <v>0</v>
      </c>
      <c r="U27" s="34">
        <f t="shared" si="3"/>
        <v>64</v>
      </c>
      <c r="V27" s="222">
        <v>64</v>
      </c>
      <c r="W27" s="222">
        <v>0</v>
      </c>
      <c r="X27" s="222">
        <v>0</v>
      </c>
      <c r="Y27" s="222">
        <v>0</v>
      </c>
      <c r="Z27" s="34">
        <f t="shared" si="4"/>
        <v>0</v>
      </c>
      <c r="AA27" s="222">
        <v>0</v>
      </c>
      <c r="AB27" s="222">
        <v>0</v>
      </c>
      <c r="AC27" s="222">
        <v>0</v>
      </c>
      <c r="AD27" s="222">
        <v>0</v>
      </c>
      <c r="AE27" s="34">
        <f t="shared" si="5"/>
        <v>11</v>
      </c>
      <c r="AF27" s="222">
        <v>0</v>
      </c>
      <c r="AG27" s="222">
        <v>0</v>
      </c>
      <c r="AH27" s="222">
        <v>1</v>
      </c>
      <c r="AI27" s="222">
        <v>8</v>
      </c>
      <c r="AJ27" s="222">
        <v>0</v>
      </c>
      <c r="AK27" s="222">
        <v>0</v>
      </c>
      <c r="AL27" s="222">
        <v>0</v>
      </c>
      <c r="AM27" s="222">
        <v>0</v>
      </c>
      <c r="AN27" s="222">
        <v>0</v>
      </c>
      <c r="AO27" s="222">
        <v>2</v>
      </c>
      <c r="AP27" s="222">
        <v>0</v>
      </c>
      <c r="AQ27" s="222">
        <v>0</v>
      </c>
      <c r="AR27" s="222">
        <v>0</v>
      </c>
      <c r="AS27" s="222">
        <v>0</v>
      </c>
      <c r="AT27" s="222">
        <v>0</v>
      </c>
      <c r="AU27" s="277">
        <v>0</v>
      </c>
      <c r="AV27" s="32">
        <v>0</v>
      </c>
      <c r="AW27" s="34">
        <f t="shared" si="6"/>
        <v>0</v>
      </c>
      <c r="AX27" s="222">
        <v>0</v>
      </c>
      <c r="AY27" s="222">
        <v>0</v>
      </c>
      <c r="AZ27" s="222">
        <v>0</v>
      </c>
      <c r="BA27" s="222">
        <v>0</v>
      </c>
      <c r="BB27" s="222">
        <v>0</v>
      </c>
      <c r="BC27" s="223">
        <v>0</v>
      </c>
      <c r="BD27" s="95"/>
    </row>
    <row r="28" spans="1:56" ht="25.5" customHeight="1" x14ac:dyDescent="0.15">
      <c r="A28" s="280">
        <v>21</v>
      </c>
      <c r="B28" s="279" t="s">
        <v>118</v>
      </c>
      <c r="C28" s="85">
        <v>78</v>
      </c>
      <c r="D28" s="39">
        <f t="shared" si="1"/>
        <v>9</v>
      </c>
      <c r="E28" s="219">
        <v>1</v>
      </c>
      <c r="F28" s="219">
        <v>0</v>
      </c>
      <c r="G28" s="219">
        <v>1</v>
      </c>
      <c r="H28" s="219">
        <v>0</v>
      </c>
      <c r="I28" s="219">
        <v>1</v>
      </c>
      <c r="J28" s="219">
        <v>0</v>
      </c>
      <c r="K28" s="219">
        <v>0</v>
      </c>
      <c r="L28" s="219">
        <v>0</v>
      </c>
      <c r="M28" s="219">
        <v>2</v>
      </c>
      <c r="N28" s="219">
        <v>2</v>
      </c>
      <c r="O28" s="219">
        <v>2</v>
      </c>
      <c r="P28" s="219">
        <v>0</v>
      </c>
      <c r="Q28" s="39">
        <f t="shared" si="2"/>
        <v>69</v>
      </c>
      <c r="R28" s="219">
        <v>6</v>
      </c>
      <c r="S28" s="219">
        <v>63</v>
      </c>
      <c r="T28" s="275">
        <v>0</v>
      </c>
      <c r="U28" s="39">
        <f t="shared" si="3"/>
        <v>0</v>
      </c>
      <c r="V28" s="219">
        <v>0</v>
      </c>
      <c r="W28" s="219">
        <v>0</v>
      </c>
      <c r="X28" s="219">
        <v>0</v>
      </c>
      <c r="Y28" s="219">
        <v>0</v>
      </c>
      <c r="Z28" s="39">
        <f t="shared" si="4"/>
        <v>0</v>
      </c>
      <c r="AA28" s="219">
        <v>0</v>
      </c>
      <c r="AB28" s="219">
        <v>0</v>
      </c>
      <c r="AC28" s="219">
        <v>0</v>
      </c>
      <c r="AD28" s="219">
        <v>0</v>
      </c>
      <c r="AE28" s="39">
        <f t="shared" si="5"/>
        <v>0</v>
      </c>
      <c r="AF28" s="219">
        <v>0</v>
      </c>
      <c r="AG28" s="219">
        <v>0</v>
      </c>
      <c r="AH28" s="219">
        <v>0</v>
      </c>
      <c r="AI28" s="219">
        <v>0</v>
      </c>
      <c r="AJ28" s="219">
        <v>0</v>
      </c>
      <c r="AK28" s="219">
        <v>0</v>
      </c>
      <c r="AL28" s="219">
        <v>0</v>
      </c>
      <c r="AM28" s="219">
        <v>0</v>
      </c>
      <c r="AN28" s="219">
        <v>0</v>
      </c>
      <c r="AO28" s="219">
        <v>0</v>
      </c>
      <c r="AP28" s="219">
        <v>0</v>
      </c>
      <c r="AQ28" s="219">
        <v>0</v>
      </c>
      <c r="AR28" s="219">
        <v>0</v>
      </c>
      <c r="AS28" s="219">
        <v>0</v>
      </c>
      <c r="AT28" s="219">
        <v>0</v>
      </c>
      <c r="AU28" s="275">
        <v>0</v>
      </c>
      <c r="AV28" s="37">
        <v>0</v>
      </c>
      <c r="AW28" s="39">
        <f t="shared" si="6"/>
        <v>0</v>
      </c>
      <c r="AX28" s="219">
        <v>0</v>
      </c>
      <c r="AY28" s="219">
        <v>0</v>
      </c>
      <c r="AZ28" s="219">
        <v>0</v>
      </c>
      <c r="BA28" s="219">
        <v>0</v>
      </c>
      <c r="BB28" s="219">
        <v>0</v>
      </c>
      <c r="BC28" s="220">
        <v>0</v>
      </c>
      <c r="BD28" s="95"/>
    </row>
    <row r="29" spans="1:56" ht="25.5" customHeight="1" x14ac:dyDescent="0.15">
      <c r="A29" s="280">
        <v>22</v>
      </c>
      <c r="B29" s="279" t="s">
        <v>119</v>
      </c>
      <c r="C29" s="85">
        <v>48</v>
      </c>
      <c r="D29" s="26">
        <f t="shared" si="1"/>
        <v>2</v>
      </c>
      <c r="E29" s="213">
        <v>0</v>
      </c>
      <c r="F29" s="213">
        <v>0</v>
      </c>
      <c r="G29" s="213">
        <v>1</v>
      </c>
      <c r="H29" s="213">
        <v>0</v>
      </c>
      <c r="I29" s="213">
        <v>0</v>
      </c>
      <c r="J29" s="213">
        <v>0</v>
      </c>
      <c r="K29" s="213">
        <v>0</v>
      </c>
      <c r="L29" s="213">
        <v>1</v>
      </c>
      <c r="M29" s="213">
        <v>0</v>
      </c>
      <c r="N29" s="213">
        <v>0</v>
      </c>
      <c r="O29" s="213">
        <v>0</v>
      </c>
      <c r="P29" s="213">
        <v>0</v>
      </c>
      <c r="Q29" s="26">
        <f t="shared" si="2"/>
        <v>46</v>
      </c>
      <c r="R29" s="213">
        <v>1</v>
      </c>
      <c r="S29" s="213">
        <v>45</v>
      </c>
      <c r="T29" s="276">
        <v>0</v>
      </c>
      <c r="U29" s="26">
        <f t="shared" si="3"/>
        <v>0</v>
      </c>
      <c r="V29" s="213">
        <v>0</v>
      </c>
      <c r="W29" s="213">
        <v>0</v>
      </c>
      <c r="X29" s="213">
        <v>0</v>
      </c>
      <c r="Y29" s="213">
        <v>0</v>
      </c>
      <c r="Z29" s="26">
        <f t="shared" si="4"/>
        <v>0</v>
      </c>
      <c r="AA29" s="213">
        <v>0</v>
      </c>
      <c r="AB29" s="213">
        <v>0</v>
      </c>
      <c r="AC29" s="213">
        <v>0</v>
      </c>
      <c r="AD29" s="213">
        <v>0</v>
      </c>
      <c r="AE29" s="26">
        <f t="shared" si="5"/>
        <v>0</v>
      </c>
      <c r="AF29" s="213">
        <v>0</v>
      </c>
      <c r="AG29" s="213">
        <v>0</v>
      </c>
      <c r="AH29" s="213">
        <v>0</v>
      </c>
      <c r="AI29" s="213">
        <v>0</v>
      </c>
      <c r="AJ29" s="213">
        <v>0</v>
      </c>
      <c r="AK29" s="213">
        <v>0</v>
      </c>
      <c r="AL29" s="213">
        <v>0</v>
      </c>
      <c r="AM29" s="213">
        <v>0</v>
      </c>
      <c r="AN29" s="213">
        <v>0</v>
      </c>
      <c r="AO29" s="213">
        <v>0</v>
      </c>
      <c r="AP29" s="213">
        <v>0</v>
      </c>
      <c r="AQ29" s="213">
        <v>0</v>
      </c>
      <c r="AR29" s="213">
        <v>0</v>
      </c>
      <c r="AS29" s="213">
        <v>0</v>
      </c>
      <c r="AT29" s="213">
        <v>0</v>
      </c>
      <c r="AU29" s="276">
        <v>0</v>
      </c>
      <c r="AV29" s="24">
        <v>0</v>
      </c>
      <c r="AW29" s="26">
        <f t="shared" si="6"/>
        <v>0</v>
      </c>
      <c r="AX29" s="213">
        <v>0</v>
      </c>
      <c r="AY29" s="213">
        <v>0</v>
      </c>
      <c r="AZ29" s="213">
        <v>0</v>
      </c>
      <c r="BA29" s="213">
        <v>0</v>
      </c>
      <c r="BB29" s="213">
        <v>0</v>
      </c>
      <c r="BC29" s="214">
        <v>0</v>
      </c>
      <c r="BD29" s="95"/>
    </row>
    <row r="30" spans="1:56" ht="25.5" customHeight="1" thickBot="1" x14ac:dyDescent="0.2">
      <c r="A30" s="286">
        <v>23</v>
      </c>
      <c r="B30" s="287" t="s">
        <v>120</v>
      </c>
      <c r="C30" s="90">
        <v>75</v>
      </c>
      <c r="D30" s="49">
        <f t="shared" si="1"/>
        <v>4</v>
      </c>
      <c r="E30" s="228">
        <v>0</v>
      </c>
      <c r="F30" s="228">
        <v>0</v>
      </c>
      <c r="G30" s="228">
        <v>2</v>
      </c>
      <c r="H30" s="228">
        <v>0</v>
      </c>
      <c r="I30" s="228">
        <v>0</v>
      </c>
      <c r="J30" s="228">
        <v>0</v>
      </c>
      <c r="K30" s="228">
        <v>0</v>
      </c>
      <c r="L30" s="228">
        <v>0</v>
      </c>
      <c r="M30" s="228">
        <v>1</v>
      </c>
      <c r="N30" s="228">
        <v>1</v>
      </c>
      <c r="O30" s="228">
        <v>0</v>
      </c>
      <c r="P30" s="228">
        <v>0</v>
      </c>
      <c r="Q30" s="49">
        <f t="shared" si="2"/>
        <v>10</v>
      </c>
      <c r="R30" s="228">
        <v>0</v>
      </c>
      <c r="S30" s="228">
        <v>10</v>
      </c>
      <c r="T30" s="288">
        <v>0</v>
      </c>
      <c r="U30" s="49">
        <f t="shared" si="3"/>
        <v>59</v>
      </c>
      <c r="V30" s="228">
        <v>59</v>
      </c>
      <c r="W30" s="228">
        <v>0</v>
      </c>
      <c r="X30" s="228">
        <v>0</v>
      </c>
      <c r="Y30" s="228">
        <v>0</v>
      </c>
      <c r="Z30" s="49">
        <f t="shared" si="4"/>
        <v>0</v>
      </c>
      <c r="AA30" s="228">
        <v>0</v>
      </c>
      <c r="AB30" s="228">
        <v>0</v>
      </c>
      <c r="AC30" s="228">
        <v>0</v>
      </c>
      <c r="AD30" s="228">
        <v>0</v>
      </c>
      <c r="AE30" s="49">
        <f t="shared" si="5"/>
        <v>2</v>
      </c>
      <c r="AF30" s="228">
        <v>0</v>
      </c>
      <c r="AG30" s="228">
        <v>0</v>
      </c>
      <c r="AH30" s="228">
        <v>0</v>
      </c>
      <c r="AI30" s="228">
        <v>0</v>
      </c>
      <c r="AJ30" s="228">
        <v>0</v>
      </c>
      <c r="AK30" s="228">
        <v>0</v>
      </c>
      <c r="AL30" s="228">
        <v>0</v>
      </c>
      <c r="AM30" s="228">
        <v>0</v>
      </c>
      <c r="AN30" s="228">
        <v>0</v>
      </c>
      <c r="AO30" s="228">
        <v>0</v>
      </c>
      <c r="AP30" s="228">
        <v>0</v>
      </c>
      <c r="AQ30" s="228">
        <v>0</v>
      </c>
      <c r="AR30" s="228">
        <v>2</v>
      </c>
      <c r="AS30" s="228">
        <v>0</v>
      </c>
      <c r="AT30" s="228">
        <v>0</v>
      </c>
      <c r="AU30" s="288">
        <v>0</v>
      </c>
      <c r="AV30" s="47">
        <v>0</v>
      </c>
      <c r="AW30" s="49">
        <f t="shared" si="6"/>
        <v>0</v>
      </c>
      <c r="AX30" s="228">
        <v>0</v>
      </c>
      <c r="AY30" s="228">
        <v>0</v>
      </c>
      <c r="AZ30" s="228">
        <v>0</v>
      </c>
      <c r="BA30" s="228">
        <v>0</v>
      </c>
      <c r="BB30" s="228">
        <v>0</v>
      </c>
      <c r="BC30" s="225">
        <v>0</v>
      </c>
      <c r="BD30" s="95"/>
    </row>
    <row r="31" spans="1:56" ht="6" customHeight="1" x14ac:dyDescent="0.1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BA31" s="95"/>
    </row>
    <row r="32" spans="1:56" x14ac:dyDescent="0.15">
      <c r="A32" s="405" t="s">
        <v>620</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row>
    <row r="34" spans="1:55" x14ac:dyDescent="0.15">
      <c r="AZ34" s="96"/>
      <c r="BC34" s="140"/>
    </row>
    <row r="39" spans="1:55" x14ac:dyDescent="0.15">
      <c r="A39" s="289"/>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0"/>
      <c r="AY39" s="290"/>
      <c r="AZ39" s="290"/>
    </row>
  </sheetData>
  <mergeCells count="51">
    <mergeCell ref="BC5:BC6"/>
    <mergeCell ref="AU5:AU6"/>
    <mergeCell ref="AX5:AX6"/>
    <mergeCell ref="AY5:AY6"/>
    <mergeCell ref="AZ5:AZ6"/>
    <mergeCell ref="BA5:BA6"/>
    <mergeCell ref="BB5:BB6"/>
    <mergeCell ref="AV5:AV6"/>
    <mergeCell ref="AG5:AG6"/>
    <mergeCell ref="AT5:AT6"/>
    <mergeCell ref="AI5:AI6"/>
    <mergeCell ref="AJ5:AJ6"/>
    <mergeCell ref="AK5:AK6"/>
    <mergeCell ref="AL5:AL6"/>
    <mergeCell ref="AM5:AM6"/>
    <mergeCell ref="AN5:AN6"/>
    <mergeCell ref="AO5:AO6"/>
    <mergeCell ref="AP5:AP6"/>
    <mergeCell ref="AQ5:AQ6"/>
    <mergeCell ref="AR5:AR6"/>
    <mergeCell ref="AS5:AS6"/>
    <mergeCell ref="AA5:AA6"/>
    <mergeCell ref="AB5:AB6"/>
    <mergeCell ref="AC5:AC6"/>
    <mergeCell ref="AD5:AD6"/>
    <mergeCell ref="AF5:AF6"/>
    <mergeCell ref="AA4:AD4"/>
    <mergeCell ref="AE4:AE6"/>
    <mergeCell ref="AW4:AW6"/>
    <mergeCell ref="E5:E6"/>
    <mergeCell ref="F5:F6"/>
    <mergeCell ref="K5:K6"/>
    <mergeCell ref="L5:L6"/>
    <mergeCell ref="M5:M6"/>
    <mergeCell ref="N5:N6"/>
    <mergeCell ref="Z4:Z6"/>
    <mergeCell ref="AH5:AH6"/>
    <mergeCell ref="T5:T6"/>
    <mergeCell ref="V5:V6"/>
    <mergeCell ref="W5:W6"/>
    <mergeCell ref="X5:X6"/>
    <mergeCell ref="Y5:Y6"/>
    <mergeCell ref="A4:B6"/>
    <mergeCell ref="C4:C6"/>
    <mergeCell ref="D4:D6"/>
    <mergeCell ref="Q4:Q6"/>
    <mergeCell ref="U4:U6"/>
    <mergeCell ref="O5:O6"/>
    <mergeCell ref="P5:P6"/>
    <mergeCell ref="R5:R6"/>
    <mergeCell ref="S5:S6"/>
  </mergeCells>
  <phoneticPr fontId="9"/>
  <pageMargins left="0.47244094488188981" right="0.47244094488188981" top="0.74803149606299213" bottom="0.39370078740157483" header="0.51181102362204722" footer="0.51181102362204722"/>
  <pageSetup paperSize="8" scale="65" fitToWidth="2"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1:AV56"/>
  <sheetViews>
    <sheetView view="pageBreakPreview" zoomScale="39" zoomScaleNormal="75" zoomScaleSheetLayoutView="39" workbookViewId="0">
      <pane xSplit="2" ySplit="6" topLeftCell="C7" activePane="bottomRight" state="frozen"/>
      <selection activeCell="J26" sqref="J26"/>
      <selection pane="topRight" activeCell="J26" sqref="J26"/>
      <selection pane="bottomLeft" activeCell="J26" sqref="J26"/>
      <selection pane="bottomRight" activeCell="F5" sqref="F5:F6"/>
    </sheetView>
  </sheetViews>
  <sheetFormatPr defaultRowHeight="13.5" x14ac:dyDescent="0.15"/>
  <cols>
    <col min="1" max="1" width="3.5" style="94" bestFit="1" customWidth="1"/>
    <col min="2" max="2" width="9.625" style="94" customWidth="1"/>
    <col min="3" max="3" width="8.125" style="94" bestFit="1" customWidth="1"/>
    <col min="4" max="4" width="7.125" style="94" bestFit="1" customWidth="1"/>
    <col min="5" max="5" width="6.375" style="94" customWidth="1"/>
    <col min="6" max="16" width="5" style="94" customWidth="1"/>
    <col min="17" max="17" width="8.125" style="94" bestFit="1" customWidth="1"/>
    <col min="18" max="18" width="6.375" style="94" customWidth="1"/>
    <col min="19" max="19" width="6.875" style="94" customWidth="1"/>
    <col min="20" max="20" width="5" style="94" customWidth="1"/>
    <col min="21" max="21" width="5.25" style="94" customWidth="1"/>
    <col min="22" max="22" width="7.125" style="94" bestFit="1" customWidth="1"/>
    <col min="23" max="25" width="6.25" style="94" customWidth="1"/>
    <col min="26" max="26" width="5.625" style="94" customWidth="1"/>
    <col min="27" max="27" width="7.125" style="94" bestFit="1" customWidth="1"/>
    <col min="28" max="29" width="5.5" style="94" customWidth="1"/>
    <col min="30" max="30" width="6.5" style="94" customWidth="1"/>
    <col min="31" max="36" width="5.5" style="94" customWidth="1"/>
    <col min="37" max="37" width="5" style="94" customWidth="1"/>
    <col min="38" max="39" width="4.625" style="94" customWidth="1"/>
    <col min="40" max="41" width="5.75" style="94" bestFit="1" customWidth="1"/>
    <col min="42" max="42" width="5" style="94" customWidth="1"/>
    <col min="43" max="43" width="5.125" style="94" customWidth="1"/>
    <col min="44" max="44" width="5" style="94" customWidth="1"/>
    <col min="45" max="45" width="5.375" style="94" customWidth="1"/>
    <col min="46" max="46" width="5.25" style="94" customWidth="1"/>
    <col min="47" max="47" width="4.875" style="94" customWidth="1"/>
    <col min="48" max="48" width="1.375" style="94" customWidth="1"/>
    <col min="49" max="16384" width="9" style="94"/>
  </cols>
  <sheetData>
    <row r="1" spans="1:48" ht="17.25" x14ac:dyDescent="0.15">
      <c r="A1" s="93" t="s">
        <v>403</v>
      </c>
      <c r="C1" s="95"/>
      <c r="D1" s="95"/>
      <c r="E1" s="95"/>
      <c r="F1" s="95"/>
      <c r="G1" s="95"/>
      <c r="H1" s="95"/>
      <c r="I1" s="95"/>
      <c r="J1" s="95"/>
      <c r="K1" s="95"/>
      <c r="L1" s="95"/>
      <c r="M1" s="95"/>
      <c r="N1" s="95"/>
      <c r="O1" s="95"/>
      <c r="P1" s="95"/>
      <c r="Q1" s="538"/>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row>
    <row r="2" spans="1:48" ht="17.25" hidden="1" x14ac:dyDescent="0.15">
      <c r="A2" s="93"/>
      <c r="C2" s="95"/>
      <c r="D2" s="95"/>
      <c r="E2" s="95">
        <v>1</v>
      </c>
      <c r="F2" s="95">
        <v>2</v>
      </c>
      <c r="G2" s="95">
        <v>3</v>
      </c>
      <c r="H2" s="95">
        <v>4</v>
      </c>
      <c r="I2" s="95">
        <v>5</v>
      </c>
      <c r="J2" s="95">
        <v>6</v>
      </c>
      <c r="K2" s="95">
        <v>7</v>
      </c>
      <c r="L2" s="95">
        <v>8</v>
      </c>
      <c r="M2" s="95">
        <v>9</v>
      </c>
      <c r="N2" s="95">
        <v>10</v>
      </c>
      <c r="O2" s="95">
        <v>11</v>
      </c>
      <c r="P2" s="95">
        <v>12</v>
      </c>
      <c r="Q2" s="95"/>
      <c r="R2" s="95">
        <v>13</v>
      </c>
      <c r="S2" s="95">
        <v>14</v>
      </c>
      <c r="T2" s="95">
        <v>15</v>
      </c>
      <c r="U2" s="95">
        <v>16</v>
      </c>
      <c r="V2" s="95"/>
      <c r="W2" s="95">
        <v>17</v>
      </c>
      <c r="X2" s="95">
        <v>18</v>
      </c>
      <c r="Y2" s="95">
        <v>19</v>
      </c>
      <c r="Z2" s="95">
        <v>20</v>
      </c>
      <c r="AA2" s="95"/>
      <c r="AB2" s="95">
        <v>21</v>
      </c>
      <c r="AC2" s="95">
        <v>22</v>
      </c>
      <c r="AD2" s="95">
        <v>23</v>
      </c>
      <c r="AE2" s="95">
        <v>24</v>
      </c>
      <c r="AF2" s="95">
        <v>25</v>
      </c>
      <c r="AG2" s="95">
        <v>26</v>
      </c>
      <c r="AH2" s="95">
        <v>27</v>
      </c>
      <c r="AI2" s="95">
        <v>28</v>
      </c>
      <c r="AJ2" s="95">
        <v>29</v>
      </c>
      <c r="AK2" s="95">
        <v>30</v>
      </c>
      <c r="AL2" s="95">
        <v>31</v>
      </c>
      <c r="AM2" s="95">
        <v>32</v>
      </c>
      <c r="AN2" s="95">
        <v>33</v>
      </c>
      <c r="AO2" s="95"/>
      <c r="AP2" s="95">
        <v>34</v>
      </c>
      <c r="AQ2" s="95">
        <v>35</v>
      </c>
      <c r="AR2" s="95">
        <v>36</v>
      </c>
      <c r="AS2" s="95">
        <v>37</v>
      </c>
      <c r="AT2" s="95">
        <v>38</v>
      </c>
      <c r="AU2" s="95">
        <v>39</v>
      </c>
    </row>
    <row r="3" spans="1:48" ht="13.5" customHeight="1" thickBot="1" x14ac:dyDescent="0.2">
      <c r="B3" s="93"/>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6" t="s">
        <v>252</v>
      </c>
    </row>
    <row r="4" spans="1:48" ht="30" customHeight="1" x14ac:dyDescent="0.15">
      <c r="A4" s="1183" t="s">
        <v>290</v>
      </c>
      <c r="B4" s="1184"/>
      <c r="C4" s="1270" t="s">
        <v>10</v>
      </c>
      <c r="D4" s="1192" t="s">
        <v>17</v>
      </c>
      <c r="E4" s="1283" t="s">
        <v>326</v>
      </c>
      <c r="F4" s="1283"/>
      <c r="G4" s="1283"/>
      <c r="H4" s="1283"/>
      <c r="I4" s="1283"/>
      <c r="J4" s="1283"/>
      <c r="K4" s="1283"/>
      <c r="L4" s="1283"/>
      <c r="M4" s="1283"/>
      <c r="N4" s="1283"/>
      <c r="O4" s="1283"/>
      <c r="P4" s="1283"/>
      <c r="Q4" s="1192" t="s">
        <v>17</v>
      </c>
      <c r="R4" s="145" t="s">
        <v>327</v>
      </c>
      <c r="S4" s="146"/>
      <c r="T4" s="146"/>
      <c r="U4" s="146"/>
      <c r="V4" s="1192" t="s">
        <v>17</v>
      </c>
      <c r="W4" s="1276" t="s">
        <v>89</v>
      </c>
      <c r="X4" s="1276"/>
      <c r="Y4" s="1276"/>
      <c r="Z4" s="1277"/>
      <c r="AA4" s="1192" t="s">
        <v>17</v>
      </c>
      <c r="AB4" s="551" t="s">
        <v>7</v>
      </c>
      <c r="AC4" s="146"/>
      <c r="AD4" s="146"/>
      <c r="AE4" s="146"/>
      <c r="AF4" s="146"/>
      <c r="AG4" s="146"/>
      <c r="AH4" s="146"/>
      <c r="AI4" s="146"/>
      <c r="AJ4" s="146"/>
      <c r="AK4" s="146"/>
      <c r="AL4" s="146"/>
      <c r="AM4" s="146"/>
      <c r="AN4" s="560"/>
      <c r="AO4" s="1192" t="s">
        <v>17</v>
      </c>
      <c r="AP4" s="147" t="s">
        <v>214</v>
      </c>
      <c r="AQ4" s="148"/>
      <c r="AR4" s="148"/>
      <c r="AS4" s="148"/>
      <c r="AT4" s="148"/>
      <c r="AU4" s="149"/>
      <c r="AV4" s="95"/>
    </row>
    <row r="5" spans="1:48" ht="13.5" customHeight="1" x14ac:dyDescent="0.15">
      <c r="A5" s="1185"/>
      <c r="B5" s="1186"/>
      <c r="C5" s="1271"/>
      <c r="D5" s="1193"/>
      <c r="E5" s="1202" t="s">
        <v>178</v>
      </c>
      <c r="F5" s="1202" t="s">
        <v>222</v>
      </c>
      <c r="G5" s="1284" t="s">
        <v>256</v>
      </c>
      <c r="H5" s="1285"/>
      <c r="I5" s="1285"/>
      <c r="J5" s="1286"/>
      <c r="K5" s="1204" t="s">
        <v>257</v>
      </c>
      <c r="L5" s="1204" t="s">
        <v>258</v>
      </c>
      <c r="M5" s="1202" t="s">
        <v>259</v>
      </c>
      <c r="N5" s="1204" t="s">
        <v>260</v>
      </c>
      <c r="O5" s="1204" t="s">
        <v>261</v>
      </c>
      <c r="P5" s="1280" t="s">
        <v>185</v>
      </c>
      <c r="Q5" s="1193"/>
      <c r="R5" s="1202" t="s">
        <v>215</v>
      </c>
      <c r="S5" s="1202" t="s">
        <v>222</v>
      </c>
      <c r="T5" s="1202" t="s">
        <v>258</v>
      </c>
      <c r="U5" s="1278" t="s">
        <v>185</v>
      </c>
      <c r="V5" s="1193"/>
      <c r="W5" s="1202" t="s">
        <v>215</v>
      </c>
      <c r="X5" s="1202" t="s">
        <v>222</v>
      </c>
      <c r="Y5" s="1202" t="s">
        <v>258</v>
      </c>
      <c r="Z5" s="1278" t="s">
        <v>185</v>
      </c>
      <c r="AA5" s="1193"/>
      <c r="AB5" s="1204" t="s">
        <v>328</v>
      </c>
      <c r="AC5" s="1204" t="s">
        <v>262</v>
      </c>
      <c r="AD5" s="1204" t="s">
        <v>329</v>
      </c>
      <c r="AE5" s="1204" t="s">
        <v>264</v>
      </c>
      <c r="AF5" s="1204" t="s">
        <v>265</v>
      </c>
      <c r="AG5" s="1204" t="s">
        <v>266</v>
      </c>
      <c r="AH5" s="1204" t="s">
        <v>267</v>
      </c>
      <c r="AI5" s="1204" t="s">
        <v>268</v>
      </c>
      <c r="AJ5" s="1204" t="s">
        <v>231</v>
      </c>
      <c r="AK5" s="1204" t="s">
        <v>269</v>
      </c>
      <c r="AL5" s="1204" t="s">
        <v>270</v>
      </c>
      <c r="AM5" s="1280" t="s">
        <v>271</v>
      </c>
      <c r="AN5" s="1278" t="s">
        <v>633</v>
      </c>
      <c r="AO5" s="1193"/>
      <c r="AP5" s="1202" t="s">
        <v>272</v>
      </c>
      <c r="AQ5" s="1202" t="s">
        <v>273</v>
      </c>
      <c r="AR5" s="1202" t="s">
        <v>236</v>
      </c>
      <c r="AS5" s="1202" t="s">
        <v>237</v>
      </c>
      <c r="AT5" s="1202" t="s">
        <v>274</v>
      </c>
      <c r="AU5" s="1278" t="s">
        <v>185</v>
      </c>
      <c r="AV5" s="95"/>
    </row>
    <row r="6" spans="1:48" ht="105" customHeight="1" thickBot="1" x14ac:dyDescent="0.2">
      <c r="A6" s="1187"/>
      <c r="B6" s="1188"/>
      <c r="C6" s="1271"/>
      <c r="D6" s="1193"/>
      <c r="E6" s="1273"/>
      <c r="F6" s="1273"/>
      <c r="G6" s="150" t="s">
        <v>275</v>
      </c>
      <c r="H6" s="150" t="s">
        <v>276</v>
      </c>
      <c r="I6" s="150" t="s">
        <v>277</v>
      </c>
      <c r="J6" s="150" t="s">
        <v>185</v>
      </c>
      <c r="K6" s="1202"/>
      <c r="L6" s="1202"/>
      <c r="M6" s="1203"/>
      <c r="N6" s="1202"/>
      <c r="O6" s="1202"/>
      <c r="P6" s="1274"/>
      <c r="Q6" s="1193"/>
      <c r="R6" s="1203"/>
      <c r="S6" s="1203"/>
      <c r="T6" s="1203"/>
      <c r="U6" s="1281"/>
      <c r="V6" s="1193"/>
      <c r="W6" s="1203"/>
      <c r="X6" s="1203"/>
      <c r="Y6" s="1203"/>
      <c r="Z6" s="1281"/>
      <c r="AA6" s="1193"/>
      <c r="AB6" s="1202"/>
      <c r="AC6" s="1202"/>
      <c r="AD6" s="1202"/>
      <c r="AE6" s="1202"/>
      <c r="AF6" s="1202"/>
      <c r="AG6" s="1202"/>
      <c r="AH6" s="1202"/>
      <c r="AI6" s="1202"/>
      <c r="AJ6" s="1202"/>
      <c r="AK6" s="1202"/>
      <c r="AL6" s="1202"/>
      <c r="AM6" s="1274"/>
      <c r="AN6" s="1281"/>
      <c r="AO6" s="1193"/>
      <c r="AP6" s="1203"/>
      <c r="AQ6" s="1203"/>
      <c r="AR6" s="1203"/>
      <c r="AS6" s="1203"/>
      <c r="AT6" s="1203"/>
      <c r="AU6" s="1281"/>
      <c r="AV6" s="95"/>
    </row>
    <row r="7" spans="1:48" ht="19.5" customHeight="1" thickBot="1" x14ac:dyDescent="0.2">
      <c r="A7" s="125"/>
      <c r="B7" s="406" t="s">
        <v>211</v>
      </c>
      <c r="C7" s="127">
        <f>SUM(C8:C54)</f>
        <v>19513</v>
      </c>
      <c r="D7" s="63">
        <f t="shared" ref="D7:AU7" si="0">SUM(D8:D54)</f>
        <v>7827</v>
      </c>
      <c r="E7" s="128">
        <f t="shared" si="0"/>
        <v>4098</v>
      </c>
      <c r="F7" s="128">
        <f t="shared" si="0"/>
        <v>829</v>
      </c>
      <c r="G7" s="128">
        <f t="shared" si="0"/>
        <v>349</v>
      </c>
      <c r="H7" s="128">
        <f t="shared" si="0"/>
        <v>303</v>
      </c>
      <c r="I7" s="128">
        <f t="shared" si="0"/>
        <v>661</v>
      </c>
      <c r="J7" s="128">
        <f t="shared" si="0"/>
        <v>68</v>
      </c>
      <c r="K7" s="128">
        <f t="shared" si="0"/>
        <v>8</v>
      </c>
      <c r="L7" s="128">
        <f t="shared" si="0"/>
        <v>893</v>
      </c>
      <c r="M7" s="128">
        <f t="shared" si="0"/>
        <v>236</v>
      </c>
      <c r="N7" s="128">
        <f t="shared" si="0"/>
        <v>150</v>
      </c>
      <c r="O7" s="128">
        <f t="shared" si="0"/>
        <v>57</v>
      </c>
      <c r="P7" s="128">
        <f t="shared" si="0"/>
        <v>175</v>
      </c>
      <c r="Q7" s="63">
        <f t="shared" si="0"/>
        <v>7657</v>
      </c>
      <c r="R7" s="128">
        <f t="shared" si="0"/>
        <v>6706</v>
      </c>
      <c r="S7" s="128">
        <f t="shared" si="0"/>
        <v>803</v>
      </c>
      <c r="T7" s="128">
        <f t="shared" si="0"/>
        <v>93</v>
      </c>
      <c r="U7" s="128">
        <f t="shared" si="0"/>
        <v>55</v>
      </c>
      <c r="V7" s="63">
        <f t="shared" si="0"/>
        <v>1522</v>
      </c>
      <c r="W7" s="128">
        <f t="shared" si="0"/>
        <v>931</v>
      </c>
      <c r="X7" s="128">
        <f t="shared" si="0"/>
        <v>368</v>
      </c>
      <c r="Y7" s="128">
        <f t="shared" si="0"/>
        <v>79</v>
      </c>
      <c r="Z7" s="128">
        <f t="shared" si="0"/>
        <v>144</v>
      </c>
      <c r="AA7" s="63">
        <f>SUM(AA8:AA54)</f>
        <v>2378</v>
      </c>
      <c r="AB7" s="128">
        <f t="shared" si="0"/>
        <v>6</v>
      </c>
      <c r="AC7" s="128">
        <f t="shared" si="0"/>
        <v>68</v>
      </c>
      <c r="AD7" s="128">
        <f t="shared" si="0"/>
        <v>1938</v>
      </c>
      <c r="AE7" s="128">
        <f t="shared" si="0"/>
        <v>1</v>
      </c>
      <c r="AF7" s="128">
        <f t="shared" si="0"/>
        <v>12</v>
      </c>
      <c r="AG7" s="128">
        <f t="shared" si="0"/>
        <v>8</v>
      </c>
      <c r="AH7" s="128">
        <f t="shared" si="0"/>
        <v>82</v>
      </c>
      <c r="AI7" s="128">
        <f t="shared" si="0"/>
        <v>48</v>
      </c>
      <c r="AJ7" s="128">
        <f t="shared" si="0"/>
        <v>40</v>
      </c>
      <c r="AK7" s="128">
        <f t="shared" si="0"/>
        <v>14</v>
      </c>
      <c r="AL7" s="128">
        <f t="shared" si="0"/>
        <v>92</v>
      </c>
      <c r="AM7" s="131">
        <f t="shared" si="0"/>
        <v>9</v>
      </c>
      <c r="AN7" s="61">
        <f t="shared" si="0"/>
        <v>60</v>
      </c>
      <c r="AO7" s="63">
        <f t="shared" si="0"/>
        <v>129</v>
      </c>
      <c r="AP7" s="128">
        <f t="shared" si="0"/>
        <v>72</v>
      </c>
      <c r="AQ7" s="128">
        <f t="shared" si="0"/>
        <v>0</v>
      </c>
      <c r="AR7" s="128">
        <f t="shared" si="0"/>
        <v>27</v>
      </c>
      <c r="AS7" s="128">
        <f t="shared" si="0"/>
        <v>16</v>
      </c>
      <c r="AT7" s="128">
        <f t="shared" si="0"/>
        <v>9</v>
      </c>
      <c r="AU7" s="129">
        <f t="shared" si="0"/>
        <v>5</v>
      </c>
      <c r="AV7" s="95"/>
    </row>
    <row r="8" spans="1:48" ht="18.75" customHeight="1" x14ac:dyDescent="0.15">
      <c r="A8" s="278">
        <v>1</v>
      </c>
      <c r="B8" s="291" t="s">
        <v>125</v>
      </c>
      <c r="C8" s="83">
        <v>1275</v>
      </c>
      <c r="D8" s="26">
        <f>SUM(E8:P8)</f>
        <v>412</v>
      </c>
      <c r="E8" s="213">
        <v>250</v>
      </c>
      <c r="F8" s="213">
        <v>63</v>
      </c>
      <c r="G8" s="213">
        <v>7</v>
      </c>
      <c r="H8" s="213">
        <v>6</v>
      </c>
      <c r="I8" s="213">
        <v>21</v>
      </c>
      <c r="J8" s="213">
        <v>1</v>
      </c>
      <c r="K8" s="213">
        <v>1</v>
      </c>
      <c r="L8" s="213">
        <v>44</v>
      </c>
      <c r="M8" s="213">
        <v>12</v>
      </c>
      <c r="N8" s="213">
        <v>6</v>
      </c>
      <c r="O8" s="213">
        <v>0</v>
      </c>
      <c r="P8" s="213">
        <v>1</v>
      </c>
      <c r="Q8" s="26">
        <f>SUM(R8:U8)</f>
        <v>429</v>
      </c>
      <c r="R8" s="213">
        <v>334</v>
      </c>
      <c r="S8" s="213">
        <v>80</v>
      </c>
      <c r="T8" s="213">
        <v>12</v>
      </c>
      <c r="U8" s="213">
        <v>3</v>
      </c>
      <c r="V8" s="26">
        <f>SUM(W8:Z8)</f>
        <v>219</v>
      </c>
      <c r="W8" s="213">
        <v>175</v>
      </c>
      <c r="X8" s="213">
        <v>22</v>
      </c>
      <c r="Y8" s="213">
        <v>16</v>
      </c>
      <c r="Z8" s="213">
        <v>6</v>
      </c>
      <c r="AA8" s="26">
        <f>SUM(AB8:AN8)</f>
        <v>214</v>
      </c>
      <c r="AB8" s="213">
        <v>0</v>
      </c>
      <c r="AC8" s="213">
        <v>0</v>
      </c>
      <c r="AD8" s="213">
        <v>196</v>
      </c>
      <c r="AE8" s="213">
        <v>0</v>
      </c>
      <c r="AF8" s="213">
        <v>1</v>
      </c>
      <c r="AG8" s="213">
        <v>0</v>
      </c>
      <c r="AH8" s="213">
        <v>0</v>
      </c>
      <c r="AI8" s="213">
        <v>0</v>
      </c>
      <c r="AJ8" s="213">
        <v>2</v>
      </c>
      <c r="AK8" s="213">
        <v>2</v>
      </c>
      <c r="AL8" s="213">
        <v>9</v>
      </c>
      <c r="AM8" s="276">
        <v>0</v>
      </c>
      <c r="AN8" s="24">
        <v>4</v>
      </c>
      <c r="AO8" s="26">
        <f>SUM(AP8:AU8)</f>
        <v>1</v>
      </c>
      <c r="AP8" s="213">
        <v>1</v>
      </c>
      <c r="AQ8" s="213">
        <v>0</v>
      </c>
      <c r="AR8" s="213">
        <v>0</v>
      </c>
      <c r="AS8" s="213">
        <v>0</v>
      </c>
      <c r="AT8" s="213">
        <v>0</v>
      </c>
      <c r="AU8" s="214">
        <v>0</v>
      </c>
      <c r="AV8" s="95"/>
    </row>
    <row r="9" spans="1:48" ht="18.75" customHeight="1" x14ac:dyDescent="0.15">
      <c r="A9" s="280">
        <v>2</v>
      </c>
      <c r="B9" s="283" t="s">
        <v>126</v>
      </c>
      <c r="C9" s="85">
        <v>355</v>
      </c>
      <c r="D9" s="26">
        <f t="shared" ref="D9:D54" si="1">SUM(E9:P9)</f>
        <v>203</v>
      </c>
      <c r="E9" s="213">
        <v>144</v>
      </c>
      <c r="F9" s="213">
        <v>25</v>
      </c>
      <c r="G9" s="213">
        <v>10</v>
      </c>
      <c r="H9" s="213">
        <v>1</v>
      </c>
      <c r="I9" s="213">
        <v>6</v>
      </c>
      <c r="J9" s="213">
        <v>0</v>
      </c>
      <c r="K9" s="213">
        <v>1</v>
      </c>
      <c r="L9" s="213">
        <v>12</v>
      </c>
      <c r="M9" s="213">
        <v>2</v>
      </c>
      <c r="N9" s="213">
        <v>0</v>
      </c>
      <c r="O9" s="213">
        <v>0</v>
      </c>
      <c r="P9" s="213">
        <v>2</v>
      </c>
      <c r="Q9" s="26">
        <f t="shared" ref="Q9:Q54" si="2">SUM(R9:U9)</f>
        <v>81</v>
      </c>
      <c r="R9" s="213">
        <v>66</v>
      </c>
      <c r="S9" s="213">
        <v>15</v>
      </c>
      <c r="T9" s="213">
        <v>0</v>
      </c>
      <c r="U9" s="213">
        <v>0</v>
      </c>
      <c r="V9" s="26">
        <f t="shared" ref="V9:V54" si="3">SUM(W9:Z9)</f>
        <v>24</v>
      </c>
      <c r="W9" s="213">
        <v>16</v>
      </c>
      <c r="X9" s="213">
        <v>6</v>
      </c>
      <c r="Y9" s="213">
        <v>2</v>
      </c>
      <c r="Z9" s="213">
        <v>0</v>
      </c>
      <c r="AA9" s="26">
        <f t="shared" ref="AA9:AA54" si="4">SUM(AB9:AN9)</f>
        <v>45</v>
      </c>
      <c r="AB9" s="213">
        <v>0</v>
      </c>
      <c r="AC9" s="213">
        <v>0</v>
      </c>
      <c r="AD9" s="213">
        <v>41</v>
      </c>
      <c r="AE9" s="213">
        <v>0</v>
      </c>
      <c r="AF9" s="213">
        <v>0</v>
      </c>
      <c r="AG9" s="213">
        <v>0</v>
      </c>
      <c r="AH9" s="213">
        <v>2</v>
      </c>
      <c r="AI9" s="213">
        <v>0</v>
      </c>
      <c r="AJ9" s="213">
        <v>0</v>
      </c>
      <c r="AK9" s="213">
        <v>0</v>
      </c>
      <c r="AL9" s="213">
        <v>1</v>
      </c>
      <c r="AM9" s="276">
        <v>1</v>
      </c>
      <c r="AN9" s="24">
        <v>0</v>
      </c>
      <c r="AO9" s="26">
        <f t="shared" ref="AO9:AO54" si="5">SUM(AP9:AU9)</f>
        <v>2</v>
      </c>
      <c r="AP9" s="213">
        <v>1</v>
      </c>
      <c r="AQ9" s="213">
        <v>0</v>
      </c>
      <c r="AR9" s="213">
        <v>1</v>
      </c>
      <c r="AS9" s="213">
        <v>0</v>
      </c>
      <c r="AT9" s="213">
        <v>0</v>
      </c>
      <c r="AU9" s="214">
        <v>0</v>
      </c>
      <c r="AV9" s="95"/>
    </row>
    <row r="10" spans="1:48" ht="18.75" customHeight="1" x14ac:dyDescent="0.15">
      <c r="A10" s="294">
        <v>3</v>
      </c>
      <c r="B10" s="283" t="s">
        <v>127</v>
      </c>
      <c r="C10" s="85">
        <v>390</v>
      </c>
      <c r="D10" s="26">
        <f t="shared" si="1"/>
        <v>157</v>
      </c>
      <c r="E10" s="213">
        <v>105</v>
      </c>
      <c r="F10" s="213">
        <v>15</v>
      </c>
      <c r="G10" s="213">
        <v>3</v>
      </c>
      <c r="H10" s="213">
        <v>1</v>
      </c>
      <c r="I10" s="213">
        <v>17</v>
      </c>
      <c r="J10" s="213">
        <v>0</v>
      </c>
      <c r="K10" s="213">
        <v>0</v>
      </c>
      <c r="L10" s="213">
        <v>13</v>
      </c>
      <c r="M10" s="213">
        <v>1</v>
      </c>
      <c r="N10" s="213">
        <v>0</v>
      </c>
      <c r="O10" s="213">
        <v>2</v>
      </c>
      <c r="P10" s="213">
        <v>0</v>
      </c>
      <c r="Q10" s="26">
        <f t="shared" si="2"/>
        <v>122</v>
      </c>
      <c r="R10" s="213">
        <v>81</v>
      </c>
      <c r="S10" s="213">
        <v>34</v>
      </c>
      <c r="T10" s="213">
        <v>2</v>
      </c>
      <c r="U10" s="213">
        <v>5</v>
      </c>
      <c r="V10" s="26">
        <f t="shared" si="3"/>
        <v>51</v>
      </c>
      <c r="W10" s="213">
        <v>38</v>
      </c>
      <c r="X10" s="213">
        <v>3</v>
      </c>
      <c r="Y10" s="213">
        <v>0</v>
      </c>
      <c r="Z10" s="213">
        <v>10</v>
      </c>
      <c r="AA10" s="26">
        <f t="shared" si="4"/>
        <v>53</v>
      </c>
      <c r="AB10" s="213">
        <v>0</v>
      </c>
      <c r="AC10" s="213">
        <v>1</v>
      </c>
      <c r="AD10" s="213">
        <v>47</v>
      </c>
      <c r="AE10" s="213">
        <v>0</v>
      </c>
      <c r="AF10" s="213">
        <v>0</v>
      </c>
      <c r="AG10" s="213">
        <v>0</v>
      </c>
      <c r="AH10" s="213">
        <v>1</v>
      </c>
      <c r="AI10" s="213">
        <v>2</v>
      </c>
      <c r="AJ10" s="213">
        <v>1</v>
      </c>
      <c r="AK10" s="213">
        <v>0</v>
      </c>
      <c r="AL10" s="213">
        <v>1</v>
      </c>
      <c r="AM10" s="276">
        <v>0</v>
      </c>
      <c r="AN10" s="24">
        <v>0</v>
      </c>
      <c r="AO10" s="26">
        <f t="shared" si="5"/>
        <v>7</v>
      </c>
      <c r="AP10" s="213">
        <v>5</v>
      </c>
      <c r="AQ10" s="213">
        <v>0</v>
      </c>
      <c r="AR10" s="213">
        <v>0</v>
      </c>
      <c r="AS10" s="213">
        <v>0</v>
      </c>
      <c r="AT10" s="213">
        <v>2</v>
      </c>
      <c r="AU10" s="214">
        <v>0</v>
      </c>
      <c r="AV10" s="95"/>
    </row>
    <row r="11" spans="1:48" ht="18.75" customHeight="1" x14ac:dyDescent="0.15">
      <c r="A11" s="294">
        <v>4</v>
      </c>
      <c r="B11" s="283" t="s">
        <v>128</v>
      </c>
      <c r="C11" s="85">
        <v>494</v>
      </c>
      <c r="D11" s="26">
        <f t="shared" si="1"/>
        <v>283</v>
      </c>
      <c r="E11" s="213">
        <v>197</v>
      </c>
      <c r="F11" s="213">
        <v>25</v>
      </c>
      <c r="G11" s="213">
        <v>6</v>
      </c>
      <c r="H11" s="213">
        <v>9</v>
      </c>
      <c r="I11" s="213">
        <v>24</v>
      </c>
      <c r="J11" s="213">
        <v>0</v>
      </c>
      <c r="K11" s="213">
        <v>0</v>
      </c>
      <c r="L11" s="213">
        <v>17</v>
      </c>
      <c r="M11" s="213">
        <v>1</v>
      </c>
      <c r="N11" s="213">
        <v>0</v>
      </c>
      <c r="O11" s="213">
        <v>1</v>
      </c>
      <c r="P11" s="213">
        <v>3</v>
      </c>
      <c r="Q11" s="26">
        <f t="shared" si="2"/>
        <v>120</v>
      </c>
      <c r="R11" s="213">
        <v>82</v>
      </c>
      <c r="S11" s="213">
        <v>34</v>
      </c>
      <c r="T11" s="213">
        <v>3</v>
      </c>
      <c r="U11" s="213">
        <v>1</v>
      </c>
      <c r="V11" s="26">
        <f t="shared" si="3"/>
        <v>34</v>
      </c>
      <c r="W11" s="213">
        <v>19</v>
      </c>
      <c r="X11" s="213">
        <v>10</v>
      </c>
      <c r="Y11" s="213">
        <v>4</v>
      </c>
      <c r="Z11" s="213">
        <v>1</v>
      </c>
      <c r="AA11" s="26">
        <f t="shared" si="4"/>
        <v>55</v>
      </c>
      <c r="AB11" s="213">
        <v>0</v>
      </c>
      <c r="AC11" s="213">
        <v>1</v>
      </c>
      <c r="AD11" s="213">
        <v>46</v>
      </c>
      <c r="AE11" s="213">
        <v>0</v>
      </c>
      <c r="AF11" s="213">
        <v>1</v>
      </c>
      <c r="AG11" s="213">
        <v>0</v>
      </c>
      <c r="AH11" s="213">
        <v>0</v>
      </c>
      <c r="AI11" s="213">
        <v>0</v>
      </c>
      <c r="AJ11" s="213">
        <v>2</v>
      </c>
      <c r="AK11" s="213">
        <v>1</v>
      </c>
      <c r="AL11" s="213">
        <v>4</v>
      </c>
      <c r="AM11" s="276">
        <v>0</v>
      </c>
      <c r="AN11" s="24">
        <v>0</v>
      </c>
      <c r="AO11" s="26">
        <f t="shared" si="5"/>
        <v>2</v>
      </c>
      <c r="AP11" s="213">
        <v>0</v>
      </c>
      <c r="AQ11" s="213">
        <v>0</v>
      </c>
      <c r="AR11" s="213">
        <v>0</v>
      </c>
      <c r="AS11" s="213">
        <v>0</v>
      </c>
      <c r="AT11" s="213">
        <v>2</v>
      </c>
      <c r="AU11" s="214">
        <v>0</v>
      </c>
      <c r="AV11" s="95"/>
    </row>
    <row r="12" spans="1:48" ht="18.75" customHeight="1" x14ac:dyDescent="0.15">
      <c r="A12" s="295">
        <v>5</v>
      </c>
      <c r="B12" s="285" t="s">
        <v>129</v>
      </c>
      <c r="C12" s="86">
        <v>268</v>
      </c>
      <c r="D12" s="34">
        <f t="shared" si="1"/>
        <v>93</v>
      </c>
      <c r="E12" s="222">
        <v>72</v>
      </c>
      <c r="F12" s="222">
        <v>13</v>
      </c>
      <c r="G12" s="222">
        <v>0</v>
      </c>
      <c r="H12" s="222">
        <v>0</v>
      </c>
      <c r="I12" s="222">
        <v>3</v>
      </c>
      <c r="J12" s="222">
        <v>1</v>
      </c>
      <c r="K12" s="222">
        <v>0</v>
      </c>
      <c r="L12" s="222">
        <v>3</v>
      </c>
      <c r="M12" s="222">
        <v>0</v>
      </c>
      <c r="N12" s="222">
        <v>0</v>
      </c>
      <c r="O12" s="222">
        <v>0</v>
      </c>
      <c r="P12" s="222">
        <v>1</v>
      </c>
      <c r="Q12" s="34">
        <f t="shared" si="2"/>
        <v>107</v>
      </c>
      <c r="R12" s="222">
        <v>93</v>
      </c>
      <c r="S12" s="222">
        <v>12</v>
      </c>
      <c r="T12" s="222">
        <v>2</v>
      </c>
      <c r="U12" s="222">
        <v>0</v>
      </c>
      <c r="V12" s="34">
        <f t="shared" si="3"/>
        <v>24</v>
      </c>
      <c r="W12" s="222">
        <v>3</v>
      </c>
      <c r="X12" s="222">
        <v>4</v>
      </c>
      <c r="Y12" s="222">
        <v>0</v>
      </c>
      <c r="Z12" s="222">
        <v>17</v>
      </c>
      <c r="AA12" s="34">
        <f t="shared" si="4"/>
        <v>44</v>
      </c>
      <c r="AB12" s="222">
        <v>0</v>
      </c>
      <c r="AC12" s="222">
        <v>2</v>
      </c>
      <c r="AD12" s="222">
        <v>40</v>
      </c>
      <c r="AE12" s="222">
        <v>0</v>
      </c>
      <c r="AF12" s="222">
        <v>0</v>
      </c>
      <c r="AG12" s="222">
        <v>0</v>
      </c>
      <c r="AH12" s="222">
        <v>0</v>
      </c>
      <c r="AI12" s="222">
        <v>0</v>
      </c>
      <c r="AJ12" s="222">
        <v>0</v>
      </c>
      <c r="AK12" s="222">
        <v>0</v>
      </c>
      <c r="AL12" s="222">
        <v>2</v>
      </c>
      <c r="AM12" s="277">
        <v>0</v>
      </c>
      <c r="AN12" s="32">
        <v>0</v>
      </c>
      <c r="AO12" s="34">
        <f t="shared" si="5"/>
        <v>0</v>
      </c>
      <c r="AP12" s="222">
        <v>0</v>
      </c>
      <c r="AQ12" s="222">
        <v>0</v>
      </c>
      <c r="AR12" s="222">
        <v>0</v>
      </c>
      <c r="AS12" s="222">
        <v>0</v>
      </c>
      <c r="AT12" s="222">
        <v>0</v>
      </c>
      <c r="AU12" s="223">
        <v>0</v>
      </c>
      <c r="AV12" s="95"/>
    </row>
    <row r="13" spans="1:48" ht="18.75" customHeight="1" x14ac:dyDescent="0.15">
      <c r="A13" s="297">
        <v>6</v>
      </c>
      <c r="B13" s="282" t="s">
        <v>130</v>
      </c>
      <c r="C13" s="88">
        <v>338</v>
      </c>
      <c r="D13" s="39">
        <f t="shared" si="1"/>
        <v>133</v>
      </c>
      <c r="E13" s="219">
        <v>83</v>
      </c>
      <c r="F13" s="219">
        <v>10</v>
      </c>
      <c r="G13" s="219">
        <v>8</v>
      </c>
      <c r="H13" s="219">
        <v>4</v>
      </c>
      <c r="I13" s="219">
        <v>7</v>
      </c>
      <c r="J13" s="219">
        <v>1</v>
      </c>
      <c r="K13" s="219">
        <v>0</v>
      </c>
      <c r="L13" s="219">
        <v>17</v>
      </c>
      <c r="M13" s="219">
        <v>0</v>
      </c>
      <c r="N13" s="219">
        <v>1</v>
      </c>
      <c r="O13" s="219">
        <v>0</v>
      </c>
      <c r="P13" s="219">
        <v>2</v>
      </c>
      <c r="Q13" s="39">
        <f t="shared" si="2"/>
        <v>125</v>
      </c>
      <c r="R13" s="219">
        <v>102</v>
      </c>
      <c r="S13" s="219">
        <v>13</v>
      </c>
      <c r="T13" s="219">
        <v>4</v>
      </c>
      <c r="U13" s="219">
        <v>6</v>
      </c>
      <c r="V13" s="39">
        <f t="shared" si="3"/>
        <v>45</v>
      </c>
      <c r="W13" s="219">
        <v>30</v>
      </c>
      <c r="X13" s="219">
        <v>15</v>
      </c>
      <c r="Y13" s="219">
        <v>0</v>
      </c>
      <c r="Z13" s="219">
        <v>0</v>
      </c>
      <c r="AA13" s="39">
        <f t="shared" si="4"/>
        <v>35</v>
      </c>
      <c r="AB13" s="219">
        <v>0</v>
      </c>
      <c r="AC13" s="219">
        <v>0</v>
      </c>
      <c r="AD13" s="219">
        <v>31</v>
      </c>
      <c r="AE13" s="219">
        <v>0</v>
      </c>
      <c r="AF13" s="219">
        <v>2</v>
      </c>
      <c r="AG13" s="219">
        <v>0</v>
      </c>
      <c r="AH13" s="219">
        <v>0</v>
      </c>
      <c r="AI13" s="219">
        <v>1</v>
      </c>
      <c r="AJ13" s="219">
        <v>0</v>
      </c>
      <c r="AK13" s="219">
        <v>0</v>
      </c>
      <c r="AL13" s="219">
        <v>1</v>
      </c>
      <c r="AM13" s="275">
        <v>0</v>
      </c>
      <c r="AN13" s="37">
        <v>0</v>
      </c>
      <c r="AO13" s="39">
        <f t="shared" si="5"/>
        <v>0</v>
      </c>
      <c r="AP13" s="219">
        <v>0</v>
      </c>
      <c r="AQ13" s="219">
        <v>0</v>
      </c>
      <c r="AR13" s="219">
        <v>0</v>
      </c>
      <c r="AS13" s="219">
        <v>0</v>
      </c>
      <c r="AT13" s="219">
        <v>0</v>
      </c>
      <c r="AU13" s="220">
        <v>0</v>
      </c>
      <c r="AV13" s="95"/>
    </row>
    <row r="14" spans="1:48" ht="18.75" customHeight="1" x14ac:dyDescent="0.15">
      <c r="A14" s="294">
        <v>7</v>
      </c>
      <c r="B14" s="283" t="s">
        <v>131</v>
      </c>
      <c r="C14" s="85">
        <v>429</v>
      </c>
      <c r="D14" s="26">
        <f t="shared" si="1"/>
        <v>204</v>
      </c>
      <c r="E14" s="213">
        <v>136</v>
      </c>
      <c r="F14" s="213">
        <v>27</v>
      </c>
      <c r="G14" s="213">
        <v>3</v>
      </c>
      <c r="H14" s="213">
        <v>4</v>
      </c>
      <c r="I14" s="213">
        <v>4</v>
      </c>
      <c r="J14" s="213">
        <v>3</v>
      </c>
      <c r="K14" s="213">
        <v>0</v>
      </c>
      <c r="L14" s="213">
        <v>15</v>
      </c>
      <c r="M14" s="213">
        <v>3</v>
      </c>
      <c r="N14" s="213">
        <v>2</v>
      </c>
      <c r="O14" s="213">
        <v>4</v>
      </c>
      <c r="P14" s="213">
        <v>3</v>
      </c>
      <c r="Q14" s="26">
        <f t="shared" si="2"/>
        <v>161</v>
      </c>
      <c r="R14" s="213">
        <v>110</v>
      </c>
      <c r="S14" s="213">
        <v>38</v>
      </c>
      <c r="T14" s="213">
        <v>11</v>
      </c>
      <c r="U14" s="213">
        <v>2</v>
      </c>
      <c r="V14" s="26">
        <f t="shared" si="3"/>
        <v>38</v>
      </c>
      <c r="W14" s="213">
        <v>22</v>
      </c>
      <c r="X14" s="213">
        <v>13</v>
      </c>
      <c r="Y14" s="213">
        <v>0</v>
      </c>
      <c r="Z14" s="213">
        <v>3</v>
      </c>
      <c r="AA14" s="26">
        <f t="shared" si="4"/>
        <v>24</v>
      </c>
      <c r="AB14" s="213">
        <v>0</v>
      </c>
      <c r="AC14" s="213">
        <v>0</v>
      </c>
      <c r="AD14" s="213">
        <v>22</v>
      </c>
      <c r="AE14" s="213">
        <v>0</v>
      </c>
      <c r="AF14" s="213">
        <v>0</v>
      </c>
      <c r="AG14" s="213">
        <v>0</v>
      </c>
      <c r="AH14" s="213">
        <v>1</v>
      </c>
      <c r="AI14" s="213">
        <v>0</v>
      </c>
      <c r="AJ14" s="213">
        <v>1</v>
      </c>
      <c r="AK14" s="213">
        <v>0</v>
      </c>
      <c r="AL14" s="213">
        <v>0</v>
      </c>
      <c r="AM14" s="276">
        <v>0</v>
      </c>
      <c r="AN14" s="24">
        <v>0</v>
      </c>
      <c r="AO14" s="26">
        <f t="shared" si="5"/>
        <v>2</v>
      </c>
      <c r="AP14" s="213">
        <v>0</v>
      </c>
      <c r="AQ14" s="213">
        <v>0</v>
      </c>
      <c r="AR14" s="213">
        <v>2</v>
      </c>
      <c r="AS14" s="213">
        <v>0</v>
      </c>
      <c r="AT14" s="213">
        <v>0</v>
      </c>
      <c r="AU14" s="214">
        <v>0</v>
      </c>
      <c r="AV14" s="95"/>
    </row>
    <row r="15" spans="1:48" ht="18.75" customHeight="1" x14ac:dyDescent="0.15">
      <c r="A15" s="294">
        <v>8</v>
      </c>
      <c r="B15" s="283" t="s">
        <v>132</v>
      </c>
      <c r="C15" s="85">
        <v>648</v>
      </c>
      <c r="D15" s="26">
        <f t="shared" si="1"/>
        <v>130</v>
      </c>
      <c r="E15" s="213">
        <v>49</v>
      </c>
      <c r="F15" s="213">
        <v>0</v>
      </c>
      <c r="G15" s="213">
        <v>10</v>
      </c>
      <c r="H15" s="213">
        <v>7</v>
      </c>
      <c r="I15" s="213">
        <v>14</v>
      </c>
      <c r="J15" s="213">
        <v>0</v>
      </c>
      <c r="K15" s="213">
        <v>0</v>
      </c>
      <c r="L15" s="213">
        <v>39</v>
      </c>
      <c r="M15" s="213">
        <v>6</v>
      </c>
      <c r="N15" s="213">
        <v>1</v>
      </c>
      <c r="O15" s="213">
        <v>1</v>
      </c>
      <c r="P15" s="213">
        <v>3</v>
      </c>
      <c r="Q15" s="26">
        <f t="shared" si="2"/>
        <v>370</v>
      </c>
      <c r="R15" s="213">
        <v>363</v>
      </c>
      <c r="S15" s="213">
        <v>5</v>
      </c>
      <c r="T15" s="213">
        <v>2</v>
      </c>
      <c r="U15" s="213">
        <v>0</v>
      </c>
      <c r="V15" s="26">
        <f t="shared" si="3"/>
        <v>56</v>
      </c>
      <c r="W15" s="213">
        <v>44</v>
      </c>
      <c r="X15" s="213">
        <v>8</v>
      </c>
      <c r="Y15" s="213">
        <v>3</v>
      </c>
      <c r="Z15" s="213">
        <v>1</v>
      </c>
      <c r="AA15" s="26">
        <f t="shared" si="4"/>
        <v>84</v>
      </c>
      <c r="AB15" s="213">
        <v>0</v>
      </c>
      <c r="AC15" s="213">
        <v>11</v>
      </c>
      <c r="AD15" s="213">
        <v>70</v>
      </c>
      <c r="AE15" s="213">
        <v>0</v>
      </c>
      <c r="AF15" s="213">
        <v>0</v>
      </c>
      <c r="AG15" s="213">
        <v>0</v>
      </c>
      <c r="AH15" s="213">
        <v>2</v>
      </c>
      <c r="AI15" s="213">
        <v>1</v>
      </c>
      <c r="AJ15" s="213">
        <v>0</v>
      </c>
      <c r="AK15" s="213">
        <v>0</v>
      </c>
      <c r="AL15" s="213">
        <v>0</v>
      </c>
      <c r="AM15" s="276">
        <v>0</v>
      </c>
      <c r="AN15" s="24">
        <v>0</v>
      </c>
      <c r="AO15" s="26">
        <f t="shared" si="5"/>
        <v>8</v>
      </c>
      <c r="AP15" s="213">
        <v>0</v>
      </c>
      <c r="AQ15" s="213">
        <v>0</v>
      </c>
      <c r="AR15" s="213">
        <v>3</v>
      </c>
      <c r="AS15" s="213">
        <v>5</v>
      </c>
      <c r="AT15" s="213">
        <v>0</v>
      </c>
      <c r="AU15" s="214">
        <v>0</v>
      </c>
      <c r="AV15" s="95"/>
    </row>
    <row r="16" spans="1:48" ht="18.75" customHeight="1" x14ac:dyDescent="0.15">
      <c r="A16" s="294">
        <v>9</v>
      </c>
      <c r="B16" s="283" t="s">
        <v>133</v>
      </c>
      <c r="C16" s="85">
        <v>371</v>
      </c>
      <c r="D16" s="26">
        <f t="shared" si="1"/>
        <v>131</v>
      </c>
      <c r="E16" s="213">
        <v>52</v>
      </c>
      <c r="F16" s="213">
        <v>11</v>
      </c>
      <c r="G16" s="213">
        <v>15</v>
      </c>
      <c r="H16" s="213">
        <v>13</v>
      </c>
      <c r="I16" s="213">
        <v>13</v>
      </c>
      <c r="J16" s="213">
        <v>1</v>
      </c>
      <c r="K16" s="213">
        <v>0</v>
      </c>
      <c r="L16" s="213">
        <v>17</v>
      </c>
      <c r="M16" s="213">
        <v>4</v>
      </c>
      <c r="N16" s="213">
        <v>4</v>
      </c>
      <c r="O16" s="213">
        <v>0</v>
      </c>
      <c r="P16" s="213">
        <v>1</v>
      </c>
      <c r="Q16" s="26">
        <f t="shared" si="2"/>
        <v>150</v>
      </c>
      <c r="R16" s="213">
        <v>143</v>
      </c>
      <c r="S16" s="213">
        <v>3</v>
      </c>
      <c r="T16" s="213">
        <v>3</v>
      </c>
      <c r="U16" s="213">
        <v>1</v>
      </c>
      <c r="V16" s="26">
        <f t="shared" si="3"/>
        <v>55</v>
      </c>
      <c r="W16" s="213">
        <v>43</v>
      </c>
      <c r="X16" s="213">
        <v>6</v>
      </c>
      <c r="Y16" s="213">
        <v>4</v>
      </c>
      <c r="Z16" s="213">
        <v>2</v>
      </c>
      <c r="AA16" s="26">
        <f t="shared" si="4"/>
        <v>33</v>
      </c>
      <c r="AB16" s="213">
        <v>1</v>
      </c>
      <c r="AC16" s="213">
        <v>0</v>
      </c>
      <c r="AD16" s="213">
        <v>29</v>
      </c>
      <c r="AE16" s="213">
        <v>0</v>
      </c>
      <c r="AF16" s="213">
        <v>0</v>
      </c>
      <c r="AG16" s="213">
        <v>0</v>
      </c>
      <c r="AH16" s="213">
        <v>1</v>
      </c>
      <c r="AI16" s="213">
        <v>1</v>
      </c>
      <c r="AJ16" s="213">
        <v>1</v>
      </c>
      <c r="AK16" s="213">
        <v>0</v>
      </c>
      <c r="AL16" s="213">
        <v>0</v>
      </c>
      <c r="AM16" s="276">
        <v>0</v>
      </c>
      <c r="AN16" s="24">
        <v>0</v>
      </c>
      <c r="AO16" s="26">
        <f t="shared" si="5"/>
        <v>2</v>
      </c>
      <c r="AP16" s="213">
        <v>0</v>
      </c>
      <c r="AQ16" s="213">
        <v>0</v>
      </c>
      <c r="AR16" s="213">
        <v>2</v>
      </c>
      <c r="AS16" s="213">
        <v>0</v>
      </c>
      <c r="AT16" s="213">
        <v>0</v>
      </c>
      <c r="AU16" s="214">
        <v>0</v>
      </c>
      <c r="AV16" s="95"/>
    </row>
    <row r="17" spans="1:48" ht="18.75" customHeight="1" x14ac:dyDescent="0.15">
      <c r="A17" s="295">
        <v>10</v>
      </c>
      <c r="B17" s="285" t="s">
        <v>134</v>
      </c>
      <c r="C17" s="86">
        <v>397</v>
      </c>
      <c r="D17" s="34">
        <f t="shared" si="1"/>
        <v>78</v>
      </c>
      <c r="E17" s="222">
        <v>24</v>
      </c>
      <c r="F17" s="222">
        <v>3</v>
      </c>
      <c r="G17" s="222">
        <v>0</v>
      </c>
      <c r="H17" s="222">
        <v>5</v>
      </c>
      <c r="I17" s="222">
        <v>17</v>
      </c>
      <c r="J17" s="222">
        <v>0</v>
      </c>
      <c r="K17" s="222">
        <v>0</v>
      </c>
      <c r="L17" s="222">
        <v>26</v>
      </c>
      <c r="M17" s="222">
        <v>1</v>
      </c>
      <c r="N17" s="222">
        <v>2</v>
      </c>
      <c r="O17" s="222">
        <v>0</v>
      </c>
      <c r="P17" s="222">
        <v>0</v>
      </c>
      <c r="Q17" s="34">
        <f t="shared" si="2"/>
        <v>231</v>
      </c>
      <c r="R17" s="222">
        <v>224</v>
      </c>
      <c r="S17" s="222">
        <v>5</v>
      </c>
      <c r="T17" s="222">
        <v>1</v>
      </c>
      <c r="U17" s="222">
        <v>1</v>
      </c>
      <c r="V17" s="34">
        <f t="shared" si="3"/>
        <v>25</v>
      </c>
      <c r="W17" s="222">
        <v>11</v>
      </c>
      <c r="X17" s="222">
        <v>9</v>
      </c>
      <c r="Y17" s="222">
        <v>4</v>
      </c>
      <c r="Z17" s="222">
        <v>1</v>
      </c>
      <c r="AA17" s="34">
        <f t="shared" si="4"/>
        <v>63</v>
      </c>
      <c r="AB17" s="222">
        <v>0</v>
      </c>
      <c r="AC17" s="222">
        <v>0</v>
      </c>
      <c r="AD17" s="222">
        <v>62</v>
      </c>
      <c r="AE17" s="222">
        <v>0</v>
      </c>
      <c r="AF17" s="222">
        <v>0</v>
      </c>
      <c r="AG17" s="222">
        <v>0</v>
      </c>
      <c r="AH17" s="222">
        <v>1</v>
      </c>
      <c r="AI17" s="222">
        <v>0</v>
      </c>
      <c r="AJ17" s="222">
        <v>0</v>
      </c>
      <c r="AK17" s="222">
        <v>0</v>
      </c>
      <c r="AL17" s="222">
        <v>0</v>
      </c>
      <c r="AM17" s="277">
        <v>0</v>
      </c>
      <c r="AN17" s="32">
        <v>0</v>
      </c>
      <c r="AO17" s="34">
        <f t="shared" si="5"/>
        <v>0</v>
      </c>
      <c r="AP17" s="222">
        <v>0</v>
      </c>
      <c r="AQ17" s="222">
        <v>0</v>
      </c>
      <c r="AR17" s="222">
        <v>0</v>
      </c>
      <c r="AS17" s="222">
        <v>0</v>
      </c>
      <c r="AT17" s="222">
        <v>0</v>
      </c>
      <c r="AU17" s="223">
        <v>0</v>
      </c>
      <c r="AV17" s="95"/>
    </row>
    <row r="18" spans="1:48" ht="18.75" customHeight="1" x14ac:dyDescent="0.15">
      <c r="A18" s="297">
        <v>11</v>
      </c>
      <c r="B18" s="282" t="s">
        <v>135</v>
      </c>
      <c r="C18" s="88">
        <v>1020</v>
      </c>
      <c r="D18" s="39">
        <f t="shared" si="1"/>
        <v>281</v>
      </c>
      <c r="E18" s="219">
        <v>43</v>
      </c>
      <c r="F18" s="219">
        <v>1</v>
      </c>
      <c r="G18" s="219">
        <v>28</v>
      </c>
      <c r="H18" s="219">
        <v>26</v>
      </c>
      <c r="I18" s="219">
        <v>51</v>
      </c>
      <c r="J18" s="219">
        <v>5</v>
      </c>
      <c r="K18" s="219">
        <v>1</v>
      </c>
      <c r="L18" s="219">
        <v>77</v>
      </c>
      <c r="M18" s="219">
        <v>23</v>
      </c>
      <c r="N18" s="219">
        <v>10</v>
      </c>
      <c r="O18" s="219">
        <v>3</v>
      </c>
      <c r="P18" s="219">
        <v>13</v>
      </c>
      <c r="Q18" s="39">
        <f t="shared" si="2"/>
        <v>595</v>
      </c>
      <c r="R18" s="219">
        <v>534</v>
      </c>
      <c r="S18" s="219">
        <v>59</v>
      </c>
      <c r="T18" s="219">
        <v>2</v>
      </c>
      <c r="U18" s="219">
        <v>0</v>
      </c>
      <c r="V18" s="39">
        <f t="shared" si="3"/>
        <v>57</v>
      </c>
      <c r="W18" s="219">
        <v>35</v>
      </c>
      <c r="X18" s="219">
        <v>9</v>
      </c>
      <c r="Y18" s="219">
        <v>8</v>
      </c>
      <c r="Z18" s="219">
        <v>5</v>
      </c>
      <c r="AA18" s="39">
        <f t="shared" si="4"/>
        <v>78</v>
      </c>
      <c r="AB18" s="219">
        <v>0</v>
      </c>
      <c r="AC18" s="219">
        <v>2</v>
      </c>
      <c r="AD18" s="219">
        <v>48</v>
      </c>
      <c r="AE18" s="219">
        <v>0</v>
      </c>
      <c r="AF18" s="219">
        <v>1</v>
      </c>
      <c r="AG18" s="219">
        <v>1</v>
      </c>
      <c r="AH18" s="219">
        <v>8</v>
      </c>
      <c r="AI18" s="219">
        <v>0</v>
      </c>
      <c r="AJ18" s="219">
        <v>9</v>
      </c>
      <c r="AK18" s="219">
        <v>2</v>
      </c>
      <c r="AL18" s="219">
        <v>3</v>
      </c>
      <c r="AM18" s="275">
        <v>0</v>
      </c>
      <c r="AN18" s="37">
        <v>4</v>
      </c>
      <c r="AO18" s="39">
        <f t="shared" si="5"/>
        <v>9</v>
      </c>
      <c r="AP18" s="219">
        <v>0</v>
      </c>
      <c r="AQ18" s="219">
        <v>0</v>
      </c>
      <c r="AR18" s="219">
        <v>3</v>
      </c>
      <c r="AS18" s="219">
        <v>6</v>
      </c>
      <c r="AT18" s="219">
        <v>0</v>
      </c>
      <c r="AU18" s="220">
        <v>0</v>
      </c>
      <c r="AV18" s="95"/>
    </row>
    <row r="19" spans="1:48" ht="18.75" customHeight="1" x14ac:dyDescent="0.15">
      <c r="A19" s="294">
        <v>12</v>
      </c>
      <c r="B19" s="283" t="s">
        <v>136</v>
      </c>
      <c r="C19" s="85">
        <v>851</v>
      </c>
      <c r="D19" s="26">
        <f t="shared" si="1"/>
        <v>262</v>
      </c>
      <c r="E19" s="213">
        <v>118</v>
      </c>
      <c r="F19" s="213">
        <v>5</v>
      </c>
      <c r="G19" s="213">
        <v>12</v>
      </c>
      <c r="H19" s="213">
        <v>19</v>
      </c>
      <c r="I19" s="213">
        <v>29</v>
      </c>
      <c r="J19" s="213">
        <v>4</v>
      </c>
      <c r="K19" s="213">
        <v>0</v>
      </c>
      <c r="L19" s="213">
        <v>38</v>
      </c>
      <c r="M19" s="213">
        <v>17</v>
      </c>
      <c r="N19" s="213">
        <v>11</v>
      </c>
      <c r="O19" s="213">
        <v>6</v>
      </c>
      <c r="P19" s="213">
        <v>3</v>
      </c>
      <c r="Q19" s="26">
        <f t="shared" si="2"/>
        <v>440</v>
      </c>
      <c r="R19" s="213">
        <v>405</v>
      </c>
      <c r="S19" s="213">
        <v>33</v>
      </c>
      <c r="T19" s="213">
        <v>1</v>
      </c>
      <c r="U19" s="213">
        <v>1</v>
      </c>
      <c r="V19" s="26">
        <f t="shared" si="3"/>
        <v>39</v>
      </c>
      <c r="W19" s="213">
        <v>29</v>
      </c>
      <c r="X19" s="213">
        <v>5</v>
      </c>
      <c r="Y19" s="213">
        <v>0</v>
      </c>
      <c r="Z19" s="213">
        <v>5</v>
      </c>
      <c r="AA19" s="26">
        <f t="shared" si="4"/>
        <v>109</v>
      </c>
      <c r="AB19" s="213">
        <v>1</v>
      </c>
      <c r="AC19" s="213">
        <v>0</v>
      </c>
      <c r="AD19" s="213">
        <v>83</v>
      </c>
      <c r="AE19" s="213">
        <v>0</v>
      </c>
      <c r="AF19" s="213">
        <v>0</v>
      </c>
      <c r="AG19" s="213">
        <v>0</v>
      </c>
      <c r="AH19" s="213">
        <v>12</v>
      </c>
      <c r="AI19" s="213">
        <v>0</v>
      </c>
      <c r="AJ19" s="213">
        <v>7</v>
      </c>
      <c r="AK19" s="213">
        <v>0</v>
      </c>
      <c r="AL19" s="213">
        <v>2</v>
      </c>
      <c r="AM19" s="276">
        <v>1</v>
      </c>
      <c r="AN19" s="24">
        <v>3</v>
      </c>
      <c r="AO19" s="26">
        <f t="shared" si="5"/>
        <v>1</v>
      </c>
      <c r="AP19" s="213">
        <v>0</v>
      </c>
      <c r="AQ19" s="213">
        <v>0</v>
      </c>
      <c r="AR19" s="213">
        <v>0</v>
      </c>
      <c r="AS19" s="213">
        <v>0</v>
      </c>
      <c r="AT19" s="213">
        <v>1</v>
      </c>
      <c r="AU19" s="214">
        <v>0</v>
      </c>
      <c r="AV19" s="95"/>
    </row>
    <row r="20" spans="1:48" ht="18.75" customHeight="1" x14ac:dyDescent="0.15">
      <c r="A20" s="294">
        <v>13</v>
      </c>
      <c r="B20" s="283" t="s">
        <v>137</v>
      </c>
      <c r="C20" s="85">
        <v>484</v>
      </c>
      <c r="D20" s="26">
        <f t="shared" si="1"/>
        <v>155</v>
      </c>
      <c r="E20" s="213">
        <v>24</v>
      </c>
      <c r="F20" s="213">
        <v>8</v>
      </c>
      <c r="G20" s="213">
        <v>27</v>
      </c>
      <c r="H20" s="213">
        <v>4</v>
      </c>
      <c r="I20" s="213">
        <v>49</v>
      </c>
      <c r="J20" s="213">
        <v>2</v>
      </c>
      <c r="K20" s="213">
        <v>0</v>
      </c>
      <c r="L20" s="213">
        <v>17</v>
      </c>
      <c r="M20" s="213">
        <v>3</v>
      </c>
      <c r="N20" s="213">
        <v>14</v>
      </c>
      <c r="O20" s="213">
        <v>0</v>
      </c>
      <c r="P20" s="213">
        <v>7</v>
      </c>
      <c r="Q20" s="26">
        <f t="shared" si="2"/>
        <v>234</v>
      </c>
      <c r="R20" s="213">
        <v>221</v>
      </c>
      <c r="S20" s="213">
        <v>6</v>
      </c>
      <c r="T20" s="213">
        <v>4</v>
      </c>
      <c r="U20" s="213">
        <v>3</v>
      </c>
      <c r="V20" s="26">
        <f t="shared" si="3"/>
        <v>10</v>
      </c>
      <c r="W20" s="213">
        <v>0</v>
      </c>
      <c r="X20" s="213">
        <v>7</v>
      </c>
      <c r="Y20" s="213">
        <v>1</v>
      </c>
      <c r="Z20" s="213">
        <v>2</v>
      </c>
      <c r="AA20" s="26">
        <f t="shared" si="4"/>
        <v>85</v>
      </c>
      <c r="AB20" s="213">
        <v>0</v>
      </c>
      <c r="AC20" s="213">
        <v>0</v>
      </c>
      <c r="AD20" s="213">
        <v>11</v>
      </c>
      <c r="AE20" s="213">
        <v>0</v>
      </c>
      <c r="AF20" s="213">
        <v>0</v>
      </c>
      <c r="AG20" s="213">
        <v>1</v>
      </c>
      <c r="AH20" s="213">
        <v>30</v>
      </c>
      <c r="AI20" s="213">
        <v>29</v>
      </c>
      <c r="AJ20" s="213">
        <v>0</v>
      </c>
      <c r="AK20" s="213">
        <v>4</v>
      </c>
      <c r="AL20" s="213">
        <v>1</v>
      </c>
      <c r="AM20" s="276">
        <v>0</v>
      </c>
      <c r="AN20" s="24">
        <v>9</v>
      </c>
      <c r="AO20" s="26">
        <f t="shared" si="5"/>
        <v>0</v>
      </c>
      <c r="AP20" s="213">
        <v>0</v>
      </c>
      <c r="AQ20" s="213">
        <v>0</v>
      </c>
      <c r="AR20" s="213">
        <v>0</v>
      </c>
      <c r="AS20" s="213">
        <v>0</v>
      </c>
      <c r="AT20" s="213">
        <v>0</v>
      </c>
      <c r="AU20" s="214">
        <v>0</v>
      </c>
      <c r="AV20" s="95"/>
    </row>
    <row r="21" spans="1:48" ht="18.75" customHeight="1" x14ac:dyDescent="0.15">
      <c r="A21" s="294">
        <v>14</v>
      </c>
      <c r="B21" s="283" t="s">
        <v>138</v>
      </c>
      <c r="C21" s="85">
        <v>367</v>
      </c>
      <c r="D21" s="26">
        <f t="shared" si="1"/>
        <v>193</v>
      </c>
      <c r="E21" s="213">
        <v>88</v>
      </c>
      <c r="F21" s="213">
        <v>13</v>
      </c>
      <c r="G21" s="213">
        <v>16</v>
      </c>
      <c r="H21" s="213">
        <v>8</v>
      </c>
      <c r="I21" s="213">
        <v>25</v>
      </c>
      <c r="J21" s="213">
        <v>3</v>
      </c>
      <c r="K21" s="213">
        <v>0</v>
      </c>
      <c r="L21" s="213">
        <v>26</v>
      </c>
      <c r="M21" s="213">
        <v>6</v>
      </c>
      <c r="N21" s="213">
        <v>4</v>
      </c>
      <c r="O21" s="213">
        <v>1</v>
      </c>
      <c r="P21" s="213">
        <v>3</v>
      </c>
      <c r="Q21" s="26">
        <f t="shared" si="2"/>
        <v>134</v>
      </c>
      <c r="R21" s="213">
        <v>124</v>
      </c>
      <c r="S21" s="213">
        <v>9</v>
      </c>
      <c r="T21" s="213">
        <v>1</v>
      </c>
      <c r="U21" s="213">
        <v>0</v>
      </c>
      <c r="V21" s="26">
        <f t="shared" si="3"/>
        <v>21</v>
      </c>
      <c r="W21" s="213">
        <v>12</v>
      </c>
      <c r="X21" s="213">
        <v>7</v>
      </c>
      <c r="Y21" s="213">
        <v>0</v>
      </c>
      <c r="Z21" s="213">
        <v>2</v>
      </c>
      <c r="AA21" s="26">
        <f t="shared" si="4"/>
        <v>19</v>
      </c>
      <c r="AB21" s="213">
        <v>3</v>
      </c>
      <c r="AC21" s="213">
        <v>4</v>
      </c>
      <c r="AD21" s="213">
        <v>9</v>
      </c>
      <c r="AE21" s="213">
        <v>0</v>
      </c>
      <c r="AF21" s="213">
        <v>0</v>
      </c>
      <c r="AG21" s="213">
        <v>0</v>
      </c>
      <c r="AH21" s="213">
        <v>0</v>
      </c>
      <c r="AI21" s="213">
        <v>1</v>
      </c>
      <c r="AJ21" s="213">
        <v>1</v>
      </c>
      <c r="AK21" s="213">
        <v>0</v>
      </c>
      <c r="AL21" s="213">
        <v>1</v>
      </c>
      <c r="AM21" s="276">
        <v>0</v>
      </c>
      <c r="AN21" s="24">
        <v>0</v>
      </c>
      <c r="AO21" s="26">
        <f t="shared" si="5"/>
        <v>0</v>
      </c>
      <c r="AP21" s="213">
        <v>0</v>
      </c>
      <c r="AQ21" s="213">
        <v>0</v>
      </c>
      <c r="AR21" s="213">
        <v>0</v>
      </c>
      <c r="AS21" s="213">
        <v>0</v>
      </c>
      <c r="AT21" s="213">
        <v>0</v>
      </c>
      <c r="AU21" s="214">
        <v>0</v>
      </c>
      <c r="AV21" s="95"/>
    </row>
    <row r="22" spans="1:48" ht="18.75" customHeight="1" x14ac:dyDescent="0.15">
      <c r="A22" s="295">
        <v>15</v>
      </c>
      <c r="B22" s="285" t="s">
        <v>139</v>
      </c>
      <c r="C22" s="86">
        <v>544</v>
      </c>
      <c r="D22" s="34">
        <f t="shared" si="1"/>
        <v>340</v>
      </c>
      <c r="E22" s="222">
        <v>199</v>
      </c>
      <c r="F22" s="222">
        <v>80</v>
      </c>
      <c r="G22" s="222">
        <v>7</v>
      </c>
      <c r="H22" s="222">
        <v>8</v>
      </c>
      <c r="I22" s="222">
        <v>8</v>
      </c>
      <c r="J22" s="222">
        <v>6</v>
      </c>
      <c r="K22" s="222">
        <v>2</v>
      </c>
      <c r="L22" s="222">
        <v>20</v>
      </c>
      <c r="M22" s="222">
        <v>2</v>
      </c>
      <c r="N22" s="222">
        <v>3</v>
      </c>
      <c r="O22" s="222">
        <v>4</v>
      </c>
      <c r="P22" s="222">
        <v>1</v>
      </c>
      <c r="Q22" s="34">
        <f t="shared" si="2"/>
        <v>94</v>
      </c>
      <c r="R22" s="222">
        <v>28</v>
      </c>
      <c r="S22" s="222">
        <v>66</v>
      </c>
      <c r="T22" s="222">
        <v>0</v>
      </c>
      <c r="U22" s="222">
        <v>0</v>
      </c>
      <c r="V22" s="34">
        <f t="shared" si="3"/>
        <v>59</v>
      </c>
      <c r="W22" s="222">
        <v>1</v>
      </c>
      <c r="X22" s="222">
        <v>52</v>
      </c>
      <c r="Y22" s="222">
        <v>0</v>
      </c>
      <c r="Z22" s="222">
        <v>6</v>
      </c>
      <c r="AA22" s="34">
        <f t="shared" si="4"/>
        <v>50</v>
      </c>
      <c r="AB22" s="222">
        <v>0</v>
      </c>
      <c r="AC22" s="222">
        <v>2</v>
      </c>
      <c r="AD22" s="222">
        <v>38</v>
      </c>
      <c r="AE22" s="222">
        <v>0</v>
      </c>
      <c r="AF22" s="222">
        <v>0</v>
      </c>
      <c r="AG22" s="222">
        <v>0</v>
      </c>
      <c r="AH22" s="222">
        <v>0</v>
      </c>
      <c r="AI22" s="222">
        <v>0</v>
      </c>
      <c r="AJ22" s="222">
        <v>0</v>
      </c>
      <c r="AK22" s="222">
        <v>0</v>
      </c>
      <c r="AL22" s="222">
        <v>7</v>
      </c>
      <c r="AM22" s="277">
        <v>2</v>
      </c>
      <c r="AN22" s="32">
        <v>1</v>
      </c>
      <c r="AO22" s="34">
        <f t="shared" si="5"/>
        <v>1</v>
      </c>
      <c r="AP22" s="222">
        <v>0</v>
      </c>
      <c r="AQ22" s="222">
        <v>0</v>
      </c>
      <c r="AR22" s="222">
        <v>0</v>
      </c>
      <c r="AS22" s="222">
        <v>0</v>
      </c>
      <c r="AT22" s="222">
        <v>1</v>
      </c>
      <c r="AU22" s="223">
        <v>0</v>
      </c>
      <c r="AV22" s="95"/>
    </row>
    <row r="23" spans="1:48" ht="18.75" customHeight="1" x14ac:dyDescent="0.15">
      <c r="A23" s="297">
        <v>16</v>
      </c>
      <c r="B23" s="282" t="s">
        <v>140</v>
      </c>
      <c r="C23" s="88">
        <v>216</v>
      </c>
      <c r="D23" s="39">
        <f t="shared" si="1"/>
        <v>45</v>
      </c>
      <c r="E23" s="219">
        <v>24</v>
      </c>
      <c r="F23" s="219">
        <v>0</v>
      </c>
      <c r="G23" s="219">
        <v>0</v>
      </c>
      <c r="H23" s="219">
        <v>1</v>
      </c>
      <c r="I23" s="219">
        <v>11</v>
      </c>
      <c r="J23" s="219">
        <v>1</v>
      </c>
      <c r="K23" s="219">
        <v>0</v>
      </c>
      <c r="L23" s="219">
        <v>7</v>
      </c>
      <c r="M23" s="219">
        <v>0</v>
      </c>
      <c r="N23" s="219">
        <v>1</v>
      </c>
      <c r="O23" s="219">
        <v>0</v>
      </c>
      <c r="P23" s="219">
        <v>0</v>
      </c>
      <c r="Q23" s="39">
        <f t="shared" si="2"/>
        <v>120</v>
      </c>
      <c r="R23" s="219">
        <v>91</v>
      </c>
      <c r="S23" s="219">
        <v>28</v>
      </c>
      <c r="T23" s="219">
        <v>0</v>
      </c>
      <c r="U23" s="219">
        <v>1</v>
      </c>
      <c r="V23" s="39">
        <f t="shared" si="3"/>
        <v>0</v>
      </c>
      <c r="W23" s="219">
        <v>0</v>
      </c>
      <c r="X23" s="219">
        <v>0</v>
      </c>
      <c r="Y23" s="219">
        <v>0</v>
      </c>
      <c r="Z23" s="219">
        <v>0</v>
      </c>
      <c r="AA23" s="39">
        <f t="shared" si="4"/>
        <v>41</v>
      </c>
      <c r="AB23" s="219">
        <v>0</v>
      </c>
      <c r="AC23" s="219">
        <v>0</v>
      </c>
      <c r="AD23" s="219">
        <v>31</v>
      </c>
      <c r="AE23" s="219">
        <v>0</v>
      </c>
      <c r="AF23" s="219">
        <v>0</v>
      </c>
      <c r="AG23" s="219">
        <v>3</v>
      </c>
      <c r="AH23" s="219">
        <v>1</v>
      </c>
      <c r="AI23" s="219">
        <v>0</v>
      </c>
      <c r="AJ23" s="219">
        <v>0</v>
      </c>
      <c r="AK23" s="219">
        <v>0</v>
      </c>
      <c r="AL23" s="219">
        <v>5</v>
      </c>
      <c r="AM23" s="275">
        <v>1</v>
      </c>
      <c r="AN23" s="37">
        <v>0</v>
      </c>
      <c r="AO23" s="39">
        <f t="shared" si="5"/>
        <v>10</v>
      </c>
      <c r="AP23" s="219">
        <v>10</v>
      </c>
      <c r="AQ23" s="219">
        <v>0</v>
      </c>
      <c r="AR23" s="219">
        <v>0</v>
      </c>
      <c r="AS23" s="219">
        <v>0</v>
      </c>
      <c r="AT23" s="219">
        <v>0</v>
      </c>
      <c r="AU23" s="220">
        <v>0</v>
      </c>
      <c r="AV23" s="95"/>
    </row>
    <row r="24" spans="1:48" ht="18.75" customHeight="1" x14ac:dyDescent="0.15">
      <c r="A24" s="294">
        <v>17</v>
      </c>
      <c r="B24" s="283" t="s">
        <v>141</v>
      </c>
      <c r="C24" s="85">
        <v>255</v>
      </c>
      <c r="D24" s="26">
        <f t="shared" si="1"/>
        <v>70</v>
      </c>
      <c r="E24" s="213">
        <v>28</v>
      </c>
      <c r="F24" s="213">
        <v>8</v>
      </c>
      <c r="G24" s="213">
        <v>2</v>
      </c>
      <c r="H24" s="213">
        <v>2</v>
      </c>
      <c r="I24" s="213">
        <v>10</v>
      </c>
      <c r="J24" s="213">
        <v>3</v>
      </c>
      <c r="K24" s="213">
        <v>0</v>
      </c>
      <c r="L24" s="213">
        <v>11</v>
      </c>
      <c r="M24" s="213">
        <v>3</v>
      </c>
      <c r="N24" s="213">
        <v>1</v>
      </c>
      <c r="O24" s="213">
        <v>0</v>
      </c>
      <c r="P24" s="213">
        <v>2</v>
      </c>
      <c r="Q24" s="26">
        <f t="shared" si="2"/>
        <v>115</v>
      </c>
      <c r="R24" s="213">
        <v>105</v>
      </c>
      <c r="S24" s="213">
        <v>5</v>
      </c>
      <c r="T24" s="213">
        <v>5</v>
      </c>
      <c r="U24" s="213">
        <v>0</v>
      </c>
      <c r="V24" s="26">
        <f t="shared" si="3"/>
        <v>24</v>
      </c>
      <c r="W24" s="213">
        <v>14</v>
      </c>
      <c r="X24" s="213">
        <v>2</v>
      </c>
      <c r="Y24" s="213">
        <v>7</v>
      </c>
      <c r="Z24" s="213">
        <v>1</v>
      </c>
      <c r="AA24" s="26">
        <f t="shared" si="4"/>
        <v>46</v>
      </c>
      <c r="AB24" s="213">
        <v>0</v>
      </c>
      <c r="AC24" s="213">
        <v>0</v>
      </c>
      <c r="AD24" s="213">
        <v>40</v>
      </c>
      <c r="AE24" s="213">
        <v>0</v>
      </c>
      <c r="AF24" s="213">
        <v>0</v>
      </c>
      <c r="AG24" s="213">
        <v>0</v>
      </c>
      <c r="AH24" s="213">
        <v>1</v>
      </c>
      <c r="AI24" s="213">
        <v>0</v>
      </c>
      <c r="AJ24" s="213">
        <v>1</v>
      </c>
      <c r="AK24" s="213">
        <v>0</v>
      </c>
      <c r="AL24" s="213">
        <v>3</v>
      </c>
      <c r="AM24" s="276">
        <v>0</v>
      </c>
      <c r="AN24" s="24">
        <v>1</v>
      </c>
      <c r="AO24" s="26">
        <f t="shared" si="5"/>
        <v>0</v>
      </c>
      <c r="AP24" s="213">
        <v>0</v>
      </c>
      <c r="AQ24" s="213">
        <v>0</v>
      </c>
      <c r="AR24" s="213">
        <v>0</v>
      </c>
      <c r="AS24" s="213">
        <v>0</v>
      </c>
      <c r="AT24" s="213">
        <v>0</v>
      </c>
      <c r="AU24" s="214">
        <v>0</v>
      </c>
      <c r="AV24" s="95"/>
    </row>
    <row r="25" spans="1:48" ht="18.75" customHeight="1" x14ac:dyDescent="0.15">
      <c r="A25" s="294">
        <v>18</v>
      </c>
      <c r="B25" s="283" t="s">
        <v>142</v>
      </c>
      <c r="C25" s="85">
        <v>224</v>
      </c>
      <c r="D25" s="26">
        <f t="shared" si="1"/>
        <v>85</v>
      </c>
      <c r="E25" s="213">
        <v>32</v>
      </c>
      <c r="F25" s="213">
        <v>5</v>
      </c>
      <c r="G25" s="213">
        <v>4</v>
      </c>
      <c r="H25" s="213">
        <v>7</v>
      </c>
      <c r="I25" s="213">
        <v>16</v>
      </c>
      <c r="J25" s="213">
        <v>0</v>
      </c>
      <c r="K25" s="213">
        <v>0</v>
      </c>
      <c r="L25" s="213">
        <v>14</v>
      </c>
      <c r="M25" s="213">
        <v>1</v>
      </c>
      <c r="N25" s="213">
        <v>3</v>
      </c>
      <c r="O25" s="213">
        <v>1</v>
      </c>
      <c r="P25" s="213">
        <v>2</v>
      </c>
      <c r="Q25" s="26">
        <f t="shared" si="2"/>
        <v>71</v>
      </c>
      <c r="R25" s="213">
        <v>70</v>
      </c>
      <c r="S25" s="213">
        <v>1</v>
      </c>
      <c r="T25" s="213">
        <v>0</v>
      </c>
      <c r="U25" s="213">
        <v>0</v>
      </c>
      <c r="V25" s="26">
        <f t="shared" si="3"/>
        <v>27</v>
      </c>
      <c r="W25" s="213">
        <v>17</v>
      </c>
      <c r="X25" s="213">
        <v>8</v>
      </c>
      <c r="Y25" s="213">
        <v>0</v>
      </c>
      <c r="Z25" s="213">
        <v>2</v>
      </c>
      <c r="AA25" s="26">
        <f t="shared" si="4"/>
        <v>40</v>
      </c>
      <c r="AB25" s="213">
        <v>0</v>
      </c>
      <c r="AC25" s="213">
        <v>0</v>
      </c>
      <c r="AD25" s="213">
        <v>35</v>
      </c>
      <c r="AE25" s="213">
        <v>0</v>
      </c>
      <c r="AF25" s="213">
        <v>0</v>
      </c>
      <c r="AG25" s="213">
        <v>0</v>
      </c>
      <c r="AH25" s="213">
        <v>0</v>
      </c>
      <c r="AI25" s="213">
        <v>0</v>
      </c>
      <c r="AJ25" s="213">
        <v>1</v>
      </c>
      <c r="AK25" s="213">
        <v>0</v>
      </c>
      <c r="AL25" s="213">
        <v>4</v>
      </c>
      <c r="AM25" s="276">
        <v>0</v>
      </c>
      <c r="AN25" s="24">
        <v>0</v>
      </c>
      <c r="AO25" s="26">
        <f t="shared" si="5"/>
        <v>1</v>
      </c>
      <c r="AP25" s="213">
        <v>0</v>
      </c>
      <c r="AQ25" s="213">
        <v>0</v>
      </c>
      <c r="AR25" s="213">
        <v>0</v>
      </c>
      <c r="AS25" s="213">
        <v>0</v>
      </c>
      <c r="AT25" s="213">
        <v>0</v>
      </c>
      <c r="AU25" s="214">
        <v>1</v>
      </c>
      <c r="AV25" s="95"/>
    </row>
    <row r="26" spans="1:48" ht="18.75" customHeight="1" x14ac:dyDescent="0.15">
      <c r="A26" s="294">
        <v>19</v>
      </c>
      <c r="B26" s="283" t="s">
        <v>143</v>
      </c>
      <c r="C26" s="85">
        <v>318</v>
      </c>
      <c r="D26" s="26">
        <f t="shared" si="1"/>
        <v>147</v>
      </c>
      <c r="E26" s="213">
        <v>87</v>
      </c>
      <c r="F26" s="213">
        <v>21</v>
      </c>
      <c r="G26" s="213">
        <v>4</v>
      </c>
      <c r="H26" s="213">
        <v>8</v>
      </c>
      <c r="I26" s="213">
        <v>8</v>
      </c>
      <c r="J26" s="213">
        <v>0</v>
      </c>
      <c r="K26" s="213">
        <v>0</v>
      </c>
      <c r="L26" s="213">
        <v>7</v>
      </c>
      <c r="M26" s="213">
        <v>5</v>
      </c>
      <c r="N26" s="213">
        <v>1</v>
      </c>
      <c r="O26" s="213">
        <v>1</v>
      </c>
      <c r="P26" s="213">
        <v>5</v>
      </c>
      <c r="Q26" s="26">
        <f t="shared" si="2"/>
        <v>85</v>
      </c>
      <c r="R26" s="213">
        <v>76</v>
      </c>
      <c r="S26" s="213">
        <v>7</v>
      </c>
      <c r="T26" s="213">
        <v>2</v>
      </c>
      <c r="U26" s="213">
        <v>0</v>
      </c>
      <c r="V26" s="26">
        <f t="shared" si="3"/>
        <v>19</v>
      </c>
      <c r="W26" s="213">
        <v>12</v>
      </c>
      <c r="X26" s="213">
        <v>4</v>
      </c>
      <c r="Y26" s="213">
        <v>1</v>
      </c>
      <c r="Z26" s="213">
        <v>2</v>
      </c>
      <c r="AA26" s="26">
        <f t="shared" si="4"/>
        <v>67</v>
      </c>
      <c r="AB26" s="213">
        <v>0</v>
      </c>
      <c r="AC26" s="213">
        <v>0</v>
      </c>
      <c r="AD26" s="213">
        <v>59</v>
      </c>
      <c r="AE26" s="213">
        <v>0</v>
      </c>
      <c r="AF26" s="213">
        <v>1</v>
      </c>
      <c r="AG26" s="213">
        <v>0</v>
      </c>
      <c r="AH26" s="213">
        <v>0</v>
      </c>
      <c r="AI26" s="213">
        <v>0</v>
      </c>
      <c r="AJ26" s="213">
        <v>1</v>
      </c>
      <c r="AK26" s="213">
        <v>0</v>
      </c>
      <c r="AL26" s="213">
        <v>0</v>
      </c>
      <c r="AM26" s="276">
        <v>0</v>
      </c>
      <c r="AN26" s="24">
        <v>6</v>
      </c>
      <c r="AO26" s="26">
        <f t="shared" si="5"/>
        <v>0</v>
      </c>
      <c r="AP26" s="213">
        <v>0</v>
      </c>
      <c r="AQ26" s="213">
        <v>0</v>
      </c>
      <c r="AR26" s="213">
        <v>0</v>
      </c>
      <c r="AS26" s="213">
        <v>0</v>
      </c>
      <c r="AT26" s="213">
        <v>0</v>
      </c>
      <c r="AU26" s="214">
        <v>0</v>
      </c>
      <c r="AV26" s="95"/>
    </row>
    <row r="27" spans="1:48" ht="18.75" customHeight="1" x14ac:dyDescent="0.15">
      <c r="A27" s="295">
        <v>20</v>
      </c>
      <c r="B27" s="285" t="s">
        <v>144</v>
      </c>
      <c r="C27" s="86">
        <v>730</v>
      </c>
      <c r="D27" s="34">
        <f t="shared" si="1"/>
        <v>367</v>
      </c>
      <c r="E27" s="222">
        <v>210</v>
      </c>
      <c r="F27" s="222">
        <v>54</v>
      </c>
      <c r="G27" s="222">
        <v>19</v>
      </c>
      <c r="H27" s="222">
        <v>11</v>
      </c>
      <c r="I27" s="222">
        <v>14</v>
      </c>
      <c r="J27" s="222">
        <v>3</v>
      </c>
      <c r="K27" s="222">
        <v>0</v>
      </c>
      <c r="L27" s="222">
        <v>27</v>
      </c>
      <c r="M27" s="222">
        <v>2</v>
      </c>
      <c r="N27" s="222">
        <v>5</v>
      </c>
      <c r="O27" s="222">
        <v>12</v>
      </c>
      <c r="P27" s="222">
        <v>10</v>
      </c>
      <c r="Q27" s="34">
        <f t="shared" si="2"/>
        <v>202</v>
      </c>
      <c r="R27" s="222">
        <v>177</v>
      </c>
      <c r="S27" s="222">
        <v>18</v>
      </c>
      <c r="T27" s="222">
        <v>4</v>
      </c>
      <c r="U27" s="222">
        <v>3</v>
      </c>
      <c r="V27" s="34">
        <f t="shared" si="3"/>
        <v>55</v>
      </c>
      <c r="W27" s="222">
        <v>37</v>
      </c>
      <c r="X27" s="222">
        <v>14</v>
      </c>
      <c r="Y27" s="222">
        <v>3</v>
      </c>
      <c r="Z27" s="222">
        <v>1</v>
      </c>
      <c r="AA27" s="34">
        <f t="shared" si="4"/>
        <v>100</v>
      </c>
      <c r="AB27" s="222">
        <v>1</v>
      </c>
      <c r="AC27" s="222">
        <v>1</v>
      </c>
      <c r="AD27" s="222">
        <v>88</v>
      </c>
      <c r="AE27" s="222">
        <v>0</v>
      </c>
      <c r="AF27" s="222">
        <v>1</v>
      </c>
      <c r="AG27" s="222">
        <v>1</v>
      </c>
      <c r="AH27" s="222">
        <v>0</v>
      </c>
      <c r="AI27" s="222">
        <v>2</v>
      </c>
      <c r="AJ27" s="222">
        <v>0</v>
      </c>
      <c r="AK27" s="222">
        <v>0</v>
      </c>
      <c r="AL27" s="222">
        <v>5</v>
      </c>
      <c r="AM27" s="277">
        <v>0</v>
      </c>
      <c r="AN27" s="32">
        <v>1</v>
      </c>
      <c r="AO27" s="34">
        <f t="shared" si="5"/>
        <v>6</v>
      </c>
      <c r="AP27" s="222">
        <v>4</v>
      </c>
      <c r="AQ27" s="222">
        <v>0</v>
      </c>
      <c r="AR27" s="222">
        <v>0</v>
      </c>
      <c r="AS27" s="222">
        <v>1</v>
      </c>
      <c r="AT27" s="222">
        <v>0</v>
      </c>
      <c r="AU27" s="223">
        <v>1</v>
      </c>
      <c r="AV27" s="95"/>
    </row>
    <row r="28" spans="1:48" ht="18.75" customHeight="1" x14ac:dyDescent="0.15">
      <c r="A28" s="297">
        <v>21</v>
      </c>
      <c r="B28" s="282" t="s">
        <v>145</v>
      </c>
      <c r="C28" s="88">
        <v>500</v>
      </c>
      <c r="D28" s="39">
        <f t="shared" si="1"/>
        <v>167</v>
      </c>
      <c r="E28" s="219">
        <v>96</v>
      </c>
      <c r="F28" s="219">
        <v>5</v>
      </c>
      <c r="G28" s="219">
        <v>17</v>
      </c>
      <c r="H28" s="219">
        <v>1</v>
      </c>
      <c r="I28" s="219">
        <v>11</v>
      </c>
      <c r="J28" s="219">
        <v>2</v>
      </c>
      <c r="K28" s="219">
        <v>0</v>
      </c>
      <c r="L28" s="219">
        <v>16</v>
      </c>
      <c r="M28" s="219">
        <v>6</v>
      </c>
      <c r="N28" s="219">
        <v>5</v>
      </c>
      <c r="O28" s="219">
        <v>1</v>
      </c>
      <c r="P28" s="219">
        <v>7</v>
      </c>
      <c r="Q28" s="39">
        <f t="shared" si="2"/>
        <v>250</v>
      </c>
      <c r="R28" s="219">
        <v>235</v>
      </c>
      <c r="S28" s="219">
        <v>10</v>
      </c>
      <c r="T28" s="219">
        <v>2</v>
      </c>
      <c r="U28" s="219">
        <v>3</v>
      </c>
      <c r="V28" s="39">
        <f t="shared" si="3"/>
        <v>23</v>
      </c>
      <c r="W28" s="219">
        <v>19</v>
      </c>
      <c r="X28" s="219">
        <v>2</v>
      </c>
      <c r="Y28" s="219">
        <v>0</v>
      </c>
      <c r="Z28" s="219">
        <v>2</v>
      </c>
      <c r="AA28" s="39">
        <f t="shared" si="4"/>
        <v>58</v>
      </c>
      <c r="AB28" s="219">
        <v>0</v>
      </c>
      <c r="AC28" s="219">
        <v>1</v>
      </c>
      <c r="AD28" s="219">
        <v>42</v>
      </c>
      <c r="AE28" s="219">
        <v>0</v>
      </c>
      <c r="AF28" s="219">
        <v>0</v>
      </c>
      <c r="AG28" s="219">
        <v>0</v>
      </c>
      <c r="AH28" s="219">
        <v>0</v>
      </c>
      <c r="AI28" s="219">
        <v>1</v>
      </c>
      <c r="AJ28" s="219">
        <v>2</v>
      </c>
      <c r="AK28" s="219">
        <v>0</v>
      </c>
      <c r="AL28" s="219">
        <v>12</v>
      </c>
      <c r="AM28" s="275">
        <v>0</v>
      </c>
      <c r="AN28" s="37">
        <v>0</v>
      </c>
      <c r="AO28" s="39">
        <f t="shared" si="5"/>
        <v>2</v>
      </c>
      <c r="AP28" s="219">
        <v>1</v>
      </c>
      <c r="AQ28" s="219">
        <v>0</v>
      </c>
      <c r="AR28" s="219">
        <v>1</v>
      </c>
      <c r="AS28" s="219">
        <v>0</v>
      </c>
      <c r="AT28" s="219">
        <v>0</v>
      </c>
      <c r="AU28" s="220">
        <v>0</v>
      </c>
      <c r="AV28" s="95"/>
    </row>
    <row r="29" spans="1:48" ht="18.75" customHeight="1" x14ac:dyDescent="0.15">
      <c r="A29" s="294">
        <v>22</v>
      </c>
      <c r="B29" s="283" t="s">
        <v>146</v>
      </c>
      <c r="C29" s="85">
        <v>544</v>
      </c>
      <c r="D29" s="26">
        <f t="shared" si="1"/>
        <v>186</v>
      </c>
      <c r="E29" s="213">
        <v>70</v>
      </c>
      <c r="F29" s="213">
        <v>22</v>
      </c>
      <c r="G29" s="213">
        <v>7</v>
      </c>
      <c r="H29" s="213">
        <v>8</v>
      </c>
      <c r="I29" s="213">
        <v>22</v>
      </c>
      <c r="J29" s="213">
        <v>4</v>
      </c>
      <c r="K29" s="213">
        <v>2</v>
      </c>
      <c r="L29" s="213">
        <v>39</v>
      </c>
      <c r="M29" s="213">
        <v>8</v>
      </c>
      <c r="N29" s="213">
        <v>1</v>
      </c>
      <c r="O29" s="213">
        <v>0</v>
      </c>
      <c r="P29" s="213">
        <v>3</v>
      </c>
      <c r="Q29" s="26">
        <f t="shared" si="2"/>
        <v>259</v>
      </c>
      <c r="R29" s="213">
        <v>240</v>
      </c>
      <c r="S29" s="213">
        <v>15</v>
      </c>
      <c r="T29" s="213">
        <v>4</v>
      </c>
      <c r="U29" s="213">
        <v>0</v>
      </c>
      <c r="V29" s="26">
        <f t="shared" si="3"/>
        <v>57</v>
      </c>
      <c r="W29" s="213">
        <v>36</v>
      </c>
      <c r="X29" s="213">
        <v>12</v>
      </c>
      <c r="Y29" s="213">
        <v>3</v>
      </c>
      <c r="Z29" s="213">
        <v>6</v>
      </c>
      <c r="AA29" s="26">
        <f t="shared" si="4"/>
        <v>42</v>
      </c>
      <c r="AB29" s="213">
        <v>0</v>
      </c>
      <c r="AC29" s="213">
        <v>5</v>
      </c>
      <c r="AD29" s="213">
        <v>30</v>
      </c>
      <c r="AE29" s="213">
        <v>0</v>
      </c>
      <c r="AF29" s="213">
        <v>0</v>
      </c>
      <c r="AG29" s="213">
        <v>0</v>
      </c>
      <c r="AH29" s="213">
        <v>0</v>
      </c>
      <c r="AI29" s="213">
        <v>0</v>
      </c>
      <c r="AJ29" s="213">
        <v>3</v>
      </c>
      <c r="AK29" s="213">
        <v>0</v>
      </c>
      <c r="AL29" s="213">
        <v>1</v>
      </c>
      <c r="AM29" s="276">
        <v>2</v>
      </c>
      <c r="AN29" s="24">
        <v>1</v>
      </c>
      <c r="AO29" s="26">
        <f t="shared" si="5"/>
        <v>0</v>
      </c>
      <c r="AP29" s="213">
        <v>0</v>
      </c>
      <c r="AQ29" s="213">
        <v>0</v>
      </c>
      <c r="AR29" s="213">
        <v>0</v>
      </c>
      <c r="AS29" s="213">
        <v>0</v>
      </c>
      <c r="AT29" s="213">
        <v>0</v>
      </c>
      <c r="AU29" s="214">
        <v>0</v>
      </c>
      <c r="AV29" s="95"/>
    </row>
    <row r="30" spans="1:48" ht="18.75" customHeight="1" x14ac:dyDescent="0.15">
      <c r="A30" s="294">
        <v>23</v>
      </c>
      <c r="B30" s="283" t="s">
        <v>147</v>
      </c>
      <c r="C30" s="85">
        <v>801</v>
      </c>
      <c r="D30" s="26">
        <f t="shared" si="1"/>
        <v>182</v>
      </c>
      <c r="E30" s="213">
        <v>43</v>
      </c>
      <c r="F30" s="213">
        <v>1</v>
      </c>
      <c r="G30" s="213">
        <v>28</v>
      </c>
      <c r="H30" s="213">
        <v>24</v>
      </c>
      <c r="I30" s="213">
        <v>19</v>
      </c>
      <c r="J30" s="213">
        <v>2</v>
      </c>
      <c r="K30" s="213">
        <v>0</v>
      </c>
      <c r="L30" s="213">
        <v>38</v>
      </c>
      <c r="M30" s="213">
        <v>15</v>
      </c>
      <c r="N30" s="213">
        <v>5</v>
      </c>
      <c r="O30" s="213">
        <v>0</v>
      </c>
      <c r="P30" s="213">
        <v>7</v>
      </c>
      <c r="Q30" s="26">
        <f t="shared" si="2"/>
        <v>551</v>
      </c>
      <c r="R30" s="213">
        <v>512</v>
      </c>
      <c r="S30" s="213">
        <v>35</v>
      </c>
      <c r="T30" s="213">
        <v>3</v>
      </c>
      <c r="U30" s="213">
        <v>1</v>
      </c>
      <c r="V30" s="26">
        <f t="shared" si="3"/>
        <v>26</v>
      </c>
      <c r="W30" s="213">
        <v>20</v>
      </c>
      <c r="X30" s="213">
        <v>0</v>
      </c>
      <c r="Y30" s="213">
        <v>1</v>
      </c>
      <c r="Z30" s="213">
        <v>5</v>
      </c>
      <c r="AA30" s="26">
        <f t="shared" si="4"/>
        <v>35</v>
      </c>
      <c r="AB30" s="213">
        <v>0</v>
      </c>
      <c r="AC30" s="213">
        <v>0</v>
      </c>
      <c r="AD30" s="213">
        <v>23</v>
      </c>
      <c r="AE30" s="213">
        <v>0</v>
      </c>
      <c r="AF30" s="213">
        <v>0</v>
      </c>
      <c r="AG30" s="213">
        <v>0</v>
      </c>
      <c r="AH30" s="213">
        <v>3</v>
      </c>
      <c r="AI30" s="213">
        <v>1</v>
      </c>
      <c r="AJ30" s="213">
        <v>1</v>
      </c>
      <c r="AK30" s="213">
        <v>0</v>
      </c>
      <c r="AL30" s="213">
        <v>2</v>
      </c>
      <c r="AM30" s="276">
        <v>0</v>
      </c>
      <c r="AN30" s="24">
        <v>5</v>
      </c>
      <c r="AO30" s="26">
        <f t="shared" si="5"/>
        <v>7</v>
      </c>
      <c r="AP30" s="213">
        <v>2</v>
      </c>
      <c r="AQ30" s="213">
        <v>0</v>
      </c>
      <c r="AR30" s="213">
        <v>4</v>
      </c>
      <c r="AS30" s="213">
        <v>0</v>
      </c>
      <c r="AT30" s="213">
        <v>1</v>
      </c>
      <c r="AU30" s="214">
        <v>0</v>
      </c>
      <c r="AV30" s="95"/>
    </row>
    <row r="31" spans="1:48" ht="18.75" customHeight="1" x14ac:dyDescent="0.15">
      <c r="A31" s="294">
        <v>24</v>
      </c>
      <c r="B31" s="283" t="s">
        <v>148</v>
      </c>
      <c r="C31" s="85">
        <v>370</v>
      </c>
      <c r="D31" s="26">
        <f t="shared" si="1"/>
        <v>139</v>
      </c>
      <c r="E31" s="213">
        <v>78</v>
      </c>
      <c r="F31" s="213">
        <v>18</v>
      </c>
      <c r="G31" s="213">
        <v>4</v>
      </c>
      <c r="H31" s="213">
        <v>12</v>
      </c>
      <c r="I31" s="213">
        <v>6</v>
      </c>
      <c r="J31" s="213">
        <v>3</v>
      </c>
      <c r="K31" s="213">
        <v>0</v>
      </c>
      <c r="L31" s="213">
        <v>8</v>
      </c>
      <c r="M31" s="213">
        <v>6</v>
      </c>
      <c r="N31" s="213">
        <v>2</v>
      </c>
      <c r="O31" s="213">
        <v>1</v>
      </c>
      <c r="P31" s="213">
        <v>1</v>
      </c>
      <c r="Q31" s="26">
        <f t="shared" si="2"/>
        <v>180</v>
      </c>
      <c r="R31" s="213">
        <v>142</v>
      </c>
      <c r="S31" s="213">
        <v>35</v>
      </c>
      <c r="T31" s="213">
        <v>2</v>
      </c>
      <c r="U31" s="213">
        <v>1</v>
      </c>
      <c r="V31" s="26">
        <f t="shared" si="3"/>
        <v>12</v>
      </c>
      <c r="W31" s="213">
        <v>12</v>
      </c>
      <c r="X31" s="213">
        <v>0</v>
      </c>
      <c r="Y31" s="213">
        <v>0</v>
      </c>
      <c r="Z31" s="213">
        <v>0</v>
      </c>
      <c r="AA31" s="26">
        <f t="shared" si="4"/>
        <v>33</v>
      </c>
      <c r="AB31" s="213">
        <v>0</v>
      </c>
      <c r="AC31" s="213">
        <v>6</v>
      </c>
      <c r="AD31" s="213">
        <v>20</v>
      </c>
      <c r="AE31" s="213">
        <v>1</v>
      </c>
      <c r="AF31" s="213">
        <v>0</v>
      </c>
      <c r="AG31" s="213">
        <v>0</v>
      </c>
      <c r="AH31" s="213">
        <v>1</v>
      </c>
      <c r="AI31" s="213">
        <v>0</v>
      </c>
      <c r="AJ31" s="213">
        <v>1</v>
      </c>
      <c r="AK31" s="213">
        <v>0</v>
      </c>
      <c r="AL31" s="213">
        <v>1</v>
      </c>
      <c r="AM31" s="276">
        <v>0</v>
      </c>
      <c r="AN31" s="24">
        <v>3</v>
      </c>
      <c r="AO31" s="26">
        <f t="shared" si="5"/>
        <v>6</v>
      </c>
      <c r="AP31" s="213">
        <v>5</v>
      </c>
      <c r="AQ31" s="213">
        <v>0</v>
      </c>
      <c r="AR31" s="213">
        <v>0</v>
      </c>
      <c r="AS31" s="213">
        <v>1</v>
      </c>
      <c r="AT31" s="213">
        <v>0</v>
      </c>
      <c r="AU31" s="214">
        <v>0</v>
      </c>
      <c r="AV31" s="95"/>
    </row>
    <row r="32" spans="1:48" ht="18.75" customHeight="1" x14ac:dyDescent="0.15">
      <c r="A32" s="295">
        <v>25</v>
      </c>
      <c r="B32" s="285" t="s">
        <v>149</v>
      </c>
      <c r="C32" s="86">
        <v>384</v>
      </c>
      <c r="D32" s="34">
        <f t="shared" si="1"/>
        <v>128</v>
      </c>
      <c r="E32" s="222">
        <v>65</v>
      </c>
      <c r="F32" s="222">
        <v>1</v>
      </c>
      <c r="G32" s="222">
        <v>7</v>
      </c>
      <c r="H32" s="222">
        <v>6</v>
      </c>
      <c r="I32" s="222">
        <v>17</v>
      </c>
      <c r="J32" s="222">
        <v>1</v>
      </c>
      <c r="K32" s="222">
        <v>0</v>
      </c>
      <c r="L32" s="222">
        <v>24</v>
      </c>
      <c r="M32" s="222">
        <v>2</v>
      </c>
      <c r="N32" s="222">
        <v>1</v>
      </c>
      <c r="O32" s="222">
        <v>0</v>
      </c>
      <c r="P32" s="222">
        <v>4</v>
      </c>
      <c r="Q32" s="34">
        <f t="shared" si="2"/>
        <v>168</v>
      </c>
      <c r="R32" s="222">
        <v>141</v>
      </c>
      <c r="S32" s="222">
        <v>27</v>
      </c>
      <c r="T32" s="222">
        <v>0</v>
      </c>
      <c r="U32" s="222">
        <v>0</v>
      </c>
      <c r="V32" s="34">
        <f t="shared" si="3"/>
        <v>12</v>
      </c>
      <c r="W32" s="222">
        <v>3</v>
      </c>
      <c r="X32" s="222">
        <v>5</v>
      </c>
      <c r="Y32" s="222">
        <v>3</v>
      </c>
      <c r="Z32" s="222">
        <v>1</v>
      </c>
      <c r="AA32" s="34">
        <f t="shared" si="4"/>
        <v>75</v>
      </c>
      <c r="AB32" s="222">
        <v>0</v>
      </c>
      <c r="AC32" s="222">
        <v>0</v>
      </c>
      <c r="AD32" s="222">
        <v>70</v>
      </c>
      <c r="AE32" s="222">
        <v>0</v>
      </c>
      <c r="AF32" s="222">
        <v>0</v>
      </c>
      <c r="AG32" s="222">
        <v>0</v>
      </c>
      <c r="AH32" s="222">
        <v>0</v>
      </c>
      <c r="AI32" s="222">
        <v>1</v>
      </c>
      <c r="AJ32" s="222">
        <v>0</v>
      </c>
      <c r="AK32" s="222">
        <v>0</v>
      </c>
      <c r="AL32" s="222">
        <v>2</v>
      </c>
      <c r="AM32" s="277">
        <v>0</v>
      </c>
      <c r="AN32" s="32">
        <v>2</v>
      </c>
      <c r="AO32" s="34">
        <f t="shared" si="5"/>
        <v>1</v>
      </c>
      <c r="AP32" s="222">
        <v>0</v>
      </c>
      <c r="AQ32" s="222">
        <v>0</v>
      </c>
      <c r="AR32" s="222">
        <v>0</v>
      </c>
      <c r="AS32" s="222">
        <v>1</v>
      </c>
      <c r="AT32" s="222">
        <v>0</v>
      </c>
      <c r="AU32" s="223">
        <v>0</v>
      </c>
      <c r="AV32" s="95"/>
    </row>
    <row r="33" spans="1:48" ht="18.75" customHeight="1" x14ac:dyDescent="0.15">
      <c r="A33" s="297">
        <v>26</v>
      </c>
      <c r="B33" s="282" t="s">
        <v>150</v>
      </c>
      <c r="C33" s="88">
        <v>370</v>
      </c>
      <c r="D33" s="39">
        <f t="shared" si="1"/>
        <v>241</v>
      </c>
      <c r="E33" s="219">
        <v>169</v>
      </c>
      <c r="F33" s="219">
        <v>15</v>
      </c>
      <c r="G33" s="219">
        <v>7</v>
      </c>
      <c r="H33" s="219">
        <v>7</v>
      </c>
      <c r="I33" s="219">
        <v>12</v>
      </c>
      <c r="J33" s="219">
        <v>2</v>
      </c>
      <c r="K33" s="219">
        <v>1</v>
      </c>
      <c r="L33" s="219">
        <v>13</v>
      </c>
      <c r="M33" s="219">
        <v>2</v>
      </c>
      <c r="N33" s="219">
        <v>5</v>
      </c>
      <c r="O33" s="219">
        <v>1</v>
      </c>
      <c r="P33" s="219">
        <v>7</v>
      </c>
      <c r="Q33" s="39">
        <f t="shared" si="2"/>
        <v>83</v>
      </c>
      <c r="R33" s="219">
        <v>59</v>
      </c>
      <c r="S33" s="219">
        <v>24</v>
      </c>
      <c r="T33" s="219">
        <v>0</v>
      </c>
      <c r="U33" s="219">
        <v>0</v>
      </c>
      <c r="V33" s="39">
        <f t="shared" si="3"/>
        <v>3</v>
      </c>
      <c r="W33" s="219">
        <v>2</v>
      </c>
      <c r="X33" s="219">
        <v>0</v>
      </c>
      <c r="Y33" s="219">
        <v>0</v>
      </c>
      <c r="Z33" s="219">
        <v>1</v>
      </c>
      <c r="AA33" s="39">
        <f t="shared" si="4"/>
        <v>42</v>
      </c>
      <c r="AB33" s="219">
        <v>0</v>
      </c>
      <c r="AC33" s="219">
        <v>0</v>
      </c>
      <c r="AD33" s="219">
        <v>40</v>
      </c>
      <c r="AE33" s="219">
        <v>0</v>
      </c>
      <c r="AF33" s="219">
        <v>1</v>
      </c>
      <c r="AG33" s="219">
        <v>0</v>
      </c>
      <c r="AH33" s="219">
        <v>0</v>
      </c>
      <c r="AI33" s="219">
        <v>0</v>
      </c>
      <c r="AJ33" s="219">
        <v>0</v>
      </c>
      <c r="AK33" s="219">
        <v>0</v>
      </c>
      <c r="AL33" s="219">
        <v>0</v>
      </c>
      <c r="AM33" s="275">
        <v>0</v>
      </c>
      <c r="AN33" s="37">
        <v>1</v>
      </c>
      <c r="AO33" s="39">
        <f t="shared" si="5"/>
        <v>1</v>
      </c>
      <c r="AP33" s="219">
        <v>0</v>
      </c>
      <c r="AQ33" s="219">
        <v>0</v>
      </c>
      <c r="AR33" s="219">
        <v>1</v>
      </c>
      <c r="AS33" s="219">
        <v>0</v>
      </c>
      <c r="AT33" s="219">
        <v>0</v>
      </c>
      <c r="AU33" s="220">
        <v>0</v>
      </c>
      <c r="AV33" s="95"/>
    </row>
    <row r="34" spans="1:48" ht="18.75" customHeight="1" x14ac:dyDescent="0.15">
      <c r="A34" s="294">
        <v>27</v>
      </c>
      <c r="B34" s="283" t="s">
        <v>151</v>
      </c>
      <c r="C34" s="85">
        <v>559</v>
      </c>
      <c r="D34" s="26">
        <f t="shared" si="1"/>
        <v>159</v>
      </c>
      <c r="E34" s="213">
        <v>36</v>
      </c>
      <c r="F34" s="213">
        <v>5</v>
      </c>
      <c r="G34" s="213">
        <v>11</v>
      </c>
      <c r="H34" s="213">
        <v>12</v>
      </c>
      <c r="I34" s="213">
        <v>23</v>
      </c>
      <c r="J34" s="213">
        <v>1</v>
      </c>
      <c r="K34" s="213">
        <v>0</v>
      </c>
      <c r="L34" s="213">
        <v>31</v>
      </c>
      <c r="M34" s="213">
        <v>23</v>
      </c>
      <c r="N34" s="213">
        <v>7</v>
      </c>
      <c r="O34" s="213">
        <v>3</v>
      </c>
      <c r="P34" s="213">
        <v>7</v>
      </c>
      <c r="Q34" s="26">
        <f t="shared" si="2"/>
        <v>308</v>
      </c>
      <c r="R34" s="213">
        <v>285</v>
      </c>
      <c r="S34" s="213">
        <v>20</v>
      </c>
      <c r="T34" s="213">
        <v>1</v>
      </c>
      <c r="U34" s="213">
        <v>2</v>
      </c>
      <c r="V34" s="26">
        <f t="shared" si="3"/>
        <v>42</v>
      </c>
      <c r="W34" s="213">
        <v>27</v>
      </c>
      <c r="X34" s="213">
        <v>6</v>
      </c>
      <c r="Y34" s="213">
        <v>2</v>
      </c>
      <c r="Z34" s="213">
        <v>7</v>
      </c>
      <c r="AA34" s="26">
        <f t="shared" si="4"/>
        <v>49</v>
      </c>
      <c r="AB34" s="213">
        <v>0</v>
      </c>
      <c r="AC34" s="213">
        <v>0</v>
      </c>
      <c r="AD34" s="213">
        <v>27</v>
      </c>
      <c r="AE34" s="213">
        <v>0</v>
      </c>
      <c r="AF34" s="213">
        <v>0</v>
      </c>
      <c r="AG34" s="213">
        <v>0</v>
      </c>
      <c r="AH34" s="213">
        <v>12</v>
      </c>
      <c r="AI34" s="213">
        <v>1</v>
      </c>
      <c r="AJ34" s="213">
        <v>4</v>
      </c>
      <c r="AK34" s="213">
        <v>0</v>
      </c>
      <c r="AL34" s="213">
        <v>1</v>
      </c>
      <c r="AM34" s="276">
        <v>1</v>
      </c>
      <c r="AN34" s="24">
        <v>3</v>
      </c>
      <c r="AO34" s="26">
        <f t="shared" si="5"/>
        <v>1</v>
      </c>
      <c r="AP34" s="213">
        <v>1</v>
      </c>
      <c r="AQ34" s="213">
        <v>0</v>
      </c>
      <c r="AR34" s="213">
        <v>0</v>
      </c>
      <c r="AS34" s="213">
        <v>0</v>
      </c>
      <c r="AT34" s="213">
        <v>0</v>
      </c>
      <c r="AU34" s="214">
        <v>0</v>
      </c>
      <c r="AV34" s="95"/>
    </row>
    <row r="35" spans="1:48" ht="18.75" customHeight="1" x14ac:dyDescent="0.15">
      <c r="A35" s="294">
        <v>28</v>
      </c>
      <c r="B35" s="283" t="s">
        <v>152</v>
      </c>
      <c r="C35" s="85">
        <v>517</v>
      </c>
      <c r="D35" s="26">
        <f t="shared" si="1"/>
        <v>208</v>
      </c>
      <c r="E35" s="213">
        <v>109</v>
      </c>
      <c r="F35" s="213">
        <v>0</v>
      </c>
      <c r="G35" s="213">
        <v>18</v>
      </c>
      <c r="H35" s="213">
        <v>14</v>
      </c>
      <c r="I35" s="213">
        <v>21</v>
      </c>
      <c r="J35" s="213">
        <v>1</v>
      </c>
      <c r="K35" s="213">
        <v>0</v>
      </c>
      <c r="L35" s="213">
        <v>33</v>
      </c>
      <c r="M35" s="213">
        <v>2</v>
      </c>
      <c r="N35" s="213">
        <v>5</v>
      </c>
      <c r="O35" s="213">
        <v>0</v>
      </c>
      <c r="P35" s="213">
        <v>5</v>
      </c>
      <c r="Q35" s="26">
        <f t="shared" si="2"/>
        <v>225</v>
      </c>
      <c r="R35" s="213">
        <v>211</v>
      </c>
      <c r="S35" s="213">
        <v>13</v>
      </c>
      <c r="T35" s="213">
        <v>1</v>
      </c>
      <c r="U35" s="213">
        <v>0</v>
      </c>
      <c r="V35" s="26">
        <f t="shared" si="3"/>
        <v>33</v>
      </c>
      <c r="W35" s="213">
        <v>23</v>
      </c>
      <c r="X35" s="213">
        <v>2</v>
      </c>
      <c r="Y35" s="213">
        <v>1</v>
      </c>
      <c r="Z35" s="213">
        <v>7</v>
      </c>
      <c r="AA35" s="26">
        <f t="shared" si="4"/>
        <v>47</v>
      </c>
      <c r="AB35" s="213">
        <v>0</v>
      </c>
      <c r="AC35" s="213">
        <v>0</v>
      </c>
      <c r="AD35" s="213">
        <v>40</v>
      </c>
      <c r="AE35" s="213">
        <v>0</v>
      </c>
      <c r="AF35" s="213">
        <v>0</v>
      </c>
      <c r="AG35" s="213">
        <v>0</v>
      </c>
      <c r="AH35" s="213">
        <v>0</v>
      </c>
      <c r="AI35" s="213">
        <v>0</v>
      </c>
      <c r="AJ35" s="213">
        <v>1</v>
      </c>
      <c r="AK35" s="213">
        <v>3</v>
      </c>
      <c r="AL35" s="213">
        <v>1</v>
      </c>
      <c r="AM35" s="276">
        <v>0</v>
      </c>
      <c r="AN35" s="24">
        <v>2</v>
      </c>
      <c r="AO35" s="26">
        <f t="shared" si="5"/>
        <v>4</v>
      </c>
      <c r="AP35" s="213">
        <v>0</v>
      </c>
      <c r="AQ35" s="213">
        <v>0</v>
      </c>
      <c r="AR35" s="213">
        <v>4</v>
      </c>
      <c r="AS35" s="213">
        <v>0</v>
      </c>
      <c r="AT35" s="213">
        <v>0</v>
      </c>
      <c r="AU35" s="214">
        <v>0</v>
      </c>
      <c r="AV35" s="95"/>
    </row>
    <row r="36" spans="1:48" ht="18.75" customHeight="1" x14ac:dyDescent="0.15">
      <c r="A36" s="294">
        <v>29</v>
      </c>
      <c r="B36" s="283" t="s">
        <v>153</v>
      </c>
      <c r="C36" s="85">
        <v>310</v>
      </c>
      <c r="D36" s="26">
        <f t="shared" si="1"/>
        <v>84</v>
      </c>
      <c r="E36" s="213">
        <v>21</v>
      </c>
      <c r="F36" s="213">
        <v>5</v>
      </c>
      <c r="G36" s="213">
        <v>2</v>
      </c>
      <c r="H36" s="213">
        <v>4</v>
      </c>
      <c r="I36" s="213">
        <v>7</v>
      </c>
      <c r="J36" s="213">
        <v>1</v>
      </c>
      <c r="K36" s="213">
        <v>0</v>
      </c>
      <c r="L36" s="213">
        <v>20</v>
      </c>
      <c r="M36" s="213">
        <v>15</v>
      </c>
      <c r="N36" s="213">
        <v>1</v>
      </c>
      <c r="O36" s="213">
        <v>0</v>
      </c>
      <c r="P36" s="213">
        <v>8</v>
      </c>
      <c r="Q36" s="26">
        <f t="shared" si="2"/>
        <v>178</v>
      </c>
      <c r="R36" s="213">
        <v>166</v>
      </c>
      <c r="S36" s="213">
        <v>8</v>
      </c>
      <c r="T36" s="213">
        <v>0</v>
      </c>
      <c r="U36" s="213">
        <v>4</v>
      </c>
      <c r="V36" s="26">
        <f t="shared" si="3"/>
        <v>14</v>
      </c>
      <c r="W36" s="213">
        <v>5</v>
      </c>
      <c r="X36" s="213">
        <v>4</v>
      </c>
      <c r="Y36" s="213">
        <v>1</v>
      </c>
      <c r="Z36" s="213">
        <v>4</v>
      </c>
      <c r="AA36" s="26">
        <f t="shared" si="4"/>
        <v>32</v>
      </c>
      <c r="AB36" s="213">
        <v>0</v>
      </c>
      <c r="AC36" s="213">
        <v>3</v>
      </c>
      <c r="AD36" s="213">
        <v>21</v>
      </c>
      <c r="AE36" s="213">
        <v>0</v>
      </c>
      <c r="AF36" s="213">
        <v>0</v>
      </c>
      <c r="AG36" s="213">
        <v>2</v>
      </c>
      <c r="AH36" s="213">
        <v>4</v>
      </c>
      <c r="AI36" s="213">
        <v>0</v>
      </c>
      <c r="AJ36" s="213">
        <v>0</v>
      </c>
      <c r="AK36" s="213">
        <v>0</v>
      </c>
      <c r="AL36" s="213">
        <v>1</v>
      </c>
      <c r="AM36" s="276">
        <v>0</v>
      </c>
      <c r="AN36" s="24">
        <v>1</v>
      </c>
      <c r="AO36" s="26">
        <f t="shared" si="5"/>
        <v>2</v>
      </c>
      <c r="AP36" s="213">
        <v>0</v>
      </c>
      <c r="AQ36" s="213">
        <v>0</v>
      </c>
      <c r="AR36" s="213">
        <v>2</v>
      </c>
      <c r="AS36" s="213">
        <v>0</v>
      </c>
      <c r="AT36" s="213">
        <v>0</v>
      </c>
      <c r="AU36" s="214">
        <v>0</v>
      </c>
      <c r="AV36" s="95"/>
    </row>
    <row r="37" spans="1:48" ht="18.75" customHeight="1" x14ac:dyDescent="0.15">
      <c r="A37" s="295">
        <v>30</v>
      </c>
      <c r="B37" s="285" t="s">
        <v>154</v>
      </c>
      <c r="C37" s="86">
        <v>251</v>
      </c>
      <c r="D37" s="34">
        <f t="shared" si="1"/>
        <v>133</v>
      </c>
      <c r="E37" s="222">
        <v>69</v>
      </c>
      <c r="F37" s="222">
        <v>38</v>
      </c>
      <c r="G37" s="222">
        <v>2</v>
      </c>
      <c r="H37" s="222">
        <v>3</v>
      </c>
      <c r="I37" s="222">
        <v>7</v>
      </c>
      <c r="J37" s="222">
        <v>0</v>
      </c>
      <c r="K37" s="222">
        <v>0</v>
      </c>
      <c r="L37" s="222">
        <v>10</v>
      </c>
      <c r="M37" s="222">
        <v>2</v>
      </c>
      <c r="N37" s="222">
        <v>0</v>
      </c>
      <c r="O37" s="222">
        <v>0</v>
      </c>
      <c r="P37" s="222">
        <v>2</v>
      </c>
      <c r="Q37" s="34">
        <f t="shared" si="2"/>
        <v>57</v>
      </c>
      <c r="R37" s="222">
        <v>54</v>
      </c>
      <c r="S37" s="222">
        <v>0</v>
      </c>
      <c r="T37" s="222">
        <v>3</v>
      </c>
      <c r="U37" s="222">
        <v>0</v>
      </c>
      <c r="V37" s="34">
        <f t="shared" si="3"/>
        <v>32</v>
      </c>
      <c r="W37" s="222">
        <v>14</v>
      </c>
      <c r="X37" s="222">
        <v>13</v>
      </c>
      <c r="Y37" s="222">
        <v>2</v>
      </c>
      <c r="Z37" s="222">
        <v>3</v>
      </c>
      <c r="AA37" s="34">
        <f t="shared" si="4"/>
        <v>29</v>
      </c>
      <c r="AB37" s="222">
        <v>0</v>
      </c>
      <c r="AC37" s="222">
        <v>0</v>
      </c>
      <c r="AD37" s="222">
        <v>28</v>
      </c>
      <c r="AE37" s="222">
        <v>0</v>
      </c>
      <c r="AF37" s="222">
        <v>0</v>
      </c>
      <c r="AG37" s="222">
        <v>0</v>
      </c>
      <c r="AH37" s="222">
        <v>0</v>
      </c>
      <c r="AI37" s="222">
        <v>0</v>
      </c>
      <c r="AJ37" s="222">
        <v>0</v>
      </c>
      <c r="AK37" s="222">
        <v>0</v>
      </c>
      <c r="AL37" s="222">
        <v>0</v>
      </c>
      <c r="AM37" s="277">
        <v>0</v>
      </c>
      <c r="AN37" s="32">
        <v>1</v>
      </c>
      <c r="AO37" s="34">
        <f t="shared" si="5"/>
        <v>0</v>
      </c>
      <c r="AP37" s="222">
        <v>0</v>
      </c>
      <c r="AQ37" s="222">
        <v>0</v>
      </c>
      <c r="AR37" s="222">
        <v>0</v>
      </c>
      <c r="AS37" s="222">
        <v>0</v>
      </c>
      <c r="AT37" s="222">
        <v>0</v>
      </c>
      <c r="AU37" s="223">
        <v>0</v>
      </c>
      <c r="AV37" s="95"/>
    </row>
    <row r="38" spans="1:48" ht="18.75" customHeight="1" x14ac:dyDescent="0.15">
      <c r="A38" s="297">
        <v>31</v>
      </c>
      <c r="B38" s="282" t="s">
        <v>155</v>
      </c>
      <c r="C38" s="88">
        <v>189</v>
      </c>
      <c r="D38" s="39">
        <f t="shared" si="1"/>
        <v>57</v>
      </c>
      <c r="E38" s="219">
        <v>33</v>
      </c>
      <c r="F38" s="219">
        <v>5</v>
      </c>
      <c r="G38" s="219">
        <v>2</v>
      </c>
      <c r="H38" s="219">
        <v>4</v>
      </c>
      <c r="I38" s="219">
        <v>7</v>
      </c>
      <c r="J38" s="219">
        <v>0</v>
      </c>
      <c r="K38" s="219">
        <v>0</v>
      </c>
      <c r="L38" s="219">
        <v>1</v>
      </c>
      <c r="M38" s="219">
        <v>3</v>
      </c>
      <c r="N38" s="219">
        <v>2</v>
      </c>
      <c r="O38" s="219">
        <v>0</v>
      </c>
      <c r="P38" s="219">
        <v>0</v>
      </c>
      <c r="Q38" s="39">
        <f t="shared" si="2"/>
        <v>68</v>
      </c>
      <c r="R38" s="219">
        <v>58</v>
      </c>
      <c r="S38" s="219">
        <v>10</v>
      </c>
      <c r="T38" s="219">
        <v>0</v>
      </c>
      <c r="U38" s="219">
        <v>0</v>
      </c>
      <c r="V38" s="39">
        <f t="shared" si="3"/>
        <v>31</v>
      </c>
      <c r="W38" s="219">
        <v>4</v>
      </c>
      <c r="X38" s="219">
        <v>25</v>
      </c>
      <c r="Y38" s="219">
        <v>2</v>
      </c>
      <c r="Z38" s="219">
        <v>0</v>
      </c>
      <c r="AA38" s="39">
        <f t="shared" si="4"/>
        <v>31</v>
      </c>
      <c r="AB38" s="219">
        <v>0</v>
      </c>
      <c r="AC38" s="219">
        <v>2</v>
      </c>
      <c r="AD38" s="219">
        <v>23</v>
      </c>
      <c r="AE38" s="219">
        <v>0</v>
      </c>
      <c r="AF38" s="219">
        <v>0</v>
      </c>
      <c r="AG38" s="219">
        <v>0</v>
      </c>
      <c r="AH38" s="219">
        <v>0</v>
      </c>
      <c r="AI38" s="219">
        <v>3</v>
      </c>
      <c r="AJ38" s="219">
        <v>0</v>
      </c>
      <c r="AK38" s="219">
        <v>0</v>
      </c>
      <c r="AL38" s="219">
        <v>3</v>
      </c>
      <c r="AM38" s="275">
        <v>0</v>
      </c>
      <c r="AN38" s="37">
        <v>0</v>
      </c>
      <c r="AO38" s="39">
        <f t="shared" si="5"/>
        <v>2</v>
      </c>
      <c r="AP38" s="219">
        <v>1</v>
      </c>
      <c r="AQ38" s="219">
        <v>0</v>
      </c>
      <c r="AR38" s="219">
        <v>0</v>
      </c>
      <c r="AS38" s="219">
        <v>1</v>
      </c>
      <c r="AT38" s="219">
        <v>0</v>
      </c>
      <c r="AU38" s="220">
        <v>0</v>
      </c>
      <c r="AV38" s="95"/>
    </row>
    <row r="39" spans="1:48" ht="18.75" customHeight="1" x14ac:dyDescent="0.15">
      <c r="A39" s="294">
        <v>32</v>
      </c>
      <c r="B39" s="283" t="s">
        <v>156</v>
      </c>
      <c r="C39" s="85">
        <v>264</v>
      </c>
      <c r="D39" s="26">
        <f t="shared" si="1"/>
        <v>155</v>
      </c>
      <c r="E39" s="213">
        <v>77</v>
      </c>
      <c r="F39" s="213">
        <v>45</v>
      </c>
      <c r="G39" s="213">
        <v>1</v>
      </c>
      <c r="H39" s="213">
        <v>3</v>
      </c>
      <c r="I39" s="213">
        <v>10</v>
      </c>
      <c r="J39" s="213">
        <v>0</v>
      </c>
      <c r="K39" s="213">
        <v>0</v>
      </c>
      <c r="L39" s="213">
        <v>11</v>
      </c>
      <c r="M39" s="213">
        <v>1</v>
      </c>
      <c r="N39" s="213">
        <v>5</v>
      </c>
      <c r="O39" s="213">
        <v>0</v>
      </c>
      <c r="P39" s="213">
        <v>2</v>
      </c>
      <c r="Q39" s="26">
        <f t="shared" si="2"/>
        <v>59</v>
      </c>
      <c r="R39" s="213">
        <v>50</v>
      </c>
      <c r="S39" s="213">
        <v>9</v>
      </c>
      <c r="T39" s="213">
        <v>0</v>
      </c>
      <c r="U39" s="213">
        <v>0</v>
      </c>
      <c r="V39" s="26">
        <f t="shared" si="3"/>
        <v>29</v>
      </c>
      <c r="W39" s="213">
        <v>10</v>
      </c>
      <c r="X39" s="213">
        <v>19</v>
      </c>
      <c r="Y39" s="213">
        <v>0</v>
      </c>
      <c r="Z39" s="213">
        <v>0</v>
      </c>
      <c r="AA39" s="26">
        <f t="shared" si="4"/>
        <v>21</v>
      </c>
      <c r="AB39" s="213">
        <v>0</v>
      </c>
      <c r="AC39" s="213">
        <v>0</v>
      </c>
      <c r="AD39" s="213">
        <v>20</v>
      </c>
      <c r="AE39" s="213">
        <v>0</v>
      </c>
      <c r="AF39" s="213">
        <v>0</v>
      </c>
      <c r="AG39" s="213">
        <v>0</v>
      </c>
      <c r="AH39" s="213">
        <v>0</v>
      </c>
      <c r="AI39" s="213">
        <v>0</v>
      </c>
      <c r="AJ39" s="213">
        <v>0</v>
      </c>
      <c r="AK39" s="213">
        <v>0</v>
      </c>
      <c r="AL39" s="213">
        <v>1</v>
      </c>
      <c r="AM39" s="276">
        <v>0</v>
      </c>
      <c r="AN39" s="24">
        <v>0</v>
      </c>
      <c r="AO39" s="26">
        <f t="shared" si="5"/>
        <v>0</v>
      </c>
      <c r="AP39" s="213">
        <v>0</v>
      </c>
      <c r="AQ39" s="213">
        <v>0</v>
      </c>
      <c r="AR39" s="213">
        <v>0</v>
      </c>
      <c r="AS39" s="213">
        <v>0</v>
      </c>
      <c r="AT39" s="213">
        <v>0</v>
      </c>
      <c r="AU39" s="214">
        <v>0</v>
      </c>
      <c r="AV39" s="95"/>
    </row>
    <row r="40" spans="1:48" ht="18.75" customHeight="1" x14ac:dyDescent="0.15">
      <c r="A40" s="294">
        <v>33</v>
      </c>
      <c r="B40" s="283" t="s">
        <v>157</v>
      </c>
      <c r="C40" s="85">
        <v>317</v>
      </c>
      <c r="D40" s="26">
        <f t="shared" si="1"/>
        <v>231</v>
      </c>
      <c r="E40" s="213">
        <v>164</v>
      </c>
      <c r="F40" s="213">
        <v>25</v>
      </c>
      <c r="G40" s="213">
        <v>0</v>
      </c>
      <c r="H40" s="213">
        <v>4</v>
      </c>
      <c r="I40" s="213">
        <v>3</v>
      </c>
      <c r="J40" s="213">
        <v>3</v>
      </c>
      <c r="K40" s="213">
        <v>0</v>
      </c>
      <c r="L40" s="213">
        <v>24</v>
      </c>
      <c r="M40" s="213">
        <v>2</v>
      </c>
      <c r="N40" s="213">
        <v>1</v>
      </c>
      <c r="O40" s="213">
        <v>0</v>
      </c>
      <c r="P40" s="213">
        <v>5</v>
      </c>
      <c r="Q40" s="26">
        <f t="shared" si="2"/>
        <v>10</v>
      </c>
      <c r="R40" s="213">
        <v>4</v>
      </c>
      <c r="S40" s="213">
        <v>2</v>
      </c>
      <c r="T40" s="213">
        <v>0</v>
      </c>
      <c r="U40" s="213">
        <v>4</v>
      </c>
      <c r="V40" s="26">
        <f t="shared" si="3"/>
        <v>27</v>
      </c>
      <c r="W40" s="213">
        <v>1</v>
      </c>
      <c r="X40" s="213">
        <v>22</v>
      </c>
      <c r="Y40" s="213">
        <v>0</v>
      </c>
      <c r="Z40" s="213">
        <v>4</v>
      </c>
      <c r="AA40" s="26">
        <f t="shared" si="4"/>
        <v>48</v>
      </c>
      <c r="AB40" s="213">
        <v>0</v>
      </c>
      <c r="AC40" s="213">
        <v>2</v>
      </c>
      <c r="AD40" s="213">
        <v>42</v>
      </c>
      <c r="AE40" s="213">
        <v>0</v>
      </c>
      <c r="AF40" s="213">
        <v>0</v>
      </c>
      <c r="AG40" s="213">
        <v>0</v>
      </c>
      <c r="AH40" s="213">
        <v>0</v>
      </c>
      <c r="AI40" s="213">
        <v>0</v>
      </c>
      <c r="AJ40" s="213">
        <v>0</v>
      </c>
      <c r="AK40" s="213">
        <v>1</v>
      </c>
      <c r="AL40" s="213">
        <v>2</v>
      </c>
      <c r="AM40" s="276">
        <v>1</v>
      </c>
      <c r="AN40" s="24">
        <v>0</v>
      </c>
      <c r="AO40" s="26">
        <f t="shared" si="5"/>
        <v>1</v>
      </c>
      <c r="AP40" s="213">
        <v>0</v>
      </c>
      <c r="AQ40" s="213">
        <v>0</v>
      </c>
      <c r="AR40" s="213">
        <v>0</v>
      </c>
      <c r="AS40" s="213">
        <v>0</v>
      </c>
      <c r="AT40" s="213">
        <v>0</v>
      </c>
      <c r="AU40" s="214">
        <v>1</v>
      </c>
      <c r="AV40" s="95"/>
    </row>
    <row r="41" spans="1:48" ht="18.75" customHeight="1" x14ac:dyDescent="0.15">
      <c r="A41" s="294">
        <v>34</v>
      </c>
      <c r="B41" s="283" t="s">
        <v>158</v>
      </c>
      <c r="C41" s="85">
        <v>323</v>
      </c>
      <c r="D41" s="26">
        <f t="shared" si="1"/>
        <v>150</v>
      </c>
      <c r="E41" s="213">
        <v>78</v>
      </c>
      <c r="F41" s="213">
        <v>25</v>
      </c>
      <c r="G41" s="213">
        <v>13</v>
      </c>
      <c r="H41" s="213">
        <v>5</v>
      </c>
      <c r="I41" s="213">
        <v>12</v>
      </c>
      <c r="J41" s="213">
        <v>0</v>
      </c>
      <c r="K41" s="213">
        <v>0</v>
      </c>
      <c r="L41" s="213">
        <v>6</v>
      </c>
      <c r="M41" s="213">
        <v>5</v>
      </c>
      <c r="N41" s="213">
        <v>4</v>
      </c>
      <c r="O41" s="213">
        <v>1</v>
      </c>
      <c r="P41" s="213">
        <v>1</v>
      </c>
      <c r="Q41" s="26">
        <f t="shared" si="2"/>
        <v>96</v>
      </c>
      <c r="R41" s="213">
        <v>54</v>
      </c>
      <c r="S41" s="213">
        <v>38</v>
      </c>
      <c r="T41" s="213">
        <v>4</v>
      </c>
      <c r="U41" s="213">
        <v>0</v>
      </c>
      <c r="V41" s="26">
        <f t="shared" si="3"/>
        <v>29</v>
      </c>
      <c r="W41" s="213">
        <v>16</v>
      </c>
      <c r="X41" s="213">
        <v>9</v>
      </c>
      <c r="Y41" s="213">
        <v>3</v>
      </c>
      <c r="Z41" s="213">
        <v>1</v>
      </c>
      <c r="AA41" s="26">
        <f t="shared" si="4"/>
        <v>46</v>
      </c>
      <c r="AB41" s="213">
        <v>0</v>
      </c>
      <c r="AC41" s="213">
        <v>0</v>
      </c>
      <c r="AD41" s="213">
        <v>34</v>
      </c>
      <c r="AE41" s="213">
        <v>0</v>
      </c>
      <c r="AF41" s="213">
        <v>0</v>
      </c>
      <c r="AG41" s="213">
        <v>0</v>
      </c>
      <c r="AH41" s="213">
        <v>0</v>
      </c>
      <c r="AI41" s="213">
        <v>1</v>
      </c>
      <c r="AJ41" s="213">
        <v>0</v>
      </c>
      <c r="AK41" s="213">
        <v>0</v>
      </c>
      <c r="AL41" s="213">
        <v>5</v>
      </c>
      <c r="AM41" s="276">
        <v>0</v>
      </c>
      <c r="AN41" s="24">
        <v>6</v>
      </c>
      <c r="AO41" s="26">
        <f t="shared" si="5"/>
        <v>2</v>
      </c>
      <c r="AP41" s="213">
        <v>0</v>
      </c>
      <c r="AQ41" s="213">
        <v>0</v>
      </c>
      <c r="AR41" s="213">
        <v>2</v>
      </c>
      <c r="AS41" s="213">
        <v>0</v>
      </c>
      <c r="AT41" s="213">
        <v>0</v>
      </c>
      <c r="AU41" s="214">
        <v>0</v>
      </c>
      <c r="AV41" s="95"/>
    </row>
    <row r="42" spans="1:48" ht="18.75" customHeight="1" x14ac:dyDescent="0.15">
      <c r="A42" s="295">
        <v>35</v>
      </c>
      <c r="B42" s="285" t="s">
        <v>159</v>
      </c>
      <c r="C42" s="86">
        <v>335</v>
      </c>
      <c r="D42" s="34">
        <f t="shared" si="1"/>
        <v>99</v>
      </c>
      <c r="E42" s="222">
        <v>46</v>
      </c>
      <c r="F42" s="222">
        <v>3</v>
      </c>
      <c r="G42" s="222">
        <v>0</v>
      </c>
      <c r="H42" s="222">
        <v>4</v>
      </c>
      <c r="I42" s="222">
        <v>17</v>
      </c>
      <c r="J42" s="222">
        <v>0</v>
      </c>
      <c r="K42" s="222">
        <v>0</v>
      </c>
      <c r="L42" s="222">
        <v>16</v>
      </c>
      <c r="M42" s="222">
        <v>3</v>
      </c>
      <c r="N42" s="222">
        <v>2</v>
      </c>
      <c r="O42" s="222">
        <v>1</v>
      </c>
      <c r="P42" s="222">
        <v>7</v>
      </c>
      <c r="Q42" s="34">
        <f t="shared" si="2"/>
        <v>128</v>
      </c>
      <c r="R42" s="222">
        <v>124</v>
      </c>
      <c r="S42" s="222">
        <v>4</v>
      </c>
      <c r="T42" s="222">
        <v>0</v>
      </c>
      <c r="U42" s="222">
        <v>0</v>
      </c>
      <c r="V42" s="34">
        <f t="shared" si="3"/>
        <v>38</v>
      </c>
      <c r="W42" s="222">
        <v>16</v>
      </c>
      <c r="X42" s="222">
        <v>15</v>
      </c>
      <c r="Y42" s="222">
        <v>1</v>
      </c>
      <c r="Z42" s="222">
        <v>6</v>
      </c>
      <c r="AA42" s="34">
        <f t="shared" si="4"/>
        <v>70</v>
      </c>
      <c r="AB42" s="222">
        <v>0</v>
      </c>
      <c r="AC42" s="222">
        <v>6</v>
      </c>
      <c r="AD42" s="222">
        <v>64</v>
      </c>
      <c r="AE42" s="222">
        <v>0</v>
      </c>
      <c r="AF42" s="222">
        <v>0</v>
      </c>
      <c r="AG42" s="222">
        <v>0</v>
      </c>
      <c r="AH42" s="222">
        <v>0</v>
      </c>
      <c r="AI42" s="222">
        <v>0</v>
      </c>
      <c r="AJ42" s="222">
        <v>0</v>
      </c>
      <c r="AK42" s="222">
        <v>0</v>
      </c>
      <c r="AL42" s="222">
        <v>0</v>
      </c>
      <c r="AM42" s="277">
        <v>0</v>
      </c>
      <c r="AN42" s="32">
        <v>0</v>
      </c>
      <c r="AO42" s="34">
        <f t="shared" si="5"/>
        <v>0</v>
      </c>
      <c r="AP42" s="222">
        <v>0</v>
      </c>
      <c r="AQ42" s="222">
        <v>0</v>
      </c>
      <c r="AR42" s="222">
        <v>0</v>
      </c>
      <c r="AS42" s="222">
        <v>0</v>
      </c>
      <c r="AT42" s="222">
        <v>0</v>
      </c>
      <c r="AU42" s="223">
        <v>0</v>
      </c>
      <c r="AV42" s="95"/>
    </row>
    <row r="43" spans="1:48" ht="18.75" customHeight="1" x14ac:dyDescent="0.15">
      <c r="A43" s="297">
        <v>36</v>
      </c>
      <c r="B43" s="282" t="s">
        <v>160</v>
      </c>
      <c r="C43" s="88">
        <v>217</v>
      </c>
      <c r="D43" s="39">
        <f t="shared" si="1"/>
        <v>111</v>
      </c>
      <c r="E43" s="219">
        <v>58</v>
      </c>
      <c r="F43" s="219">
        <v>27</v>
      </c>
      <c r="G43" s="219">
        <v>2</v>
      </c>
      <c r="H43" s="219">
        <v>1</v>
      </c>
      <c r="I43" s="219">
        <v>5</v>
      </c>
      <c r="J43" s="219">
        <v>0</v>
      </c>
      <c r="K43" s="219">
        <v>0</v>
      </c>
      <c r="L43" s="219">
        <v>4</v>
      </c>
      <c r="M43" s="219">
        <v>5</v>
      </c>
      <c r="N43" s="219">
        <v>4</v>
      </c>
      <c r="O43" s="219">
        <v>2</v>
      </c>
      <c r="P43" s="219">
        <v>3</v>
      </c>
      <c r="Q43" s="39">
        <f t="shared" si="2"/>
        <v>84</v>
      </c>
      <c r="R43" s="219">
        <v>83</v>
      </c>
      <c r="S43" s="219">
        <v>0</v>
      </c>
      <c r="T43" s="219">
        <v>0</v>
      </c>
      <c r="U43" s="219">
        <v>1</v>
      </c>
      <c r="V43" s="39">
        <f t="shared" si="3"/>
        <v>0</v>
      </c>
      <c r="W43" s="219">
        <v>0</v>
      </c>
      <c r="X43" s="219">
        <v>0</v>
      </c>
      <c r="Y43" s="219">
        <v>0</v>
      </c>
      <c r="Z43" s="219">
        <v>0</v>
      </c>
      <c r="AA43" s="39">
        <f t="shared" si="4"/>
        <v>22</v>
      </c>
      <c r="AB43" s="219">
        <v>0</v>
      </c>
      <c r="AC43" s="219">
        <v>1</v>
      </c>
      <c r="AD43" s="219">
        <v>20</v>
      </c>
      <c r="AE43" s="219">
        <v>0</v>
      </c>
      <c r="AF43" s="219">
        <v>0</v>
      </c>
      <c r="AG43" s="219">
        <v>0</v>
      </c>
      <c r="AH43" s="219">
        <v>0</v>
      </c>
      <c r="AI43" s="219">
        <v>0</v>
      </c>
      <c r="AJ43" s="219">
        <v>0</v>
      </c>
      <c r="AK43" s="219">
        <v>0</v>
      </c>
      <c r="AL43" s="219">
        <v>0</v>
      </c>
      <c r="AM43" s="275">
        <v>0</v>
      </c>
      <c r="AN43" s="37">
        <v>1</v>
      </c>
      <c r="AO43" s="39">
        <f t="shared" si="5"/>
        <v>0</v>
      </c>
      <c r="AP43" s="219">
        <v>0</v>
      </c>
      <c r="AQ43" s="219">
        <v>0</v>
      </c>
      <c r="AR43" s="219">
        <v>0</v>
      </c>
      <c r="AS43" s="219">
        <v>0</v>
      </c>
      <c r="AT43" s="219">
        <v>0</v>
      </c>
      <c r="AU43" s="220">
        <v>0</v>
      </c>
      <c r="AV43" s="95"/>
    </row>
    <row r="44" spans="1:48" ht="18.75" customHeight="1" x14ac:dyDescent="0.15">
      <c r="A44" s="294">
        <v>37</v>
      </c>
      <c r="B44" s="283" t="s">
        <v>161</v>
      </c>
      <c r="C44" s="85">
        <v>191</v>
      </c>
      <c r="D44" s="26">
        <f t="shared" si="1"/>
        <v>107</v>
      </c>
      <c r="E44" s="213">
        <v>71</v>
      </c>
      <c r="F44" s="213">
        <v>5</v>
      </c>
      <c r="G44" s="213">
        <v>1</v>
      </c>
      <c r="H44" s="213">
        <v>3</v>
      </c>
      <c r="I44" s="213">
        <v>6</v>
      </c>
      <c r="J44" s="213">
        <v>0</v>
      </c>
      <c r="K44" s="213">
        <v>0</v>
      </c>
      <c r="L44" s="213">
        <v>12</v>
      </c>
      <c r="M44" s="213">
        <v>0</v>
      </c>
      <c r="N44" s="213">
        <v>4</v>
      </c>
      <c r="O44" s="213">
        <v>1</v>
      </c>
      <c r="P44" s="213">
        <v>4</v>
      </c>
      <c r="Q44" s="26">
        <f t="shared" si="2"/>
        <v>18</v>
      </c>
      <c r="R44" s="213">
        <v>16</v>
      </c>
      <c r="S44" s="213">
        <v>0</v>
      </c>
      <c r="T44" s="213">
        <v>1</v>
      </c>
      <c r="U44" s="213">
        <v>1</v>
      </c>
      <c r="V44" s="26">
        <f t="shared" si="3"/>
        <v>33</v>
      </c>
      <c r="W44" s="213">
        <v>28</v>
      </c>
      <c r="X44" s="213">
        <v>0</v>
      </c>
      <c r="Y44" s="213">
        <v>4</v>
      </c>
      <c r="Z44" s="213">
        <v>1</v>
      </c>
      <c r="AA44" s="26">
        <f t="shared" si="4"/>
        <v>32</v>
      </c>
      <c r="AB44" s="213">
        <v>0</v>
      </c>
      <c r="AC44" s="213">
        <v>0</v>
      </c>
      <c r="AD44" s="213">
        <v>31</v>
      </c>
      <c r="AE44" s="213">
        <v>0</v>
      </c>
      <c r="AF44" s="213">
        <v>0</v>
      </c>
      <c r="AG44" s="213">
        <v>0</v>
      </c>
      <c r="AH44" s="213">
        <v>0</v>
      </c>
      <c r="AI44" s="213">
        <v>0</v>
      </c>
      <c r="AJ44" s="213">
        <v>0</v>
      </c>
      <c r="AK44" s="213">
        <v>0</v>
      </c>
      <c r="AL44" s="213">
        <v>0</v>
      </c>
      <c r="AM44" s="276">
        <v>0</v>
      </c>
      <c r="AN44" s="24">
        <v>1</v>
      </c>
      <c r="AO44" s="26">
        <f t="shared" si="5"/>
        <v>1</v>
      </c>
      <c r="AP44" s="213">
        <v>1</v>
      </c>
      <c r="AQ44" s="213">
        <v>0</v>
      </c>
      <c r="AR44" s="213">
        <v>0</v>
      </c>
      <c r="AS44" s="213">
        <v>0</v>
      </c>
      <c r="AT44" s="213">
        <v>0</v>
      </c>
      <c r="AU44" s="214">
        <v>0</v>
      </c>
      <c r="AV44" s="95"/>
    </row>
    <row r="45" spans="1:48" ht="18.75" customHeight="1" x14ac:dyDescent="0.15">
      <c r="A45" s="294">
        <v>38</v>
      </c>
      <c r="B45" s="283" t="s">
        <v>162</v>
      </c>
      <c r="C45" s="85">
        <v>339</v>
      </c>
      <c r="D45" s="26">
        <f t="shared" si="1"/>
        <v>135</v>
      </c>
      <c r="E45" s="213">
        <v>79</v>
      </c>
      <c r="F45" s="213">
        <v>21</v>
      </c>
      <c r="G45" s="213">
        <v>0</v>
      </c>
      <c r="H45" s="213">
        <v>1</v>
      </c>
      <c r="I45" s="213">
        <v>10</v>
      </c>
      <c r="J45" s="213">
        <v>0</v>
      </c>
      <c r="K45" s="213">
        <v>0</v>
      </c>
      <c r="L45" s="213">
        <v>11</v>
      </c>
      <c r="M45" s="213">
        <v>6</v>
      </c>
      <c r="N45" s="213">
        <v>2</v>
      </c>
      <c r="O45" s="213">
        <v>1</v>
      </c>
      <c r="P45" s="213">
        <v>4</v>
      </c>
      <c r="Q45" s="26">
        <f t="shared" si="2"/>
        <v>137</v>
      </c>
      <c r="R45" s="213">
        <v>111</v>
      </c>
      <c r="S45" s="213">
        <v>18</v>
      </c>
      <c r="T45" s="213">
        <v>5</v>
      </c>
      <c r="U45" s="213">
        <v>3</v>
      </c>
      <c r="V45" s="26">
        <f t="shared" si="3"/>
        <v>11</v>
      </c>
      <c r="W45" s="213">
        <v>6</v>
      </c>
      <c r="X45" s="213">
        <v>2</v>
      </c>
      <c r="Y45" s="213">
        <v>0</v>
      </c>
      <c r="Z45" s="213">
        <v>3</v>
      </c>
      <c r="AA45" s="26">
        <f t="shared" si="4"/>
        <v>56</v>
      </c>
      <c r="AB45" s="213">
        <v>0</v>
      </c>
      <c r="AC45" s="213">
        <v>0</v>
      </c>
      <c r="AD45" s="213">
        <v>52</v>
      </c>
      <c r="AE45" s="213">
        <v>0</v>
      </c>
      <c r="AF45" s="213">
        <v>1</v>
      </c>
      <c r="AG45" s="213">
        <v>0</v>
      </c>
      <c r="AH45" s="213">
        <v>0</v>
      </c>
      <c r="AI45" s="213">
        <v>0</v>
      </c>
      <c r="AJ45" s="213">
        <v>0</v>
      </c>
      <c r="AK45" s="213">
        <v>1</v>
      </c>
      <c r="AL45" s="213">
        <v>1</v>
      </c>
      <c r="AM45" s="276">
        <v>0</v>
      </c>
      <c r="AN45" s="24">
        <v>1</v>
      </c>
      <c r="AO45" s="26">
        <f t="shared" si="5"/>
        <v>0</v>
      </c>
      <c r="AP45" s="213">
        <v>0</v>
      </c>
      <c r="AQ45" s="213">
        <v>0</v>
      </c>
      <c r="AR45" s="213">
        <v>0</v>
      </c>
      <c r="AS45" s="213">
        <v>0</v>
      </c>
      <c r="AT45" s="213">
        <v>0</v>
      </c>
      <c r="AU45" s="214">
        <v>0</v>
      </c>
      <c r="AV45" s="95"/>
    </row>
    <row r="46" spans="1:48" ht="18.75" customHeight="1" x14ac:dyDescent="0.15">
      <c r="A46" s="294">
        <v>39</v>
      </c>
      <c r="B46" s="283" t="s">
        <v>163</v>
      </c>
      <c r="C46" s="85">
        <v>235</v>
      </c>
      <c r="D46" s="26">
        <f t="shared" si="1"/>
        <v>89</v>
      </c>
      <c r="E46" s="213">
        <v>55</v>
      </c>
      <c r="F46" s="213">
        <v>21</v>
      </c>
      <c r="G46" s="213">
        <v>0</v>
      </c>
      <c r="H46" s="213">
        <v>1</v>
      </c>
      <c r="I46" s="213">
        <v>5</v>
      </c>
      <c r="J46" s="213">
        <v>0</v>
      </c>
      <c r="K46" s="213">
        <v>0</v>
      </c>
      <c r="L46" s="213">
        <v>5</v>
      </c>
      <c r="M46" s="213">
        <v>0</v>
      </c>
      <c r="N46" s="213">
        <v>1</v>
      </c>
      <c r="O46" s="213">
        <v>0</v>
      </c>
      <c r="P46" s="213">
        <v>1</v>
      </c>
      <c r="Q46" s="26">
        <f t="shared" si="2"/>
        <v>65</v>
      </c>
      <c r="R46" s="213">
        <v>44</v>
      </c>
      <c r="S46" s="213">
        <v>19</v>
      </c>
      <c r="T46" s="213">
        <v>1</v>
      </c>
      <c r="U46" s="213">
        <v>1</v>
      </c>
      <c r="V46" s="26">
        <f t="shared" si="3"/>
        <v>13</v>
      </c>
      <c r="W46" s="213">
        <v>1</v>
      </c>
      <c r="X46" s="213">
        <v>10</v>
      </c>
      <c r="Y46" s="213">
        <v>1</v>
      </c>
      <c r="Z46" s="213">
        <v>1</v>
      </c>
      <c r="AA46" s="26">
        <f t="shared" si="4"/>
        <v>57</v>
      </c>
      <c r="AB46" s="213">
        <v>0</v>
      </c>
      <c r="AC46" s="213">
        <v>10</v>
      </c>
      <c r="AD46" s="213">
        <v>45</v>
      </c>
      <c r="AE46" s="213">
        <v>0</v>
      </c>
      <c r="AF46" s="213">
        <v>0</v>
      </c>
      <c r="AG46" s="213">
        <v>0</v>
      </c>
      <c r="AH46" s="213">
        <v>1</v>
      </c>
      <c r="AI46" s="213">
        <v>0</v>
      </c>
      <c r="AJ46" s="213">
        <v>1</v>
      </c>
      <c r="AK46" s="213">
        <v>0</v>
      </c>
      <c r="AL46" s="213">
        <v>0</v>
      </c>
      <c r="AM46" s="276">
        <v>0</v>
      </c>
      <c r="AN46" s="24">
        <v>0</v>
      </c>
      <c r="AO46" s="26">
        <f t="shared" si="5"/>
        <v>11</v>
      </c>
      <c r="AP46" s="213">
        <v>10</v>
      </c>
      <c r="AQ46" s="213">
        <v>0</v>
      </c>
      <c r="AR46" s="213">
        <v>1</v>
      </c>
      <c r="AS46" s="213">
        <v>0</v>
      </c>
      <c r="AT46" s="213">
        <v>0</v>
      </c>
      <c r="AU46" s="214">
        <v>0</v>
      </c>
      <c r="AV46" s="95"/>
    </row>
    <row r="47" spans="1:48" ht="18.75" customHeight="1" x14ac:dyDescent="0.15">
      <c r="A47" s="295">
        <v>40</v>
      </c>
      <c r="B47" s="285" t="s">
        <v>164</v>
      </c>
      <c r="C47" s="86">
        <v>468</v>
      </c>
      <c r="D47" s="34">
        <f t="shared" si="1"/>
        <v>232</v>
      </c>
      <c r="E47" s="222">
        <v>105</v>
      </c>
      <c r="F47" s="222">
        <v>35</v>
      </c>
      <c r="G47" s="222">
        <v>16</v>
      </c>
      <c r="H47" s="222">
        <v>12</v>
      </c>
      <c r="I47" s="222">
        <v>19</v>
      </c>
      <c r="J47" s="222">
        <v>4</v>
      </c>
      <c r="K47" s="222">
        <v>0</v>
      </c>
      <c r="L47" s="222">
        <v>26</v>
      </c>
      <c r="M47" s="222">
        <v>9</v>
      </c>
      <c r="N47" s="222">
        <v>0</v>
      </c>
      <c r="O47" s="222">
        <v>1</v>
      </c>
      <c r="P47" s="222">
        <v>5</v>
      </c>
      <c r="Q47" s="34">
        <f t="shared" si="2"/>
        <v>139</v>
      </c>
      <c r="R47" s="222">
        <v>121</v>
      </c>
      <c r="S47" s="222">
        <v>17</v>
      </c>
      <c r="T47" s="222">
        <v>1</v>
      </c>
      <c r="U47" s="222">
        <v>0</v>
      </c>
      <c r="V47" s="34">
        <f t="shared" si="3"/>
        <v>32</v>
      </c>
      <c r="W47" s="222">
        <v>23</v>
      </c>
      <c r="X47" s="222">
        <v>7</v>
      </c>
      <c r="Y47" s="222">
        <v>1</v>
      </c>
      <c r="Z47" s="222">
        <v>1</v>
      </c>
      <c r="AA47" s="34">
        <f t="shared" si="4"/>
        <v>53</v>
      </c>
      <c r="AB47" s="222">
        <v>0</v>
      </c>
      <c r="AC47" s="222">
        <v>3</v>
      </c>
      <c r="AD47" s="222">
        <v>49</v>
      </c>
      <c r="AE47" s="222">
        <v>0</v>
      </c>
      <c r="AF47" s="222">
        <v>0</v>
      </c>
      <c r="AG47" s="222">
        <v>0</v>
      </c>
      <c r="AH47" s="222">
        <v>0</v>
      </c>
      <c r="AI47" s="222">
        <v>1</v>
      </c>
      <c r="AJ47" s="222">
        <v>0</v>
      </c>
      <c r="AK47" s="222">
        <v>0</v>
      </c>
      <c r="AL47" s="222">
        <v>0</v>
      </c>
      <c r="AM47" s="277">
        <v>0</v>
      </c>
      <c r="AN47" s="32">
        <v>0</v>
      </c>
      <c r="AO47" s="34">
        <f t="shared" si="5"/>
        <v>12</v>
      </c>
      <c r="AP47" s="222">
        <v>9</v>
      </c>
      <c r="AQ47" s="222">
        <v>0</v>
      </c>
      <c r="AR47" s="222">
        <v>0</v>
      </c>
      <c r="AS47" s="222">
        <v>1</v>
      </c>
      <c r="AT47" s="222">
        <v>2</v>
      </c>
      <c r="AU47" s="223">
        <v>0</v>
      </c>
      <c r="AV47" s="95"/>
    </row>
    <row r="48" spans="1:48" ht="18.75" customHeight="1" x14ac:dyDescent="0.15">
      <c r="A48" s="297">
        <v>41</v>
      </c>
      <c r="B48" s="282" t="s">
        <v>165</v>
      </c>
      <c r="C48" s="88">
        <v>247</v>
      </c>
      <c r="D48" s="39">
        <f t="shared" si="1"/>
        <v>97</v>
      </c>
      <c r="E48" s="219">
        <v>65</v>
      </c>
      <c r="F48" s="219">
        <v>2</v>
      </c>
      <c r="G48" s="219">
        <v>8</v>
      </c>
      <c r="H48" s="219">
        <v>3</v>
      </c>
      <c r="I48" s="219">
        <v>7</v>
      </c>
      <c r="J48" s="219">
        <v>0</v>
      </c>
      <c r="K48" s="219">
        <v>0</v>
      </c>
      <c r="L48" s="219">
        <v>3</v>
      </c>
      <c r="M48" s="219">
        <v>3</v>
      </c>
      <c r="N48" s="219">
        <v>4</v>
      </c>
      <c r="O48" s="219">
        <v>0</v>
      </c>
      <c r="P48" s="219">
        <v>2</v>
      </c>
      <c r="Q48" s="39">
        <f t="shared" si="2"/>
        <v>75</v>
      </c>
      <c r="R48" s="219">
        <v>69</v>
      </c>
      <c r="S48" s="219">
        <v>6</v>
      </c>
      <c r="T48" s="219">
        <v>0</v>
      </c>
      <c r="U48" s="219">
        <v>0</v>
      </c>
      <c r="V48" s="39">
        <f t="shared" si="3"/>
        <v>30</v>
      </c>
      <c r="W48" s="219">
        <v>24</v>
      </c>
      <c r="X48" s="219">
        <v>0</v>
      </c>
      <c r="Y48" s="219">
        <v>0</v>
      </c>
      <c r="Z48" s="219">
        <v>6</v>
      </c>
      <c r="AA48" s="39">
        <f t="shared" si="4"/>
        <v>26</v>
      </c>
      <c r="AB48" s="219">
        <v>0</v>
      </c>
      <c r="AC48" s="219">
        <v>0</v>
      </c>
      <c r="AD48" s="219">
        <v>24</v>
      </c>
      <c r="AE48" s="219">
        <v>0</v>
      </c>
      <c r="AF48" s="219">
        <v>0</v>
      </c>
      <c r="AG48" s="219">
        <v>0</v>
      </c>
      <c r="AH48" s="219">
        <v>0</v>
      </c>
      <c r="AI48" s="219">
        <v>0</v>
      </c>
      <c r="AJ48" s="219">
        <v>0</v>
      </c>
      <c r="AK48" s="219">
        <v>0</v>
      </c>
      <c r="AL48" s="219">
        <v>1</v>
      </c>
      <c r="AM48" s="275">
        <v>0</v>
      </c>
      <c r="AN48" s="37">
        <v>1</v>
      </c>
      <c r="AO48" s="39">
        <f t="shared" si="5"/>
        <v>19</v>
      </c>
      <c r="AP48" s="219">
        <v>19</v>
      </c>
      <c r="AQ48" s="219">
        <v>0</v>
      </c>
      <c r="AR48" s="219">
        <v>0</v>
      </c>
      <c r="AS48" s="219">
        <v>0</v>
      </c>
      <c r="AT48" s="219">
        <v>0</v>
      </c>
      <c r="AU48" s="220">
        <v>0</v>
      </c>
      <c r="AV48" s="95"/>
    </row>
    <row r="49" spans="1:48" ht="18.75" customHeight="1" x14ac:dyDescent="0.15">
      <c r="A49" s="294">
        <v>42</v>
      </c>
      <c r="B49" s="283" t="s">
        <v>166</v>
      </c>
      <c r="C49" s="85">
        <v>216</v>
      </c>
      <c r="D49" s="26">
        <f t="shared" si="1"/>
        <v>109</v>
      </c>
      <c r="E49" s="213">
        <v>75</v>
      </c>
      <c r="F49" s="213">
        <v>9</v>
      </c>
      <c r="G49" s="213">
        <v>1</v>
      </c>
      <c r="H49" s="213">
        <v>5</v>
      </c>
      <c r="I49" s="213">
        <v>5</v>
      </c>
      <c r="J49" s="213">
        <v>0</v>
      </c>
      <c r="K49" s="213">
        <v>0</v>
      </c>
      <c r="L49" s="213">
        <v>6</v>
      </c>
      <c r="M49" s="213">
        <v>1</v>
      </c>
      <c r="N49" s="213">
        <v>1</v>
      </c>
      <c r="O49" s="213">
        <v>0</v>
      </c>
      <c r="P49" s="213">
        <v>6</v>
      </c>
      <c r="Q49" s="26">
        <f t="shared" si="2"/>
        <v>43</v>
      </c>
      <c r="R49" s="213">
        <v>41</v>
      </c>
      <c r="S49" s="213">
        <v>2</v>
      </c>
      <c r="T49" s="213">
        <v>0</v>
      </c>
      <c r="U49" s="213">
        <v>0</v>
      </c>
      <c r="V49" s="26">
        <f t="shared" si="3"/>
        <v>32</v>
      </c>
      <c r="W49" s="213">
        <v>18</v>
      </c>
      <c r="X49" s="213">
        <v>3</v>
      </c>
      <c r="Y49" s="213">
        <v>0</v>
      </c>
      <c r="Z49" s="213">
        <v>11</v>
      </c>
      <c r="AA49" s="26">
        <f t="shared" si="4"/>
        <v>32</v>
      </c>
      <c r="AB49" s="213">
        <v>0</v>
      </c>
      <c r="AC49" s="213">
        <v>1</v>
      </c>
      <c r="AD49" s="213">
        <v>30</v>
      </c>
      <c r="AE49" s="213">
        <v>0</v>
      </c>
      <c r="AF49" s="213">
        <v>1</v>
      </c>
      <c r="AG49" s="213">
        <v>0</v>
      </c>
      <c r="AH49" s="213">
        <v>0</v>
      </c>
      <c r="AI49" s="213">
        <v>0</v>
      </c>
      <c r="AJ49" s="213">
        <v>0</v>
      </c>
      <c r="AK49" s="213">
        <v>0</v>
      </c>
      <c r="AL49" s="213">
        <v>0</v>
      </c>
      <c r="AM49" s="276">
        <v>0</v>
      </c>
      <c r="AN49" s="24">
        <v>0</v>
      </c>
      <c r="AO49" s="26">
        <f t="shared" si="5"/>
        <v>0</v>
      </c>
      <c r="AP49" s="213">
        <v>0</v>
      </c>
      <c r="AQ49" s="213">
        <v>0</v>
      </c>
      <c r="AR49" s="213">
        <v>0</v>
      </c>
      <c r="AS49" s="213">
        <v>0</v>
      </c>
      <c r="AT49" s="213">
        <v>0</v>
      </c>
      <c r="AU49" s="214">
        <v>0</v>
      </c>
      <c r="AV49" s="95"/>
    </row>
    <row r="50" spans="1:48" ht="18.75" customHeight="1" x14ac:dyDescent="0.15">
      <c r="A50" s="294">
        <v>43</v>
      </c>
      <c r="B50" s="283" t="s">
        <v>167</v>
      </c>
      <c r="C50" s="85">
        <v>394</v>
      </c>
      <c r="D50" s="26">
        <f t="shared" si="1"/>
        <v>178</v>
      </c>
      <c r="E50" s="213">
        <v>85</v>
      </c>
      <c r="F50" s="213">
        <v>19</v>
      </c>
      <c r="G50" s="213">
        <v>2</v>
      </c>
      <c r="H50" s="213">
        <v>8</v>
      </c>
      <c r="I50" s="213">
        <v>17</v>
      </c>
      <c r="J50" s="213">
        <v>3</v>
      </c>
      <c r="K50" s="213">
        <v>0</v>
      </c>
      <c r="L50" s="213">
        <v>29</v>
      </c>
      <c r="M50" s="213">
        <v>2</v>
      </c>
      <c r="N50" s="213">
        <v>2</v>
      </c>
      <c r="O50" s="213">
        <v>3</v>
      </c>
      <c r="P50" s="213">
        <v>8</v>
      </c>
      <c r="Q50" s="26">
        <f t="shared" si="2"/>
        <v>174</v>
      </c>
      <c r="R50" s="213">
        <v>160</v>
      </c>
      <c r="S50" s="213">
        <v>4</v>
      </c>
      <c r="T50" s="213">
        <v>3</v>
      </c>
      <c r="U50" s="213">
        <v>7</v>
      </c>
      <c r="V50" s="26">
        <f t="shared" si="3"/>
        <v>10</v>
      </c>
      <c r="W50" s="213">
        <v>1</v>
      </c>
      <c r="X50" s="213">
        <v>3</v>
      </c>
      <c r="Y50" s="213">
        <v>0</v>
      </c>
      <c r="Z50" s="213">
        <v>6</v>
      </c>
      <c r="AA50" s="26">
        <f t="shared" si="4"/>
        <v>31</v>
      </c>
      <c r="AB50" s="213">
        <v>0</v>
      </c>
      <c r="AC50" s="213">
        <v>1</v>
      </c>
      <c r="AD50" s="213">
        <v>25</v>
      </c>
      <c r="AE50" s="213">
        <v>0</v>
      </c>
      <c r="AF50" s="213">
        <v>0</v>
      </c>
      <c r="AG50" s="213">
        <v>0</v>
      </c>
      <c r="AH50" s="213">
        <v>0</v>
      </c>
      <c r="AI50" s="213">
        <v>1</v>
      </c>
      <c r="AJ50" s="213">
        <v>0</v>
      </c>
      <c r="AK50" s="213">
        <v>0</v>
      </c>
      <c r="AL50" s="213">
        <v>4</v>
      </c>
      <c r="AM50" s="276">
        <v>0</v>
      </c>
      <c r="AN50" s="24">
        <v>0</v>
      </c>
      <c r="AO50" s="26">
        <f t="shared" si="5"/>
        <v>1</v>
      </c>
      <c r="AP50" s="213">
        <v>0</v>
      </c>
      <c r="AQ50" s="213">
        <v>0</v>
      </c>
      <c r="AR50" s="213">
        <v>0</v>
      </c>
      <c r="AS50" s="213">
        <v>0</v>
      </c>
      <c r="AT50" s="213">
        <v>0</v>
      </c>
      <c r="AU50" s="214">
        <v>1</v>
      </c>
      <c r="AV50" s="95"/>
    </row>
    <row r="51" spans="1:48" ht="18.75" customHeight="1" x14ac:dyDescent="0.15">
      <c r="A51" s="294">
        <v>44</v>
      </c>
      <c r="B51" s="283" t="s">
        <v>168</v>
      </c>
      <c r="C51" s="85">
        <v>263</v>
      </c>
      <c r="D51" s="26">
        <f t="shared" si="1"/>
        <v>179</v>
      </c>
      <c r="E51" s="213">
        <v>125</v>
      </c>
      <c r="F51" s="213">
        <v>8</v>
      </c>
      <c r="G51" s="213">
        <v>8</v>
      </c>
      <c r="H51" s="213">
        <v>3</v>
      </c>
      <c r="I51" s="213">
        <v>10</v>
      </c>
      <c r="J51" s="213">
        <v>0</v>
      </c>
      <c r="K51" s="213">
        <v>0</v>
      </c>
      <c r="L51" s="213">
        <v>13</v>
      </c>
      <c r="M51" s="213">
        <v>5</v>
      </c>
      <c r="N51" s="213">
        <v>2</v>
      </c>
      <c r="O51" s="213">
        <v>1</v>
      </c>
      <c r="P51" s="213">
        <v>4</v>
      </c>
      <c r="Q51" s="26">
        <f t="shared" si="2"/>
        <v>53</v>
      </c>
      <c r="R51" s="213">
        <v>49</v>
      </c>
      <c r="S51" s="213">
        <v>1</v>
      </c>
      <c r="T51" s="213">
        <v>3</v>
      </c>
      <c r="U51" s="213">
        <v>0</v>
      </c>
      <c r="V51" s="26">
        <f t="shared" si="3"/>
        <v>11</v>
      </c>
      <c r="W51" s="213">
        <v>9</v>
      </c>
      <c r="X51" s="213">
        <v>1</v>
      </c>
      <c r="Y51" s="213">
        <v>1</v>
      </c>
      <c r="Z51" s="213">
        <v>0</v>
      </c>
      <c r="AA51" s="26">
        <f t="shared" si="4"/>
        <v>20</v>
      </c>
      <c r="AB51" s="213">
        <v>0</v>
      </c>
      <c r="AC51" s="213">
        <v>2</v>
      </c>
      <c r="AD51" s="213">
        <v>11</v>
      </c>
      <c r="AE51" s="213">
        <v>0</v>
      </c>
      <c r="AF51" s="213">
        <v>2</v>
      </c>
      <c r="AG51" s="213">
        <v>0</v>
      </c>
      <c r="AH51" s="213">
        <v>1</v>
      </c>
      <c r="AI51" s="213">
        <v>1</v>
      </c>
      <c r="AJ51" s="213">
        <v>0</v>
      </c>
      <c r="AK51" s="213">
        <v>0</v>
      </c>
      <c r="AL51" s="213">
        <v>3</v>
      </c>
      <c r="AM51" s="276">
        <v>0</v>
      </c>
      <c r="AN51" s="24">
        <v>0</v>
      </c>
      <c r="AO51" s="26">
        <f t="shared" si="5"/>
        <v>0</v>
      </c>
      <c r="AP51" s="213">
        <v>0</v>
      </c>
      <c r="AQ51" s="213">
        <v>0</v>
      </c>
      <c r="AR51" s="213">
        <v>0</v>
      </c>
      <c r="AS51" s="213">
        <v>0</v>
      </c>
      <c r="AT51" s="213">
        <v>0</v>
      </c>
      <c r="AU51" s="214">
        <v>0</v>
      </c>
      <c r="AV51" s="95"/>
    </row>
    <row r="52" spans="1:48" ht="18.75" customHeight="1" x14ac:dyDescent="0.15">
      <c r="A52" s="295">
        <v>45</v>
      </c>
      <c r="B52" s="285" t="s">
        <v>169</v>
      </c>
      <c r="C52" s="86">
        <v>246</v>
      </c>
      <c r="D52" s="34">
        <f t="shared" si="1"/>
        <v>144</v>
      </c>
      <c r="E52" s="222">
        <v>74</v>
      </c>
      <c r="F52" s="222">
        <v>13</v>
      </c>
      <c r="G52" s="222">
        <v>6</v>
      </c>
      <c r="H52" s="222">
        <v>5</v>
      </c>
      <c r="I52" s="222">
        <v>14</v>
      </c>
      <c r="J52" s="222">
        <v>1</v>
      </c>
      <c r="K52" s="222">
        <v>0</v>
      </c>
      <c r="L52" s="222">
        <v>19</v>
      </c>
      <c r="M52" s="222">
        <v>5</v>
      </c>
      <c r="N52" s="222">
        <v>4</v>
      </c>
      <c r="O52" s="222">
        <v>2</v>
      </c>
      <c r="P52" s="222">
        <v>1</v>
      </c>
      <c r="Q52" s="34">
        <f t="shared" si="2"/>
        <v>68</v>
      </c>
      <c r="R52" s="222">
        <v>59</v>
      </c>
      <c r="S52" s="222">
        <v>9</v>
      </c>
      <c r="T52" s="222">
        <v>0</v>
      </c>
      <c r="U52" s="222">
        <v>0</v>
      </c>
      <c r="V52" s="34">
        <f t="shared" si="3"/>
        <v>20</v>
      </c>
      <c r="W52" s="222">
        <v>16</v>
      </c>
      <c r="X52" s="222">
        <v>3</v>
      </c>
      <c r="Y52" s="222">
        <v>0</v>
      </c>
      <c r="Z52" s="222">
        <v>1</v>
      </c>
      <c r="AA52" s="34">
        <f t="shared" si="4"/>
        <v>13</v>
      </c>
      <c r="AB52" s="222">
        <v>0</v>
      </c>
      <c r="AC52" s="222">
        <v>0</v>
      </c>
      <c r="AD52" s="222">
        <v>11</v>
      </c>
      <c r="AE52" s="222">
        <v>0</v>
      </c>
      <c r="AF52" s="222">
        <v>0</v>
      </c>
      <c r="AG52" s="222">
        <v>0</v>
      </c>
      <c r="AH52" s="222">
        <v>0</v>
      </c>
      <c r="AI52" s="222">
        <v>0</v>
      </c>
      <c r="AJ52" s="222">
        <v>0</v>
      </c>
      <c r="AK52" s="222">
        <v>0</v>
      </c>
      <c r="AL52" s="222">
        <v>2</v>
      </c>
      <c r="AM52" s="277">
        <v>0</v>
      </c>
      <c r="AN52" s="32">
        <v>0</v>
      </c>
      <c r="AO52" s="34">
        <f t="shared" si="5"/>
        <v>1</v>
      </c>
      <c r="AP52" s="222">
        <v>0</v>
      </c>
      <c r="AQ52" s="222">
        <v>0</v>
      </c>
      <c r="AR52" s="222">
        <v>1</v>
      </c>
      <c r="AS52" s="222">
        <v>0</v>
      </c>
      <c r="AT52" s="222">
        <v>0</v>
      </c>
      <c r="AU52" s="223">
        <v>0</v>
      </c>
      <c r="AV52" s="95"/>
    </row>
    <row r="53" spans="1:48" ht="18.75" customHeight="1" x14ac:dyDescent="0.15">
      <c r="A53" s="294">
        <v>46</v>
      </c>
      <c r="B53" s="279" t="s">
        <v>170</v>
      </c>
      <c r="C53" s="85">
        <v>375</v>
      </c>
      <c r="D53" s="26">
        <f t="shared" si="1"/>
        <v>168</v>
      </c>
      <c r="E53" s="213">
        <v>96</v>
      </c>
      <c r="F53" s="213">
        <v>35</v>
      </c>
      <c r="G53" s="213">
        <v>1</v>
      </c>
      <c r="H53" s="213">
        <v>5</v>
      </c>
      <c r="I53" s="213">
        <v>3</v>
      </c>
      <c r="J53" s="213">
        <v>1</v>
      </c>
      <c r="K53" s="213">
        <v>0</v>
      </c>
      <c r="L53" s="213">
        <v>11</v>
      </c>
      <c r="M53" s="213">
        <v>6</v>
      </c>
      <c r="N53" s="213">
        <v>5</v>
      </c>
      <c r="O53" s="213">
        <v>1</v>
      </c>
      <c r="P53" s="213">
        <v>4</v>
      </c>
      <c r="Q53" s="26">
        <f t="shared" si="2"/>
        <v>115</v>
      </c>
      <c r="R53" s="219">
        <v>112</v>
      </c>
      <c r="S53" s="219">
        <v>3</v>
      </c>
      <c r="T53" s="219">
        <v>0</v>
      </c>
      <c r="U53" s="219">
        <v>0</v>
      </c>
      <c r="V53" s="26">
        <f t="shared" si="3"/>
        <v>20</v>
      </c>
      <c r="W53" s="219">
        <v>19</v>
      </c>
      <c r="X53" s="219">
        <v>1</v>
      </c>
      <c r="Y53" s="219">
        <v>0</v>
      </c>
      <c r="Z53" s="219">
        <v>0</v>
      </c>
      <c r="AA53" s="26">
        <f t="shared" si="4"/>
        <v>70</v>
      </c>
      <c r="AB53" s="219">
        <v>0</v>
      </c>
      <c r="AC53" s="219">
        <v>1</v>
      </c>
      <c r="AD53" s="219">
        <v>67</v>
      </c>
      <c r="AE53" s="219">
        <v>0</v>
      </c>
      <c r="AF53" s="219">
        <v>0</v>
      </c>
      <c r="AG53" s="219">
        <v>0</v>
      </c>
      <c r="AH53" s="219">
        <v>0</v>
      </c>
      <c r="AI53" s="219">
        <v>0</v>
      </c>
      <c r="AJ53" s="219">
        <v>0</v>
      </c>
      <c r="AK53" s="219">
        <v>0</v>
      </c>
      <c r="AL53" s="219">
        <v>0</v>
      </c>
      <c r="AM53" s="275">
        <v>0</v>
      </c>
      <c r="AN53" s="24">
        <v>2</v>
      </c>
      <c r="AO53" s="26">
        <f t="shared" si="5"/>
        <v>2</v>
      </c>
      <c r="AP53" s="213">
        <v>2</v>
      </c>
      <c r="AQ53" s="213">
        <v>0</v>
      </c>
      <c r="AR53" s="213">
        <v>0</v>
      </c>
      <c r="AS53" s="213">
        <v>0</v>
      </c>
      <c r="AT53" s="213">
        <v>0</v>
      </c>
      <c r="AU53" s="220">
        <v>0</v>
      </c>
      <c r="AV53" s="95"/>
    </row>
    <row r="54" spans="1:48" ht="18.75" customHeight="1" thickBot="1" x14ac:dyDescent="0.2">
      <c r="A54" s="299">
        <v>47</v>
      </c>
      <c r="B54" s="287" t="s">
        <v>171</v>
      </c>
      <c r="C54" s="90">
        <v>314</v>
      </c>
      <c r="D54" s="49">
        <f t="shared" si="1"/>
        <v>190</v>
      </c>
      <c r="E54" s="228">
        <v>91</v>
      </c>
      <c r="F54" s="228">
        <v>34</v>
      </c>
      <c r="G54" s="228">
        <v>4</v>
      </c>
      <c r="H54" s="228">
        <v>1</v>
      </c>
      <c r="I54" s="228">
        <v>19</v>
      </c>
      <c r="J54" s="228">
        <v>5</v>
      </c>
      <c r="K54" s="228">
        <v>0</v>
      </c>
      <c r="L54" s="228">
        <v>17</v>
      </c>
      <c r="M54" s="228">
        <v>7</v>
      </c>
      <c r="N54" s="228">
        <v>6</v>
      </c>
      <c r="O54" s="228">
        <v>1</v>
      </c>
      <c r="P54" s="228">
        <v>5</v>
      </c>
      <c r="Q54" s="49">
        <f t="shared" si="2"/>
        <v>80</v>
      </c>
      <c r="R54" s="228">
        <v>77</v>
      </c>
      <c r="S54" s="228">
        <v>3</v>
      </c>
      <c r="T54" s="228">
        <v>0</v>
      </c>
      <c r="U54" s="228">
        <v>0</v>
      </c>
      <c r="V54" s="49">
        <f t="shared" si="3"/>
        <v>20</v>
      </c>
      <c r="W54" s="228">
        <v>20</v>
      </c>
      <c r="X54" s="228">
        <v>0</v>
      </c>
      <c r="Y54" s="228">
        <v>0</v>
      </c>
      <c r="Z54" s="228">
        <v>0</v>
      </c>
      <c r="AA54" s="49">
        <f t="shared" si="4"/>
        <v>23</v>
      </c>
      <c r="AB54" s="228">
        <v>0</v>
      </c>
      <c r="AC54" s="228">
        <v>0</v>
      </c>
      <c r="AD54" s="228">
        <v>23</v>
      </c>
      <c r="AE54" s="228">
        <v>0</v>
      </c>
      <c r="AF54" s="228">
        <v>0</v>
      </c>
      <c r="AG54" s="228">
        <v>0</v>
      </c>
      <c r="AH54" s="228">
        <v>0</v>
      </c>
      <c r="AI54" s="228">
        <v>0</v>
      </c>
      <c r="AJ54" s="228">
        <v>0</v>
      </c>
      <c r="AK54" s="228">
        <v>0</v>
      </c>
      <c r="AL54" s="228">
        <v>0</v>
      </c>
      <c r="AM54" s="288">
        <v>0</v>
      </c>
      <c r="AN54" s="47">
        <v>0</v>
      </c>
      <c r="AO54" s="49">
        <f t="shared" si="5"/>
        <v>1</v>
      </c>
      <c r="AP54" s="228">
        <v>0</v>
      </c>
      <c r="AQ54" s="228">
        <v>0</v>
      </c>
      <c r="AR54" s="228">
        <v>0</v>
      </c>
      <c r="AS54" s="228">
        <v>0</v>
      </c>
      <c r="AT54" s="228">
        <v>0</v>
      </c>
      <c r="AU54" s="225">
        <v>1</v>
      </c>
      <c r="AV54" s="95"/>
    </row>
    <row r="55" spans="1:48" ht="4.5" customHeight="1" x14ac:dyDescent="0.15">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c r="AF55" s="95"/>
      <c r="AG55" s="95"/>
      <c r="AH55" s="95"/>
      <c r="AI55" s="95"/>
      <c r="AJ55" s="95"/>
      <c r="AK55" s="95"/>
      <c r="AL55" s="95"/>
      <c r="AM55" s="95"/>
      <c r="AN55" s="95"/>
      <c r="AO55" s="95"/>
      <c r="AP55" s="95"/>
      <c r="AQ55" s="95"/>
      <c r="AR55" s="95"/>
      <c r="AS55" s="95"/>
      <c r="AT55" s="95"/>
      <c r="AV55" s="95"/>
    </row>
    <row r="56" spans="1:48" x14ac:dyDescent="0.15">
      <c r="A56" s="405" t="s">
        <v>620</v>
      </c>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row>
  </sheetData>
  <mergeCells count="45">
    <mergeCell ref="AJ5:AJ6"/>
    <mergeCell ref="AK5:AK6"/>
    <mergeCell ref="AU5:AU6"/>
    <mergeCell ref="AM5:AM6"/>
    <mergeCell ref="AP5:AP6"/>
    <mergeCell ref="AQ5:AQ6"/>
    <mergeCell ref="AR5:AR6"/>
    <mergeCell ref="AS5:AS6"/>
    <mergeCell ref="AT5:AT6"/>
    <mergeCell ref="AN5:AN6"/>
    <mergeCell ref="Y5:Y6"/>
    <mergeCell ref="W4:Z4"/>
    <mergeCell ref="AA4:AA6"/>
    <mergeCell ref="AO4:AO6"/>
    <mergeCell ref="W5:W6"/>
    <mergeCell ref="X5:X6"/>
    <mergeCell ref="AL5:AL6"/>
    <mergeCell ref="Z5:Z6"/>
    <mergeCell ref="AB5:AB6"/>
    <mergeCell ref="AC5:AC6"/>
    <mergeCell ref="AD5:AD6"/>
    <mergeCell ref="AE5:AE6"/>
    <mergeCell ref="AF5:AF6"/>
    <mergeCell ref="AG5:AG6"/>
    <mergeCell ref="AH5:AH6"/>
    <mergeCell ref="AI5:AI6"/>
    <mergeCell ref="M5:M6"/>
    <mergeCell ref="A4:B6"/>
    <mergeCell ref="C4:C6"/>
    <mergeCell ref="D4:D6"/>
    <mergeCell ref="E4:P4"/>
    <mergeCell ref="E5:E6"/>
    <mergeCell ref="F5:F6"/>
    <mergeCell ref="G5:J5"/>
    <mergeCell ref="K5:K6"/>
    <mergeCell ref="L5:L6"/>
    <mergeCell ref="Q4:Q6"/>
    <mergeCell ref="V4:V6"/>
    <mergeCell ref="N5:N6"/>
    <mergeCell ref="O5:O6"/>
    <mergeCell ref="P5:P6"/>
    <mergeCell ref="R5:R6"/>
    <mergeCell ref="S5:S6"/>
    <mergeCell ref="T5:T6"/>
    <mergeCell ref="U5:U6"/>
  </mergeCells>
  <phoneticPr fontId="9"/>
  <pageMargins left="0.47244094488188981" right="0.47244094488188981" top="0.31496062992125984" bottom="0.27559055118110237" header="0.19685039370078741" footer="0.27559055118110237"/>
  <pageSetup paperSize="8" scale="76" fitToWidth="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F0"/>
    <pageSetUpPr fitToPage="1"/>
  </sheetPr>
  <dimension ref="A1:E12"/>
  <sheetViews>
    <sheetView view="pageBreakPreview" zoomScaleNormal="100" workbookViewId="0">
      <selection activeCell="B5" sqref="B5"/>
    </sheetView>
  </sheetViews>
  <sheetFormatPr defaultRowHeight="20.100000000000001" customHeight="1" x14ac:dyDescent="0.15"/>
  <cols>
    <col min="1" max="1" width="4.625" style="94" customWidth="1"/>
    <col min="2" max="2" width="13.75" style="94" customWidth="1"/>
    <col min="3" max="3" width="15.875" style="94" customWidth="1"/>
    <col min="4" max="4" width="12.625" style="94" customWidth="1"/>
    <col min="5" max="5" width="1.625" style="94" customWidth="1"/>
    <col min="6" max="16384" width="9" style="94"/>
  </cols>
  <sheetData>
    <row r="1" spans="1:5" ht="20.100000000000001" customHeight="1" x14ac:dyDescent="0.15">
      <c r="A1" s="93" t="s">
        <v>588</v>
      </c>
      <c r="B1" s="95"/>
      <c r="C1" s="95"/>
      <c r="D1" s="95"/>
      <c r="E1" s="95"/>
    </row>
    <row r="2" spans="1:5" ht="20.100000000000001" customHeight="1" x14ac:dyDescent="0.15">
      <c r="A2" s="95"/>
      <c r="B2" s="133"/>
      <c r="C2" s="95"/>
      <c r="D2" s="95"/>
      <c r="E2" s="95"/>
    </row>
    <row r="3" spans="1:5" ht="20.100000000000001" customHeight="1" thickBot="1" x14ac:dyDescent="0.2">
      <c r="A3" s="95"/>
      <c r="B3" s="95"/>
      <c r="C3" s="103" t="s">
        <v>509</v>
      </c>
      <c r="D3" s="95"/>
      <c r="E3" s="95"/>
    </row>
    <row r="4" spans="1:5" ht="42.75" customHeight="1" thickBot="1" x14ac:dyDescent="0.2">
      <c r="A4" s="95"/>
      <c r="B4" s="152"/>
      <c r="C4" s="407" t="s">
        <v>589</v>
      </c>
      <c r="D4" s="95"/>
    </row>
    <row r="5" spans="1:5" ht="24" customHeight="1" x14ac:dyDescent="0.15">
      <c r="A5" s="95"/>
      <c r="B5" s="153" t="s">
        <v>283</v>
      </c>
      <c r="C5" s="408">
        <v>18327</v>
      </c>
      <c r="D5" s="95"/>
    </row>
    <row r="6" spans="1:5" ht="24" customHeight="1" x14ac:dyDescent="0.15">
      <c r="A6" s="95"/>
      <c r="B6" s="154" t="s">
        <v>284</v>
      </c>
      <c r="C6" s="409">
        <v>106051</v>
      </c>
      <c r="D6" s="95"/>
    </row>
    <row r="7" spans="1:5" ht="24" customHeight="1" x14ac:dyDescent="0.15">
      <c r="A7" s="95"/>
      <c r="B7" s="154" t="s">
        <v>285</v>
      </c>
      <c r="C7" s="409">
        <v>20962</v>
      </c>
      <c r="D7" s="273"/>
      <c r="E7" s="95"/>
    </row>
    <row r="8" spans="1:5" ht="24" customHeight="1" thickBot="1" x14ac:dyDescent="0.2">
      <c r="A8" s="95"/>
      <c r="B8" s="155" t="s">
        <v>286</v>
      </c>
      <c r="C8" s="410">
        <v>274929</v>
      </c>
      <c r="D8" s="95"/>
      <c r="E8" s="95"/>
    </row>
    <row r="9" spans="1:5" ht="24" customHeight="1" thickBot="1" x14ac:dyDescent="0.2">
      <c r="A9" s="95"/>
      <c r="B9" s="156" t="s">
        <v>287</v>
      </c>
      <c r="C9" s="411">
        <f>SUM(C5:C8)</f>
        <v>420269</v>
      </c>
      <c r="D9" s="95"/>
      <c r="E9" s="95"/>
    </row>
    <row r="10" spans="1:5" ht="7.5" customHeight="1" x14ac:dyDescent="0.15">
      <c r="E10" s="95"/>
    </row>
    <row r="11" spans="1:5" ht="20.100000000000001" customHeight="1" x14ac:dyDescent="0.15">
      <c r="B11" s="94" t="s">
        <v>622</v>
      </c>
    </row>
    <row r="12" spans="1:5" ht="20.100000000000001" customHeight="1" x14ac:dyDescent="0.15">
      <c r="B12" s="94" t="s">
        <v>590</v>
      </c>
    </row>
  </sheetData>
  <phoneticPr fontId="9"/>
  <pageMargins left="0.59055118110236227" right="0.39370078740157483" top="0.59055118110236227" bottom="0.39370078740157483" header="0.51181102362204722" footer="0.51181102362204722"/>
  <pageSetup paperSize="9" scale="9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F0"/>
    <pageSetUpPr fitToPage="1"/>
  </sheetPr>
  <dimension ref="A1:D54"/>
  <sheetViews>
    <sheetView view="pageBreakPreview" zoomScaleNormal="100" workbookViewId="0">
      <selection activeCell="F19" sqref="F19"/>
    </sheetView>
  </sheetViews>
  <sheetFormatPr defaultRowHeight="13.5" x14ac:dyDescent="0.15"/>
  <cols>
    <col min="1" max="1" width="3.625" style="5" customWidth="1"/>
    <col min="2" max="2" width="1" style="80" customWidth="1"/>
    <col min="3" max="3" width="11.5" style="5" customWidth="1"/>
    <col min="4" max="4" width="16" style="5" customWidth="1"/>
    <col min="5" max="5" width="2.875" style="5" customWidth="1"/>
    <col min="6" max="6" width="62.125" style="5" customWidth="1"/>
    <col min="7" max="16384" width="9" style="5"/>
  </cols>
  <sheetData>
    <row r="1" spans="1:4" ht="17.25" x14ac:dyDescent="0.15">
      <c r="A1" s="73" t="s">
        <v>591</v>
      </c>
      <c r="B1" s="73"/>
      <c r="C1" s="73"/>
      <c r="D1" s="73"/>
    </row>
    <row r="2" spans="1:4" ht="16.5" customHeight="1" thickBot="1" x14ac:dyDescent="0.2">
      <c r="A2" s="236"/>
      <c r="B2" s="303"/>
      <c r="C2" s="237"/>
      <c r="D2" s="103" t="s">
        <v>509</v>
      </c>
    </row>
    <row r="3" spans="1:4" ht="38.25" customHeight="1" thickBot="1" x14ac:dyDescent="0.2">
      <c r="A3" s="318"/>
      <c r="B3" s="72"/>
      <c r="C3" s="306"/>
      <c r="D3" s="307" t="s">
        <v>589</v>
      </c>
    </row>
    <row r="4" spans="1:4" ht="19.5" customHeight="1" thickBot="1" x14ac:dyDescent="0.2">
      <c r="A4" s="1174" t="s">
        <v>331</v>
      </c>
      <c r="B4" s="1174"/>
      <c r="C4" s="1175"/>
      <c r="D4" s="412">
        <f>SUM(D5:D51)</f>
        <v>18327</v>
      </c>
    </row>
    <row r="5" spans="1:4" ht="19.5" customHeight="1" x14ac:dyDescent="0.15">
      <c r="A5" s="329">
        <v>1</v>
      </c>
      <c r="B5" s="413"/>
      <c r="C5" s="310" t="s">
        <v>125</v>
      </c>
      <c r="D5" s="414">
        <v>367</v>
      </c>
    </row>
    <row r="6" spans="1:4" ht="19.5" customHeight="1" x14ac:dyDescent="0.15">
      <c r="A6" s="331">
        <v>2</v>
      </c>
      <c r="B6" s="303"/>
      <c r="C6" s="243" t="s">
        <v>332</v>
      </c>
      <c r="D6" s="414">
        <v>1208</v>
      </c>
    </row>
    <row r="7" spans="1:4" ht="19.5" customHeight="1" x14ac:dyDescent="0.15">
      <c r="A7" s="331">
        <v>3</v>
      </c>
      <c r="B7" s="303"/>
      <c r="C7" s="243" t="s">
        <v>333</v>
      </c>
      <c r="D7" s="414">
        <v>29</v>
      </c>
    </row>
    <row r="8" spans="1:4" ht="19.5" customHeight="1" x14ac:dyDescent="0.15">
      <c r="A8" s="331">
        <v>4</v>
      </c>
      <c r="B8" s="303"/>
      <c r="C8" s="243" t="s">
        <v>334</v>
      </c>
      <c r="D8" s="414">
        <v>0</v>
      </c>
    </row>
    <row r="9" spans="1:4" ht="19.5" customHeight="1" x14ac:dyDescent="0.15">
      <c r="A9" s="333">
        <v>5</v>
      </c>
      <c r="B9" s="415"/>
      <c r="C9" s="260" t="s">
        <v>335</v>
      </c>
      <c r="D9" s="416">
        <v>220</v>
      </c>
    </row>
    <row r="10" spans="1:4" ht="19.5" customHeight="1" x14ac:dyDescent="0.15">
      <c r="A10" s="332">
        <v>6</v>
      </c>
      <c r="B10" s="417"/>
      <c r="C10" s="257" t="s">
        <v>336</v>
      </c>
      <c r="D10" s="418">
        <v>244</v>
      </c>
    </row>
    <row r="11" spans="1:4" ht="19.5" customHeight="1" x14ac:dyDescent="0.15">
      <c r="A11" s="331">
        <v>7</v>
      </c>
      <c r="B11" s="303"/>
      <c r="C11" s="243" t="s">
        <v>337</v>
      </c>
      <c r="D11" s="414">
        <v>288</v>
      </c>
    </row>
    <row r="12" spans="1:4" ht="19.5" customHeight="1" x14ac:dyDescent="0.15">
      <c r="A12" s="331">
        <v>8</v>
      </c>
      <c r="B12" s="303"/>
      <c r="C12" s="243" t="s">
        <v>338</v>
      </c>
      <c r="D12" s="414">
        <v>716</v>
      </c>
    </row>
    <row r="13" spans="1:4" ht="19.5" customHeight="1" x14ac:dyDescent="0.15">
      <c r="A13" s="331">
        <v>9</v>
      </c>
      <c r="B13" s="303"/>
      <c r="C13" s="243" t="s">
        <v>339</v>
      </c>
      <c r="D13" s="414">
        <v>381</v>
      </c>
    </row>
    <row r="14" spans="1:4" ht="19.5" customHeight="1" x14ac:dyDescent="0.15">
      <c r="A14" s="333">
        <v>10</v>
      </c>
      <c r="B14" s="415"/>
      <c r="C14" s="260" t="s">
        <v>340</v>
      </c>
      <c r="D14" s="416">
        <v>225</v>
      </c>
    </row>
    <row r="15" spans="1:4" ht="19.5" customHeight="1" x14ac:dyDescent="0.15">
      <c r="A15" s="331">
        <v>11</v>
      </c>
      <c r="B15" s="303"/>
      <c r="C15" s="243" t="s">
        <v>341</v>
      </c>
      <c r="D15" s="418">
        <v>396</v>
      </c>
    </row>
    <row r="16" spans="1:4" ht="19.5" customHeight="1" x14ac:dyDescent="0.15">
      <c r="A16" s="331">
        <v>12</v>
      </c>
      <c r="B16" s="303"/>
      <c r="C16" s="243" t="s">
        <v>342</v>
      </c>
      <c r="D16" s="414">
        <v>630</v>
      </c>
    </row>
    <row r="17" spans="1:4" ht="19.5" customHeight="1" x14ac:dyDescent="0.15">
      <c r="A17" s="331">
        <v>13</v>
      </c>
      <c r="B17" s="303"/>
      <c r="C17" s="243" t="s">
        <v>343</v>
      </c>
      <c r="D17" s="414">
        <v>1613</v>
      </c>
    </row>
    <row r="18" spans="1:4" ht="19.5" customHeight="1" x14ac:dyDescent="0.15">
      <c r="A18" s="331">
        <v>14</v>
      </c>
      <c r="B18" s="303"/>
      <c r="C18" s="243" t="s">
        <v>344</v>
      </c>
      <c r="D18" s="414">
        <v>391</v>
      </c>
    </row>
    <row r="19" spans="1:4" ht="19.5" customHeight="1" x14ac:dyDescent="0.15">
      <c r="A19" s="331">
        <v>15</v>
      </c>
      <c r="B19" s="303"/>
      <c r="C19" s="243" t="s">
        <v>345</v>
      </c>
      <c r="D19" s="416">
        <v>0</v>
      </c>
    </row>
    <row r="20" spans="1:4" ht="19.5" customHeight="1" x14ac:dyDescent="0.15">
      <c r="A20" s="332">
        <v>16</v>
      </c>
      <c r="B20" s="417"/>
      <c r="C20" s="257" t="s">
        <v>346</v>
      </c>
      <c r="D20" s="418">
        <v>0</v>
      </c>
    </row>
    <row r="21" spans="1:4" ht="19.5" customHeight="1" x14ac:dyDescent="0.15">
      <c r="A21" s="331">
        <v>17</v>
      </c>
      <c r="B21" s="303"/>
      <c r="C21" s="243" t="s">
        <v>347</v>
      </c>
      <c r="D21" s="414">
        <v>347</v>
      </c>
    </row>
    <row r="22" spans="1:4" ht="19.5" customHeight="1" x14ac:dyDescent="0.15">
      <c r="A22" s="331">
        <v>18</v>
      </c>
      <c r="B22" s="303"/>
      <c r="C22" s="243" t="s">
        <v>348</v>
      </c>
      <c r="D22" s="414">
        <v>371</v>
      </c>
    </row>
    <row r="23" spans="1:4" ht="19.5" customHeight="1" x14ac:dyDescent="0.15">
      <c r="A23" s="331">
        <v>19</v>
      </c>
      <c r="B23" s="303"/>
      <c r="C23" s="243" t="s">
        <v>349</v>
      </c>
      <c r="D23" s="414">
        <v>0</v>
      </c>
    </row>
    <row r="24" spans="1:4" ht="19.5" customHeight="1" x14ac:dyDescent="0.15">
      <c r="A24" s="333">
        <v>20</v>
      </c>
      <c r="B24" s="415"/>
      <c r="C24" s="260" t="s">
        <v>350</v>
      </c>
      <c r="D24" s="416">
        <v>21</v>
      </c>
    </row>
    <row r="25" spans="1:4" ht="19.5" customHeight="1" x14ac:dyDescent="0.15">
      <c r="A25" s="331">
        <v>21</v>
      </c>
      <c r="B25" s="303"/>
      <c r="C25" s="243" t="s">
        <v>351</v>
      </c>
      <c r="D25" s="418">
        <v>96</v>
      </c>
    </row>
    <row r="26" spans="1:4" ht="19.5" customHeight="1" x14ac:dyDescent="0.15">
      <c r="A26" s="331">
        <v>22</v>
      </c>
      <c r="B26" s="303"/>
      <c r="C26" s="243" t="s">
        <v>352</v>
      </c>
      <c r="D26" s="414">
        <v>0</v>
      </c>
    </row>
    <row r="27" spans="1:4" ht="19.5" customHeight="1" x14ac:dyDescent="0.15">
      <c r="A27" s="331">
        <v>23</v>
      </c>
      <c r="B27" s="303"/>
      <c r="C27" s="243" t="s">
        <v>353</v>
      </c>
      <c r="D27" s="414">
        <v>1079</v>
      </c>
    </row>
    <row r="28" spans="1:4" ht="19.5" customHeight="1" x14ac:dyDescent="0.15">
      <c r="A28" s="331">
        <v>24</v>
      </c>
      <c r="B28" s="303"/>
      <c r="C28" s="243" t="s">
        <v>354</v>
      </c>
      <c r="D28" s="414">
        <v>0</v>
      </c>
    </row>
    <row r="29" spans="1:4" ht="19.5" customHeight="1" x14ac:dyDescent="0.15">
      <c r="A29" s="331">
        <v>25</v>
      </c>
      <c r="B29" s="303"/>
      <c r="C29" s="243" t="s">
        <v>355</v>
      </c>
      <c r="D29" s="416">
        <v>751</v>
      </c>
    </row>
    <row r="30" spans="1:4" ht="19.5" customHeight="1" x14ac:dyDescent="0.15">
      <c r="A30" s="332">
        <v>26</v>
      </c>
      <c r="B30" s="417"/>
      <c r="C30" s="257" t="s">
        <v>356</v>
      </c>
      <c r="D30" s="418">
        <v>7</v>
      </c>
    </row>
    <row r="31" spans="1:4" ht="19.5" customHeight="1" x14ac:dyDescent="0.15">
      <c r="A31" s="331">
        <v>27</v>
      </c>
      <c r="B31" s="303"/>
      <c r="C31" s="243" t="s">
        <v>357</v>
      </c>
      <c r="D31" s="414">
        <v>1281</v>
      </c>
    </row>
    <row r="32" spans="1:4" ht="19.5" customHeight="1" x14ac:dyDescent="0.15">
      <c r="A32" s="331">
        <v>28</v>
      </c>
      <c r="B32" s="303"/>
      <c r="C32" s="243" t="s">
        <v>358</v>
      </c>
      <c r="D32" s="414">
        <v>750</v>
      </c>
    </row>
    <row r="33" spans="1:4" ht="19.5" customHeight="1" x14ac:dyDescent="0.15">
      <c r="A33" s="331">
        <v>29</v>
      </c>
      <c r="B33" s="303"/>
      <c r="C33" s="243" t="s">
        <v>359</v>
      </c>
      <c r="D33" s="414">
        <v>1</v>
      </c>
    </row>
    <row r="34" spans="1:4" ht="19.5" customHeight="1" x14ac:dyDescent="0.15">
      <c r="A34" s="333">
        <v>30</v>
      </c>
      <c r="B34" s="415"/>
      <c r="C34" s="260" t="s">
        <v>360</v>
      </c>
      <c r="D34" s="416">
        <v>0</v>
      </c>
    </row>
    <row r="35" spans="1:4" ht="19.5" customHeight="1" x14ac:dyDescent="0.15">
      <c r="A35" s="331">
        <v>31</v>
      </c>
      <c r="B35" s="303"/>
      <c r="C35" s="243" t="s">
        <v>361</v>
      </c>
      <c r="D35" s="418">
        <v>0</v>
      </c>
    </row>
    <row r="36" spans="1:4" ht="19.5" customHeight="1" x14ac:dyDescent="0.15">
      <c r="A36" s="331">
        <v>32</v>
      </c>
      <c r="B36" s="303"/>
      <c r="C36" s="243" t="s">
        <v>362</v>
      </c>
      <c r="D36" s="414">
        <v>576</v>
      </c>
    </row>
    <row r="37" spans="1:4" ht="19.5" customHeight="1" x14ac:dyDescent="0.15">
      <c r="A37" s="331">
        <v>33</v>
      </c>
      <c r="B37" s="303"/>
      <c r="C37" s="243" t="s">
        <v>363</v>
      </c>
      <c r="D37" s="414">
        <v>100</v>
      </c>
    </row>
    <row r="38" spans="1:4" ht="19.5" customHeight="1" x14ac:dyDescent="0.15">
      <c r="A38" s="331">
        <v>34</v>
      </c>
      <c r="B38" s="303"/>
      <c r="C38" s="243" t="s">
        <v>364</v>
      </c>
      <c r="D38" s="414">
        <v>697</v>
      </c>
    </row>
    <row r="39" spans="1:4" ht="19.5" customHeight="1" x14ac:dyDescent="0.15">
      <c r="A39" s="331">
        <v>35</v>
      </c>
      <c r="B39" s="303"/>
      <c r="C39" s="243" t="s">
        <v>365</v>
      </c>
      <c r="D39" s="416">
        <v>203</v>
      </c>
    </row>
    <row r="40" spans="1:4" ht="19.5" customHeight="1" x14ac:dyDescent="0.15">
      <c r="A40" s="332">
        <v>36</v>
      </c>
      <c r="B40" s="417"/>
      <c r="C40" s="257" t="s">
        <v>366</v>
      </c>
      <c r="D40" s="418">
        <v>0</v>
      </c>
    </row>
    <row r="41" spans="1:4" ht="19.5" customHeight="1" x14ac:dyDescent="0.15">
      <c r="A41" s="331">
        <v>37</v>
      </c>
      <c r="B41" s="303"/>
      <c r="C41" s="243" t="s">
        <v>367</v>
      </c>
      <c r="D41" s="414">
        <v>0</v>
      </c>
    </row>
    <row r="42" spans="1:4" ht="19.5" customHeight="1" x14ac:dyDescent="0.15">
      <c r="A42" s="331">
        <v>38</v>
      </c>
      <c r="B42" s="303"/>
      <c r="C42" s="243" t="s">
        <v>510</v>
      </c>
      <c r="D42" s="414">
        <v>182</v>
      </c>
    </row>
    <row r="43" spans="1:4" ht="19.5" customHeight="1" x14ac:dyDescent="0.15">
      <c r="A43" s="331">
        <v>39</v>
      </c>
      <c r="B43" s="303"/>
      <c r="C43" s="243" t="s">
        <v>511</v>
      </c>
      <c r="D43" s="414">
        <v>0</v>
      </c>
    </row>
    <row r="44" spans="1:4" ht="19.5" customHeight="1" x14ac:dyDescent="0.15">
      <c r="A44" s="333">
        <v>40</v>
      </c>
      <c r="B44" s="415"/>
      <c r="C44" s="260" t="s">
        <v>512</v>
      </c>
      <c r="D44" s="416">
        <v>0</v>
      </c>
    </row>
    <row r="45" spans="1:4" ht="19.5" customHeight="1" x14ac:dyDescent="0.15">
      <c r="A45" s="331">
        <v>41</v>
      </c>
      <c r="B45" s="303"/>
      <c r="C45" s="243" t="s">
        <v>513</v>
      </c>
      <c r="D45" s="418">
        <v>1047</v>
      </c>
    </row>
    <row r="46" spans="1:4" ht="19.5" customHeight="1" x14ac:dyDescent="0.15">
      <c r="A46" s="331">
        <v>42</v>
      </c>
      <c r="B46" s="303"/>
      <c r="C46" s="243" t="s">
        <v>514</v>
      </c>
      <c r="D46" s="414">
        <v>727</v>
      </c>
    </row>
    <row r="47" spans="1:4" ht="19.5" customHeight="1" x14ac:dyDescent="0.15">
      <c r="A47" s="331">
        <v>43</v>
      </c>
      <c r="B47" s="303"/>
      <c r="C47" s="243" t="s">
        <v>515</v>
      </c>
      <c r="D47" s="414">
        <v>488</v>
      </c>
    </row>
    <row r="48" spans="1:4" ht="19.5" customHeight="1" x14ac:dyDescent="0.15">
      <c r="A48" s="331">
        <v>44</v>
      </c>
      <c r="B48" s="303"/>
      <c r="C48" s="243" t="s">
        <v>516</v>
      </c>
      <c r="D48" s="414">
        <v>354</v>
      </c>
    </row>
    <row r="49" spans="1:4" ht="19.5" customHeight="1" x14ac:dyDescent="0.15">
      <c r="A49" s="331">
        <v>45</v>
      </c>
      <c r="B49" s="415"/>
      <c r="C49" s="260" t="s">
        <v>517</v>
      </c>
      <c r="D49" s="416">
        <v>203</v>
      </c>
    </row>
    <row r="50" spans="1:4" ht="19.5" customHeight="1" x14ac:dyDescent="0.15">
      <c r="A50" s="332">
        <v>46</v>
      </c>
      <c r="B50" s="303"/>
      <c r="C50" s="243" t="s">
        <v>518</v>
      </c>
      <c r="D50" s="414">
        <v>870</v>
      </c>
    </row>
    <row r="51" spans="1:4" ht="19.5" customHeight="1" thickBot="1" x14ac:dyDescent="0.2">
      <c r="A51" s="334">
        <v>47</v>
      </c>
      <c r="B51" s="419"/>
      <c r="C51" s="266" t="s">
        <v>519</v>
      </c>
      <c r="D51" s="420">
        <v>1468</v>
      </c>
    </row>
    <row r="52" spans="1:4" ht="5.25" customHeight="1" x14ac:dyDescent="0.15">
      <c r="B52" s="236"/>
      <c r="C52" s="237"/>
      <c r="D52" s="237"/>
    </row>
    <row r="53" spans="1:4" ht="14.25" x14ac:dyDescent="0.15">
      <c r="A53" s="94" t="s">
        <v>623</v>
      </c>
      <c r="B53" s="236"/>
      <c r="C53" s="237"/>
      <c r="D53" s="237"/>
    </row>
    <row r="54" spans="1:4" ht="14.25" x14ac:dyDescent="0.15">
      <c r="A54" s="94" t="s">
        <v>590</v>
      </c>
      <c r="B54" s="303"/>
      <c r="C54" s="236"/>
      <c r="D54" s="236"/>
    </row>
  </sheetData>
  <mergeCells count="1">
    <mergeCell ref="A4:C4"/>
  </mergeCells>
  <phoneticPr fontId="9"/>
  <pageMargins left="0.59055118110236227" right="0.39370078740157483" top="0.59055118110236227" bottom="0.39370078740157483" header="0.51181102362204722" footer="0.51181102362204722"/>
  <pageSetup paperSize="9" scale="7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F0"/>
    <pageSetUpPr fitToPage="1"/>
  </sheetPr>
  <dimension ref="A1:C79"/>
  <sheetViews>
    <sheetView view="pageBreakPreview" zoomScaleNormal="100" workbookViewId="0">
      <selection activeCell="E50" sqref="E50"/>
    </sheetView>
  </sheetViews>
  <sheetFormatPr defaultRowHeight="13.5" x14ac:dyDescent="0.15"/>
  <cols>
    <col min="1" max="1" width="3.625" style="5" customWidth="1"/>
    <col min="2" max="2" width="9.75" style="80" customWidth="1"/>
    <col min="3" max="3" width="14.625" style="5" customWidth="1"/>
    <col min="4" max="7" width="18.875" style="5" customWidth="1"/>
    <col min="8" max="16384" width="9" style="5"/>
  </cols>
  <sheetData>
    <row r="1" spans="1:3" ht="17.25" x14ac:dyDescent="0.15">
      <c r="A1" s="73" t="s">
        <v>592</v>
      </c>
      <c r="B1" s="73"/>
      <c r="C1" s="73"/>
    </row>
    <row r="2" spans="1:3" ht="16.5" customHeight="1" thickBot="1" x14ac:dyDescent="0.2">
      <c r="A2" s="236"/>
      <c r="B2" s="303"/>
      <c r="C2" s="103" t="s">
        <v>509</v>
      </c>
    </row>
    <row r="3" spans="1:3" ht="38.25" customHeight="1" thickBot="1" x14ac:dyDescent="0.2">
      <c r="A3" s="1287" t="s">
        <v>520</v>
      </c>
      <c r="B3" s="1288"/>
      <c r="C3" s="307" t="s">
        <v>589</v>
      </c>
    </row>
    <row r="4" spans="1:3" ht="18" customHeight="1" thickBot="1" x14ac:dyDescent="0.2">
      <c r="A4" s="1174" t="s">
        <v>331</v>
      </c>
      <c r="B4" s="1174"/>
      <c r="C4" s="412">
        <f>SUM(C5:C75)</f>
        <v>106051</v>
      </c>
    </row>
    <row r="5" spans="1:3" ht="14.25" x14ac:dyDescent="0.15">
      <c r="A5" s="18">
        <v>1</v>
      </c>
      <c r="B5" s="19" t="s">
        <v>19</v>
      </c>
      <c r="C5" s="421">
        <v>5256</v>
      </c>
    </row>
    <row r="6" spans="1:3" ht="14.25" x14ac:dyDescent="0.15">
      <c r="A6" s="20">
        <v>2</v>
      </c>
      <c r="B6" s="21" t="s">
        <v>20</v>
      </c>
      <c r="C6" s="414">
        <v>1095</v>
      </c>
    </row>
    <row r="7" spans="1:3" ht="14.25" x14ac:dyDescent="0.15">
      <c r="A7" s="20">
        <v>3</v>
      </c>
      <c r="B7" s="21" t="s">
        <v>21</v>
      </c>
      <c r="C7" s="414">
        <v>113</v>
      </c>
    </row>
    <row r="8" spans="1:3" ht="14.25" x14ac:dyDescent="0.15">
      <c r="A8" s="20">
        <v>4</v>
      </c>
      <c r="B8" s="21" t="s">
        <v>22</v>
      </c>
      <c r="C8" s="414">
        <v>1950</v>
      </c>
    </row>
    <row r="9" spans="1:3" ht="14.25" x14ac:dyDescent="0.15">
      <c r="A9" s="28">
        <v>5</v>
      </c>
      <c r="B9" s="29" t="s">
        <v>23</v>
      </c>
      <c r="C9" s="416">
        <v>228</v>
      </c>
    </row>
    <row r="10" spans="1:3" ht="14.25" x14ac:dyDescent="0.15">
      <c r="A10" s="20">
        <v>6</v>
      </c>
      <c r="B10" s="35" t="s">
        <v>24</v>
      </c>
      <c r="C10" s="418">
        <v>2378</v>
      </c>
    </row>
    <row r="11" spans="1:3" ht="14.25" x14ac:dyDescent="0.15">
      <c r="A11" s="20">
        <v>7</v>
      </c>
      <c r="B11" s="21" t="s">
        <v>25</v>
      </c>
      <c r="C11" s="414">
        <v>2047</v>
      </c>
    </row>
    <row r="12" spans="1:3" ht="14.25" x14ac:dyDescent="0.15">
      <c r="A12" s="20">
        <v>8</v>
      </c>
      <c r="B12" s="21" t="s">
        <v>26</v>
      </c>
      <c r="C12" s="414">
        <v>838</v>
      </c>
    </row>
    <row r="13" spans="1:3" ht="14.25" x14ac:dyDescent="0.15">
      <c r="A13" s="20">
        <v>9</v>
      </c>
      <c r="B13" s="21" t="s">
        <v>27</v>
      </c>
      <c r="C13" s="414">
        <v>183</v>
      </c>
    </row>
    <row r="14" spans="1:3" ht="14.25" x14ac:dyDescent="0.15">
      <c r="A14" s="28">
        <v>10</v>
      </c>
      <c r="B14" s="29" t="s">
        <v>28</v>
      </c>
      <c r="C14" s="416">
        <v>110</v>
      </c>
    </row>
    <row r="15" spans="1:3" ht="14.25" x14ac:dyDescent="0.15">
      <c r="A15" s="20">
        <v>11</v>
      </c>
      <c r="B15" s="21" t="s">
        <v>29</v>
      </c>
      <c r="C15" s="418">
        <v>1368</v>
      </c>
    </row>
    <row r="16" spans="1:3" ht="14.25" x14ac:dyDescent="0.15">
      <c r="A16" s="20">
        <v>12</v>
      </c>
      <c r="B16" s="21" t="s">
        <v>30</v>
      </c>
      <c r="C16" s="414">
        <v>525</v>
      </c>
    </row>
    <row r="17" spans="1:3" ht="14.25" x14ac:dyDescent="0.15">
      <c r="A17" s="20">
        <v>13</v>
      </c>
      <c r="B17" s="21" t="s">
        <v>31</v>
      </c>
      <c r="C17" s="414">
        <v>2238</v>
      </c>
    </row>
    <row r="18" spans="1:3" ht="14.25" x14ac:dyDescent="0.15">
      <c r="A18" s="20">
        <v>14</v>
      </c>
      <c r="B18" s="21" t="s">
        <v>32</v>
      </c>
      <c r="C18" s="414">
        <v>64</v>
      </c>
    </row>
    <row r="19" spans="1:3" ht="14.25" x14ac:dyDescent="0.15">
      <c r="A19" s="20">
        <v>15</v>
      </c>
      <c r="B19" s="21" t="s">
        <v>33</v>
      </c>
      <c r="C19" s="416">
        <v>325</v>
      </c>
    </row>
    <row r="20" spans="1:3" ht="14.25" x14ac:dyDescent="0.15">
      <c r="A20" s="41">
        <v>16</v>
      </c>
      <c r="B20" s="35" t="s">
        <v>34</v>
      </c>
      <c r="C20" s="418">
        <v>3575</v>
      </c>
    </row>
    <row r="21" spans="1:3" ht="14.25" x14ac:dyDescent="0.15">
      <c r="A21" s="20">
        <v>17</v>
      </c>
      <c r="B21" s="21" t="s">
        <v>35</v>
      </c>
      <c r="C21" s="414">
        <v>10</v>
      </c>
    </row>
    <row r="22" spans="1:3" ht="14.25" x14ac:dyDescent="0.15">
      <c r="A22" s="20">
        <v>18</v>
      </c>
      <c r="B22" s="21" t="s">
        <v>36</v>
      </c>
      <c r="C22" s="414">
        <v>597</v>
      </c>
    </row>
    <row r="23" spans="1:3" ht="14.25" x14ac:dyDescent="0.15">
      <c r="A23" s="20">
        <v>19</v>
      </c>
      <c r="B23" s="21" t="s">
        <v>37</v>
      </c>
      <c r="C23" s="414">
        <v>4183</v>
      </c>
    </row>
    <row r="24" spans="1:3" ht="14.25" x14ac:dyDescent="0.15">
      <c r="A24" s="28">
        <v>20</v>
      </c>
      <c r="B24" s="29" t="s">
        <v>38</v>
      </c>
      <c r="C24" s="416">
        <v>1241</v>
      </c>
    </row>
    <row r="25" spans="1:3" ht="14.25" x14ac:dyDescent="0.15">
      <c r="A25" s="41">
        <v>21</v>
      </c>
      <c r="B25" s="35" t="s">
        <v>39</v>
      </c>
      <c r="C25" s="418">
        <v>2289</v>
      </c>
    </row>
    <row r="26" spans="1:3" ht="14.25" x14ac:dyDescent="0.15">
      <c r="A26" s="20">
        <v>22</v>
      </c>
      <c r="B26" s="21" t="s">
        <v>40</v>
      </c>
      <c r="C26" s="414">
        <v>1146</v>
      </c>
    </row>
    <row r="27" spans="1:3" ht="14.25" x14ac:dyDescent="0.15">
      <c r="A27" s="20">
        <v>23</v>
      </c>
      <c r="B27" s="21" t="s">
        <v>41</v>
      </c>
      <c r="C27" s="414">
        <v>1888</v>
      </c>
    </row>
    <row r="28" spans="1:3" ht="14.25" x14ac:dyDescent="0.15">
      <c r="A28" s="20">
        <v>24</v>
      </c>
      <c r="B28" s="21" t="s">
        <v>42</v>
      </c>
      <c r="C28" s="414">
        <v>1502</v>
      </c>
    </row>
    <row r="29" spans="1:3" ht="14.25" x14ac:dyDescent="0.15">
      <c r="A29" s="28">
        <v>25</v>
      </c>
      <c r="B29" s="29" t="s">
        <v>43</v>
      </c>
      <c r="C29" s="416">
        <v>682</v>
      </c>
    </row>
    <row r="30" spans="1:3" ht="14.25" x14ac:dyDescent="0.15">
      <c r="A30" s="41">
        <v>26</v>
      </c>
      <c r="B30" s="35" t="s">
        <v>44</v>
      </c>
      <c r="C30" s="418">
        <v>1516</v>
      </c>
    </row>
    <row r="31" spans="1:3" ht="14.25" x14ac:dyDescent="0.15">
      <c r="A31" s="20">
        <v>27</v>
      </c>
      <c r="B31" s="21" t="s">
        <v>45</v>
      </c>
      <c r="C31" s="414">
        <v>0</v>
      </c>
    </row>
    <row r="32" spans="1:3" ht="14.25" x14ac:dyDescent="0.15">
      <c r="A32" s="20">
        <v>28</v>
      </c>
      <c r="B32" s="21" t="s">
        <v>46</v>
      </c>
      <c r="C32" s="414">
        <v>1003</v>
      </c>
    </row>
    <row r="33" spans="1:3" ht="14.25" x14ac:dyDescent="0.15">
      <c r="A33" s="20">
        <v>29</v>
      </c>
      <c r="B33" s="21" t="s">
        <v>47</v>
      </c>
      <c r="C33" s="414">
        <v>1747</v>
      </c>
    </row>
    <row r="34" spans="1:3" ht="14.25" x14ac:dyDescent="0.15">
      <c r="A34" s="28">
        <v>30</v>
      </c>
      <c r="B34" s="29" t="s">
        <v>48</v>
      </c>
      <c r="C34" s="416">
        <v>524</v>
      </c>
    </row>
    <row r="35" spans="1:3" ht="14.25" x14ac:dyDescent="0.15">
      <c r="A35" s="41">
        <v>31</v>
      </c>
      <c r="B35" s="35" t="s">
        <v>49</v>
      </c>
      <c r="C35" s="418">
        <v>0</v>
      </c>
    </row>
    <row r="36" spans="1:3" ht="14.25" x14ac:dyDescent="0.15">
      <c r="A36" s="20">
        <v>32</v>
      </c>
      <c r="B36" s="21" t="s">
        <v>50</v>
      </c>
      <c r="C36" s="414">
        <v>2743</v>
      </c>
    </row>
    <row r="37" spans="1:3" ht="14.25" x14ac:dyDescent="0.15">
      <c r="A37" s="20">
        <v>33</v>
      </c>
      <c r="B37" s="21" t="s">
        <v>51</v>
      </c>
      <c r="C37" s="414">
        <v>130</v>
      </c>
    </row>
    <row r="38" spans="1:3" ht="14.25" x14ac:dyDescent="0.15">
      <c r="A38" s="20">
        <v>34</v>
      </c>
      <c r="B38" s="21" t="s">
        <v>52</v>
      </c>
      <c r="C38" s="414">
        <v>953</v>
      </c>
    </row>
    <row r="39" spans="1:3" ht="14.25" x14ac:dyDescent="0.15">
      <c r="A39" s="28">
        <v>35</v>
      </c>
      <c r="B39" s="29" t="s">
        <v>53</v>
      </c>
      <c r="C39" s="416">
        <v>1305</v>
      </c>
    </row>
    <row r="40" spans="1:3" ht="14.25" x14ac:dyDescent="0.15">
      <c r="A40" s="41">
        <v>36</v>
      </c>
      <c r="B40" s="35" t="s">
        <v>54</v>
      </c>
      <c r="C40" s="418">
        <v>536</v>
      </c>
    </row>
    <row r="41" spans="1:3" ht="14.25" x14ac:dyDescent="0.15">
      <c r="A41" s="20">
        <v>37</v>
      </c>
      <c r="B41" s="21" t="s">
        <v>55</v>
      </c>
      <c r="C41" s="414">
        <v>0</v>
      </c>
    </row>
    <row r="42" spans="1:3" ht="14.25" x14ac:dyDescent="0.15">
      <c r="A42" s="20">
        <v>38</v>
      </c>
      <c r="B42" s="21" t="s">
        <v>56</v>
      </c>
      <c r="C42" s="414">
        <v>0</v>
      </c>
    </row>
    <row r="43" spans="1:3" ht="14.25" x14ac:dyDescent="0.15">
      <c r="A43" s="20">
        <v>39</v>
      </c>
      <c r="B43" s="21" t="s">
        <v>57</v>
      </c>
      <c r="C43" s="414">
        <v>1202</v>
      </c>
    </row>
    <row r="44" spans="1:3" ht="14.25" x14ac:dyDescent="0.15">
      <c r="A44" s="28">
        <v>40</v>
      </c>
      <c r="B44" s="29" t="s">
        <v>58</v>
      </c>
      <c r="C44" s="416">
        <v>403</v>
      </c>
    </row>
    <row r="45" spans="1:3" ht="14.25" x14ac:dyDescent="0.15">
      <c r="A45" s="41">
        <v>41</v>
      </c>
      <c r="B45" s="35" t="s">
        <v>59</v>
      </c>
      <c r="C45" s="418">
        <v>2231</v>
      </c>
    </row>
    <row r="46" spans="1:3" ht="14.25" x14ac:dyDescent="0.15">
      <c r="A46" s="20">
        <v>42</v>
      </c>
      <c r="B46" s="21" t="s">
        <v>60</v>
      </c>
      <c r="C46" s="414">
        <v>930</v>
      </c>
    </row>
    <row r="47" spans="1:3" ht="14.25" x14ac:dyDescent="0.15">
      <c r="A47" s="20">
        <v>43</v>
      </c>
      <c r="B47" s="21" t="s">
        <v>61</v>
      </c>
      <c r="C47" s="414">
        <v>1115</v>
      </c>
    </row>
    <row r="48" spans="1:3" ht="14.25" x14ac:dyDescent="0.15">
      <c r="A48" s="20">
        <v>44</v>
      </c>
      <c r="B48" s="21" t="s">
        <v>605</v>
      </c>
      <c r="C48" s="414">
        <v>741</v>
      </c>
    </row>
    <row r="49" spans="1:3" ht="14.25" x14ac:dyDescent="0.15">
      <c r="A49" s="28">
        <v>45</v>
      </c>
      <c r="B49" s="29" t="s">
        <v>62</v>
      </c>
      <c r="C49" s="416">
        <v>676</v>
      </c>
    </row>
    <row r="50" spans="1:3" ht="14.25" x14ac:dyDescent="0.15">
      <c r="A50" s="41">
        <v>46</v>
      </c>
      <c r="B50" s="35" t="s">
        <v>63</v>
      </c>
      <c r="C50" s="418">
        <v>5781</v>
      </c>
    </row>
    <row r="51" spans="1:3" ht="14.25" x14ac:dyDescent="0.15">
      <c r="A51" s="20">
        <v>47</v>
      </c>
      <c r="B51" s="21" t="s">
        <v>64</v>
      </c>
      <c r="C51" s="414">
        <v>713</v>
      </c>
    </row>
    <row r="52" spans="1:3" ht="14.25" x14ac:dyDescent="0.15">
      <c r="A52" s="20">
        <v>48</v>
      </c>
      <c r="B52" s="21" t="s">
        <v>65</v>
      </c>
      <c r="C52" s="414">
        <v>2300</v>
      </c>
    </row>
    <row r="53" spans="1:3" ht="14.25" x14ac:dyDescent="0.15">
      <c r="A53" s="20">
        <v>49</v>
      </c>
      <c r="B53" s="21" t="s">
        <v>66</v>
      </c>
      <c r="C53" s="414">
        <v>836</v>
      </c>
    </row>
    <row r="54" spans="1:3" ht="14.25" x14ac:dyDescent="0.15">
      <c r="A54" s="28">
        <v>50</v>
      </c>
      <c r="B54" s="29" t="s">
        <v>67</v>
      </c>
      <c r="C54" s="416">
        <v>486</v>
      </c>
    </row>
    <row r="55" spans="1:3" ht="14.25" x14ac:dyDescent="0.15">
      <c r="A55" s="41">
        <v>51</v>
      </c>
      <c r="B55" s="35" t="s">
        <v>68</v>
      </c>
      <c r="C55" s="418">
        <v>156</v>
      </c>
    </row>
    <row r="56" spans="1:3" ht="14.25" x14ac:dyDescent="0.15">
      <c r="A56" s="20">
        <v>52</v>
      </c>
      <c r="B56" s="21" t="s">
        <v>69</v>
      </c>
      <c r="C56" s="414">
        <v>3701</v>
      </c>
    </row>
    <row r="57" spans="1:3" ht="14.25" x14ac:dyDescent="0.15">
      <c r="A57" s="20">
        <v>53</v>
      </c>
      <c r="B57" s="21" t="s">
        <v>70</v>
      </c>
      <c r="C57" s="414">
        <v>593</v>
      </c>
    </row>
    <row r="58" spans="1:3" ht="14.25" x14ac:dyDescent="0.15">
      <c r="A58" s="20">
        <v>54</v>
      </c>
      <c r="B58" s="21" t="s">
        <v>71</v>
      </c>
      <c r="C58" s="414">
        <v>3688</v>
      </c>
    </row>
    <row r="59" spans="1:3" ht="14.25" x14ac:dyDescent="0.15">
      <c r="A59" s="28">
        <v>55</v>
      </c>
      <c r="B59" s="29" t="s">
        <v>72</v>
      </c>
      <c r="C59" s="416">
        <v>195</v>
      </c>
    </row>
    <row r="60" spans="1:3" ht="14.25" x14ac:dyDescent="0.15">
      <c r="A60" s="41">
        <v>56</v>
      </c>
      <c r="B60" s="35" t="s">
        <v>73</v>
      </c>
      <c r="C60" s="418">
        <v>0</v>
      </c>
    </row>
    <row r="61" spans="1:3" ht="14.25" x14ac:dyDescent="0.15">
      <c r="A61" s="20">
        <v>57</v>
      </c>
      <c r="B61" s="21" t="s">
        <v>74</v>
      </c>
      <c r="C61" s="414">
        <v>919</v>
      </c>
    </row>
    <row r="62" spans="1:3" ht="14.25" x14ac:dyDescent="0.15">
      <c r="A62" s="20">
        <v>58</v>
      </c>
      <c r="B62" s="21" t="s">
        <v>75</v>
      </c>
      <c r="C62" s="414">
        <v>2501</v>
      </c>
    </row>
    <row r="63" spans="1:3" ht="14.25" x14ac:dyDescent="0.15">
      <c r="A63" s="20">
        <v>59</v>
      </c>
      <c r="B63" s="21" t="s">
        <v>76</v>
      </c>
      <c r="C63" s="414">
        <v>5</v>
      </c>
    </row>
    <row r="64" spans="1:3" ht="14.25" x14ac:dyDescent="0.15">
      <c r="A64" s="28">
        <v>60</v>
      </c>
      <c r="B64" s="29" t="s">
        <v>77</v>
      </c>
      <c r="C64" s="416">
        <v>0</v>
      </c>
    </row>
    <row r="65" spans="1:3" ht="14.25" x14ac:dyDescent="0.15">
      <c r="A65" s="41">
        <v>61</v>
      </c>
      <c r="B65" s="35" t="s">
        <v>78</v>
      </c>
      <c r="C65" s="418">
        <v>4246</v>
      </c>
    </row>
    <row r="66" spans="1:3" ht="14.25" x14ac:dyDescent="0.15">
      <c r="A66" s="20">
        <v>62</v>
      </c>
      <c r="B66" s="21" t="s">
        <v>79</v>
      </c>
      <c r="C66" s="414">
        <v>6987</v>
      </c>
    </row>
    <row r="67" spans="1:3" ht="14.25" x14ac:dyDescent="0.15">
      <c r="A67" s="20">
        <v>63</v>
      </c>
      <c r="B67" s="21" t="s">
        <v>80</v>
      </c>
      <c r="C67" s="414">
        <v>294</v>
      </c>
    </row>
    <row r="68" spans="1:3" ht="14.25" x14ac:dyDescent="0.15">
      <c r="A68" s="20">
        <v>64</v>
      </c>
      <c r="B68" s="21" t="s">
        <v>81</v>
      </c>
      <c r="C68" s="414">
        <v>480</v>
      </c>
    </row>
    <row r="69" spans="1:3" ht="14.25" x14ac:dyDescent="0.15">
      <c r="A69" s="28">
        <v>65</v>
      </c>
      <c r="B69" s="29" t="s">
        <v>82</v>
      </c>
      <c r="C69" s="416">
        <v>4070</v>
      </c>
    </row>
    <row r="70" spans="1:3" ht="14.25" x14ac:dyDescent="0.15">
      <c r="A70" s="41">
        <v>66</v>
      </c>
      <c r="B70" s="35" t="s">
        <v>83</v>
      </c>
      <c r="C70" s="418">
        <v>1153</v>
      </c>
    </row>
    <row r="71" spans="1:3" ht="14.25" x14ac:dyDescent="0.15">
      <c r="A71" s="20">
        <v>67</v>
      </c>
      <c r="B71" s="21" t="s">
        <v>84</v>
      </c>
      <c r="C71" s="414">
        <v>1562</v>
      </c>
    </row>
    <row r="72" spans="1:3" ht="14.25" x14ac:dyDescent="0.15">
      <c r="A72" s="20">
        <v>68</v>
      </c>
      <c r="B72" s="21" t="s">
        <v>85</v>
      </c>
      <c r="C72" s="414">
        <v>2359</v>
      </c>
    </row>
    <row r="73" spans="1:3" ht="14.25" x14ac:dyDescent="0.15">
      <c r="A73" s="20">
        <v>69</v>
      </c>
      <c r="B73" s="21" t="s">
        <v>86</v>
      </c>
      <c r="C73" s="414">
        <v>3657</v>
      </c>
    </row>
    <row r="74" spans="1:3" ht="14.25" x14ac:dyDescent="0.15">
      <c r="A74" s="28">
        <v>70</v>
      </c>
      <c r="B74" s="29" t="s">
        <v>87</v>
      </c>
      <c r="C74" s="416">
        <v>3001</v>
      </c>
    </row>
    <row r="75" spans="1:3" ht="15" thickBot="1" x14ac:dyDescent="0.2">
      <c r="A75" s="44">
        <v>71</v>
      </c>
      <c r="B75" s="45" t="s">
        <v>542</v>
      </c>
      <c r="C75" s="420">
        <v>2782</v>
      </c>
    </row>
    <row r="76" spans="1:3" ht="3.75" customHeight="1" x14ac:dyDescent="0.15">
      <c r="A76" s="94"/>
      <c r="B76" s="279"/>
      <c r="C76" s="422"/>
    </row>
    <row r="77" spans="1:3" ht="14.25" x14ac:dyDescent="0.15">
      <c r="A77" s="94" t="s">
        <v>623</v>
      </c>
      <c r="B77" s="237"/>
      <c r="C77" s="422"/>
    </row>
    <row r="78" spans="1:3" ht="14.25" x14ac:dyDescent="0.15">
      <c r="A78" s="94" t="s">
        <v>590</v>
      </c>
      <c r="B78" s="237"/>
      <c r="C78" s="237"/>
    </row>
    <row r="79" spans="1:3" ht="14.25" x14ac:dyDescent="0.15">
      <c r="C79" s="237"/>
    </row>
  </sheetData>
  <mergeCells count="2">
    <mergeCell ref="A3:B3"/>
    <mergeCell ref="A4:B4"/>
  </mergeCells>
  <phoneticPr fontId="9"/>
  <pageMargins left="0.59055118110236227" right="0.39370078740157483" top="0.35433070866141736" bottom="0.15748031496062992" header="0.23622047244094491" footer="0.15748031496062992"/>
  <pageSetup paperSize="9" scale="75"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F0"/>
    <pageSetUpPr fitToPage="1"/>
  </sheetPr>
  <dimension ref="A1:C81"/>
  <sheetViews>
    <sheetView view="pageBreakPreview" topLeftCell="A19" zoomScaleNormal="100" workbookViewId="0">
      <selection activeCell="G50" sqref="G50"/>
    </sheetView>
  </sheetViews>
  <sheetFormatPr defaultRowHeight="13.5" x14ac:dyDescent="0.15"/>
  <cols>
    <col min="1" max="1" width="4.125" style="5" customWidth="1"/>
    <col min="2" max="2" width="12.125" style="80" customWidth="1"/>
    <col min="3" max="3" width="14.625" style="5" customWidth="1"/>
    <col min="4" max="4" width="2.875" style="5" customWidth="1"/>
    <col min="5" max="8" width="9" style="5"/>
    <col min="9" max="9" width="12" style="5" customWidth="1"/>
    <col min="10" max="16384" width="9" style="5"/>
  </cols>
  <sheetData>
    <row r="1" spans="1:3" ht="17.25" x14ac:dyDescent="0.15">
      <c r="A1" s="73" t="s">
        <v>593</v>
      </c>
      <c r="B1" s="73"/>
      <c r="C1" s="73"/>
    </row>
    <row r="2" spans="1:3" ht="16.5" customHeight="1" thickBot="1" x14ac:dyDescent="0.2">
      <c r="A2" s="236"/>
      <c r="B2" s="303"/>
      <c r="C2" s="103" t="s">
        <v>509</v>
      </c>
    </row>
    <row r="3" spans="1:3" ht="38.25" customHeight="1" thickBot="1" x14ac:dyDescent="0.2">
      <c r="A3" s="1289" t="s">
        <v>520</v>
      </c>
      <c r="B3" s="1290"/>
      <c r="C3" s="307" t="s">
        <v>589</v>
      </c>
    </row>
    <row r="4" spans="1:3" ht="18" customHeight="1" thickBot="1" x14ac:dyDescent="0.2">
      <c r="A4" s="1174" t="s">
        <v>331</v>
      </c>
      <c r="B4" s="1174"/>
      <c r="C4" s="412">
        <f>SUM(C25,C69,C78)</f>
        <v>106051</v>
      </c>
    </row>
    <row r="5" spans="1:3" x14ac:dyDescent="0.15">
      <c r="A5" s="18">
        <v>1</v>
      </c>
      <c r="B5" s="19" t="s">
        <v>19</v>
      </c>
      <c r="C5" s="423">
        <v>5256</v>
      </c>
    </row>
    <row r="6" spans="1:3" x14ac:dyDescent="0.15">
      <c r="A6" s="20">
        <v>2</v>
      </c>
      <c r="B6" s="21" t="s">
        <v>25</v>
      </c>
      <c r="C6" s="424">
        <v>2047</v>
      </c>
    </row>
    <row r="7" spans="1:3" x14ac:dyDescent="0.15">
      <c r="A7" s="20">
        <v>3</v>
      </c>
      <c r="B7" s="21" t="s">
        <v>32</v>
      </c>
      <c r="C7" s="424">
        <v>64</v>
      </c>
    </row>
    <row r="8" spans="1:3" x14ac:dyDescent="0.15">
      <c r="A8" s="20">
        <v>4</v>
      </c>
      <c r="B8" s="21" t="s">
        <v>34</v>
      </c>
      <c r="C8" s="424">
        <v>3575</v>
      </c>
    </row>
    <row r="9" spans="1:3" x14ac:dyDescent="0.15">
      <c r="A9" s="28">
        <v>5</v>
      </c>
      <c r="B9" s="29" t="s">
        <v>39</v>
      </c>
      <c r="C9" s="425">
        <v>2289</v>
      </c>
    </row>
    <row r="10" spans="1:3" x14ac:dyDescent="0.15">
      <c r="A10" s="20">
        <v>6</v>
      </c>
      <c r="B10" s="21" t="s">
        <v>40</v>
      </c>
      <c r="C10" s="424">
        <v>1146</v>
      </c>
    </row>
    <row r="11" spans="1:3" x14ac:dyDescent="0.15">
      <c r="A11" s="20">
        <v>7</v>
      </c>
      <c r="B11" s="21" t="s">
        <v>41</v>
      </c>
      <c r="C11" s="424">
        <v>1888</v>
      </c>
    </row>
    <row r="12" spans="1:3" x14ac:dyDescent="0.15">
      <c r="A12" s="20">
        <v>8</v>
      </c>
      <c r="B12" s="21" t="s">
        <v>44</v>
      </c>
      <c r="C12" s="424">
        <v>1516</v>
      </c>
    </row>
    <row r="13" spans="1:3" x14ac:dyDescent="0.15">
      <c r="A13" s="20">
        <v>9</v>
      </c>
      <c r="B13" s="21" t="s">
        <v>49</v>
      </c>
      <c r="C13" s="424">
        <v>0</v>
      </c>
    </row>
    <row r="14" spans="1:3" x14ac:dyDescent="0.15">
      <c r="A14" s="28">
        <v>10</v>
      </c>
      <c r="B14" s="29" t="s">
        <v>50</v>
      </c>
      <c r="C14" s="425">
        <v>2743</v>
      </c>
    </row>
    <row r="15" spans="1:3" x14ac:dyDescent="0.15">
      <c r="A15" s="20">
        <v>11</v>
      </c>
      <c r="B15" s="21" t="s">
        <v>51</v>
      </c>
      <c r="C15" s="424">
        <v>130</v>
      </c>
    </row>
    <row r="16" spans="1:3" x14ac:dyDescent="0.15">
      <c r="A16" s="20">
        <v>12</v>
      </c>
      <c r="B16" s="21" t="s">
        <v>57</v>
      </c>
      <c r="C16" s="424">
        <v>1202</v>
      </c>
    </row>
    <row r="17" spans="1:3" x14ac:dyDescent="0.15">
      <c r="A17" s="20">
        <v>13</v>
      </c>
      <c r="B17" s="21" t="s">
        <v>58</v>
      </c>
      <c r="C17" s="424">
        <v>403</v>
      </c>
    </row>
    <row r="18" spans="1:3" x14ac:dyDescent="0.15">
      <c r="A18" s="20">
        <v>14</v>
      </c>
      <c r="B18" s="21" t="s">
        <v>59</v>
      </c>
      <c r="C18" s="424">
        <v>2231</v>
      </c>
    </row>
    <row r="19" spans="1:3" x14ac:dyDescent="0.15">
      <c r="A19" s="28">
        <v>15</v>
      </c>
      <c r="B19" s="29" t="s">
        <v>63</v>
      </c>
      <c r="C19" s="425">
        <v>5781</v>
      </c>
    </row>
    <row r="20" spans="1:3" x14ac:dyDescent="0.15">
      <c r="A20" s="20">
        <v>16</v>
      </c>
      <c r="B20" s="21" t="s">
        <v>69</v>
      </c>
      <c r="C20" s="424">
        <v>3701</v>
      </c>
    </row>
    <row r="21" spans="1:3" x14ac:dyDescent="0.15">
      <c r="A21" s="20">
        <v>17</v>
      </c>
      <c r="B21" s="21" t="s">
        <v>71</v>
      </c>
      <c r="C21" s="424">
        <v>3688</v>
      </c>
    </row>
    <row r="22" spans="1:3" x14ac:dyDescent="0.15">
      <c r="A22" s="20">
        <v>18</v>
      </c>
      <c r="B22" s="21" t="s">
        <v>78</v>
      </c>
      <c r="C22" s="424">
        <v>4246</v>
      </c>
    </row>
    <row r="23" spans="1:3" ht="15" customHeight="1" x14ac:dyDescent="0.15">
      <c r="A23" s="20">
        <v>19</v>
      </c>
      <c r="B23" s="21" t="s">
        <v>79</v>
      </c>
      <c r="C23" s="424">
        <v>6987</v>
      </c>
    </row>
    <row r="24" spans="1:3" ht="14.25" thickBot="1" x14ac:dyDescent="0.2">
      <c r="A24" s="20">
        <v>20</v>
      </c>
      <c r="B24" s="21" t="s">
        <v>90</v>
      </c>
      <c r="C24" s="424">
        <v>1562</v>
      </c>
    </row>
    <row r="25" spans="1:3" ht="15" customHeight="1" thickBot="1" x14ac:dyDescent="0.2">
      <c r="A25" s="58"/>
      <c r="B25" s="226" t="s">
        <v>91</v>
      </c>
      <c r="C25" s="426">
        <f>SUM(C5:C24)</f>
        <v>50455</v>
      </c>
    </row>
    <row r="26" spans="1:3" x14ac:dyDescent="0.15">
      <c r="A26" s="20">
        <v>1</v>
      </c>
      <c r="B26" s="21" t="s">
        <v>20</v>
      </c>
      <c r="C26" s="424">
        <v>1095</v>
      </c>
    </row>
    <row r="27" spans="1:3" x14ac:dyDescent="0.15">
      <c r="A27" s="20">
        <v>2</v>
      </c>
      <c r="B27" s="21" t="s">
        <v>22</v>
      </c>
      <c r="C27" s="424">
        <v>1950</v>
      </c>
    </row>
    <row r="28" spans="1:3" x14ac:dyDescent="0.15">
      <c r="A28" s="20">
        <v>3</v>
      </c>
      <c r="B28" s="21" t="s">
        <v>23</v>
      </c>
      <c r="C28" s="424">
        <v>228</v>
      </c>
    </row>
    <row r="29" spans="1:3" x14ac:dyDescent="0.15">
      <c r="A29" s="20">
        <v>4</v>
      </c>
      <c r="B29" s="21" t="s">
        <v>24</v>
      </c>
      <c r="C29" s="424">
        <v>2378</v>
      </c>
    </row>
    <row r="30" spans="1:3" x14ac:dyDescent="0.15">
      <c r="A30" s="28">
        <v>5</v>
      </c>
      <c r="B30" s="29" t="s">
        <v>26</v>
      </c>
      <c r="C30" s="425">
        <v>838</v>
      </c>
    </row>
    <row r="31" spans="1:3" x14ac:dyDescent="0.15">
      <c r="A31" s="41">
        <v>6</v>
      </c>
      <c r="B31" s="35" t="s">
        <v>27</v>
      </c>
      <c r="C31" s="427">
        <v>183</v>
      </c>
    </row>
    <row r="32" spans="1:3" x14ac:dyDescent="0.15">
      <c r="A32" s="20">
        <v>7</v>
      </c>
      <c r="B32" s="21" t="s">
        <v>28</v>
      </c>
      <c r="C32" s="424">
        <v>110</v>
      </c>
    </row>
    <row r="33" spans="1:3" x14ac:dyDescent="0.15">
      <c r="A33" s="20">
        <v>8</v>
      </c>
      <c r="B33" s="21" t="s">
        <v>29</v>
      </c>
      <c r="C33" s="424">
        <v>1368</v>
      </c>
    </row>
    <row r="34" spans="1:3" x14ac:dyDescent="0.15">
      <c r="A34" s="20">
        <v>9</v>
      </c>
      <c r="B34" s="21" t="s">
        <v>30</v>
      </c>
      <c r="C34" s="424">
        <v>525</v>
      </c>
    </row>
    <row r="35" spans="1:3" x14ac:dyDescent="0.15">
      <c r="A35" s="28">
        <v>10</v>
      </c>
      <c r="B35" s="29" t="s">
        <v>92</v>
      </c>
      <c r="C35" s="425">
        <v>2238</v>
      </c>
    </row>
    <row r="36" spans="1:3" x14ac:dyDescent="0.15">
      <c r="A36" s="41">
        <v>11</v>
      </c>
      <c r="B36" s="35" t="s">
        <v>33</v>
      </c>
      <c r="C36" s="427">
        <v>325</v>
      </c>
    </row>
    <row r="37" spans="1:3" x14ac:dyDescent="0.15">
      <c r="A37" s="20">
        <v>12</v>
      </c>
      <c r="B37" s="21" t="s">
        <v>35</v>
      </c>
      <c r="C37" s="424">
        <v>10</v>
      </c>
    </row>
    <row r="38" spans="1:3" x14ac:dyDescent="0.15">
      <c r="A38" s="20">
        <v>13</v>
      </c>
      <c r="B38" s="21" t="s">
        <v>36</v>
      </c>
      <c r="C38" s="424">
        <v>597</v>
      </c>
    </row>
    <row r="39" spans="1:3" x14ac:dyDescent="0.15">
      <c r="A39" s="20">
        <v>14</v>
      </c>
      <c r="B39" s="21" t="s">
        <v>42</v>
      </c>
      <c r="C39" s="424">
        <v>1502</v>
      </c>
    </row>
    <row r="40" spans="1:3" x14ac:dyDescent="0.15">
      <c r="A40" s="28">
        <v>15</v>
      </c>
      <c r="B40" s="29" t="s">
        <v>45</v>
      </c>
      <c r="C40" s="425">
        <v>0</v>
      </c>
    </row>
    <row r="41" spans="1:3" x14ac:dyDescent="0.15">
      <c r="A41" s="41">
        <v>16</v>
      </c>
      <c r="B41" s="35" t="s">
        <v>46</v>
      </c>
      <c r="C41" s="427">
        <v>1003</v>
      </c>
    </row>
    <row r="42" spans="1:3" x14ac:dyDescent="0.15">
      <c r="A42" s="20">
        <v>17</v>
      </c>
      <c r="B42" s="21" t="s">
        <v>47</v>
      </c>
      <c r="C42" s="424">
        <v>1747</v>
      </c>
    </row>
    <row r="43" spans="1:3" x14ac:dyDescent="0.15">
      <c r="A43" s="20">
        <v>18</v>
      </c>
      <c r="B43" s="21" t="s">
        <v>48</v>
      </c>
      <c r="C43" s="424">
        <v>524</v>
      </c>
    </row>
    <row r="44" spans="1:3" x14ac:dyDescent="0.15">
      <c r="A44" s="20">
        <v>19</v>
      </c>
      <c r="B44" s="21" t="s">
        <v>52</v>
      </c>
      <c r="C44" s="424">
        <v>953</v>
      </c>
    </row>
    <row r="45" spans="1:3" x14ac:dyDescent="0.15">
      <c r="A45" s="28">
        <v>20</v>
      </c>
      <c r="B45" s="29" t="s">
        <v>53</v>
      </c>
      <c r="C45" s="425">
        <v>1305</v>
      </c>
    </row>
    <row r="46" spans="1:3" x14ac:dyDescent="0.15">
      <c r="A46" s="41">
        <v>21</v>
      </c>
      <c r="B46" s="35" t="s">
        <v>54</v>
      </c>
      <c r="C46" s="427">
        <v>536</v>
      </c>
    </row>
    <row r="47" spans="1:3" x14ac:dyDescent="0.15">
      <c r="A47" s="20">
        <v>22</v>
      </c>
      <c r="B47" s="21" t="s">
        <v>55</v>
      </c>
      <c r="C47" s="424">
        <v>0</v>
      </c>
    </row>
    <row r="48" spans="1:3" x14ac:dyDescent="0.15">
      <c r="A48" s="20">
        <v>23</v>
      </c>
      <c r="B48" s="21" t="s">
        <v>93</v>
      </c>
      <c r="C48" s="424">
        <v>930</v>
      </c>
    </row>
    <row r="49" spans="1:3" x14ac:dyDescent="0.15">
      <c r="A49" s="20">
        <v>24</v>
      </c>
      <c r="B49" s="21" t="s">
        <v>61</v>
      </c>
      <c r="C49" s="424">
        <v>1115</v>
      </c>
    </row>
    <row r="50" spans="1:3" x14ac:dyDescent="0.15">
      <c r="A50" s="20">
        <v>25</v>
      </c>
      <c r="B50" s="21" t="s">
        <v>605</v>
      </c>
      <c r="C50" s="424">
        <v>741</v>
      </c>
    </row>
    <row r="51" spans="1:3" x14ac:dyDescent="0.15">
      <c r="A51" s="41">
        <v>26</v>
      </c>
      <c r="B51" s="35" t="s">
        <v>62</v>
      </c>
      <c r="C51" s="427">
        <v>676</v>
      </c>
    </row>
    <row r="52" spans="1:3" x14ac:dyDescent="0.15">
      <c r="A52" s="20">
        <v>27</v>
      </c>
      <c r="B52" s="21" t="s">
        <v>64</v>
      </c>
      <c r="C52" s="424">
        <v>713</v>
      </c>
    </row>
    <row r="53" spans="1:3" x14ac:dyDescent="0.15">
      <c r="A53" s="20">
        <v>28</v>
      </c>
      <c r="B53" s="21" t="s">
        <v>65</v>
      </c>
      <c r="C53" s="424">
        <v>2300</v>
      </c>
    </row>
    <row r="54" spans="1:3" x14ac:dyDescent="0.15">
      <c r="A54" s="20">
        <v>29</v>
      </c>
      <c r="B54" s="21" t="s">
        <v>66</v>
      </c>
      <c r="C54" s="424">
        <v>836</v>
      </c>
    </row>
    <row r="55" spans="1:3" x14ac:dyDescent="0.15">
      <c r="A55" s="28">
        <v>30</v>
      </c>
      <c r="B55" s="29" t="s">
        <v>67</v>
      </c>
      <c r="C55" s="425">
        <v>486</v>
      </c>
    </row>
    <row r="56" spans="1:3" x14ac:dyDescent="0.15">
      <c r="A56" s="20">
        <v>31</v>
      </c>
      <c r="B56" s="21" t="s">
        <v>68</v>
      </c>
      <c r="C56" s="424">
        <v>156</v>
      </c>
    </row>
    <row r="57" spans="1:3" x14ac:dyDescent="0.15">
      <c r="A57" s="20">
        <v>32</v>
      </c>
      <c r="B57" s="21" t="s">
        <v>70</v>
      </c>
      <c r="C57" s="424">
        <v>593</v>
      </c>
    </row>
    <row r="58" spans="1:3" x14ac:dyDescent="0.15">
      <c r="A58" s="20">
        <v>33</v>
      </c>
      <c r="B58" s="21" t="s">
        <v>73</v>
      </c>
      <c r="C58" s="424">
        <v>0</v>
      </c>
    </row>
    <row r="59" spans="1:3" x14ac:dyDescent="0.15">
      <c r="A59" s="20">
        <v>34</v>
      </c>
      <c r="B59" s="21" t="s">
        <v>74</v>
      </c>
      <c r="C59" s="424">
        <v>919</v>
      </c>
    </row>
    <row r="60" spans="1:3" x14ac:dyDescent="0.15">
      <c r="A60" s="28">
        <v>35</v>
      </c>
      <c r="B60" s="29" t="s">
        <v>75</v>
      </c>
      <c r="C60" s="425">
        <v>2501</v>
      </c>
    </row>
    <row r="61" spans="1:3" x14ac:dyDescent="0.15">
      <c r="A61" s="20">
        <v>36</v>
      </c>
      <c r="B61" s="21" t="s">
        <v>76</v>
      </c>
      <c r="C61" s="424">
        <v>5</v>
      </c>
    </row>
    <row r="62" spans="1:3" x14ac:dyDescent="0.15">
      <c r="A62" s="20">
        <v>37</v>
      </c>
      <c r="B62" s="21" t="s">
        <v>77</v>
      </c>
      <c r="C62" s="424">
        <v>0</v>
      </c>
    </row>
    <row r="63" spans="1:3" x14ac:dyDescent="0.15">
      <c r="A63" s="20">
        <v>38</v>
      </c>
      <c r="B63" s="21" t="s">
        <v>80</v>
      </c>
      <c r="C63" s="424">
        <v>294</v>
      </c>
    </row>
    <row r="64" spans="1:3" x14ac:dyDescent="0.15">
      <c r="A64" s="20">
        <v>39</v>
      </c>
      <c r="B64" s="21" t="s">
        <v>94</v>
      </c>
      <c r="C64" s="424">
        <v>4070</v>
      </c>
    </row>
    <row r="65" spans="1:3" x14ac:dyDescent="0.15">
      <c r="A65" s="28">
        <v>40</v>
      </c>
      <c r="B65" s="29" t="s">
        <v>85</v>
      </c>
      <c r="C65" s="425">
        <v>2359</v>
      </c>
    </row>
    <row r="66" spans="1:3" x14ac:dyDescent="0.15">
      <c r="A66" s="20">
        <v>41</v>
      </c>
      <c r="B66" s="21" t="s">
        <v>86</v>
      </c>
      <c r="C66" s="424">
        <v>3657</v>
      </c>
    </row>
    <row r="67" spans="1:3" x14ac:dyDescent="0.15">
      <c r="A67" s="20">
        <v>42</v>
      </c>
      <c r="B67" s="21" t="s">
        <v>87</v>
      </c>
      <c r="C67" s="424">
        <v>3001</v>
      </c>
    </row>
    <row r="68" spans="1:3" ht="14.25" thickBot="1" x14ac:dyDescent="0.2">
      <c r="A68" s="44">
        <v>43</v>
      </c>
      <c r="B68" s="45" t="s">
        <v>542</v>
      </c>
      <c r="C68" s="428">
        <v>2782</v>
      </c>
    </row>
    <row r="69" spans="1:3" ht="14.25" thickBot="1" x14ac:dyDescent="0.2">
      <c r="A69" s="58"/>
      <c r="B69" s="226" t="s">
        <v>95</v>
      </c>
      <c r="C69" s="426">
        <f>SUM(C26:C68)</f>
        <v>47549</v>
      </c>
    </row>
    <row r="70" spans="1:3" x14ac:dyDescent="0.15">
      <c r="A70" s="18">
        <v>1</v>
      </c>
      <c r="B70" s="19" t="s">
        <v>21</v>
      </c>
      <c r="C70" s="423">
        <v>113</v>
      </c>
    </row>
    <row r="71" spans="1:3" x14ac:dyDescent="0.15">
      <c r="A71" s="20">
        <v>2</v>
      </c>
      <c r="B71" s="21" t="s">
        <v>37</v>
      </c>
      <c r="C71" s="424">
        <v>4183</v>
      </c>
    </row>
    <row r="72" spans="1:3" x14ac:dyDescent="0.15">
      <c r="A72" s="20">
        <v>3</v>
      </c>
      <c r="B72" s="21" t="s">
        <v>38</v>
      </c>
      <c r="C72" s="424">
        <v>1241</v>
      </c>
    </row>
    <row r="73" spans="1:3" x14ac:dyDescent="0.15">
      <c r="A73" s="20">
        <v>4</v>
      </c>
      <c r="B73" s="21" t="s">
        <v>43</v>
      </c>
      <c r="C73" s="424">
        <v>682</v>
      </c>
    </row>
    <row r="74" spans="1:3" x14ac:dyDescent="0.15">
      <c r="A74" s="28">
        <v>5</v>
      </c>
      <c r="B74" s="29" t="s">
        <v>56</v>
      </c>
      <c r="C74" s="425">
        <v>0</v>
      </c>
    </row>
    <row r="75" spans="1:3" x14ac:dyDescent="0.15">
      <c r="A75" s="41">
        <v>6</v>
      </c>
      <c r="B75" s="35" t="s">
        <v>72</v>
      </c>
      <c r="C75" s="427">
        <v>195</v>
      </c>
    </row>
    <row r="76" spans="1:3" x14ac:dyDescent="0.15">
      <c r="A76" s="20">
        <v>7</v>
      </c>
      <c r="B76" s="21" t="s">
        <v>81</v>
      </c>
      <c r="C76" s="424">
        <v>480</v>
      </c>
    </row>
    <row r="77" spans="1:3" ht="14.25" thickBot="1" x14ac:dyDescent="0.2">
      <c r="A77" s="44">
        <v>8</v>
      </c>
      <c r="B77" s="45" t="s">
        <v>83</v>
      </c>
      <c r="C77" s="428">
        <v>1153</v>
      </c>
    </row>
    <row r="78" spans="1:3" ht="14.25" thickBot="1" x14ac:dyDescent="0.2">
      <c r="A78" s="58"/>
      <c r="B78" s="231" t="s">
        <v>96</v>
      </c>
      <c r="C78" s="426">
        <f>SUM(C70:C77)</f>
        <v>8047</v>
      </c>
    </row>
    <row r="79" spans="1:3" ht="5.25" customHeight="1" x14ac:dyDescent="0.15">
      <c r="B79" s="237"/>
      <c r="C79" s="237"/>
    </row>
    <row r="80" spans="1:3" ht="14.25" x14ac:dyDescent="0.15">
      <c r="A80" s="94" t="s">
        <v>623</v>
      </c>
      <c r="B80" s="237"/>
      <c r="C80" s="237"/>
    </row>
    <row r="81" spans="1:1" x14ac:dyDescent="0.15">
      <c r="A81" s="94" t="s">
        <v>590</v>
      </c>
    </row>
  </sheetData>
  <mergeCells count="2">
    <mergeCell ref="A3:B3"/>
    <mergeCell ref="A4:B4"/>
  </mergeCells>
  <phoneticPr fontId="9"/>
  <pageMargins left="0.59055118110236227" right="0.39370078740157483" top="0.3" bottom="0.17" header="0.2" footer="0.17"/>
  <pageSetup paperSize="9" scale="75"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F0"/>
    <pageSetUpPr fitToPage="1"/>
  </sheetPr>
  <dimension ref="A1:D30"/>
  <sheetViews>
    <sheetView view="pageBreakPreview" zoomScaleNormal="100" workbookViewId="0">
      <selection activeCell="D3" sqref="D3"/>
    </sheetView>
  </sheetViews>
  <sheetFormatPr defaultRowHeight="13.5" x14ac:dyDescent="0.15"/>
  <cols>
    <col min="1" max="1" width="3.625" style="5" customWidth="1"/>
    <col min="2" max="2" width="0.625" style="5" customWidth="1"/>
    <col min="3" max="3" width="12.625" style="5" customWidth="1"/>
    <col min="4" max="4" width="14.625" style="5" customWidth="1"/>
    <col min="5" max="5" width="2.875" style="5" customWidth="1"/>
    <col min="6" max="16384" width="9" style="5"/>
  </cols>
  <sheetData>
    <row r="1" spans="1:4" ht="17.25" x14ac:dyDescent="0.15">
      <c r="A1" s="73" t="s">
        <v>594</v>
      </c>
      <c r="B1" s="73"/>
      <c r="C1" s="73"/>
      <c r="D1" s="73"/>
    </row>
    <row r="2" spans="1:4" ht="16.5" customHeight="1" thickBot="1" x14ac:dyDescent="0.2">
      <c r="A2" s="236"/>
      <c r="B2" s="236"/>
      <c r="C2" s="236"/>
      <c r="D2" s="103" t="s">
        <v>509</v>
      </c>
    </row>
    <row r="3" spans="1:4" ht="38.25" customHeight="1" thickBot="1" x14ac:dyDescent="0.2">
      <c r="A3" s="1289" t="s">
        <v>521</v>
      </c>
      <c r="B3" s="1291"/>
      <c r="C3" s="1290"/>
      <c r="D3" s="307" t="s">
        <v>589</v>
      </c>
    </row>
    <row r="4" spans="1:4" ht="22.5" customHeight="1" thickBot="1" x14ac:dyDescent="0.2">
      <c r="A4" s="1292" t="s">
        <v>331</v>
      </c>
      <c r="B4" s="1292"/>
      <c r="C4" s="1292"/>
      <c r="D4" s="429">
        <f>SUM(D5:D27)</f>
        <v>20962</v>
      </c>
    </row>
    <row r="5" spans="1:4" ht="22.5" customHeight="1" x14ac:dyDescent="0.15">
      <c r="A5" s="278">
        <v>1</v>
      </c>
      <c r="B5" s="430"/>
      <c r="C5" s="431" t="s">
        <v>98</v>
      </c>
      <c r="D5" s="421">
        <v>816</v>
      </c>
    </row>
    <row r="6" spans="1:4" ht="22.5" customHeight="1" x14ac:dyDescent="0.15">
      <c r="A6" s="280">
        <v>2</v>
      </c>
      <c r="B6" s="94"/>
      <c r="C6" s="279" t="s">
        <v>99</v>
      </c>
      <c r="D6" s="414">
        <v>1835</v>
      </c>
    </row>
    <row r="7" spans="1:4" ht="22.5" customHeight="1" x14ac:dyDescent="0.15">
      <c r="A7" s="280">
        <v>3</v>
      </c>
      <c r="B7" s="94"/>
      <c r="C7" s="279" t="s">
        <v>100</v>
      </c>
      <c r="D7" s="414">
        <v>353</v>
      </c>
    </row>
    <row r="8" spans="1:4" ht="22.5" customHeight="1" x14ac:dyDescent="0.15">
      <c r="A8" s="280">
        <v>4</v>
      </c>
      <c r="B8" s="94"/>
      <c r="C8" s="279" t="s">
        <v>101</v>
      </c>
      <c r="D8" s="414">
        <v>1107</v>
      </c>
    </row>
    <row r="9" spans="1:4" ht="22.5" customHeight="1" x14ac:dyDescent="0.15">
      <c r="A9" s="280">
        <v>5</v>
      </c>
      <c r="B9" s="94"/>
      <c r="C9" s="279" t="s">
        <v>102</v>
      </c>
      <c r="D9" s="416">
        <v>894</v>
      </c>
    </row>
    <row r="10" spans="1:4" ht="22.5" customHeight="1" x14ac:dyDescent="0.15">
      <c r="A10" s="281">
        <v>6</v>
      </c>
      <c r="B10" s="432"/>
      <c r="C10" s="282" t="s">
        <v>103</v>
      </c>
      <c r="D10" s="418">
        <v>544</v>
      </c>
    </row>
    <row r="11" spans="1:4" ht="22.5" customHeight="1" x14ac:dyDescent="0.15">
      <c r="A11" s="280">
        <v>7</v>
      </c>
      <c r="B11" s="94"/>
      <c r="C11" s="283" t="s">
        <v>104</v>
      </c>
      <c r="D11" s="414">
        <v>930</v>
      </c>
    </row>
    <row r="12" spans="1:4" ht="22.5" customHeight="1" x14ac:dyDescent="0.15">
      <c r="A12" s="280">
        <v>8</v>
      </c>
      <c r="B12" s="94"/>
      <c r="C12" s="283" t="s">
        <v>105</v>
      </c>
      <c r="D12" s="414">
        <v>1039</v>
      </c>
    </row>
    <row r="13" spans="1:4" ht="22.5" customHeight="1" x14ac:dyDescent="0.15">
      <c r="A13" s="280">
        <v>9</v>
      </c>
      <c r="B13" s="94"/>
      <c r="C13" s="283" t="s">
        <v>106</v>
      </c>
      <c r="D13" s="414">
        <v>419</v>
      </c>
    </row>
    <row r="14" spans="1:4" ht="22.5" customHeight="1" x14ac:dyDescent="0.15">
      <c r="A14" s="284">
        <v>10</v>
      </c>
      <c r="B14" s="433"/>
      <c r="C14" s="285" t="s">
        <v>107</v>
      </c>
      <c r="D14" s="416">
        <v>0</v>
      </c>
    </row>
    <row r="15" spans="1:4" ht="22.5" customHeight="1" x14ac:dyDescent="0.15">
      <c r="A15" s="281">
        <v>11</v>
      </c>
      <c r="B15" s="432"/>
      <c r="C15" s="434" t="s">
        <v>108</v>
      </c>
      <c r="D15" s="418">
        <v>32</v>
      </c>
    </row>
    <row r="16" spans="1:4" ht="22.5" customHeight="1" x14ac:dyDescent="0.15">
      <c r="A16" s="280">
        <v>12</v>
      </c>
      <c r="B16" s="94"/>
      <c r="C16" s="279" t="s">
        <v>109</v>
      </c>
      <c r="D16" s="414">
        <v>3423</v>
      </c>
    </row>
    <row r="17" spans="1:4" ht="22.5" customHeight="1" x14ac:dyDescent="0.15">
      <c r="A17" s="280">
        <v>13</v>
      </c>
      <c r="B17" s="94"/>
      <c r="C17" s="279" t="s">
        <v>110</v>
      </c>
      <c r="D17" s="414">
        <v>537</v>
      </c>
    </row>
    <row r="18" spans="1:4" ht="22.5" customHeight="1" x14ac:dyDescent="0.15">
      <c r="A18" s="280">
        <v>14</v>
      </c>
      <c r="B18" s="94"/>
      <c r="C18" s="279" t="s">
        <v>111</v>
      </c>
      <c r="D18" s="414">
        <v>0</v>
      </c>
    </row>
    <row r="19" spans="1:4" ht="22.5" customHeight="1" x14ac:dyDescent="0.15">
      <c r="A19" s="284">
        <v>15</v>
      </c>
      <c r="B19" s="433"/>
      <c r="C19" s="435" t="s">
        <v>112</v>
      </c>
      <c r="D19" s="416">
        <v>1296</v>
      </c>
    </row>
    <row r="20" spans="1:4" ht="22.5" customHeight="1" x14ac:dyDescent="0.15">
      <c r="A20" s="281">
        <v>16</v>
      </c>
      <c r="B20" s="432"/>
      <c r="C20" s="282" t="s">
        <v>113</v>
      </c>
      <c r="D20" s="418">
        <v>384</v>
      </c>
    </row>
    <row r="21" spans="1:4" ht="22.5" customHeight="1" x14ac:dyDescent="0.15">
      <c r="A21" s="280">
        <v>17</v>
      </c>
      <c r="B21" s="94"/>
      <c r="C21" s="283" t="s">
        <v>114</v>
      </c>
      <c r="D21" s="414">
        <v>754</v>
      </c>
    </row>
    <row r="22" spans="1:4" ht="22.5" customHeight="1" x14ac:dyDescent="0.15">
      <c r="A22" s="280">
        <v>18</v>
      </c>
      <c r="B22" s="94"/>
      <c r="C22" s="283" t="s">
        <v>115</v>
      </c>
      <c r="D22" s="414">
        <v>1282</v>
      </c>
    </row>
    <row r="23" spans="1:4" ht="22.5" customHeight="1" x14ac:dyDescent="0.15">
      <c r="A23" s="280">
        <v>19</v>
      </c>
      <c r="B23" s="94"/>
      <c r="C23" s="283" t="s">
        <v>116</v>
      </c>
      <c r="D23" s="414">
        <v>654</v>
      </c>
    </row>
    <row r="24" spans="1:4" ht="22.5" customHeight="1" x14ac:dyDescent="0.15">
      <c r="A24" s="284">
        <v>20</v>
      </c>
      <c r="B24" s="433"/>
      <c r="C24" s="285" t="s">
        <v>117</v>
      </c>
      <c r="D24" s="416">
        <v>1249</v>
      </c>
    </row>
    <row r="25" spans="1:4" ht="22.5" customHeight="1" x14ac:dyDescent="0.15">
      <c r="A25" s="281">
        <v>21</v>
      </c>
      <c r="B25" s="432"/>
      <c r="C25" s="434" t="s">
        <v>118</v>
      </c>
      <c r="D25" s="418">
        <v>1344</v>
      </c>
    </row>
    <row r="26" spans="1:4" ht="22.5" customHeight="1" x14ac:dyDescent="0.15">
      <c r="A26" s="280">
        <v>22</v>
      </c>
      <c r="B26" s="94"/>
      <c r="C26" s="279" t="s">
        <v>119</v>
      </c>
      <c r="D26" s="414">
        <v>1133</v>
      </c>
    </row>
    <row r="27" spans="1:4" ht="22.5" customHeight="1" thickBot="1" x14ac:dyDescent="0.2">
      <c r="A27" s="286">
        <v>23</v>
      </c>
      <c r="B27" s="403"/>
      <c r="C27" s="287" t="s">
        <v>120</v>
      </c>
      <c r="D27" s="420">
        <v>937</v>
      </c>
    </row>
    <row r="28" spans="1:4" ht="4.5" customHeight="1" x14ac:dyDescent="0.15">
      <c r="B28" s="236"/>
      <c r="C28" s="236"/>
      <c r="D28" s="237"/>
    </row>
    <row r="29" spans="1:4" ht="14.25" x14ac:dyDescent="0.15">
      <c r="A29" s="94" t="s">
        <v>623</v>
      </c>
      <c r="B29" s="236"/>
      <c r="C29" s="236"/>
      <c r="D29" s="237"/>
    </row>
    <row r="30" spans="1:4" x14ac:dyDescent="0.15">
      <c r="A30" s="94" t="s">
        <v>590</v>
      </c>
    </row>
  </sheetData>
  <mergeCells count="2">
    <mergeCell ref="A3:C3"/>
    <mergeCell ref="A4:C4"/>
  </mergeCells>
  <phoneticPr fontId="9"/>
  <pageMargins left="0.59055118110236227" right="0.39370078740157483" top="0.59055118110236227" bottom="0.39370078740157483" header="0.51181102362204722" footer="0.51181102362204722"/>
  <pageSetup paperSize="9" scale="87"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F0"/>
    <pageSetUpPr fitToPage="1"/>
  </sheetPr>
  <dimension ref="A1:D54"/>
  <sheetViews>
    <sheetView view="pageBreakPreview" topLeftCell="A29" zoomScaleNormal="100" workbookViewId="0">
      <selection activeCell="J39" sqref="J39"/>
    </sheetView>
  </sheetViews>
  <sheetFormatPr defaultRowHeight="13.5" x14ac:dyDescent="0.15"/>
  <cols>
    <col min="1" max="1" width="3.625" style="5" customWidth="1"/>
    <col min="2" max="2" width="1" style="80" customWidth="1"/>
    <col min="3" max="3" width="11.5" style="5" customWidth="1"/>
    <col min="4" max="4" width="14.625" style="5" customWidth="1"/>
    <col min="5" max="5" width="2.875" style="5" customWidth="1"/>
    <col min="6" max="16384" width="9" style="5"/>
  </cols>
  <sheetData>
    <row r="1" spans="1:4" ht="17.25" x14ac:dyDescent="0.15">
      <c r="A1" s="73" t="s">
        <v>595</v>
      </c>
      <c r="B1" s="73"/>
      <c r="C1" s="73"/>
      <c r="D1" s="73"/>
    </row>
    <row r="2" spans="1:4" ht="16.5" customHeight="1" thickBot="1" x14ac:dyDescent="0.2">
      <c r="A2" s="236"/>
      <c r="B2" s="303"/>
      <c r="C2" s="237"/>
      <c r="D2" s="103" t="s">
        <v>509</v>
      </c>
    </row>
    <row r="3" spans="1:4" ht="38.25" customHeight="1" thickBot="1" x14ac:dyDescent="0.2">
      <c r="A3" s="1289" t="s">
        <v>290</v>
      </c>
      <c r="B3" s="1291"/>
      <c r="C3" s="1290"/>
      <c r="D3" s="307" t="s">
        <v>589</v>
      </c>
    </row>
    <row r="4" spans="1:4" ht="19.5" customHeight="1" thickBot="1" x14ac:dyDescent="0.2">
      <c r="A4" s="1174" t="s">
        <v>331</v>
      </c>
      <c r="B4" s="1174"/>
      <c r="C4" s="1175"/>
      <c r="D4" s="412">
        <f>SUM(D5:D51)</f>
        <v>274929</v>
      </c>
    </row>
    <row r="5" spans="1:4" ht="19.5" customHeight="1" x14ac:dyDescent="0.15">
      <c r="A5" s="329">
        <v>1</v>
      </c>
      <c r="B5" s="413"/>
      <c r="C5" s="310" t="s">
        <v>125</v>
      </c>
      <c r="D5" s="414">
        <v>20433</v>
      </c>
    </row>
    <row r="6" spans="1:4" ht="19.5" customHeight="1" x14ac:dyDescent="0.15">
      <c r="A6" s="331">
        <v>2</v>
      </c>
      <c r="B6" s="303"/>
      <c r="C6" s="243" t="s">
        <v>332</v>
      </c>
      <c r="D6" s="414">
        <v>3332</v>
      </c>
    </row>
    <row r="7" spans="1:4" ht="19.5" customHeight="1" x14ac:dyDescent="0.15">
      <c r="A7" s="331">
        <v>3</v>
      </c>
      <c r="B7" s="303"/>
      <c r="C7" s="243" t="s">
        <v>333</v>
      </c>
      <c r="D7" s="414">
        <v>5893</v>
      </c>
    </row>
    <row r="8" spans="1:4" ht="19.5" customHeight="1" x14ac:dyDescent="0.15">
      <c r="A8" s="331">
        <v>4</v>
      </c>
      <c r="B8" s="303"/>
      <c r="C8" s="243" t="s">
        <v>334</v>
      </c>
      <c r="D8" s="414">
        <v>2393</v>
      </c>
    </row>
    <row r="9" spans="1:4" ht="19.5" customHeight="1" x14ac:dyDescent="0.15">
      <c r="A9" s="333">
        <v>5</v>
      </c>
      <c r="B9" s="415"/>
      <c r="C9" s="260" t="s">
        <v>335</v>
      </c>
      <c r="D9" s="416">
        <v>1599</v>
      </c>
    </row>
    <row r="10" spans="1:4" ht="19.5" customHeight="1" x14ac:dyDescent="0.15">
      <c r="A10" s="332">
        <v>6</v>
      </c>
      <c r="B10" s="417"/>
      <c r="C10" s="257" t="s">
        <v>336</v>
      </c>
      <c r="D10" s="418">
        <v>1719</v>
      </c>
    </row>
    <row r="11" spans="1:4" ht="19.5" customHeight="1" x14ac:dyDescent="0.15">
      <c r="A11" s="331">
        <v>7</v>
      </c>
      <c r="B11" s="303"/>
      <c r="C11" s="243" t="s">
        <v>337</v>
      </c>
      <c r="D11" s="414">
        <v>2444</v>
      </c>
    </row>
    <row r="12" spans="1:4" ht="19.5" customHeight="1" x14ac:dyDescent="0.15">
      <c r="A12" s="331">
        <v>8</v>
      </c>
      <c r="B12" s="303"/>
      <c r="C12" s="243" t="s">
        <v>338</v>
      </c>
      <c r="D12" s="414">
        <v>6838</v>
      </c>
    </row>
    <row r="13" spans="1:4" ht="19.5" customHeight="1" x14ac:dyDescent="0.15">
      <c r="A13" s="331">
        <v>9</v>
      </c>
      <c r="B13" s="303"/>
      <c r="C13" s="243" t="s">
        <v>339</v>
      </c>
      <c r="D13" s="414">
        <v>3363</v>
      </c>
    </row>
    <row r="14" spans="1:4" ht="19.5" customHeight="1" x14ac:dyDescent="0.15">
      <c r="A14" s="333">
        <v>10</v>
      </c>
      <c r="B14" s="415"/>
      <c r="C14" s="260" t="s">
        <v>340</v>
      </c>
      <c r="D14" s="416">
        <v>2812</v>
      </c>
    </row>
    <row r="15" spans="1:4" ht="19.5" customHeight="1" x14ac:dyDescent="0.15">
      <c r="A15" s="331">
        <v>11</v>
      </c>
      <c r="B15" s="303"/>
      <c r="C15" s="243" t="s">
        <v>341</v>
      </c>
      <c r="D15" s="418">
        <v>9124</v>
      </c>
    </row>
    <row r="16" spans="1:4" ht="19.5" customHeight="1" x14ac:dyDescent="0.15">
      <c r="A16" s="331">
        <v>12</v>
      </c>
      <c r="B16" s="303"/>
      <c r="C16" s="243" t="s">
        <v>342</v>
      </c>
      <c r="D16" s="414">
        <v>9131</v>
      </c>
    </row>
    <row r="17" spans="1:4" ht="19.5" customHeight="1" x14ac:dyDescent="0.15">
      <c r="A17" s="331">
        <v>13</v>
      </c>
      <c r="B17" s="303"/>
      <c r="C17" s="243" t="s">
        <v>343</v>
      </c>
      <c r="D17" s="414">
        <v>9851</v>
      </c>
    </row>
    <row r="18" spans="1:4" ht="19.5" customHeight="1" x14ac:dyDescent="0.15">
      <c r="A18" s="331">
        <v>14</v>
      </c>
      <c r="B18" s="303"/>
      <c r="C18" s="243" t="s">
        <v>344</v>
      </c>
      <c r="D18" s="414">
        <v>7098</v>
      </c>
    </row>
    <row r="19" spans="1:4" ht="19.5" customHeight="1" x14ac:dyDescent="0.15">
      <c r="A19" s="331">
        <v>15</v>
      </c>
      <c r="B19" s="303"/>
      <c r="C19" s="243" t="s">
        <v>345</v>
      </c>
      <c r="D19" s="416">
        <v>2338</v>
      </c>
    </row>
    <row r="20" spans="1:4" ht="19.5" customHeight="1" x14ac:dyDescent="0.15">
      <c r="A20" s="332">
        <v>16</v>
      </c>
      <c r="B20" s="417"/>
      <c r="C20" s="257" t="s">
        <v>346</v>
      </c>
      <c r="D20" s="418">
        <v>2105</v>
      </c>
    </row>
    <row r="21" spans="1:4" ht="19.5" customHeight="1" x14ac:dyDescent="0.15">
      <c r="A21" s="331">
        <v>17</v>
      </c>
      <c r="B21" s="303"/>
      <c r="C21" s="243" t="s">
        <v>347</v>
      </c>
      <c r="D21" s="414">
        <v>1675</v>
      </c>
    </row>
    <row r="22" spans="1:4" ht="19.5" customHeight="1" x14ac:dyDescent="0.15">
      <c r="A22" s="331">
        <v>18</v>
      </c>
      <c r="B22" s="303"/>
      <c r="C22" s="243" t="s">
        <v>348</v>
      </c>
      <c r="D22" s="414">
        <v>2587</v>
      </c>
    </row>
    <row r="23" spans="1:4" ht="19.5" customHeight="1" x14ac:dyDescent="0.15">
      <c r="A23" s="331">
        <v>19</v>
      </c>
      <c r="B23" s="303"/>
      <c r="C23" s="243" t="s">
        <v>349</v>
      </c>
      <c r="D23" s="414">
        <v>3152</v>
      </c>
    </row>
    <row r="24" spans="1:4" ht="19.5" customHeight="1" x14ac:dyDescent="0.15">
      <c r="A24" s="333">
        <v>20</v>
      </c>
      <c r="B24" s="415"/>
      <c r="C24" s="260" t="s">
        <v>350</v>
      </c>
      <c r="D24" s="416">
        <v>15447</v>
      </c>
    </row>
    <row r="25" spans="1:4" ht="19.5" customHeight="1" x14ac:dyDescent="0.15">
      <c r="A25" s="331">
        <v>21</v>
      </c>
      <c r="B25" s="303"/>
      <c r="C25" s="243" t="s">
        <v>351</v>
      </c>
      <c r="D25" s="418">
        <v>6796</v>
      </c>
    </row>
    <row r="26" spans="1:4" ht="19.5" customHeight="1" x14ac:dyDescent="0.15">
      <c r="A26" s="331">
        <v>22</v>
      </c>
      <c r="B26" s="303"/>
      <c r="C26" s="243" t="s">
        <v>352</v>
      </c>
      <c r="D26" s="414">
        <v>5531</v>
      </c>
    </row>
    <row r="27" spans="1:4" ht="19.5" customHeight="1" x14ac:dyDescent="0.15">
      <c r="A27" s="331">
        <v>23</v>
      </c>
      <c r="B27" s="303"/>
      <c r="C27" s="243" t="s">
        <v>353</v>
      </c>
      <c r="D27" s="414">
        <v>13181</v>
      </c>
    </row>
    <row r="28" spans="1:4" ht="19.5" customHeight="1" x14ac:dyDescent="0.15">
      <c r="A28" s="331">
        <v>24</v>
      </c>
      <c r="B28" s="303"/>
      <c r="C28" s="243" t="s">
        <v>354</v>
      </c>
      <c r="D28" s="414">
        <v>2252</v>
      </c>
    </row>
    <row r="29" spans="1:4" ht="19.5" customHeight="1" x14ac:dyDescent="0.15">
      <c r="A29" s="331">
        <v>25</v>
      </c>
      <c r="B29" s="303"/>
      <c r="C29" s="243" t="s">
        <v>355</v>
      </c>
      <c r="D29" s="416">
        <v>5138</v>
      </c>
    </row>
    <row r="30" spans="1:4" ht="19.5" customHeight="1" x14ac:dyDescent="0.15">
      <c r="A30" s="332">
        <v>26</v>
      </c>
      <c r="B30" s="417"/>
      <c r="C30" s="257" t="s">
        <v>356</v>
      </c>
      <c r="D30" s="418">
        <v>5330</v>
      </c>
    </row>
    <row r="31" spans="1:4" ht="19.5" customHeight="1" x14ac:dyDescent="0.15">
      <c r="A31" s="331">
        <v>27</v>
      </c>
      <c r="B31" s="303"/>
      <c r="C31" s="243" t="s">
        <v>357</v>
      </c>
      <c r="D31" s="414">
        <v>11442</v>
      </c>
    </row>
    <row r="32" spans="1:4" ht="19.5" customHeight="1" x14ac:dyDescent="0.15">
      <c r="A32" s="331">
        <v>28</v>
      </c>
      <c r="B32" s="303"/>
      <c r="C32" s="243" t="s">
        <v>358</v>
      </c>
      <c r="D32" s="414">
        <v>9588</v>
      </c>
    </row>
    <row r="33" spans="1:4" ht="19.5" customHeight="1" x14ac:dyDescent="0.15">
      <c r="A33" s="331">
        <v>29</v>
      </c>
      <c r="B33" s="303"/>
      <c r="C33" s="243" t="s">
        <v>359</v>
      </c>
      <c r="D33" s="414">
        <v>1988</v>
      </c>
    </row>
    <row r="34" spans="1:4" ht="19.5" customHeight="1" x14ac:dyDescent="0.15">
      <c r="A34" s="333">
        <v>30</v>
      </c>
      <c r="B34" s="415"/>
      <c r="C34" s="260" t="s">
        <v>360</v>
      </c>
      <c r="D34" s="416">
        <v>1310</v>
      </c>
    </row>
    <row r="35" spans="1:4" ht="19.5" customHeight="1" x14ac:dyDescent="0.15">
      <c r="A35" s="331">
        <v>31</v>
      </c>
      <c r="B35" s="303"/>
      <c r="C35" s="243" t="s">
        <v>361</v>
      </c>
      <c r="D35" s="418">
        <v>2712</v>
      </c>
    </row>
    <row r="36" spans="1:4" ht="19.5" customHeight="1" x14ac:dyDescent="0.15">
      <c r="A36" s="331">
        <v>32</v>
      </c>
      <c r="B36" s="303"/>
      <c r="C36" s="243" t="s">
        <v>362</v>
      </c>
      <c r="D36" s="414">
        <v>3817</v>
      </c>
    </row>
    <row r="37" spans="1:4" ht="19.5" customHeight="1" x14ac:dyDescent="0.15">
      <c r="A37" s="331">
        <v>33</v>
      </c>
      <c r="B37" s="303"/>
      <c r="C37" s="243" t="s">
        <v>363</v>
      </c>
      <c r="D37" s="414">
        <v>4929</v>
      </c>
    </row>
    <row r="38" spans="1:4" ht="19.5" customHeight="1" x14ac:dyDescent="0.15">
      <c r="A38" s="331">
        <v>34</v>
      </c>
      <c r="B38" s="303"/>
      <c r="C38" s="243" t="s">
        <v>364</v>
      </c>
      <c r="D38" s="414">
        <v>4614</v>
      </c>
    </row>
    <row r="39" spans="1:4" ht="19.5" customHeight="1" x14ac:dyDescent="0.15">
      <c r="A39" s="331">
        <v>35</v>
      </c>
      <c r="B39" s="303"/>
      <c r="C39" s="243" t="s">
        <v>365</v>
      </c>
      <c r="D39" s="416">
        <v>4949</v>
      </c>
    </row>
    <row r="40" spans="1:4" ht="19.5" customHeight="1" x14ac:dyDescent="0.15">
      <c r="A40" s="332">
        <v>36</v>
      </c>
      <c r="B40" s="417"/>
      <c r="C40" s="257" t="s">
        <v>366</v>
      </c>
      <c r="D40" s="418">
        <v>2605</v>
      </c>
    </row>
    <row r="41" spans="1:4" ht="19.5" customHeight="1" x14ac:dyDescent="0.15">
      <c r="A41" s="331">
        <v>37</v>
      </c>
      <c r="B41" s="303"/>
      <c r="C41" s="243" t="s">
        <v>367</v>
      </c>
      <c r="D41" s="414">
        <v>3760</v>
      </c>
    </row>
    <row r="42" spans="1:4" ht="19.5" customHeight="1" x14ac:dyDescent="0.15">
      <c r="A42" s="331">
        <v>38</v>
      </c>
      <c r="B42" s="303"/>
      <c r="C42" s="243" t="s">
        <v>510</v>
      </c>
      <c r="D42" s="414">
        <v>3166</v>
      </c>
    </row>
    <row r="43" spans="1:4" ht="19.5" customHeight="1" x14ac:dyDescent="0.15">
      <c r="A43" s="331">
        <v>39</v>
      </c>
      <c r="B43" s="303"/>
      <c r="C43" s="243" t="s">
        <v>511</v>
      </c>
      <c r="D43" s="414">
        <v>2080</v>
      </c>
    </row>
    <row r="44" spans="1:4" ht="19.5" customHeight="1" x14ac:dyDescent="0.15">
      <c r="A44" s="333">
        <v>40</v>
      </c>
      <c r="B44" s="415"/>
      <c r="C44" s="260" t="s">
        <v>512</v>
      </c>
      <c r="D44" s="416">
        <v>22834</v>
      </c>
    </row>
    <row r="45" spans="1:4" ht="19.5" customHeight="1" x14ac:dyDescent="0.15">
      <c r="A45" s="331">
        <v>41</v>
      </c>
      <c r="B45" s="303"/>
      <c r="C45" s="243" t="s">
        <v>513</v>
      </c>
      <c r="D45" s="418">
        <v>2765</v>
      </c>
    </row>
    <row r="46" spans="1:4" ht="19.5" customHeight="1" x14ac:dyDescent="0.15">
      <c r="A46" s="331">
        <v>42</v>
      </c>
      <c r="B46" s="303"/>
      <c r="C46" s="243" t="s">
        <v>514</v>
      </c>
      <c r="D46" s="414">
        <v>4321</v>
      </c>
    </row>
    <row r="47" spans="1:4" ht="19.5" customHeight="1" x14ac:dyDescent="0.15">
      <c r="A47" s="331">
        <v>43</v>
      </c>
      <c r="B47" s="303"/>
      <c r="C47" s="243" t="s">
        <v>515</v>
      </c>
      <c r="D47" s="414">
        <v>5153</v>
      </c>
    </row>
    <row r="48" spans="1:4" ht="19.5" customHeight="1" x14ac:dyDescent="0.15">
      <c r="A48" s="331">
        <v>44</v>
      </c>
      <c r="B48" s="303"/>
      <c r="C48" s="243" t="s">
        <v>516</v>
      </c>
      <c r="D48" s="414">
        <v>3547</v>
      </c>
    </row>
    <row r="49" spans="1:4" ht="19.5" customHeight="1" x14ac:dyDescent="0.15">
      <c r="A49" s="331">
        <v>45</v>
      </c>
      <c r="B49" s="415"/>
      <c r="C49" s="260" t="s">
        <v>517</v>
      </c>
      <c r="D49" s="416">
        <v>2375</v>
      </c>
    </row>
    <row r="50" spans="1:4" ht="19.5" customHeight="1" x14ac:dyDescent="0.15">
      <c r="A50" s="332">
        <v>46</v>
      </c>
      <c r="B50" s="303"/>
      <c r="C50" s="243" t="s">
        <v>518</v>
      </c>
      <c r="D50" s="414">
        <v>12142</v>
      </c>
    </row>
    <row r="51" spans="1:4" ht="19.5" customHeight="1" thickBot="1" x14ac:dyDescent="0.2">
      <c r="A51" s="334">
        <v>47</v>
      </c>
      <c r="B51" s="419"/>
      <c r="C51" s="266" t="s">
        <v>519</v>
      </c>
      <c r="D51" s="420">
        <v>13270</v>
      </c>
    </row>
    <row r="52" spans="1:4" ht="6" customHeight="1" x14ac:dyDescent="0.15">
      <c r="B52" s="236"/>
      <c r="C52" s="237"/>
      <c r="D52" s="237"/>
    </row>
    <row r="53" spans="1:4" ht="14.25" x14ac:dyDescent="0.15">
      <c r="A53" s="94" t="s">
        <v>623</v>
      </c>
      <c r="B53" s="236"/>
      <c r="C53" s="237"/>
      <c r="D53" s="237"/>
    </row>
    <row r="54" spans="1:4" ht="14.25" x14ac:dyDescent="0.15">
      <c r="A54" s="94" t="s">
        <v>590</v>
      </c>
      <c r="B54" s="303"/>
      <c r="C54" s="236"/>
      <c r="D54" s="236"/>
    </row>
  </sheetData>
  <mergeCells count="2">
    <mergeCell ref="A3:C3"/>
    <mergeCell ref="A4:C4"/>
  </mergeCells>
  <phoneticPr fontId="9"/>
  <pageMargins left="0.59055118110236227" right="0.26" top="0.67" bottom="0.39370078740157483" header="0.2"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H62"/>
  <sheetViews>
    <sheetView view="pageBreakPreview" zoomScale="59" zoomScaleNormal="100" zoomScaleSheetLayoutView="59" workbookViewId="0">
      <selection activeCell="T45" sqref="T45"/>
    </sheetView>
  </sheetViews>
  <sheetFormatPr defaultRowHeight="13.5" x14ac:dyDescent="0.15"/>
  <cols>
    <col min="1" max="5" width="9" style="340"/>
    <col min="6" max="6" width="9.125" style="340" customWidth="1"/>
    <col min="7" max="9" width="9" style="340"/>
    <col min="10" max="10" width="12" style="340" customWidth="1"/>
    <col min="11" max="16384" width="9" style="340"/>
  </cols>
  <sheetData>
    <row r="2" spans="1:6" ht="18.75" x14ac:dyDescent="0.2">
      <c r="A2" s="339" t="s">
        <v>392</v>
      </c>
    </row>
    <row r="3" spans="1:6" ht="7.5" customHeight="1" x14ac:dyDescent="0.15">
      <c r="A3" s="341"/>
    </row>
    <row r="4" spans="1:6" s="343" customFormat="1" ht="18.75" customHeight="1" x14ac:dyDescent="0.15">
      <c r="A4" s="342" t="s">
        <v>393</v>
      </c>
    </row>
    <row r="5" spans="1:6" s="343" customFormat="1" ht="18.75" customHeight="1" x14ac:dyDescent="0.15">
      <c r="A5" s="344" t="s">
        <v>394</v>
      </c>
    </row>
    <row r="6" spans="1:6" s="343" customFormat="1" ht="18.75" customHeight="1" x14ac:dyDescent="0.15">
      <c r="A6" s="345" t="s">
        <v>395</v>
      </c>
      <c r="B6" s="346"/>
      <c r="C6" s="346"/>
      <c r="D6" s="346"/>
      <c r="E6" s="346"/>
      <c r="F6" s="346"/>
    </row>
    <row r="7" spans="1:6" s="343" customFormat="1" ht="18.75" customHeight="1" x14ac:dyDescent="0.15">
      <c r="A7" s="345" t="s">
        <v>396</v>
      </c>
      <c r="B7" s="346"/>
      <c r="C7" s="346"/>
      <c r="D7" s="346"/>
      <c r="E7" s="346"/>
      <c r="F7" s="346"/>
    </row>
    <row r="8" spans="1:6" s="343" customFormat="1" ht="18.75" customHeight="1" x14ac:dyDescent="0.15">
      <c r="A8" s="344" t="s">
        <v>397</v>
      </c>
    </row>
    <row r="9" spans="1:6" s="343" customFormat="1" ht="18.75" customHeight="1" x14ac:dyDescent="0.15">
      <c r="A9" s="345" t="s">
        <v>398</v>
      </c>
    </row>
    <row r="10" spans="1:6" s="343" customFormat="1" ht="10.5" customHeight="1" x14ac:dyDescent="0.15">
      <c r="A10" s="345"/>
    </row>
    <row r="11" spans="1:6" s="343" customFormat="1" ht="18.75" customHeight="1" x14ac:dyDescent="0.15">
      <c r="A11" s="342" t="s">
        <v>399</v>
      </c>
    </row>
    <row r="12" spans="1:6" s="343" customFormat="1" ht="18.75" customHeight="1" x14ac:dyDescent="0.15">
      <c r="A12" s="342" t="s">
        <v>400</v>
      </c>
    </row>
    <row r="13" spans="1:6" s="343" customFormat="1" ht="18.75" customHeight="1" x14ac:dyDescent="0.15">
      <c r="A13" s="342" t="s">
        <v>401</v>
      </c>
    </row>
    <row r="14" spans="1:6" s="343" customFormat="1" ht="18.75" customHeight="1" x14ac:dyDescent="0.15">
      <c r="A14" s="342" t="s">
        <v>402</v>
      </c>
    </row>
    <row r="15" spans="1:6" s="343" customFormat="1" ht="18.75" customHeight="1" x14ac:dyDescent="0.15">
      <c r="A15" s="342" t="s">
        <v>403</v>
      </c>
    </row>
    <row r="16" spans="1:6" s="343" customFormat="1" ht="10.5" customHeight="1" x14ac:dyDescent="0.15">
      <c r="A16" s="342"/>
    </row>
    <row r="17" spans="1:1" s="343" customFormat="1" ht="18.75" customHeight="1" x14ac:dyDescent="0.15">
      <c r="A17" s="342" t="s">
        <v>404</v>
      </c>
    </row>
    <row r="18" spans="1:1" s="343" customFormat="1" ht="18.75" customHeight="1" x14ac:dyDescent="0.15">
      <c r="A18" s="345" t="s">
        <v>405</v>
      </c>
    </row>
    <row r="19" spans="1:1" s="343" customFormat="1" ht="18.75" customHeight="1" x14ac:dyDescent="0.15">
      <c r="A19" s="345" t="s">
        <v>406</v>
      </c>
    </row>
    <row r="20" spans="1:1" s="343" customFormat="1" ht="18.75" customHeight="1" x14ac:dyDescent="0.15">
      <c r="A20" s="345" t="s">
        <v>407</v>
      </c>
    </row>
    <row r="21" spans="1:1" s="343" customFormat="1" ht="18.75" customHeight="1" x14ac:dyDescent="0.15">
      <c r="A21" s="345" t="s">
        <v>408</v>
      </c>
    </row>
    <row r="22" spans="1:1" s="343" customFormat="1" ht="18.75" customHeight="1" x14ac:dyDescent="0.15">
      <c r="A22" s="345" t="s">
        <v>409</v>
      </c>
    </row>
    <row r="23" spans="1:1" s="343" customFormat="1" ht="10.5" customHeight="1" x14ac:dyDescent="0.15">
      <c r="A23" s="345"/>
    </row>
    <row r="24" spans="1:1" s="343" customFormat="1" ht="18.75" customHeight="1" x14ac:dyDescent="0.15">
      <c r="A24" s="345" t="s">
        <v>410</v>
      </c>
    </row>
    <row r="25" spans="1:1" s="343" customFormat="1" ht="18.75" customHeight="1" x14ac:dyDescent="0.15">
      <c r="A25" s="347" t="s">
        <v>411</v>
      </c>
    </row>
    <row r="26" spans="1:1" s="343" customFormat="1" ht="18.75" customHeight="1" x14ac:dyDescent="0.15">
      <c r="A26" s="345" t="s">
        <v>0</v>
      </c>
    </row>
    <row r="27" spans="1:1" s="343" customFormat="1" ht="18.75" customHeight="1" x14ac:dyDescent="0.15">
      <c r="A27" s="345" t="s">
        <v>88</v>
      </c>
    </row>
    <row r="28" spans="1:1" s="343" customFormat="1" ht="18.75" customHeight="1" x14ac:dyDescent="0.15">
      <c r="A28" s="345" t="s">
        <v>97</v>
      </c>
    </row>
    <row r="29" spans="1:1" s="343" customFormat="1" ht="18.75" customHeight="1" x14ac:dyDescent="0.15">
      <c r="A29" s="345" t="s">
        <v>121</v>
      </c>
    </row>
    <row r="30" spans="1:1" s="343" customFormat="1" ht="10.5" customHeight="1" x14ac:dyDescent="0.15">
      <c r="A30" s="345"/>
    </row>
    <row r="31" spans="1:1" s="343" customFormat="1" ht="18.75" customHeight="1" x14ac:dyDescent="0.15">
      <c r="A31" s="342" t="s">
        <v>172</v>
      </c>
    </row>
    <row r="32" spans="1:1" s="343" customFormat="1" ht="18.75" customHeight="1" x14ac:dyDescent="0.15">
      <c r="A32" s="342" t="s">
        <v>212</v>
      </c>
    </row>
    <row r="33" spans="1:8" s="343" customFormat="1" ht="18.75" customHeight="1" x14ac:dyDescent="0.15">
      <c r="A33" s="342" t="s">
        <v>241</v>
      </c>
    </row>
    <row r="34" spans="1:8" s="343" customFormat="1" ht="18.75" customHeight="1" x14ac:dyDescent="0.15">
      <c r="A34" s="342" t="s">
        <v>251</v>
      </c>
    </row>
    <row r="35" spans="1:8" s="343" customFormat="1" ht="18.75" customHeight="1" x14ac:dyDescent="0.15">
      <c r="A35" s="342" t="s">
        <v>253</v>
      </c>
    </row>
    <row r="36" spans="1:8" s="343" customFormat="1" ht="10.5" customHeight="1" x14ac:dyDescent="0.15">
      <c r="A36" s="342"/>
    </row>
    <row r="37" spans="1:8" s="343" customFormat="1" ht="18.75" customHeight="1" x14ac:dyDescent="0.15">
      <c r="A37" s="342" t="s">
        <v>278</v>
      </c>
    </row>
    <row r="38" spans="1:8" s="343" customFormat="1" ht="18.75" customHeight="1" x14ac:dyDescent="0.15">
      <c r="A38" s="342" t="s">
        <v>289</v>
      </c>
      <c r="B38" s="346"/>
      <c r="C38" s="346"/>
      <c r="D38" s="346"/>
      <c r="E38" s="346"/>
      <c r="F38" s="346"/>
      <c r="G38" s="346"/>
      <c r="H38" s="346"/>
    </row>
    <row r="39" spans="1:8" s="343" customFormat="1" ht="18.75" customHeight="1" x14ac:dyDescent="0.15">
      <c r="A39" s="342" t="s">
        <v>291</v>
      </c>
      <c r="B39" s="346"/>
      <c r="C39" s="346"/>
      <c r="D39" s="346"/>
      <c r="E39" s="346"/>
      <c r="F39" s="346"/>
      <c r="G39" s="346"/>
      <c r="H39" s="346"/>
    </row>
    <row r="40" spans="1:8" s="343" customFormat="1" ht="18.75" customHeight="1" x14ac:dyDescent="0.15">
      <c r="A40" s="342" t="s">
        <v>294</v>
      </c>
      <c r="B40" s="346"/>
      <c r="C40" s="346"/>
      <c r="D40" s="346"/>
      <c r="E40" s="346"/>
      <c r="F40" s="346"/>
      <c r="G40" s="346"/>
      <c r="H40" s="346"/>
    </row>
    <row r="41" spans="1:8" s="343" customFormat="1" ht="18.75" customHeight="1" x14ac:dyDescent="0.15">
      <c r="A41" s="342" t="s">
        <v>296</v>
      </c>
      <c r="B41" s="346"/>
      <c r="C41" s="346"/>
      <c r="D41" s="346"/>
      <c r="E41" s="346"/>
      <c r="F41" s="346"/>
      <c r="G41" s="346"/>
      <c r="H41" s="346"/>
    </row>
    <row r="42" spans="1:8" s="343" customFormat="1" ht="18.75" customHeight="1" x14ac:dyDescent="0.15">
      <c r="A42" s="342" t="s">
        <v>412</v>
      </c>
      <c r="B42" s="346"/>
      <c r="C42" s="346"/>
      <c r="D42" s="346"/>
      <c r="E42" s="346"/>
      <c r="F42" s="346"/>
      <c r="G42" s="346"/>
      <c r="H42" s="346"/>
    </row>
    <row r="43" spans="1:8" s="343" customFormat="1" ht="10.5" customHeight="1" x14ac:dyDescent="0.15">
      <c r="A43" s="348"/>
      <c r="B43" s="346"/>
      <c r="C43" s="346"/>
      <c r="D43" s="346"/>
      <c r="E43" s="346"/>
      <c r="F43" s="346"/>
      <c r="G43" s="346"/>
      <c r="H43" s="346"/>
    </row>
    <row r="44" spans="1:8" s="343" customFormat="1" ht="18.75" customHeight="1" x14ac:dyDescent="0.15">
      <c r="A44" s="342" t="s">
        <v>413</v>
      </c>
    </row>
    <row r="45" spans="1:8" s="349" customFormat="1" ht="18.75" customHeight="1" x14ac:dyDescent="0.15">
      <c r="A45" s="348" t="s">
        <v>414</v>
      </c>
    </row>
    <row r="46" spans="1:8" s="343" customFormat="1" ht="18.75" customHeight="1" x14ac:dyDescent="0.15">
      <c r="A46" s="342" t="s">
        <v>415</v>
      </c>
    </row>
    <row r="47" spans="1:8" s="349" customFormat="1" ht="18.75" customHeight="1" x14ac:dyDescent="0.15">
      <c r="A47" s="348" t="s">
        <v>416</v>
      </c>
    </row>
    <row r="48" spans="1:8" s="343" customFormat="1" ht="18.75" customHeight="1" x14ac:dyDescent="0.15">
      <c r="A48" s="342" t="s">
        <v>417</v>
      </c>
    </row>
    <row r="49" spans="1:6" s="349" customFormat="1" ht="18.75" customHeight="1" x14ac:dyDescent="0.15">
      <c r="A49" s="348" t="s">
        <v>418</v>
      </c>
    </row>
    <row r="50" spans="1:6" s="343" customFormat="1" ht="18.75" customHeight="1" x14ac:dyDescent="0.15">
      <c r="A50" s="342" t="s">
        <v>419</v>
      </c>
    </row>
    <row r="51" spans="1:6" s="349" customFormat="1" ht="18.75" customHeight="1" x14ac:dyDescent="0.15">
      <c r="A51" s="348" t="s">
        <v>420</v>
      </c>
      <c r="B51" s="348"/>
      <c r="C51" s="348"/>
      <c r="D51" s="348"/>
      <c r="E51" s="348"/>
      <c r="F51" s="348"/>
    </row>
    <row r="52" spans="1:6" s="343" customFormat="1" ht="18.75" customHeight="1" x14ac:dyDescent="0.15">
      <c r="A52" s="342" t="s">
        <v>421</v>
      </c>
    </row>
    <row r="53" spans="1:6" s="349" customFormat="1" ht="18.75" customHeight="1" x14ac:dyDescent="0.15">
      <c r="A53" s="348" t="s">
        <v>420</v>
      </c>
      <c r="B53" s="348"/>
      <c r="C53" s="348"/>
      <c r="D53" s="348"/>
      <c r="E53" s="348"/>
      <c r="F53" s="348"/>
    </row>
    <row r="54" spans="1:6" ht="8.25" customHeight="1" x14ac:dyDescent="0.15"/>
    <row r="55" spans="1:6" s="343" customFormat="1" ht="18.75" customHeight="1" x14ac:dyDescent="0.15">
      <c r="A55" s="342" t="s">
        <v>422</v>
      </c>
    </row>
    <row r="56" spans="1:6" s="343" customFormat="1" ht="18.75" customHeight="1" x14ac:dyDescent="0.15">
      <c r="A56" s="342" t="s">
        <v>423</v>
      </c>
    </row>
    <row r="57" spans="1:6" s="343" customFormat="1" ht="18.75" customHeight="1" x14ac:dyDescent="0.15">
      <c r="A57" s="342" t="s">
        <v>424</v>
      </c>
    </row>
    <row r="58" spans="1:6" s="343" customFormat="1" ht="18.75" customHeight="1" x14ac:dyDescent="0.15">
      <c r="A58" s="342" t="s">
        <v>425</v>
      </c>
    </row>
    <row r="59" spans="1:6" s="343" customFormat="1" ht="18.75" customHeight="1" x14ac:dyDescent="0.15">
      <c r="A59" s="345" t="s">
        <v>426</v>
      </c>
    </row>
    <row r="60" spans="1:6" ht="9" customHeight="1" x14ac:dyDescent="0.15"/>
    <row r="61" spans="1:6" s="350" customFormat="1" ht="14.25" x14ac:dyDescent="0.15">
      <c r="A61" s="349" t="s">
        <v>427</v>
      </c>
    </row>
    <row r="62" spans="1:6" s="350" customFormat="1" ht="21" customHeight="1" x14ac:dyDescent="0.15">
      <c r="A62" s="349" t="s">
        <v>544</v>
      </c>
    </row>
  </sheetData>
  <phoneticPr fontId="9"/>
  <pageMargins left="0.6692913385826772" right="0.31496062992125984" top="0.47244094488188981" bottom="0.31496062992125984" header="0.31496062992125984" footer="0.31496062992125984"/>
  <pageSetup paperSize="9" scale="7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C000"/>
  </sheetPr>
  <dimension ref="A2:Z30"/>
  <sheetViews>
    <sheetView view="pageBreakPreview" zoomScale="44" zoomScaleNormal="100" zoomScaleSheetLayoutView="44" workbookViewId="0">
      <selection activeCell="Y18" sqref="Y18"/>
    </sheetView>
  </sheetViews>
  <sheetFormatPr defaultRowHeight="13.5" x14ac:dyDescent="0.15"/>
  <cols>
    <col min="1" max="1" width="2.75" customWidth="1"/>
    <col min="2" max="2" width="2.125" customWidth="1"/>
    <col min="3" max="3" width="19.375" customWidth="1"/>
    <col min="4" max="4" width="1.875" customWidth="1"/>
    <col min="5" max="5" width="10.625" customWidth="1"/>
    <col min="6" max="6" width="9.125" bestFit="1" customWidth="1"/>
    <col min="7" max="7" width="9.125" customWidth="1"/>
    <col min="8" max="10" width="9.125" bestFit="1" customWidth="1"/>
    <col min="11" max="11" width="10.375" bestFit="1" customWidth="1"/>
    <col min="12" max="12" width="11.375" customWidth="1"/>
    <col min="13" max="13" width="9.125" bestFit="1" customWidth="1"/>
    <col min="14" max="14" width="9.125" customWidth="1"/>
    <col min="15" max="17" width="9.125" bestFit="1" customWidth="1"/>
    <col min="18" max="18" width="9.125" customWidth="1"/>
    <col min="19" max="19" width="9.875" customWidth="1"/>
    <col min="20" max="20" width="9.125" bestFit="1" customWidth="1"/>
    <col min="21" max="21" width="9.125" customWidth="1"/>
    <col min="22" max="25" width="9.125" bestFit="1" customWidth="1"/>
  </cols>
  <sheetData>
    <row r="2" spans="1:26" ht="21" x14ac:dyDescent="0.15">
      <c r="A2" s="316" t="s">
        <v>410</v>
      </c>
      <c r="B2" s="316"/>
      <c r="C2" s="235"/>
      <c r="D2" s="235"/>
      <c r="E2" s="166"/>
      <c r="F2" s="166"/>
      <c r="G2" s="166"/>
      <c r="H2" s="166"/>
      <c r="I2" s="166"/>
      <c r="J2" s="166"/>
      <c r="K2" s="166"/>
      <c r="L2" s="166"/>
      <c r="M2" s="166"/>
      <c r="N2" s="166"/>
      <c r="O2" s="166"/>
      <c r="P2" s="166"/>
      <c r="Q2" s="166"/>
      <c r="R2" s="166"/>
      <c r="S2" s="166"/>
      <c r="T2" s="166"/>
      <c r="U2" s="166"/>
      <c r="V2" s="166"/>
      <c r="W2" s="166"/>
      <c r="X2" s="166"/>
      <c r="Y2" s="166"/>
      <c r="Z2" s="166"/>
    </row>
    <row r="3" spans="1:26" ht="23.25" customHeight="1" thickBot="1" x14ac:dyDescent="0.2">
      <c r="A3" s="166"/>
      <c r="B3" s="315"/>
      <c r="C3" s="315"/>
      <c r="D3" s="315"/>
      <c r="E3" s="315"/>
      <c r="F3" s="315"/>
      <c r="G3" s="315"/>
      <c r="H3" s="315"/>
      <c r="I3" s="315"/>
      <c r="J3" s="315"/>
      <c r="K3" s="315"/>
      <c r="L3" s="315"/>
      <c r="M3" s="315"/>
      <c r="N3" s="315"/>
      <c r="O3" s="315"/>
      <c r="P3" s="315"/>
      <c r="Q3" s="315"/>
      <c r="R3" s="315"/>
      <c r="S3" s="315"/>
      <c r="T3" s="315"/>
      <c r="U3" s="315"/>
      <c r="V3" s="315"/>
      <c r="W3" s="315"/>
      <c r="X3" s="315"/>
      <c r="Y3" s="436" t="s">
        <v>252</v>
      </c>
      <c r="Z3" s="166"/>
    </row>
    <row r="4" spans="1:26" ht="25.5" customHeight="1" x14ac:dyDescent="0.15">
      <c r="A4" s="315"/>
      <c r="B4" s="437"/>
      <c r="C4" s="438"/>
      <c r="D4" s="439"/>
      <c r="E4" s="440" t="s">
        <v>522</v>
      </c>
      <c r="F4" s="440"/>
      <c r="G4" s="440"/>
      <c r="H4" s="440"/>
      <c r="I4" s="440"/>
      <c r="J4" s="440"/>
      <c r="K4" s="441"/>
      <c r="L4" s="440" t="s">
        <v>523</v>
      </c>
      <c r="M4" s="440"/>
      <c r="N4" s="440"/>
      <c r="O4" s="440"/>
      <c r="P4" s="440"/>
      <c r="Q4" s="440"/>
      <c r="R4" s="442"/>
      <c r="S4" s="443" t="s">
        <v>429</v>
      </c>
      <c r="T4" s="440"/>
      <c r="U4" s="440"/>
      <c r="V4" s="440"/>
      <c r="W4" s="438"/>
      <c r="X4" s="438"/>
      <c r="Y4" s="444"/>
      <c r="Z4" s="315"/>
    </row>
    <row r="5" spans="1:26" ht="46.5" customHeight="1" thickBot="1" x14ac:dyDescent="0.2">
      <c r="A5" s="315"/>
      <c r="B5" s="445"/>
      <c r="C5" s="446"/>
      <c r="D5" s="447"/>
      <c r="E5" s="448" t="s">
        <v>524</v>
      </c>
      <c r="F5" s="449" t="s">
        <v>525</v>
      </c>
      <c r="G5" s="449" t="s">
        <v>12</v>
      </c>
      <c r="H5" s="450" t="s">
        <v>526</v>
      </c>
      <c r="I5" s="449" t="s">
        <v>527</v>
      </c>
      <c r="J5" s="449" t="s">
        <v>528</v>
      </c>
      <c r="K5" s="451" t="s">
        <v>529</v>
      </c>
      <c r="L5" s="448" t="s">
        <v>530</v>
      </c>
      <c r="M5" s="449" t="s">
        <v>525</v>
      </c>
      <c r="N5" s="449" t="s">
        <v>12</v>
      </c>
      <c r="O5" s="450" t="s">
        <v>526</v>
      </c>
      <c r="P5" s="449" t="s">
        <v>527</v>
      </c>
      <c r="Q5" s="449" t="s">
        <v>528</v>
      </c>
      <c r="R5" s="451" t="s">
        <v>529</v>
      </c>
      <c r="S5" s="448" t="s">
        <v>530</v>
      </c>
      <c r="T5" s="449" t="s">
        <v>525</v>
      </c>
      <c r="U5" s="449" t="s">
        <v>12</v>
      </c>
      <c r="V5" s="450" t="s">
        <v>526</v>
      </c>
      <c r="W5" s="449" t="s">
        <v>527</v>
      </c>
      <c r="X5" s="449" t="s">
        <v>528</v>
      </c>
      <c r="Y5" s="452" t="s">
        <v>529</v>
      </c>
      <c r="Z5" s="315"/>
    </row>
    <row r="6" spans="1:26" ht="45.95" customHeight="1" x14ac:dyDescent="0.15">
      <c r="A6" s="166"/>
      <c r="B6" s="453"/>
      <c r="C6" s="454" t="s">
        <v>531</v>
      </c>
      <c r="D6" s="455"/>
      <c r="E6" s="456">
        <f>SUM(F6:K6)</f>
        <v>4941</v>
      </c>
      <c r="F6" s="457">
        <f>SUM(M6,T6,F15,M15,T15,F24,M24)</f>
        <v>0</v>
      </c>
      <c r="G6" s="457">
        <f t="shared" ref="G6:K6" si="0">SUM(N6,U6,G15,N15,U15,G24,N24)</f>
        <v>2</v>
      </c>
      <c r="H6" s="457">
        <f t="shared" si="0"/>
        <v>206</v>
      </c>
      <c r="I6" s="457">
        <f t="shared" si="0"/>
        <v>1073</v>
      </c>
      <c r="J6" s="457">
        <f t="shared" si="0"/>
        <v>1570</v>
      </c>
      <c r="K6" s="458">
        <f t="shared" si="0"/>
        <v>2090</v>
      </c>
      <c r="L6" s="456">
        <v>747</v>
      </c>
      <c r="M6" s="457">
        <v>0</v>
      </c>
      <c r="N6" s="457">
        <v>1</v>
      </c>
      <c r="O6" s="457">
        <v>58</v>
      </c>
      <c r="P6" s="457">
        <v>174</v>
      </c>
      <c r="Q6" s="457">
        <v>282</v>
      </c>
      <c r="R6" s="458">
        <v>232</v>
      </c>
      <c r="S6" s="456">
        <v>41</v>
      </c>
      <c r="T6" s="457">
        <v>0</v>
      </c>
      <c r="U6" s="457">
        <v>0</v>
      </c>
      <c r="V6" s="457">
        <v>0</v>
      </c>
      <c r="W6" s="457">
        <v>11</v>
      </c>
      <c r="X6" s="457">
        <v>17</v>
      </c>
      <c r="Y6" s="458">
        <v>13</v>
      </c>
      <c r="Z6" s="166"/>
    </row>
    <row r="7" spans="1:26" ht="45.95" customHeight="1" x14ac:dyDescent="0.15">
      <c r="A7" s="166"/>
      <c r="B7" s="459"/>
      <c r="C7" s="460" t="s">
        <v>532</v>
      </c>
      <c r="D7" s="461"/>
      <c r="E7" s="462">
        <f t="shared" ref="E7:E9" si="1">SUM(F7:K7)</f>
        <v>7265</v>
      </c>
      <c r="F7" s="463">
        <f t="shared" ref="F7:F9" si="2">SUM(M7,T7,F16,M16,T16,F25,M25)</f>
        <v>11</v>
      </c>
      <c r="G7" s="463">
        <f t="shared" ref="G7:G9" si="3">SUM(N7,U7,G16,N16,U16,G25,N25)</f>
        <v>17</v>
      </c>
      <c r="H7" s="463">
        <f t="shared" ref="H7:H9" si="4">SUM(O7,V7,H16,O16,V16,H25,O25)</f>
        <v>270</v>
      </c>
      <c r="I7" s="463">
        <f t="shared" ref="I7:I9" si="5">SUM(P7,W7,I16,P16,W16,I25,P25)</f>
        <v>484</v>
      </c>
      <c r="J7" s="463">
        <f t="shared" ref="J7:J9" si="6">SUM(Q7,X7,J16,Q16,X16,J25,Q25)</f>
        <v>1501</v>
      </c>
      <c r="K7" s="464">
        <f t="shared" ref="K7:K9" si="7">SUM(R7,Y7,K16,R16,Y16,K25,R25)</f>
        <v>4982</v>
      </c>
      <c r="L7" s="462">
        <v>1151</v>
      </c>
      <c r="M7" s="463">
        <v>6</v>
      </c>
      <c r="N7" s="463">
        <v>5</v>
      </c>
      <c r="O7" s="463">
        <v>57</v>
      </c>
      <c r="P7" s="463">
        <v>107</v>
      </c>
      <c r="Q7" s="463">
        <v>287</v>
      </c>
      <c r="R7" s="464">
        <v>689</v>
      </c>
      <c r="S7" s="462">
        <v>0</v>
      </c>
      <c r="T7" s="463">
        <v>0</v>
      </c>
      <c r="U7" s="463">
        <v>0</v>
      </c>
      <c r="V7" s="463">
        <v>0</v>
      </c>
      <c r="W7" s="463">
        <v>0</v>
      </c>
      <c r="X7" s="463">
        <v>0</v>
      </c>
      <c r="Y7" s="464">
        <v>0</v>
      </c>
      <c r="Z7" s="166"/>
    </row>
    <row r="8" spans="1:26" ht="45.95" customHeight="1" x14ac:dyDescent="0.15">
      <c r="A8" s="166"/>
      <c r="B8" s="459"/>
      <c r="C8" s="460" t="s">
        <v>533</v>
      </c>
      <c r="D8" s="461"/>
      <c r="E8" s="462">
        <f t="shared" si="1"/>
        <v>1177</v>
      </c>
      <c r="F8" s="463">
        <f t="shared" si="2"/>
        <v>1</v>
      </c>
      <c r="G8" s="463">
        <f t="shared" si="3"/>
        <v>1</v>
      </c>
      <c r="H8" s="463">
        <f t="shared" si="4"/>
        <v>19</v>
      </c>
      <c r="I8" s="463">
        <f t="shared" si="5"/>
        <v>24</v>
      </c>
      <c r="J8" s="463">
        <f t="shared" si="6"/>
        <v>315</v>
      </c>
      <c r="K8" s="464">
        <f t="shared" si="7"/>
        <v>817</v>
      </c>
      <c r="L8" s="462">
        <v>167</v>
      </c>
      <c r="M8" s="463">
        <v>1</v>
      </c>
      <c r="N8" s="463">
        <v>0</v>
      </c>
      <c r="O8" s="463">
        <v>6</v>
      </c>
      <c r="P8" s="463">
        <v>2</v>
      </c>
      <c r="Q8" s="463">
        <v>63</v>
      </c>
      <c r="R8" s="464">
        <v>95</v>
      </c>
      <c r="S8" s="462">
        <v>0</v>
      </c>
      <c r="T8" s="463">
        <v>0</v>
      </c>
      <c r="U8" s="463">
        <v>0</v>
      </c>
      <c r="V8" s="463">
        <v>0</v>
      </c>
      <c r="W8" s="463">
        <v>0</v>
      </c>
      <c r="X8" s="463">
        <v>0</v>
      </c>
      <c r="Y8" s="464">
        <v>0</v>
      </c>
      <c r="Z8" s="166"/>
    </row>
    <row r="9" spans="1:26" ht="45.95" customHeight="1" thickBot="1" x14ac:dyDescent="0.2">
      <c r="A9" s="166"/>
      <c r="B9" s="465"/>
      <c r="C9" s="466" t="s">
        <v>534</v>
      </c>
      <c r="D9" s="467"/>
      <c r="E9" s="468">
        <f t="shared" si="1"/>
        <v>19513</v>
      </c>
      <c r="F9" s="469">
        <f t="shared" si="2"/>
        <v>30</v>
      </c>
      <c r="G9" s="469">
        <f t="shared" si="3"/>
        <v>43</v>
      </c>
      <c r="H9" s="469">
        <f t="shared" si="4"/>
        <v>664</v>
      </c>
      <c r="I9" s="469">
        <f t="shared" si="5"/>
        <v>1817</v>
      </c>
      <c r="J9" s="469">
        <f t="shared" si="6"/>
        <v>4236</v>
      </c>
      <c r="K9" s="470">
        <f t="shared" si="7"/>
        <v>12723</v>
      </c>
      <c r="L9" s="468">
        <v>7827</v>
      </c>
      <c r="M9" s="469">
        <v>24</v>
      </c>
      <c r="N9" s="469">
        <v>28</v>
      </c>
      <c r="O9" s="469">
        <v>291</v>
      </c>
      <c r="P9" s="469">
        <v>793</v>
      </c>
      <c r="Q9" s="469">
        <v>1748</v>
      </c>
      <c r="R9" s="470">
        <v>4943</v>
      </c>
      <c r="S9" s="468">
        <v>0</v>
      </c>
      <c r="T9" s="469">
        <v>0</v>
      </c>
      <c r="U9" s="469">
        <v>0</v>
      </c>
      <c r="V9" s="469">
        <v>0</v>
      </c>
      <c r="W9" s="469">
        <v>0</v>
      </c>
      <c r="X9" s="469">
        <v>0</v>
      </c>
      <c r="Y9" s="470">
        <v>0</v>
      </c>
      <c r="Z9" s="166"/>
    </row>
    <row r="10" spans="1:26" ht="45.95" customHeight="1" thickBot="1" x14ac:dyDescent="0.2">
      <c r="A10" s="166"/>
      <c r="B10" s="471"/>
      <c r="C10" s="472" t="s">
        <v>293</v>
      </c>
      <c r="D10" s="473"/>
      <c r="E10" s="474">
        <f>SUM(E6:E9)</f>
        <v>32896</v>
      </c>
      <c r="F10" s="475">
        <f t="shared" ref="F10:Y10" si="8">SUM(F6:F9)</f>
        <v>42</v>
      </c>
      <c r="G10" s="475">
        <f t="shared" si="8"/>
        <v>63</v>
      </c>
      <c r="H10" s="475">
        <f t="shared" si="8"/>
        <v>1159</v>
      </c>
      <c r="I10" s="475">
        <f t="shared" si="8"/>
        <v>3398</v>
      </c>
      <c r="J10" s="475">
        <f t="shared" si="8"/>
        <v>7622</v>
      </c>
      <c r="K10" s="476">
        <f t="shared" si="8"/>
        <v>20612</v>
      </c>
      <c r="L10" s="474">
        <f t="shared" si="8"/>
        <v>9892</v>
      </c>
      <c r="M10" s="475">
        <f t="shared" si="8"/>
        <v>31</v>
      </c>
      <c r="N10" s="475">
        <f t="shared" si="8"/>
        <v>34</v>
      </c>
      <c r="O10" s="475">
        <f t="shared" si="8"/>
        <v>412</v>
      </c>
      <c r="P10" s="475">
        <f t="shared" si="8"/>
        <v>1076</v>
      </c>
      <c r="Q10" s="475">
        <f t="shared" si="8"/>
        <v>2380</v>
      </c>
      <c r="R10" s="476">
        <f t="shared" si="8"/>
        <v>5959</v>
      </c>
      <c r="S10" s="474">
        <f t="shared" si="8"/>
        <v>41</v>
      </c>
      <c r="T10" s="475">
        <f t="shared" si="8"/>
        <v>0</v>
      </c>
      <c r="U10" s="475">
        <f t="shared" si="8"/>
        <v>0</v>
      </c>
      <c r="V10" s="475">
        <f t="shared" si="8"/>
        <v>0</v>
      </c>
      <c r="W10" s="475">
        <f t="shared" si="8"/>
        <v>11</v>
      </c>
      <c r="X10" s="475">
        <f t="shared" si="8"/>
        <v>17</v>
      </c>
      <c r="Y10" s="476">
        <f t="shared" si="8"/>
        <v>13</v>
      </c>
      <c r="Z10" s="166"/>
    </row>
    <row r="11" spans="1:26" ht="9" customHeight="1" x14ac:dyDescent="0.15">
      <c r="A11" s="166"/>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166"/>
    </row>
    <row r="12" spans="1:26" ht="12.75" customHeight="1" thickBot="1" x14ac:dyDescent="0.2">
      <c r="A12" s="166"/>
      <c r="B12" s="315"/>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166"/>
    </row>
    <row r="13" spans="1:26" ht="24.75" customHeight="1" x14ac:dyDescent="0.15">
      <c r="A13" s="315"/>
      <c r="B13" s="437"/>
      <c r="C13" s="438"/>
      <c r="D13" s="439"/>
      <c r="E13" s="477" t="s">
        <v>430</v>
      </c>
      <c r="F13" s="440"/>
      <c r="G13" s="440"/>
      <c r="H13" s="440"/>
      <c r="I13" s="440"/>
      <c r="J13" s="440"/>
      <c r="K13" s="478"/>
      <c r="L13" s="440" t="s">
        <v>535</v>
      </c>
      <c r="M13" s="440"/>
      <c r="N13" s="440"/>
      <c r="O13" s="440"/>
      <c r="P13" s="440"/>
      <c r="Q13" s="440"/>
      <c r="R13" s="441"/>
      <c r="S13" s="438" t="s">
        <v>536</v>
      </c>
      <c r="T13" s="440"/>
      <c r="U13" s="440"/>
      <c r="V13" s="438"/>
      <c r="W13" s="438"/>
      <c r="X13" s="438"/>
      <c r="Y13" s="444"/>
      <c r="Z13" s="315"/>
    </row>
    <row r="14" spans="1:26" ht="45" customHeight="1" thickBot="1" x14ac:dyDescent="0.2">
      <c r="A14" s="315"/>
      <c r="B14" s="445"/>
      <c r="C14" s="446"/>
      <c r="D14" s="447"/>
      <c r="E14" s="448" t="s">
        <v>530</v>
      </c>
      <c r="F14" s="449" t="s">
        <v>525</v>
      </c>
      <c r="G14" s="449" t="s">
        <v>12</v>
      </c>
      <c r="H14" s="450" t="s">
        <v>526</v>
      </c>
      <c r="I14" s="449" t="s">
        <v>527</v>
      </c>
      <c r="J14" s="449" t="s">
        <v>528</v>
      </c>
      <c r="K14" s="452" t="s">
        <v>529</v>
      </c>
      <c r="L14" s="448" t="s">
        <v>530</v>
      </c>
      <c r="M14" s="449" t="s">
        <v>525</v>
      </c>
      <c r="N14" s="449" t="s">
        <v>12</v>
      </c>
      <c r="O14" s="450" t="s">
        <v>526</v>
      </c>
      <c r="P14" s="449" t="s">
        <v>527</v>
      </c>
      <c r="Q14" s="449" t="s">
        <v>528</v>
      </c>
      <c r="R14" s="452" t="s">
        <v>529</v>
      </c>
      <c r="S14" s="448" t="s">
        <v>530</v>
      </c>
      <c r="T14" s="449" t="s">
        <v>525</v>
      </c>
      <c r="U14" s="449" t="s">
        <v>12</v>
      </c>
      <c r="V14" s="450" t="s">
        <v>526</v>
      </c>
      <c r="W14" s="449" t="s">
        <v>527</v>
      </c>
      <c r="X14" s="449" t="s">
        <v>528</v>
      </c>
      <c r="Y14" s="452" t="s">
        <v>529</v>
      </c>
      <c r="Z14" s="315"/>
    </row>
    <row r="15" spans="1:26" ht="45.95" customHeight="1" x14ac:dyDescent="0.15">
      <c r="A15" s="166"/>
      <c r="B15" s="453"/>
      <c r="C15" s="454" t="s">
        <v>531</v>
      </c>
      <c r="D15" s="479"/>
      <c r="E15" s="480">
        <v>3605</v>
      </c>
      <c r="F15" s="481">
        <v>0</v>
      </c>
      <c r="G15" s="481">
        <v>1</v>
      </c>
      <c r="H15" s="481">
        <v>115</v>
      </c>
      <c r="I15" s="481">
        <v>756</v>
      </c>
      <c r="J15" s="481">
        <v>1050</v>
      </c>
      <c r="K15" s="482">
        <v>1683</v>
      </c>
      <c r="L15" s="483">
        <v>0</v>
      </c>
      <c r="M15" s="457">
        <v>0</v>
      </c>
      <c r="N15" s="457">
        <v>0</v>
      </c>
      <c r="O15" s="457">
        <v>0</v>
      </c>
      <c r="P15" s="457">
        <v>0</v>
      </c>
      <c r="Q15" s="457">
        <v>0</v>
      </c>
      <c r="R15" s="458">
        <v>0</v>
      </c>
      <c r="S15" s="483">
        <v>0</v>
      </c>
      <c r="T15" s="457">
        <v>0</v>
      </c>
      <c r="U15" s="457">
        <v>0</v>
      </c>
      <c r="V15" s="457">
        <v>0</v>
      </c>
      <c r="W15" s="457">
        <v>0</v>
      </c>
      <c r="X15" s="457">
        <v>0</v>
      </c>
      <c r="Y15" s="458">
        <v>0</v>
      </c>
      <c r="Z15" s="166"/>
    </row>
    <row r="16" spans="1:26" ht="45.95" customHeight="1" x14ac:dyDescent="0.15">
      <c r="A16" s="166"/>
      <c r="B16" s="459"/>
      <c r="C16" s="460" t="s">
        <v>532</v>
      </c>
      <c r="D16" s="484"/>
      <c r="E16" s="485">
        <v>2681</v>
      </c>
      <c r="F16" s="486">
        <v>3</v>
      </c>
      <c r="G16" s="486">
        <v>8</v>
      </c>
      <c r="H16" s="486">
        <v>96</v>
      </c>
      <c r="I16" s="486">
        <v>148</v>
      </c>
      <c r="J16" s="486">
        <v>455</v>
      </c>
      <c r="K16" s="487">
        <v>1971</v>
      </c>
      <c r="L16" s="488">
        <v>2744</v>
      </c>
      <c r="M16" s="463">
        <v>2</v>
      </c>
      <c r="N16" s="463">
        <v>1</v>
      </c>
      <c r="O16" s="463">
        <v>85</v>
      </c>
      <c r="P16" s="463">
        <v>170</v>
      </c>
      <c r="Q16" s="463">
        <v>571</v>
      </c>
      <c r="R16" s="464">
        <v>1915</v>
      </c>
      <c r="S16" s="488">
        <v>124</v>
      </c>
      <c r="T16" s="463">
        <v>0</v>
      </c>
      <c r="U16" s="463">
        <v>0</v>
      </c>
      <c r="V16" s="463">
        <v>11</v>
      </c>
      <c r="W16" s="463">
        <v>13</v>
      </c>
      <c r="X16" s="463">
        <v>27</v>
      </c>
      <c r="Y16" s="464">
        <v>73</v>
      </c>
      <c r="Z16" s="166"/>
    </row>
    <row r="17" spans="1:26" ht="45.95" customHeight="1" x14ac:dyDescent="0.15">
      <c r="A17" s="166"/>
      <c r="B17" s="459"/>
      <c r="C17" s="460" t="s">
        <v>533</v>
      </c>
      <c r="D17" s="484"/>
      <c r="E17" s="485">
        <v>394</v>
      </c>
      <c r="F17" s="486">
        <v>0</v>
      </c>
      <c r="G17" s="486">
        <v>0</v>
      </c>
      <c r="H17" s="486">
        <v>0</v>
      </c>
      <c r="I17" s="486">
        <v>12</v>
      </c>
      <c r="J17" s="486">
        <v>110</v>
      </c>
      <c r="K17" s="487">
        <v>272</v>
      </c>
      <c r="L17" s="488">
        <v>538</v>
      </c>
      <c r="M17" s="463">
        <v>0</v>
      </c>
      <c r="N17" s="463">
        <v>1</v>
      </c>
      <c r="O17" s="463">
        <v>7</v>
      </c>
      <c r="P17" s="463">
        <v>9</v>
      </c>
      <c r="Q17" s="463">
        <v>118</v>
      </c>
      <c r="R17" s="464">
        <v>403</v>
      </c>
      <c r="S17" s="488">
        <v>36</v>
      </c>
      <c r="T17" s="463">
        <v>0</v>
      </c>
      <c r="U17" s="463">
        <v>0</v>
      </c>
      <c r="V17" s="463">
        <v>0</v>
      </c>
      <c r="W17" s="463"/>
      <c r="X17" s="463">
        <v>11</v>
      </c>
      <c r="Y17" s="464">
        <v>25</v>
      </c>
      <c r="Z17" s="166"/>
    </row>
    <row r="18" spans="1:26" ht="45.95" customHeight="1" thickBot="1" x14ac:dyDescent="0.2">
      <c r="A18" s="166"/>
      <c r="B18" s="465"/>
      <c r="C18" s="466" t="s">
        <v>534</v>
      </c>
      <c r="D18" s="489"/>
      <c r="E18" s="490">
        <v>0</v>
      </c>
      <c r="F18" s="469">
        <v>0</v>
      </c>
      <c r="G18" s="469">
        <v>0</v>
      </c>
      <c r="H18" s="469">
        <v>0</v>
      </c>
      <c r="I18" s="469">
        <v>0</v>
      </c>
      <c r="J18" s="469">
        <v>0</v>
      </c>
      <c r="K18" s="470">
        <v>0</v>
      </c>
      <c r="L18" s="491">
        <v>7657</v>
      </c>
      <c r="M18" s="492">
        <v>2</v>
      </c>
      <c r="N18" s="492">
        <v>9</v>
      </c>
      <c r="O18" s="492">
        <v>225</v>
      </c>
      <c r="P18" s="492">
        <v>559</v>
      </c>
      <c r="Q18" s="492">
        <v>1507</v>
      </c>
      <c r="R18" s="493">
        <v>5355</v>
      </c>
      <c r="S18" s="491">
        <v>1522</v>
      </c>
      <c r="T18" s="494">
        <v>1</v>
      </c>
      <c r="U18" s="494">
        <v>1</v>
      </c>
      <c r="V18" s="494">
        <v>49</v>
      </c>
      <c r="W18" s="494">
        <v>144</v>
      </c>
      <c r="X18" s="494">
        <v>322</v>
      </c>
      <c r="Y18" s="495">
        <v>1005</v>
      </c>
      <c r="Z18" s="166"/>
    </row>
    <row r="19" spans="1:26" ht="45.95" customHeight="1" thickBot="1" x14ac:dyDescent="0.2">
      <c r="A19" s="166"/>
      <c r="B19" s="471"/>
      <c r="C19" s="472" t="s">
        <v>293</v>
      </c>
      <c r="D19" s="496"/>
      <c r="E19" s="497">
        <f>SUM(E15:E18)</f>
        <v>6680</v>
      </c>
      <c r="F19" s="498">
        <f t="shared" ref="F19:Y19" si="9">SUM(F15:F18)</f>
        <v>3</v>
      </c>
      <c r="G19" s="498">
        <f t="shared" si="9"/>
        <v>9</v>
      </c>
      <c r="H19" s="498">
        <f t="shared" si="9"/>
        <v>211</v>
      </c>
      <c r="I19" s="498">
        <f t="shared" si="9"/>
        <v>916</v>
      </c>
      <c r="J19" s="498">
        <f t="shared" si="9"/>
        <v>1615</v>
      </c>
      <c r="K19" s="499">
        <f t="shared" si="9"/>
        <v>3926</v>
      </c>
      <c r="L19" s="500">
        <f t="shared" si="9"/>
        <v>10939</v>
      </c>
      <c r="M19" s="475">
        <f t="shared" si="9"/>
        <v>4</v>
      </c>
      <c r="N19" s="475">
        <f t="shared" si="9"/>
        <v>11</v>
      </c>
      <c r="O19" s="475">
        <f t="shared" si="9"/>
        <v>317</v>
      </c>
      <c r="P19" s="475">
        <f t="shared" si="9"/>
        <v>738</v>
      </c>
      <c r="Q19" s="475">
        <f t="shared" si="9"/>
        <v>2196</v>
      </c>
      <c r="R19" s="476">
        <f t="shared" si="9"/>
        <v>7673</v>
      </c>
      <c r="S19" s="500">
        <f t="shared" si="9"/>
        <v>1682</v>
      </c>
      <c r="T19" s="475">
        <f t="shared" si="9"/>
        <v>1</v>
      </c>
      <c r="U19" s="475">
        <f t="shared" si="9"/>
        <v>1</v>
      </c>
      <c r="V19" s="475">
        <f t="shared" si="9"/>
        <v>60</v>
      </c>
      <c r="W19" s="475">
        <f t="shared" si="9"/>
        <v>157</v>
      </c>
      <c r="X19" s="475">
        <f t="shared" si="9"/>
        <v>360</v>
      </c>
      <c r="Y19" s="476">
        <f t="shared" si="9"/>
        <v>1103</v>
      </c>
      <c r="Z19" s="166"/>
    </row>
    <row r="20" spans="1:26" s="506" customFormat="1" ht="10.5" customHeight="1" x14ac:dyDescent="0.15">
      <c r="A20" s="501"/>
      <c r="B20" s="502"/>
      <c r="C20" s="503"/>
      <c r="D20" s="502"/>
      <c r="E20" s="504"/>
      <c r="F20" s="504"/>
      <c r="G20" s="504"/>
      <c r="H20" s="504"/>
      <c r="I20" s="504"/>
      <c r="J20" s="504"/>
      <c r="K20" s="504"/>
      <c r="L20" s="505"/>
      <c r="M20" s="505"/>
      <c r="N20" s="505"/>
      <c r="O20" s="505"/>
      <c r="P20" s="505"/>
      <c r="Q20" s="505"/>
      <c r="R20" s="505"/>
      <c r="S20" s="505"/>
      <c r="T20" s="505"/>
      <c r="U20" s="505"/>
      <c r="V20" s="505"/>
      <c r="W20" s="505"/>
      <c r="X20" s="505"/>
      <c r="Y20" s="505"/>
      <c r="Z20" s="501"/>
    </row>
    <row r="21" spans="1:26" ht="8.25" customHeight="1" thickBot="1" x14ac:dyDescent="0.2">
      <c r="A21" s="166"/>
      <c r="B21" s="446"/>
      <c r="C21" s="507"/>
      <c r="D21" s="446"/>
      <c r="E21" s="508"/>
      <c r="F21" s="508"/>
      <c r="G21" s="508"/>
      <c r="H21" s="508"/>
      <c r="I21" s="508"/>
      <c r="J21" s="508"/>
      <c r="K21" s="508"/>
      <c r="L21" s="509"/>
      <c r="M21" s="509"/>
      <c r="N21" s="509"/>
      <c r="O21" s="509"/>
      <c r="P21" s="509"/>
      <c r="Q21" s="509"/>
      <c r="R21" s="509"/>
      <c r="S21" s="509"/>
      <c r="T21" s="509"/>
      <c r="U21" s="509"/>
      <c r="V21" s="509"/>
      <c r="W21" s="509"/>
      <c r="X21" s="509"/>
      <c r="Y21" s="509"/>
      <c r="Z21" s="166"/>
    </row>
    <row r="22" spans="1:26" ht="24.75" customHeight="1" x14ac:dyDescent="0.15">
      <c r="A22" s="315"/>
      <c r="B22" s="437"/>
      <c r="C22" s="438"/>
      <c r="D22" s="439"/>
      <c r="E22" s="440" t="s">
        <v>433</v>
      </c>
      <c r="F22" s="440"/>
      <c r="G22" s="440"/>
      <c r="H22" s="440"/>
      <c r="I22" s="440"/>
      <c r="J22" s="440"/>
      <c r="K22" s="478"/>
      <c r="L22" s="440" t="s">
        <v>625</v>
      </c>
      <c r="M22" s="440"/>
      <c r="N22" s="440"/>
      <c r="O22" s="438"/>
      <c r="P22" s="438"/>
      <c r="Q22" s="438"/>
      <c r="R22" s="444"/>
      <c r="Z22" s="315"/>
    </row>
    <row r="23" spans="1:26" ht="45" customHeight="1" thickBot="1" x14ac:dyDescent="0.2">
      <c r="A23" s="315"/>
      <c r="B23" s="445"/>
      <c r="C23" s="446"/>
      <c r="D23" s="447"/>
      <c r="E23" s="448" t="s">
        <v>530</v>
      </c>
      <c r="F23" s="449" t="s">
        <v>525</v>
      </c>
      <c r="G23" s="449" t="s">
        <v>12</v>
      </c>
      <c r="H23" s="450" t="s">
        <v>526</v>
      </c>
      <c r="I23" s="449" t="s">
        <v>527</v>
      </c>
      <c r="J23" s="449" t="s">
        <v>528</v>
      </c>
      <c r="K23" s="452" t="s">
        <v>529</v>
      </c>
      <c r="L23" s="448" t="s">
        <v>530</v>
      </c>
      <c r="M23" s="449" t="s">
        <v>525</v>
      </c>
      <c r="N23" s="449" t="s">
        <v>12</v>
      </c>
      <c r="O23" s="450" t="s">
        <v>526</v>
      </c>
      <c r="P23" s="449" t="s">
        <v>527</v>
      </c>
      <c r="Q23" s="449" t="s">
        <v>528</v>
      </c>
      <c r="R23" s="452" t="s">
        <v>529</v>
      </c>
      <c r="Z23" s="315"/>
    </row>
    <row r="24" spans="1:26" ht="45.95" customHeight="1" x14ac:dyDescent="0.15">
      <c r="A24" s="166"/>
      <c r="B24" s="453"/>
      <c r="C24" s="454" t="s">
        <v>531</v>
      </c>
      <c r="D24" s="479"/>
      <c r="E24" s="480">
        <v>474</v>
      </c>
      <c r="F24" s="481">
        <v>0</v>
      </c>
      <c r="G24" s="481">
        <v>0</v>
      </c>
      <c r="H24" s="481">
        <v>32</v>
      </c>
      <c r="I24" s="481">
        <v>117</v>
      </c>
      <c r="J24" s="481">
        <v>194</v>
      </c>
      <c r="K24" s="482">
        <v>131</v>
      </c>
      <c r="L24" s="483">
        <v>74</v>
      </c>
      <c r="M24" s="457">
        <v>0</v>
      </c>
      <c r="N24" s="457">
        <v>0</v>
      </c>
      <c r="O24" s="457">
        <v>1</v>
      </c>
      <c r="P24" s="457">
        <v>15</v>
      </c>
      <c r="Q24" s="457">
        <v>27</v>
      </c>
      <c r="R24" s="458">
        <v>31</v>
      </c>
      <c r="Z24" s="166"/>
    </row>
    <row r="25" spans="1:26" ht="45.95" customHeight="1" x14ac:dyDescent="0.15">
      <c r="A25" s="166"/>
      <c r="B25" s="459"/>
      <c r="C25" s="460" t="s">
        <v>532</v>
      </c>
      <c r="D25" s="484"/>
      <c r="E25" s="485">
        <v>551</v>
      </c>
      <c r="F25" s="486">
        <v>0</v>
      </c>
      <c r="G25" s="486">
        <v>3</v>
      </c>
      <c r="H25" s="486">
        <v>19</v>
      </c>
      <c r="I25" s="486">
        <v>45</v>
      </c>
      <c r="J25" s="486">
        <v>157</v>
      </c>
      <c r="K25" s="487">
        <v>327</v>
      </c>
      <c r="L25" s="488">
        <v>14</v>
      </c>
      <c r="M25" s="463">
        <v>0</v>
      </c>
      <c r="N25" s="463">
        <v>0</v>
      </c>
      <c r="O25" s="463">
        <v>2</v>
      </c>
      <c r="P25" s="463">
        <v>1</v>
      </c>
      <c r="Q25" s="463">
        <v>4</v>
      </c>
      <c r="R25" s="464">
        <v>7</v>
      </c>
      <c r="Z25" s="166"/>
    </row>
    <row r="26" spans="1:26" ht="45.95" customHeight="1" x14ac:dyDescent="0.15">
      <c r="A26" s="166"/>
      <c r="B26" s="459"/>
      <c r="C26" s="460" t="s">
        <v>533</v>
      </c>
      <c r="D26" s="484"/>
      <c r="E26" s="485">
        <v>39</v>
      </c>
      <c r="F26" s="486">
        <v>0</v>
      </c>
      <c r="G26" s="486">
        <v>0</v>
      </c>
      <c r="H26" s="486">
        <v>4</v>
      </c>
      <c r="I26" s="486">
        <v>1</v>
      </c>
      <c r="J26" s="486">
        <v>12</v>
      </c>
      <c r="K26" s="487">
        <v>22</v>
      </c>
      <c r="L26" s="488">
        <v>3</v>
      </c>
      <c r="M26" s="463">
        <v>0</v>
      </c>
      <c r="N26" s="463">
        <v>0</v>
      </c>
      <c r="O26" s="463">
        <v>2</v>
      </c>
      <c r="P26" s="463">
        <v>0</v>
      </c>
      <c r="Q26" s="463">
        <v>1</v>
      </c>
      <c r="R26" s="464">
        <v>0</v>
      </c>
      <c r="Z26" s="166"/>
    </row>
    <row r="27" spans="1:26" ht="45.95" customHeight="1" thickBot="1" x14ac:dyDescent="0.2">
      <c r="A27" s="166"/>
      <c r="B27" s="465"/>
      <c r="C27" s="466" t="s">
        <v>534</v>
      </c>
      <c r="D27" s="489"/>
      <c r="E27" s="490">
        <v>2378</v>
      </c>
      <c r="F27" s="469">
        <v>2</v>
      </c>
      <c r="G27" s="469">
        <v>5</v>
      </c>
      <c r="H27" s="469">
        <v>94</v>
      </c>
      <c r="I27" s="469">
        <v>303</v>
      </c>
      <c r="J27" s="469">
        <v>625</v>
      </c>
      <c r="K27" s="470">
        <v>1349</v>
      </c>
      <c r="L27" s="491">
        <v>129</v>
      </c>
      <c r="M27" s="494">
        <v>1</v>
      </c>
      <c r="N27" s="494">
        <v>0</v>
      </c>
      <c r="O27" s="494">
        <v>5</v>
      </c>
      <c r="P27" s="494">
        <v>18</v>
      </c>
      <c r="Q27" s="494">
        <v>34</v>
      </c>
      <c r="R27" s="495">
        <v>71</v>
      </c>
      <c r="Z27" s="166"/>
    </row>
    <row r="28" spans="1:26" ht="45.95" customHeight="1" thickBot="1" x14ac:dyDescent="0.2">
      <c r="A28" s="166"/>
      <c r="B28" s="471"/>
      <c r="C28" s="472" t="s">
        <v>293</v>
      </c>
      <c r="D28" s="496"/>
      <c r="E28" s="497">
        <f>SUM(E24:E27)</f>
        <v>3442</v>
      </c>
      <c r="F28" s="498">
        <f t="shared" ref="F28:K28" si="10">SUM(F24:F27)</f>
        <v>2</v>
      </c>
      <c r="G28" s="498">
        <f t="shared" si="10"/>
        <v>8</v>
      </c>
      <c r="H28" s="498">
        <f t="shared" si="10"/>
        <v>149</v>
      </c>
      <c r="I28" s="498">
        <f t="shared" si="10"/>
        <v>466</v>
      </c>
      <c r="J28" s="498">
        <f t="shared" si="10"/>
        <v>988</v>
      </c>
      <c r="K28" s="499">
        <f t="shared" si="10"/>
        <v>1829</v>
      </c>
      <c r="L28" s="500">
        <f t="shared" ref="L28:R28" si="11">SUM(L24:L27)</f>
        <v>220</v>
      </c>
      <c r="M28" s="475">
        <f t="shared" si="11"/>
        <v>1</v>
      </c>
      <c r="N28" s="475">
        <f t="shared" si="11"/>
        <v>0</v>
      </c>
      <c r="O28" s="475">
        <f t="shared" si="11"/>
        <v>10</v>
      </c>
      <c r="P28" s="475">
        <f t="shared" si="11"/>
        <v>34</v>
      </c>
      <c r="Q28" s="475">
        <f t="shared" si="11"/>
        <v>66</v>
      </c>
      <c r="R28" s="476">
        <f t="shared" si="11"/>
        <v>109</v>
      </c>
      <c r="Z28" s="166"/>
    </row>
    <row r="29" spans="1:26" ht="17.25" x14ac:dyDescent="0.15">
      <c r="A29" s="166"/>
      <c r="B29" s="510" t="s">
        <v>624</v>
      </c>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166"/>
    </row>
    <row r="30" spans="1:26" ht="17.25" x14ac:dyDescent="0.15">
      <c r="A30" s="166"/>
      <c r="B30" s="510"/>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166"/>
    </row>
  </sheetData>
  <phoneticPr fontId="9"/>
  <pageMargins left="0.47244094488188981" right="0.47244094488188981" top="0.59055118110236227" bottom="0.39370078740157483" header="0" footer="0"/>
  <pageSetup paperSize="8" scale="83" fitToWidth="2"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C000"/>
  </sheetPr>
  <dimension ref="B1:AT56"/>
  <sheetViews>
    <sheetView showGridLines="0" view="pageBreakPreview" zoomScale="35" zoomScaleNormal="100" zoomScaleSheetLayoutView="35" workbookViewId="0">
      <selection activeCell="C11" sqref="C11"/>
    </sheetView>
  </sheetViews>
  <sheetFormatPr defaultRowHeight="13.5" x14ac:dyDescent="0.15"/>
  <cols>
    <col min="1" max="1" width="2.75" style="5" customWidth="1"/>
    <col min="2" max="2" width="3.625" style="5" customWidth="1"/>
    <col min="3" max="3" width="11.75" style="5" customWidth="1"/>
    <col min="4" max="4" width="7" style="5" customWidth="1"/>
    <col min="5" max="10" width="6.75" style="5" customWidth="1"/>
    <col min="11" max="11" width="7" style="5" customWidth="1"/>
    <col min="12" max="17" width="6.625" style="5" customWidth="1"/>
    <col min="18" max="18" width="7" style="5" customWidth="1"/>
    <col min="19" max="24" width="6.75" style="5" customWidth="1"/>
    <col min="25" max="25" width="7" style="5" customWidth="1"/>
    <col min="26" max="31" width="6.75" style="5" customWidth="1"/>
    <col min="32" max="32" width="7" style="5" customWidth="1"/>
    <col min="33" max="38" width="6.625" style="5" customWidth="1"/>
    <col min="39" max="39" width="7" style="5" customWidth="1"/>
    <col min="40" max="45" width="6.625" style="5" customWidth="1"/>
    <col min="46" max="46" width="1.625" style="5" customWidth="1"/>
    <col min="47" max="16384" width="9" style="5"/>
  </cols>
  <sheetData>
    <row r="1" spans="2:46" ht="10.5" customHeight="1" x14ac:dyDescent="0.15"/>
    <row r="2" spans="2:46" ht="17.25" x14ac:dyDescent="0.15">
      <c r="B2" s="511" t="s">
        <v>411</v>
      </c>
      <c r="C2" s="511"/>
      <c r="D2" s="73"/>
      <c r="E2" s="73"/>
      <c r="F2" s="73"/>
      <c r="G2" s="73"/>
      <c r="H2" s="315"/>
      <c r="I2" s="4"/>
      <c r="J2" s="4"/>
      <c r="K2" s="579"/>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row>
    <row r="3" spans="2:46" ht="17.25" customHeight="1" thickBot="1" x14ac:dyDescent="0.2">
      <c r="B3" s="512"/>
      <c r="C3" s="512"/>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R3" s="4" t="s">
        <v>1</v>
      </c>
      <c r="AT3" s="4"/>
    </row>
    <row r="4" spans="2:46" x14ac:dyDescent="0.15">
      <c r="B4" s="513"/>
      <c r="C4" s="6"/>
      <c r="D4" s="514"/>
      <c r="E4" s="515" t="s">
        <v>2</v>
      </c>
      <c r="F4" s="515"/>
      <c r="G4" s="515"/>
      <c r="H4" s="515"/>
      <c r="I4" s="515"/>
      <c r="J4" s="516"/>
      <c r="K4" s="8"/>
      <c r="L4" s="8" t="s">
        <v>3</v>
      </c>
      <c r="M4" s="8"/>
      <c r="N4" s="8"/>
      <c r="O4" s="8"/>
      <c r="P4" s="8"/>
      <c r="Q4" s="8"/>
      <c r="R4" s="7"/>
      <c r="S4" s="8" t="s">
        <v>537</v>
      </c>
      <c r="T4" s="8"/>
      <c r="U4" s="8"/>
      <c r="V4" s="8"/>
      <c r="W4" s="8"/>
      <c r="X4" s="9"/>
      <c r="Y4" s="8"/>
      <c r="Z4" s="8" t="s">
        <v>4</v>
      </c>
      <c r="AA4" s="8"/>
      <c r="AB4" s="8"/>
      <c r="AC4" s="8"/>
      <c r="AD4" s="8"/>
      <c r="AE4" s="8"/>
      <c r="AF4" s="7"/>
      <c r="AG4" s="8" t="s">
        <v>7</v>
      </c>
      <c r="AH4" s="8"/>
      <c r="AI4" s="8"/>
      <c r="AJ4" s="8"/>
      <c r="AK4" s="8"/>
      <c r="AL4" s="9"/>
      <c r="AM4" s="7"/>
      <c r="AN4" s="8" t="s">
        <v>9</v>
      </c>
      <c r="AO4" s="8"/>
      <c r="AP4" s="8"/>
      <c r="AQ4" s="8"/>
      <c r="AR4" s="8"/>
      <c r="AS4" s="9"/>
      <c r="AT4" s="4"/>
    </row>
    <row r="5" spans="2:46" ht="5.25" customHeight="1" x14ac:dyDescent="0.15">
      <c r="B5" s="517"/>
      <c r="C5" s="10"/>
      <c r="D5" s="14"/>
      <c r="E5" s="54"/>
      <c r="F5" s="54"/>
      <c r="G5" s="54"/>
      <c r="H5" s="54"/>
      <c r="I5" s="54"/>
      <c r="J5" s="518"/>
      <c r="K5" s="12"/>
      <c r="L5" s="12"/>
      <c r="M5" s="12"/>
      <c r="N5" s="12"/>
      <c r="O5" s="12"/>
      <c r="P5" s="12"/>
      <c r="Q5" s="12"/>
      <c r="R5" s="11"/>
      <c r="S5" s="12"/>
      <c r="T5" s="12"/>
      <c r="U5" s="12"/>
      <c r="V5" s="12"/>
      <c r="W5" s="12"/>
      <c r="X5" s="13"/>
      <c r="Y5" s="12"/>
      <c r="Z5" s="1293"/>
      <c r="AA5" s="1293"/>
      <c r="AB5" s="1293"/>
      <c r="AC5" s="1293"/>
      <c r="AD5" s="1293"/>
      <c r="AE5" s="1294"/>
      <c r="AF5" s="11"/>
      <c r="AG5" s="12"/>
      <c r="AH5" s="12"/>
      <c r="AI5" s="12"/>
      <c r="AJ5" s="12"/>
      <c r="AK5" s="12"/>
      <c r="AL5" s="13"/>
      <c r="AM5" s="11"/>
      <c r="AN5" s="12"/>
      <c r="AO5" s="12"/>
      <c r="AP5" s="12"/>
      <c r="AQ5" s="12"/>
      <c r="AR5" s="12"/>
      <c r="AS5" s="13"/>
      <c r="AT5" s="4"/>
    </row>
    <row r="6" spans="2:46" ht="88.5" customHeight="1" thickBot="1" x14ac:dyDescent="0.2">
      <c r="B6" s="517"/>
      <c r="C6" s="10"/>
      <c r="D6" s="519" t="s">
        <v>10</v>
      </c>
      <c r="E6" s="520" t="s">
        <v>11</v>
      </c>
      <c r="F6" s="15" t="s">
        <v>12</v>
      </c>
      <c r="G6" s="16" t="s">
        <v>13</v>
      </c>
      <c r="H6" s="15" t="s">
        <v>14</v>
      </c>
      <c r="I6" s="16" t="s">
        <v>15</v>
      </c>
      <c r="J6" s="549" t="s">
        <v>16</v>
      </c>
      <c r="K6" s="550" t="s">
        <v>17</v>
      </c>
      <c r="L6" s="520" t="s">
        <v>11</v>
      </c>
      <c r="M6" s="15" t="s">
        <v>12</v>
      </c>
      <c r="N6" s="16" t="s">
        <v>13</v>
      </c>
      <c r="O6" s="15" t="s">
        <v>14</v>
      </c>
      <c r="P6" s="16" t="s">
        <v>15</v>
      </c>
      <c r="Q6" s="15" t="s">
        <v>16</v>
      </c>
      <c r="R6" s="522" t="s">
        <v>17</v>
      </c>
      <c r="S6" s="520" t="s">
        <v>11</v>
      </c>
      <c r="T6" s="15" t="s">
        <v>12</v>
      </c>
      <c r="U6" s="16" t="s">
        <v>13</v>
      </c>
      <c r="V6" s="15" t="s">
        <v>14</v>
      </c>
      <c r="W6" s="16" t="s">
        <v>15</v>
      </c>
      <c r="X6" s="17" t="s">
        <v>16</v>
      </c>
      <c r="Y6" s="521" t="s">
        <v>17</v>
      </c>
      <c r="Z6" s="520" t="s">
        <v>11</v>
      </c>
      <c r="AA6" s="15" t="s">
        <v>12</v>
      </c>
      <c r="AB6" s="16" t="s">
        <v>13</v>
      </c>
      <c r="AC6" s="15" t="s">
        <v>14</v>
      </c>
      <c r="AD6" s="16" t="s">
        <v>15</v>
      </c>
      <c r="AE6" s="15" t="s">
        <v>16</v>
      </c>
      <c r="AF6" s="522" t="s">
        <v>17</v>
      </c>
      <c r="AG6" s="520" t="s">
        <v>11</v>
      </c>
      <c r="AH6" s="15" t="s">
        <v>12</v>
      </c>
      <c r="AI6" s="16" t="s">
        <v>13</v>
      </c>
      <c r="AJ6" s="15" t="s">
        <v>14</v>
      </c>
      <c r="AK6" s="16" t="s">
        <v>15</v>
      </c>
      <c r="AL6" s="17" t="s">
        <v>16</v>
      </c>
      <c r="AM6" s="522" t="s">
        <v>17</v>
      </c>
      <c r="AN6" s="520" t="s">
        <v>11</v>
      </c>
      <c r="AO6" s="15" t="s">
        <v>12</v>
      </c>
      <c r="AP6" s="16" t="s">
        <v>13</v>
      </c>
      <c r="AQ6" s="15" t="s">
        <v>14</v>
      </c>
      <c r="AR6" s="16" t="s">
        <v>15</v>
      </c>
      <c r="AS6" s="17" t="s">
        <v>16</v>
      </c>
      <c r="AT6" s="4"/>
    </row>
    <row r="7" spans="2:46" ht="25.5" customHeight="1" thickBot="1" x14ac:dyDescent="0.2">
      <c r="B7" s="1295" t="s">
        <v>18</v>
      </c>
      <c r="C7" s="1296"/>
      <c r="D7" s="77">
        <f>SUM(D8:D54)</f>
        <v>4941</v>
      </c>
      <c r="E7" s="78">
        <f t="shared" ref="E7:AS7" si="0">SUM(E8:E54)</f>
        <v>0</v>
      </c>
      <c r="F7" s="78">
        <f t="shared" si="0"/>
        <v>2</v>
      </c>
      <c r="G7" s="78">
        <f t="shared" si="0"/>
        <v>206</v>
      </c>
      <c r="H7" s="78">
        <f t="shared" si="0"/>
        <v>1073</v>
      </c>
      <c r="I7" s="78">
        <f t="shared" si="0"/>
        <v>1570</v>
      </c>
      <c r="J7" s="82">
        <f>SUM(J8:J54)</f>
        <v>2090</v>
      </c>
      <c r="K7" s="77">
        <f t="shared" si="0"/>
        <v>747</v>
      </c>
      <c r="L7" s="78">
        <f t="shared" si="0"/>
        <v>0</v>
      </c>
      <c r="M7" s="78">
        <f t="shared" si="0"/>
        <v>1</v>
      </c>
      <c r="N7" s="78">
        <f t="shared" si="0"/>
        <v>58</v>
      </c>
      <c r="O7" s="78">
        <f t="shared" si="0"/>
        <v>174</v>
      </c>
      <c r="P7" s="78">
        <f t="shared" si="0"/>
        <v>282</v>
      </c>
      <c r="Q7" s="82">
        <f t="shared" si="0"/>
        <v>232</v>
      </c>
      <c r="R7" s="77">
        <f t="shared" si="0"/>
        <v>41</v>
      </c>
      <c r="S7" s="78">
        <f t="shared" si="0"/>
        <v>0</v>
      </c>
      <c r="T7" s="78">
        <f t="shared" si="0"/>
        <v>0</v>
      </c>
      <c r="U7" s="78">
        <f t="shared" si="0"/>
        <v>0</v>
      </c>
      <c r="V7" s="78">
        <f t="shared" si="0"/>
        <v>11</v>
      </c>
      <c r="W7" s="78">
        <f t="shared" si="0"/>
        <v>17</v>
      </c>
      <c r="X7" s="82">
        <f t="shared" si="0"/>
        <v>13</v>
      </c>
      <c r="Y7" s="77">
        <f t="shared" si="0"/>
        <v>3605</v>
      </c>
      <c r="Z7" s="78">
        <f t="shared" si="0"/>
        <v>0</v>
      </c>
      <c r="AA7" s="78">
        <f t="shared" si="0"/>
        <v>1</v>
      </c>
      <c r="AB7" s="78">
        <f t="shared" si="0"/>
        <v>115</v>
      </c>
      <c r="AC7" s="78">
        <f t="shared" si="0"/>
        <v>756</v>
      </c>
      <c r="AD7" s="78">
        <f t="shared" si="0"/>
        <v>1050</v>
      </c>
      <c r="AE7" s="82">
        <f t="shared" si="0"/>
        <v>1683</v>
      </c>
      <c r="AF7" s="77">
        <f t="shared" si="0"/>
        <v>474</v>
      </c>
      <c r="AG7" s="78">
        <f t="shared" si="0"/>
        <v>0</v>
      </c>
      <c r="AH7" s="78">
        <f t="shared" si="0"/>
        <v>0</v>
      </c>
      <c r="AI7" s="78">
        <f t="shared" si="0"/>
        <v>32</v>
      </c>
      <c r="AJ7" s="78">
        <f t="shared" si="0"/>
        <v>117</v>
      </c>
      <c r="AK7" s="78">
        <f t="shared" si="0"/>
        <v>194</v>
      </c>
      <c r="AL7" s="82">
        <f t="shared" si="0"/>
        <v>131</v>
      </c>
      <c r="AM7" s="77">
        <f t="shared" si="0"/>
        <v>74</v>
      </c>
      <c r="AN7" s="78">
        <f t="shared" si="0"/>
        <v>0</v>
      </c>
      <c r="AO7" s="78">
        <f t="shared" si="0"/>
        <v>0</v>
      </c>
      <c r="AP7" s="78">
        <f t="shared" si="0"/>
        <v>1</v>
      </c>
      <c r="AQ7" s="78">
        <f t="shared" si="0"/>
        <v>15</v>
      </c>
      <c r="AR7" s="78">
        <f t="shared" si="0"/>
        <v>27</v>
      </c>
      <c r="AS7" s="79">
        <f t="shared" si="0"/>
        <v>31</v>
      </c>
      <c r="AT7" s="4"/>
    </row>
    <row r="8" spans="2:46" ht="25.5" customHeight="1" x14ac:dyDescent="0.15">
      <c r="B8" s="523">
        <v>1</v>
      </c>
      <c r="C8" s="524" t="s">
        <v>125</v>
      </c>
      <c r="D8" s="525">
        <f>SUM(E8:J8)</f>
        <v>278</v>
      </c>
      <c r="E8" s="68">
        <f t="shared" ref="E8:G9" si="1">SUM(L8,S8,Z8,AG8,AN8)</f>
        <v>0</v>
      </c>
      <c r="F8" s="22">
        <f t="shared" si="1"/>
        <v>0</v>
      </c>
      <c r="G8" s="22">
        <f t="shared" si="1"/>
        <v>0</v>
      </c>
      <c r="H8" s="22">
        <f t="shared" ref="H8:J23" si="2">SUM(O8,V8,AC8,AJ8,AQ8)</f>
        <v>10</v>
      </c>
      <c r="I8" s="22">
        <f t="shared" si="2"/>
        <v>103</v>
      </c>
      <c r="J8" s="22">
        <f t="shared" si="2"/>
        <v>165</v>
      </c>
      <c r="K8" s="71">
        <v>14</v>
      </c>
      <c r="L8" s="69">
        <v>0</v>
      </c>
      <c r="M8" s="68">
        <v>0</v>
      </c>
      <c r="N8" s="68">
        <v>0</v>
      </c>
      <c r="O8" s="69">
        <v>2</v>
      </c>
      <c r="P8" s="68">
        <v>7</v>
      </c>
      <c r="Q8" s="68">
        <v>5</v>
      </c>
      <c r="R8" s="71">
        <v>4</v>
      </c>
      <c r="S8" s="68">
        <v>0</v>
      </c>
      <c r="T8" s="68">
        <v>0</v>
      </c>
      <c r="U8" s="68">
        <v>0</v>
      </c>
      <c r="V8" s="68">
        <v>0</v>
      </c>
      <c r="W8" s="69">
        <v>2</v>
      </c>
      <c r="X8" s="70">
        <v>2</v>
      </c>
      <c r="Y8" s="84">
        <v>241</v>
      </c>
      <c r="Z8" s="68">
        <v>0</v>
      </c>
      <c r="AA8" s="68">
        <v>0</v>
      </c>
      <c r="AB8" s="69">
        <v>0</v>
      </c>
      <c r="AC8" s="68">
        <v>8</v>
      </c>
      <c r="AD8" s="68">
        <v>83</v>
      </c>
      <c r="AE8" s="69">
        <v>150</v>
      </c>
      <c r="AF8" s="71">
        <v>19</v>
      </c>
      <c r="AG8" s="68">
        <v>0</v>
      </c>
      <c r="AH8" s="68">
        <v>0</v>
      </c>
      <c r="AI8" s="68">
        <v>0</v>
      </c>
      <c r="AJ8" s="68">
        <v>0</v>
      </c>
      <c r="AK8" s="69">
        <v>11</v>
      </c>
      <c r="AL8" s="70">
        <v>8</v>
      </c>
      <c r="AM8" s="71">
        <v>0</v>
      </c>
      <c r="AN8" s="68">
        <v>0</v>
      </c>
      <c r="AO8" s="68">
        <v>0</v>
      </c>
      <c r="AP8" s="68">
        <v>0</v>
      </c>
      <c r="AQ8" s="68">
        <v>0</v>
      </c>
      <c r="AR8" s="69">
        <v>0</v>
      </c>
      <c r="AS8" s="70">
        <v>0</v>
      </c>
      <c r="AT8" s="4"/>
    </row>
    <row r="9" spans="2:46" ht="25.5" customHeight="1" x14ac:dyDescent="0.15">
      <c r="B9" s="523">
        <v>2</v>
      </c>
      <c r="C9" s="526" t="s">
        <v>126</v>
      </c>
      <c r="D9" s="527">
        <f t="shared" ref="D9:D54" si="3">SUM(E9:J9)</f>
        <v>62</v>
      </c>
      <c r="E9" s="22">
        <f t="shared" si="1"/>
        <v>0</v>
      </c>
      <c r="F9" s="22">
        <f t="shared" si="1"/>
        <v>0</v>
      </c>
      <c r="G9" s="22">
        <f t="shared" si="1"/>
        <v>0</v>
      </c>
      <c r="H9" s="22">
        <f t="shared" si="2"/>
        <v>5</v>
      </c>
      <c r="I9" s="22">
        <f t="shared" si="2"/>
        <v>33</v>
      </c>
      <c r="J9" s="22">
        <f t="shared" si="2"/>
        <v>24</v>
      </c>
      <c r="K9" s="26">
        <v>8</v>
      </c>
      <c r="L9" s="23">
        <v>0</v>
      </c>
      <c r="M9" s="22">
        <v>0</v>
      </c>
      <c r="N9" s="22">
        <v>0</v>
      </c>
      <c r="O9" s="23">
        <v>2</v>
      </c>
      <c r="P9" s="22">
        <v>5</v>
      </c>
      <c r="Q9" s="22">
        <v>1</v>
      </c>
      <c r="R9" s="26">
        <v>0</v>
      </c>
      <c r="S9" s="22">
        <v>0</v>
      </c>
      <c r="T9" s="22">
        <v>0</v>
      </c>
      <c r="U9" s="22">
        <v>0</v>
      </c>
      <c r="V9" s="22">
        <v>0</v>
      </c>
      <c r="W9" s="23">
        <v>0</v>
      </c>
      <c r="X9" s="24">
        <v>0</v>
      </c>
      <c r="Y9" s="53">
        <v>52</v>
      </c>
      <c r="Z9" s="22">
        <v>0</v>
      </c>
      <c r="AA9" s="22">
        <v>0</v>
      </c>
      <c r="AB9" s="23">
        <v>0</v>
      </c>
      <c r="AC9" s="22">
        <v>3</v>
      </c>
      <c r="AD9" s="22">
        <v>26</v>
      </c>
      <c r="AE9" s="23">
        <v>23</v>
      </c>
      <c r="AF9" s="26">
        <v>2</v>
      </c>
      <c r="AG9" s="22">
        <v>0</v>
      </c>
      <c r="AH9" s="22">
        <v>0</v>
      </c>
      <c r="AI9" s="22">
        <v>0</v>
      </c>
      <c r="AJ9" s="22">
        <v>0</v>
      </c>
      <c r="AK9" s="23">
        <v>2</v>
      </c>
      <c r="AL9" s="24">
        <v>0</v>
      </c>
      <c r="AM9" s="26">
        <v>0</v>
      </c>
      <c r="AN9" s="22">
        <v>0</v>
      </c>
      <c r="AO9" s="22">
        <v>0</v>
      </c>
      <c r="AP9" s="22">
        <v>0</v>
      </c>
      <c r="AQ9" s="22">
        <v>0</v>
      </c>
      <c r="AR9" s="23">
        <v>0</v>
      </c>
      <c r="AS9" s="24">
        <v>0</v>
      </c>
      <c r="AT9" s="4"/>
    </row>
    <row r="10" spans="2:46" ht="25.5" customHeight="1" x14ac:dyDescent="0.15">
      <c r="B10" s="528">
        <v>3</v>
      </c>
      <c r="C10" s="526" t="s">
        <v>127</v>
      </c>
      <c r="D10" s="527">
        <f t="shared" si="3"/>
        <v>64</v>
      </c>
      <c r="E10" s="22">
        <f t="shared" ref="E10:E54" si="4">SUM(L10,S10,Z10,AG10,AN10)</f>
        <v>0</v>
      </c>
      <c r="F10" s="22">
        <f t="shared" ref="F10:F54" si="5">SUM(M10,T10,AA10,AH10,AO10)</f>
        <v>0</v>
      </c>
      <c r="G10" s="22">
        <f t="shared" ref="G10:J54" si="6">SUM(N10,U10,AB10,AI10,AP10)</f>
        <v>0</v>
      </c>
      <c r="H10" s="22">
        <f t="shared" si="2"/>
        <v>21</v>
      </c>
      <c r="I10" s="22">
        <f t="shared" si="2"/>
        <v>16</v>
      </c>
      <c r="J10" s="22">
        <f t="shared" si="2"/>
        <v>27</v>
      </c>
      <c r="K10" s="26">
        <v>6</v>
      </c>
      <c r="L10" s="23">
        <v>0</v>
      </c>
      <c r="M10" s="22">
        <v>0</v>
      </c>
      <c r="N10" s="22">
        <v>0</v>
      </c>
      <c r="O10" s="23">
        <v>2</v>
      </c>
      <c r="P10" s="22">
        <v>3</v>
      </c>
      <c r="Q10" s="22">
        <v>1</v>
      </c>
      <c r="R10" s="26">
        <v>2</v>
      </c>
      <c r="S10" s="22">
        <v>0</v>
      </c>
      <c r="T10" s="22">
        <v>0</v>
      </c>
      <c r="U10" s="22">
        <v>0</v>
      </c>
      <c r="V10" s="22">
        <v>1</v>
      </c>
      <c r="W10" s="23">
        <v>0</v>
      </c>
      <c r="X10" s="24">
        <v>1</v>
      </c>
      <c r="Y10" s="53">
        <v>47</v>
      </c>
      <c r="Z10" s="22">
        <v>0</v>
      </c>
      <c r="AA10" s="22">
        <v>0</v>
      </c>
      <c r="AB10" s="23">
        <v>0</v>
      </c>
      <c r="AC10" s="22">
        <v>14</v>
      </c>
      <c r="AD10" s="22">
        <v>9</v>
      </c>
      <c r="AE10" s="23">
        <v>24</v>
      </c>
      <c r="AF10" s="26">
        <v>9</v>
      </c>
      <c r="AG10" s="22">
        <v>0</v>
      </c>
      <c r="AH10" s="22">
        <v>0</v>
      </c>
      <c r="AI10" s="22">
        <v>0</v>
      </c>
      <c r="AJ10" s="22">
        <v>4</v>
      </c>
      <c r="AK10" s="23">
        <v>4</v>
      </c>
      <c r="AL10" s="24">
        <v>1</v>
      </c>
      <c r="AM10" s="26">
        <v>0</v>
      </c>
      <c r="AN10" s="22">
        <v>0</v>
      </c>
      <c r="AO10" s="22">
        <v>0</v>
      </c>
      <c r="AP10" s="22">
        <v>0</v>
      </c>
      <c r="AQ10" s="22">
        <v>0</v>
      </c>
      <c r="AR10" s="23">
        <v>0</v>
      </c>
      <c r="AS10" s="24">
        <v>0</v>
      </c>
      <c r="AT10" s="4"/>
    </row>
    <row r="11" spans="2:46" ht="25.5" customHeight="1" x14ac:dyDescent="0.15">
      <c r="B11" s="528">
        <v>4</v>
      </c>
      <c r="C11" s="526" t="s">
        <v>128</v>
      </c>
      <c r="D11" s="527">
        <f t="shared" si="3"/>
        <v>107</v>
      </c>
      <c r="E11" s="22">
        <f t="shared" si="4"/>
        <v>0</v>
      </c>
      <c r="F11" s="22">
        <f t="shared" si="5"/>
        <v>0</v>
      </c>
      <c r="G11" s="22">
        <f t="shared" si="6"/>
        <v>6</v>
      </c>
      <c r="H11" s="23">
        <f t="shared" si="2"/>
        <v>41</v>
      </c>
      <c r="I11" s="22">
        <f t="shared" si="2"/>
        <v>20</v>
      </c>
      <c r="J11" s="42">
        <f t="shared" si="2"/>
        <v>40</v>
      </c>
      <c r="K11" s="26">
        <v>15</v>
      </c>
      <c r="L11" s="23">
        <v>0</v>
      </c>
      <c r="M11" s="22">
        <v>0</v>
      </c>
      <c r="N11" s="22">
        <v>2</v>
      </c>
      <c r="O11" s="23">
        <v>3</v>
      </c>
      <c r="P11" s="22">
        <v>6</v>
      </c>
      <c r="Q11" s="22">
        <v>4</v>
      </c>
      <c r="R11" s="26">
        <v>0</v>
      </c>
      <c r="S11" s="22">
        <v>0</v>
      </c>
      <c r="T11" s="22">
        <v>0</v>
      </c>
      <c r="U11" s="22">
        <v>0</v>
      </c>
      <c r="V11" s="22">
        <v>0</v>
      </c>
      <c r="W11" s="23">
        <v>0</v>
      </c>
      <c r="X11" s="24">
        <v>0</v>
      </c>
      <c r="Y11" s="53">
        <v>77</v>
      </c>
      <c r="Z11" s="22">
        <v>0</v>
      </c>
      <c r="AA11" s="22">
        <v>0</v>
      </c>
      <c r="AB11" s="23">
        <v>3</v>
      </c>
      <c r="AC11" s="22">
        <v>28</v>
      </c>
      <c r="AD11" s="22">
        <v>12</v>
      </c>
      <c r="AE11" s="23">
        <v>34</v>
      </c>
      <c r="AF11" s="26">
        <v>15</v>
      </c>
      <c r="AG11" s="22">
        <v>0</v>
      </c>
      <c r="AH11" s="22">
        <v>0</v>
      </c>
      <c r="AI11" s="22">
        <v>1</v>
      </c>
      <c r="AJ11" s="22">
        <v>10</v>
      </c>
      <c r="AK11" s="23">
        <v>2</v>
      </c>
      <c r="AL11" s="24">
        <v>2</v>
      </c>
      <c r="AM11" s="26">
        <v>0</v>
      </c>
      <c r="AN11" s="22">
        <v>0</v>
      </c>
      <c r="AO11" s="22">
        <v>0</v>
      </c>
      <c r="AP11" s="22">
        <v>0</v>
      </c>
      <c r="AQ11" s="22">
        <v>0</v>
      </c>
      <c r="AR11" s="23">
        <v>0</v>
      </c>
      <c r="AS11" s="24">
        <v>0</v>
      </c>
      <c r="AT11" s="4"/>
    </row>
    <row r="12" spans="2:46" ht="25.5" customHeight="1" x14ac:dyDescent="0.15">
      <c r="B12" s="528">
        <v>5</v>
      </c>
      <c r="C12" s="529" t="s">
        <v>129</v>
      </c>
      <c r="D12" s="530">
        <f t="shared" si="3"/>
        <v>78</v>
      </c>
      <c r="E12" s="30">
        <f t="shared" si="4"/>
        <v>0</v>
      </c>
      <c r="F12" s="30">
        <f t="shared" si="5"/>
        <v>0</v>
      </c>
      <c r="G12" s="30">
        <f t="shared" si="6"/>
        <v>0</v>
      </c>
      <c r="H12" s="31">
        <f t="shared" si="2"/>
        <v>38</v>
      </c>
      <c r="I12" s="30">
        <f t="shared" si="2"/>
        <v>14</v>
      </c>
      <c r="J12" s="43">
        <f t="shared" si="2"/>
        <v>26</v>
      </c>
      <c r="K12" s="34">
        <v>8</v>
      </c>
      <c r="L12" s="31">
        <v>0</v>
      </c>
      <c r="M12" s="30">
        <v>0</v>
      </c>
      <c r="N12" s="30">
        <v>0</v>
      </c>
      <c r="O12" s="31">
        <v>2</v>
      </c>
      <c r="P12" s="30">
        <v>3</v>
      </c>
      <c r="Q12" s="30">
        <v>3</v>
      </c>
      <c r="R12" s="34">
        <v>0</v>
      </c>
      <c r="S12" s="30">
        <v>0</v>
      </c>
      <c r="T12" s="30">
        <v>0</v>
      </c>
      <c r="U12" s="30">
        <v>0</v>
      </c>
      <c r="V12" s="30">
        <v>0</v>
      </c>
      <c r="W12" s="31">
        <v>0</v>
      </c>
      <c r="X12" s="32">
        <v>0</v>
      </c>
      <c r="Y12" s="87">
        <v>59</v>
      </c>
      <c r="Z12" s="30">
        <v>0</v>
      </c>
      <c r="AA12" s="30">
        <v>0</v>
      </c>
      <c r="AB12" s="31">
        <v>0</v>
      </c>
      <c r="AC12" s="30">
        <v>30</v>
      </c>
      <c r="AD12" s="30">
        <v>9</v>
      </c>
      <c r="AE12" s="31">
        <v>20</v>
      </c>
      <c r="AF12" s="34">
        <v>11</v>
      </c>
      <c r="AG12" s="30">
        <v>0</v>
      </c>
      <c r="AH12" s="30">
        <v>0</v>
      </c>
      <c r="AI12" s="30">
        <v>0</v>
      </c>
      <c r="AJ12" s="30">
        <v>6</v>
      </c>
      <c r="AK12" s="31">
        <v>2</v>
      </c>
      <c r="AL12" s="32">
        <v>3</v>
      </c>
      <c r="AM12" s="34">
        <v>0</v>
      </c>
      <c r="AN12" s="30">
        <v>0</v>
      </c>
      <c r="AO12" s="30">
        <v>0</v>
      </c>
      <c r="AP12" s="30">
        <v>0</v>
      </c>
      <c r="AQ12" s="30">
        <v>0</v>
      </c>
      <c r="AR12" s="31">
        <v>0</v>
      </c>
      <c r="AS12" s="32">
        <v>0</v>
      </c>
      <c r="AT12" s="4"/>
    </row>
    <row r="13" spans="2:46" ht="25.5" customHeight="1" x14ac:dyDescent="0.15">
      <c r="B13" s="531">
        <v>6</v>
      </c>
      <c r="C13" s="526" t="s">
        <v>130</v>
      </c>
      <c r="D13" s="527">
        <f t="shared" si="3"/>
        <v>65</v>
      </c>
      <c r="E13" s="22">
        <f t="shared" si="4"/>
        <v>0</v>
      </c>
      <c r="F13" s="22">
        <f t="shared" si="5"/>
        <v>0</v>
      </c>
      <c r="G13" s="22">
        <f t="shared" si="6"/>
        <v>1</v>
      </c>
      <c r="H13" s="23">
        <f t="shared" si="2"/>
        <v>10</v>
      </c>
      <c r="I13" s="22">
        <f t="shared" si="2"/>
        <v>33</v>
      </c>
      <c r="J13" s="42">
        <f t="shared" si="2"/>
        <v>21</v>
      </c>
      <c r="K13" s="26">
        <v>7</v>
      </c>
      <c r="L13" s="23">
        <v>0</v>
      </c>
      <c r="M13" s="22">
        <v>0</v>
      </c>
      <c r="N13" s="22">
        <v>0</v>
      </c>
      <c r="O13" s="23">
        <v>2</v>
      </c>
      <c r="P13" s="22">
        <v>4</v>
      </c>
      <c r="Q13" s="22">
        <v>1</v>
      </c>
      <c r="R13" s="26">
        <v>0</v>
      </c>
      <c r="S13" s="22">
        <v>0</v>
      </c>
      <c r="T13" s="22">
        <v>0</v>
      </c>
      <c r="U13" s="22">
        <v>0</v>
      </c>
      <c r="V13" s="22">
        <v>0</v>
      </c>
      <c r="W13" s="23">
        <v>0</v>
      </c>
      <c r="X13" s="24">
        <v>0</v>
      </c>
      <c r="Y13" s="53">
        <v>50</v>
      </c>
      <c r="Z13" s="22">
        <v>0</v>
      </c>
      <c r="AA13" s="22">
        <v>0</v>
      </c>
      <c r="AB13" s="23">
        <v>1</v>
      </c>
      <c r="AC13" s="22">
        <v>8</v>
      </c>
      <c r="AD13" s="22">
        <v>25</v>
      </c>
      <c r="AE13" s="23">
        <v>16</v>
      </c>
      <c r="AF13" s="26">
        <v>7</v>
      </c>
      <c r="AG13" s="22">
        <v>0</v>
      </c>
      <c r="AH13" s="22">
        <v>0</v>
      </c>
      <c r="AI13" s="22">
        <v>0</v>
      </c>
      <c r="AJ13" s="22">
        <v>0</v>
      </c>
      <c r="AK13" s="23">
        <v>4</v>
      </c>
      <c r="AL13" s="24">
        <v>3</v>
      </c>
      <c r="AM13" s="26">
        <v>1</v>
      </c>
      <c r="AN13" s="22">
        <v>0</v>
      </c>
      <c r="AO13" s="22">
        <v>0</v>
      </c>
      <c r="AP13" s="22">
        <v>0</v>
      </c>
      <c r="AQ13" s="22">
        <v>0</v>
      </c>
      <c r="AR13" s="23">
        <v>0</v>
      </c>
      <c r="AS13" s="24">
        <v>1</v>
      </c>
      <c r="AT13" s="4"/>
    </row>
    <row r="14" spans="2:46" ht="25.5" customHeight="1" x14ac:dyDescent="0.15">
      <c r="B14" s="528">
        <v>7</v>
      </c>
      <c r="C14" s="526" t="s">
        <v>131</v>
      </c>
      <c r="D14" s="527">
        <f t="shared" si="3"/>
        <v>120</v>
      </c>
      <c r="E14" s="22">
        <f t="shared" si="4"/>
        <v>0</v>
      </c>
      <c r="F14" s="22">
        <f t="shared" si="5"/>
        <v>1</v>
      </c>
      <c r="G14" s="22">
        <f t="shared" si="6"/>
        <v>5</v>
      </c>
      <c r="H14" s="23">
        <f t="shared" si="2"/>
        <v>27</v>
      </c>
      <c r="I14" s="22">
        <f t="shared" si="2"/>
        <v>44</v>
      </c>
      <c r="J14" s="42">
        <f t="shared" si="2"/>
        <v>43</v>
      </c>
      <c r="K14" s="26">
        <v>20</v>
      </c>
      <c r="L14" s="23">
        <v>0</v>
      </c>
      <c r="M14" s="22">
        <v>0</v>
      </c>
      <c r="N14" s="22">
        <v>2</v>
      </c>
      <c r="O14" s="23">
        <v>5</v>
      </c>
      <c r="P14" s="22">
        <v>7</v>
      </c>
      <c r="Q14" s="22">
        <v>6</v>
      </c>
      <c r="R14" s="26">
        <v>0</v>
      </c>
      <c r="S14" s="22">
        <v>0</v>
      </c>
      <c r="T14" s="22">
        <v>0</v>
      </c>
      <c r="U14" s="22">
        <v>0</v>
      </c>
      <c r="V14" s="22">
        <v>0</v>
      </c>
      <c r="W14" s="23">
        <v>0</v>
      </c>
      <c r="X14" s="24">
        <v>0</v>
      </c>
      <c r="Y14" s="53">
        <v>87</v>
      </c>
      <c r="Z14" s="22">
        <v>0</v>
      </c>
      <c r="AA14" s="22">
        <v>1</v>
      </c>
      <c r="AB14" s="23">
        <v>3</v>
      </c>
      <c r="AC14" s="22">
        <v>21</v>
      </c>
      <c r="AD14" s="22">
        <v>26</v>
      </c>
      <c r="AE14" s="23">
        <v>36</v>
      </c>
      <c r="AF14" s="26">
        <v>12</v>
      </c>
      <c r="AG14" s="22">
        <v>0</v>
      </c>
      <c r="AH14" s="22">
        <v>0</v>
      </c>
      <c r="AI14" s="22">
        <v>0</v>
      </c>
      <c r="AJ14" s="22">
        <v>1</v>
      </c>
      <c r="AK14" s="23">
        <v>11</v>
      </c>
      <c r="AL14" s="24">
        <v>0</v>
      </c>
      <c r="AM14" s="26">
        <v>1</v>
      </c>
      <c r="AN14" s="22">
        <v>0</v>
      </c>
      <c r="AO14" s="22">
        <v>0</v>
      </c>
      <c r="AP14" s="22">
        <v>0</v>
      </c>
      <c r="AQ14" s="22">
        <v>0</v>
      </c>
      <c r="AR14" s="23">
        <v>0</v>
      </c>
      <c r="AS14" s="24">
        <v>1</v>
      </c>
      <c r="AT14" s="4"/>
    </row>
    <row r="15" spans="2:46" ht="25.5" customHeight="1" x14ac:dyDescent="0.15">
      <c r="B15" s="528">
        <v>8</v>
      </c>
      <c r="C15" s="526" t="s">
        <v>132</v>
      </c>
      <c r="D15" s="527">
        <f t="shared" si="3"/>
        <v>100</v>
      </c>
      <c r="E15" s="22">
        <f t="shared" si="4"/>
        <v>0</v>
      </c>
      <c r="F15" s="22">
        <f t="shared" si="5"/>
        <v>0</v>
      </c>
      <c r="G15" s="22">
        <f t="shared" si="6"/>
        <v>2</v>
      </c>
      <c r="H15" s="23">
        <f t="shared" si="2"/>
        <v>21</v>
      </c>
      <c r="I15" s="22">
        <f t="shared" si="2"/>
        <v>43</v>
      </c>
      <c r="J15" s="42">
        <f t="shared" si="2"/>
        <v>34</v>
      </c>
      <c r="K15" s="26">
        <v>13</v>
      </c>
      <c r="L15" s="23">
        <v>0</v>
      </c>
      <c r="M15" s="22">
        <v>0</v>
      </c>
      <c r="N15" s="22">
        <v>1</v>
      </c>
      <c r="O15" s="23">
        <v>2</v>
      </c>
      <c r="P15" s="22">
        <v>5</v>
      </c>
      <c r="Q15" s="22">
        <v>5</v>
      </c>
      <c r="R15" s="26">
        <v>0</v>
      </c>
      <c r="S15" s="22">
        <v>0</v>
      </c>
      <c r="T15" s="22">
        <v>0</v>
      </c>
      <c r="U15" s="22">
        <v>0</v>
      </c>
      <c r="V15" s="22">
        <v>0</v>
      </c>
      <c r="W15" s="23">
        <v>0</v>
      </c>
      <c r="X15" s="24">
        <v>0</v>
      </c>
      <c r="Y15" s="53">
        <v>75</v>
      </c>
      <c r="Z15" s="22">
        <v>0</v>
      </c>
      <c r="AA15" s="22">
        <v>0</v>
      </c>
      <c r="AB15" s="23">
        <v>1</v>
      </c>
      <c r="AC15" s="22">
        <v>15</v>
      </c>
      <c r="AD15" s="22">
        <v>31</v>
      </c>
      <c r="AE15" s="23">
        <v>28</v>
      </c>
      <c r="AF15" s="26">
        <v>6</v>
      </c>
      <c r="AG15" s="22">
        <v>0</v>
      </c>
      <c r="AH15" s="22">
        <v>0</v>
      </c>
      <c r="AI15" s="22">
        <v>0</v>
      </c>
      <c r="AJ15" s="22">
        <v>0</v>
      </c>
      <c r="AK15" s="23">
        <v>5</v>
      </c>
      <c r="AL15" s="24">
        <v>1</v>
      </c>
      <c r="AM15" s="26">
        <v>6</v>
      </c>
      <c r="AN15" s="22">
        <v>0</v>
      </c>
      <c r="AO15" s="22">
        <v>0</v>
      </c>
      <c r="AP15" s="22">
        <v>0</v>
      </c>
      <c r="AQ15" s="22">
        <v>4</v>
      </c>
      <c r="AR15" s="23">
        <v>2</v>
      </c>
      <c r="AS15" s="24">
        <v>0</v>
      </c>
      <c r="AT15" s="4"/>
    </row>
    <row r="16" spans="2:46" ht="25.5" customHeight="1" x14ac:dyDescent="0.15">
      <c r="B16" s="528">
        <v>9</v>
      </c>
      <c r="C16" s="526" t="s">
        <v>133</v>
      </c>
      <c r="D16" s="527">
        <f t="shared" si="3"/>
        <v>120</v>
      </c>
      <c r="E16" s="22">
        <f t="shared" si="4"/>
        <v>0</v>
      </c>
      <c r="F16" s="22">
        <f t="shared" si="5"/>
        <v>0</v>
      </c>
      <c r="G16" s="22">
        <f t="shared" si="6"/>
        <v>3</v>
      </c>
      <c r="H16" s="23">
        <f t="shared" si="2"/>
        <v>38</v>
      </c>
      <c r="I16" s="22">
        <f t="shared" si="2"/>
        <v>23</v>
      </c>
      <c r="J16" s="42">
        <f t="shared" si="2"/>
        <v>56</v>
      </c>
      <c r="K16" s="26">
        <v>14</v>
      </c>
      <c r="L16" s="23">
        <v>0</v>
      </c>
      <c r="M16" s="22">
        <v>0</v>
      </c>
      <c r="N16" s="22">
        <v>0</v>
      </c>
      <c r="O16" s="23">
        <v>6</v>
      </c>
      <c r="P16" s="22">
        <v>3</v>
      </c>
      <c r="Q16" s="22">
        <v>5</v>
      </c>
      <c r="R16" s="26">
        <v>0</v>
      </c>
      <c r="S16" s="22">
        <v>0</v>
      </c>
      <c r="T16" s="22">
        <v>0</v>
      </c>
      <c r="U16" s="22">
        <v>0</v>
      </c>
      <c r="V16" s="22">
        <v>0</v>
      </c>
      <c r="W16" s="23">
        <v>0</v>
      </c>
      <c r="X16" s="24">
        <v>0</v>
      </c>
      <c r="Y16" s="53">
        <v>77</v>
      </c>
      <c r="Z16" s="22">
        <v>0</v>
      </c>
      <c r="AA16" s="22">
        <v>0</v>
      </c>
      <c r="AB16" s="23">
        <v>1</v>
      </c>
      <c r="AC16" s="22">
        <v>22</v>
      </c>
      <c r="AD16" s="22">
        <v>10</v>
      </c>
      <c r="AE16" s="23">
        <v>44</v>
      </c>
      <c r="AF16" s="26">
        <v>29</v>
      </c>
      <c r="AG16" s="22">
        <v>0</v>
      </c>
      <c r="AH16" s="22">
        <v>0</v>
      </c>
      <c r="AI16" s="22">
        <v>2</v>
      </c>
      <c r="AJ16" s="22">
        <v>10</v>
      </c>
      <c r="AK16" s="23">
        <v>10</v>
      </c>
      <c r="AL16" s="24">
        <v>7</v>
      </c>
      <c r="AM16" s="26">
        <v>0</v>
      </c>
      <c r="AN16" s="22">
        <v>0</v>
      </c>
      <c r="AO16" s="22">
        <v>0</v>
      </c>
      <c r="AP16" s="22">
        <v>0</v>
      </c>
      <c r="AQ16" s="22">
        <v>0</v>
      </c>
      <c r="AR16" s="23">
        <v>0</v>
      </c>
      <c r="AS16" s="24">
        <v>0</v>
      </c>
      <c r="AT16" s="4"/>
    </row>
    <row r="17" spans="2:46" ht="25.5" customHeight="1" x14ac:dyDescent="0.15">
      <c r="B17" s="532">
        <v>10</v>
      </c>
      <c r="C17" s="529" t="s">
        <v>134</v>
      </c>
      <c r="D17" s="527">
        <f t="shared" si="3"/>
        <v>83</v>
      </c>
      <c r="E17" s="22">
        <f t="shared" si="4"/>
        <v>0</v>
      </c>
      <c r="F17" s="22">
        <f t="shared" si="5"/>
        <v>0</v>
      </c>
      <c r="G17" s="22">
        <f t="shared" si="6"/>
        <v>12</v>
      </c>
      <c r="H17" s="23">
        <f t="shared" si="2"/>
        <v>9</v>
      </c>
      <c r="I17" s="22">
        <f t="shared" si="2"/>
        <v>42</v>
      </c>
      <c r="J17" s="42">
        <f t="shared" si="2"/>
        <v>20</v>
      </c>
      <c r="K17" s="26">
        <v>17</v>
      </c>
      <c r="L17" s="23">
        <v>0</v>
      </c>
      <c r="M17" s="22">
        <v>0</v>
      </c>
      <c r="N17" s="22">
        <v>2</v>
      </c>
      <c r="O17" s="23">
        <v>3</v>
      </c>
      <c r="P17" s="22">
        <v>8</v>
      </c>
      <c r="Q17" s="22">
        <v>4</v>
      </c>
      <c r="R17" s="26">
        <v>3</v>
      </c>
      <c r="S17" s="22">
        <v>0</v>
      </c>
      <c r="T17" s="22">
        <v>0</v>
      </c>
      <c r="U17" s="22">
        <v>0</v>
      </c>
      <c r="V17" s="22">
        <v>0</v>
      </c>
      <c r="W17" s="23">
        <v>3</v>
      </c>
      <c r="X17" s="24">
        <v>0</v>
      </c>
      <c r="Y17" s="53">
        <v>38</v>
      </c>
      <c r="Z17" s="22">
        <v>0</v>
      </c>
      <c r="AA17" s="22">
        <v>0</v>
      </c>
      <c r="AB17" s="23">
        <v>8</v>
      </c>
      <c r="AC17" s="22">
        <v>3</v>
      </c>
      <c r="AD17" s="22">
        <v>16</v>
      </c>
      <c r="AE17" s="23">
        <v>11</v>
      </c>
      <c r="AF17" s="26">
        <v>24</v>
      </c>
      <c r="AG17" s="22">
        <v>0</v>
      </c>
      <c r="AH17" s="22">
        <v>0</v>
      </c>
      <c r="AI17" s="22">
        <v>2</v>
      </c>
      <c r="AJ17" s="22">
        <v>3</v>
      </c>
      <c r="AK17" s="23">
        <v>14</v>
      </c>
      <c r="AL17" s="24">
        <v>5</v>
      </c>
      <c r="AM17" s="26">
        <v>1</v>
      </c>
      <c r="AN17" s="22">
        <v>0</v>
      </c>
      <c r="AO17" s="22">
        <v>0</v>
      </c>
      <c r="AP17" s="22">
        <v>0</v>
      </c>
      <c r="AQ17" s="22">
        <v>0</v>
      </c>
      <c r="AR17" s="23">
        <v>1</v>
      </c>
      <c r="AS17" s="24">
        <v>0</v>
      </c>
      <c r="AT17" s="4"/>
    </row>
    <row r="18" spans="2:46" ht="25.5" customHeight="1" x14ac:dyDescent="0.15">
      <c r="B18" s="528">
        <v>11</v>
      </c>
      <c r="C18" s="533" t="s">
        <v>135</v>
      </c>
      <c r="D18" s="534">
        <f t="shared" si="3"/>
        <v>141</v>
      </c>
      <c r="E18" s="36">
        <f t="shared" si="4"/>
        <v>0</v>
      </c>
      <c r="F18" s="36">
        <f t="shared" si="5"/>
        <v>0</v>
      </c>
      <c r="G18" s="36">
        <f t="shared" si="6"/>
        <v>6</v>
      </c>
      <c r="H18" s="40">
        <f t="shared" si="2"/>
        <v>26</v>
      </c>
      <c r="I18" s="36">
        <f t="shared" si="2"/>
        <v>45</v>
      </c>
      <c r="J18" s="40">
        <f t="shared" si="2"/>
        <v>64</v>
      </c>
      <c r="K18" s="39">
        <v>32</v>
      </c>
      <c r="L18" s="40">
        <v>0</v>
      </c>
      <c r="M18" s="36">
        <v>0</v>
      </c>
      <c r="N18" s="36">
        <v>2</v>
      </c>
      <c r="O18" s="40">
        <v>4</v>
      </c>
      <c r="P18" s="36">
        <v>12</v>
      </c>
      <c r="Q18" s="36">
        <v>14</v>
      </c>
      <c r="R18" s="39">
        <v>2</v>
      </c>
      <c r="S18" s="36">
        <v>0</v>
      </c>
      <c r="T18" s="36">
        <v>0</v>
      </c>
      <c r="U18" s="36">
        <v>0</v>
      </c>
      <c r="V18" s="36">
        <v>0</v>
      </c>
      <c r="W18" s="40">
        <v>2</v>
      </c>
      <c r="X18" s="37">
        <v>0</v>
      </c>
      <c r="Y18" s="89">
        <v>99</v>
      </c>
      <c r="Z18" s="36">
        <v>0</v>
      </c>
      <c r="AA18" s="36">
        <v>0</v>
      </c>
      <c r="AB18" s="40">
        <v>3</v>
      </c>
      <c r="AC18" s="36">
        <v>21</v>
      </c>
      <c r="AD18" s="36">
        <v>29</v>
      </c>
      <c r="AE18" s="40">
        <v>46</v>
      </c>
      <c r="AF18" s="39">
        <v>6</v>
      </c>
      <c r="AG18" s="36">
        <v>0</v>
      </c>
      <c r="AH18" s="36">
        <v>0</v>
      </c>
      <c r="AI18" s="36">
        <v>0</v>
      </c>
      <c r="AJ18" s="36">
        <v>1</v>
      </c>
      <c r="AK18" s="40">
        <v>1</v>
      </c>
      <c r="AL18" s="37">
        <v>4</v>
      </c>
      <c r="AM18" s="39">
        <v>2</v>
      </c>
      <c r="AN18" s="36">
        <v>0</v>
      </c>
      <c r="AO18" s="36">
        <v>0</v>
      </c>
      <c r="AP18" s="36">
        <v>1</v>
      </c>
      <c r="AQ18" s="36">
        <v>0</v>
      </c>
      <c r="AR18" s="40">
        <v>1</v>
      </c>
      <c r="AS18" s="37">
        <v>0</v>
      </c>
      <c r="AT18" s="4"/>
    </row>
    <row r="19" spans="2:46" ht="25.5" customHeight="1" x14ac:dyDescent="0.15">
      <c r="B19" s="528">
        <v>12</v>
      </c>
      <c r="C19" s="526" t="s">
        <v>136</v>
      </c>
      <c r="D19" s="527">
        <f t="shared" si="3"/>
        <v>183</v>
      </c>
      <c r="E19" s="22">
        <f t="shared" si="4"/>
        <v>0</v>
      </c>
      <c r="F19" s="22">
        <f t="shared" si="5"/>
        <v>0</v>
      </c>
      <c r="G19" s="22">
        <f t="shared" si="6"/>
        <v>0</v>
      </c>
      <c r="H19" s="42">
        <f t="shared" si="2"/>
        <v>27</v>
      </c>
      <c r="I19" s="22">
        <f t="shared" si="2"/>
        <v>39</v>
      </c>
      <c r="J19" s="42">
        <f t="shared" si="2"/>
        <v>117</v>
      </c>
      <c r="K19" s="26">
        <v>25</v>
      </c>
      <c r="L19" s="42">
        <v>0</v>
      </c>
      <c r="M19" s="22">
        <v>0</v>
      </c>
      <c r="N19" s="22">
        <v>0</v>
      </c>
      <c r="O19" s="42">
        <v>2</v>
      </c>
      <c r="P19" s="22">
        <v>14</v>
      </c>
      <c r="Q19" s="22">
        <v>9</v>
      </c>
      <c r="R19" s="26">
        <v>0</v>
      </c>
      <c r="S19" s="22">
        <v>0</v>
      </c>
      <c r="T19" s="22">
        <v>0</v>
      </c>
      <c r="U19" s="22">
        <v>0</v>
      </c>
      <c r="V19" s="22">
        <v>0</v>
      </c>
      <c r="W19" s="42">
        <v>0</v>
      </c>
      <c r="X19" s="24">
        <v>0</v>
      </c>
      <c r="Y19" s="53">
        <v>143</v>
      </c>
      <c r="Z19" s="22">
        <v>0</v>
      </c>
      <c r="AA19" s="22">
        <v>0</v>
      </c>
      <c r="AB19" s="42">
        <v>0</v>
      </c>
      <c r="AC19" s="22">
        <v>23</v>
      </c>
      <c r="AD19" s="22">
        <v>22</v>
      </c>
      <c r="AE19" s="42">
        <v>98</v>
      </c>
      <c r="AF19" s="26">
        <v>12</v>
      </c>
      <c r="AG19" s="22">
        <v>0</v>
      </c>
      <c r="AH19" s="22">
        <v>0</v>
      </c>
      <c r="AI19" s="22">
        <v>0</v>
      </c>
      <c r="AJ19" s="22">
        <v>2</v>
      </c>
      <c r="AK19" s="42">
        <v>2</v>
      </c>
      <c r="AL19" s="24">
        <v>8</v>
      </c>
      <c r="AM19" s="26">
        <v>3</v>
      </c>
      <c r="AN19" s="22">
        <v>0</v>
      </c>
      <c r="AO19" s="22">
        <v>0</v>
      </c>
      <c r="AP19" s="22">
        <v>0</v>
      </c>
      <c r="AQ19" s="22">
        <v>0</v>
      </c>
      <c r="AR19" s="42">
        <v>1</v>
      </c>
      <c r="AS19" s="24">
        <v>2</v>
      </c>
      <c r="AT19" s="4"/>
    </row>
    <row r="20" spans="2:46" ht="25.5" customHeight="1" x14ac:dyDescent="0.15">
      <c r="B20" s="528">
        <v>13</v>
      </c>
      <c r="C20" s="526" t="s">
        <v>137</v>
      </c>
      <c r="D20" s="527">
        <f t="shared" si="3"/>
        <v>199</v>
      </c>
      <c r="E20" s="22">
        <f t="shared" si="4"/>
        <v>0</v>
      </c>
      <c r="F20" s="22">
        <f t="shared" si="5"/>
        <v>0</v>
      </c>
      <c r="G20" s="22">
        <f t="shared" si="6"/>
        <v>5</v>
      </c>
      <c r="H20" s="42">
        <f t="shared" si="2"/>
        <v>15</v>
      </c>
      <c r="I20" s="22">
        <f t="shared" si="2"/>
        <v>60</v>
      </c>
      <c r="J20" s="42">
        <f t="shared" si="2"/>
        <v>119</v>
      </c>
      <c r="K20" s="26">
        <v>31</v>
      </c>
      <c r="L20" s="42">
        <v>0</v>
      </c>
      <c r="M20" s="22">
        <v>0</v>
      </c>
      <c r="N20" s="22">
        <v>5</v>
      </c>
      <c r="O20" s="42">
        <v>3</v>
      </c>
      <c r="P20" s="22">
        <v>9</v>
      </c>
      <c r="Q20" s="22">
        <v>14</v>
      </c>
      <c r="R20" s="26">
        <v>2</v>
      </c>
      <c r="S20" s="22">
        <v>0</v>
      </c>
      <c r="T20" s="22">
        <v>0</v>
      </c>
      <c r="U20" s="22">
        <v>0</v>
      </c>
      <c r="V20" s="22">
        <v>0</v>
      </c>
      <c r="W20" s="42">
        <v>0</v>
      </c>
      <c r="X20" s="24">
        <v>2</v>
      </c>
      <c r="Y20" s="53">
        <v>143</v>
      </c>
      <c r="Z20" s="22">
        <v>0</v>
      </c>
      <c r="AA20" s="22">
        <v>0</v>
      </c>
      <c r="AB20" s="42">
        <v>0</v>
      </c>
      <c r="AC20" s="22">
        <v>12</v>
      </c>
      <c r="AD20" s="22">
        <v>44</v>
      </c>
      <c r="AE20" s="42">
        <v>87</v>
      </c>
      <c r="AF20" s="26">
        <v>20</v>
      </c>
      <c r="AG20" s="22">
        <v>0</v>
      </c>
      <c r="AH20" s="22">
        <v>0</v>
      </c>
      <c r="AI20" s="22">
        <v>0</v>
      </c>
      <c r="AJ20" s="22">
        <v>0</v>
      </c>
      <c r="AK20" s="42">
        <v>7</v>
      </c>
      <c r="AL20" s="24">
        <v>13</v>
      </c>
      <c r="AM20" s="26">
        <v>3</v>
      </c>
      <c r="AN20" s="22">
        <v>0</v>
      </c>
      <c r="AO20" s="22">
        <v>0</v>
      </c>
      <c r="AP20" s="22">
        <v>0</v>
      </c>
      <c r="AQ20" s="22">
        <v>0</v>
      </c>
      <c r="AR20" s="42">
        <v>0</v>
      </c>
      <c r="AS20" s="24">
        <v>3</v>
      </c>
      <c r="AT20" s="4"/>
    </row>
    <row r="21" spans="2:46" ht="25.5" customHeight="1" x14ac:dyDescent="0.15">
      <c r="B21" s="528">
        <v>14</v>
      </c>
      <c r="C21" s="526" t="s">
        <v>138</v>
      </c>
      <c r="D21" s="527">
        <f t="shared" si="3"/>
        <v>114</v>
      </c>
      <c r="E21" s="22">
        <f t="shared" si="4"/>
        <v>0</v>
      </c>
      <c r="F21" s="22">
        <f t="shared" si="5"/>
        <v>0</v>
      </c>
      <c r="G21" s="22">
        <f t="shared" si="6"/>
        <v>5</v>
      </c>
      <c r="H21" s="42">
        <f t="shared" si="2"/>
        <v>13</v>
      </c>
      <c r="I21" s="22">
        <f t="shared" si="2"/>
        <v>3</v>
      </c>
      <c r="J21" s="42">
        <f t="shared" si="2"/>
        <v>93</v>
      </c>
      <c r="K21" s="26">
        <v>8</v>
      </c>
      <c r="L21" s="42">
        <v>0</v>
      </c>
      <c r="M21" s="22">
        <v>0</v>
      </c>
      <c r="N21" s="22">
        <v>0</v>
      </c>
      <c r="O21" s="42">
        <v>0</v>
      </c>
      <c r="P21" s="22">
        <v>2</v>
      </c>
      <c r="Q21" s="22">
        <v>6</v>
      </c>
      <c r="R21" s="26">
        <v>0</v>
      </c>
      <c r="S21" s="22">
        <v>0</v>
      </c>
      <c r="T21" s="22">
        <v>0</v>
      </c>
      <c r="U21" s="22">
        <v>0</v>
      </c>
      <c r="V21" s="22">
        <v>0</v>
      </c>
      <c r="W21" s="42">
        <v>0</v>
      </c>
      <c r="X21" s="24">
        <v>0</v>
      </c>
      <c r="Y21" s="53">
        <v>86</v>
      </c>
      <c r="Z21" s="22">
        <v>0</v>
      </c>
      <c r="AA21" s="22">
        <v>0</v>
      </c>
      <c r="AB21" s="42">
        <v>4</v>
      </c>
      <c r="AC21" s="22">
        <v>11</v>
      </c>
      <c r="AD21" s="22">
        <v>0</v>
      </c>
      <c r="AE21" s="42">
        <v>71</v>
      </c>
      <c r="AF21" s="26">
        <v>15</v>
      </c>
      <c r="AG21" s="22">
        <v>0</v>
      </c>
      <c r="AH21" s="22">
        <v>0</v>
      </c>
      <c r="AI21" s="22">
        <v>1</v>
      </c>
      <c r="AJ21" s="22">
        <v>2</v>
      </c>
      <c r="AK21" s="42">
        <v>1</v>
      </c>
      <c r="AL21" s="24">
        <v>11</v>
      </c>
      <c r="AM21" s="26">
        <v>5</v>
      </c>
      <c r="AN21" s="22">
        <v>0</v>
      </c>
      <c r="AO21" s="22">
        <v>0</v>
      </c>
      <c r="AP21" s="22">
        <v>0</v>
      </c>
      <c r="AQ21" s="22">
        <v>0</v>
      </c>
      <c r="AR21" s="42">
        <v>0</v>
      </c>
      <c r="AS21" s="24">
        <v>5</v>
      </c>
      <c r="AT21" s="4"/>
    </row>
    <row r="22" spans="2:46" ht="25.5" customHeight="1" x14ac:dyDescent="0.15">
      <c r="B22" s="528">
        <v>15</v>
      </c>
      <c r="C22" s="526" t="s">
        <v>139</v>
      </c>
      <c r="D22" s="530">
        <f t="shared" si="3"/>
        <v>96</v>
      </c>
      <c r="E22" s="30">
        <f t="shared" si="4"/>
        <v>0</v>
      </c>
      <c r="F22" s="30">
        <f t="shared" si="5"/>
        <v>0</v>
      </c>
      <c r="G22" s="30">
        <f t="shared" si="6"/>
        <v>7</v>
      </c>
      <c r="H22" s="43">
        <f t="shared" si="2"/>
        <v>34</v>
      </c>
      <c r="I22" s="30">
        <f t="shared" si="2"/>
        <v>39</v>
      </c>
      <c r="J22" s="43">
        <f t="shared" si="2"/>
        <v>16</v>
      </c>
      <c r="K22" s="34">
        <v>21</v>
      </c>
      <c r="L22" s="43">
        <v>0</v>
      </c>
      <c r="M22" s="30">
        <v>0</v>
      </c>
      <c r="N22" s="30">
        <v>3</v>
      </c>
      <c r="O22" s="43">
        <v>2</v>
      </c>
      <c r="P22" s="30">
        <v>14</v>
      </c>
      <c r="Q22" s="30">
        <v>2</v>
      </c>
      <c r="R22" s="34">
        <v>0</v>
      </c>
      <c r="S22" s="30">
        <v>0</v>
      </c>
      <c r="T22" s="30">
        <v>0</v>
      </c>
      <c r="U22" s="30">
        <v>0</v>
      </c>
      <c r="V22" s="30">
        <v>0</v>
      </c>
      <c r="W22" s="43">
        <v>0</v>
      </c>
      <c r="X22" s="32">
        <v>0</v>
      </c>
      <c r="Y22" s="87">
        <v>75</v>
      </c>
      <c r="Z22" s="30">
        <v>0</v>
      </c>
      <c r="AA22" s="30">
        <v>0</v>
      </c>
      <c r="AB22" s="43">
        <v>4</v>
      </c>
      <c r="AC22" s="30">
        <v>32</v>
      </c>
      <c r="AD22" s="30">
        <v>25</v>
      </c>
      <c r="AE22" s="43">
        <v>14</v>
      </c>
      <c r="AF22" s="34">
        <v>0</v>
      </c>
      <c r="AG22" s="30">
        <v>0</v>
      </c>
      <c r="AH22" s="30">
        <v>0</v>
      </c>
      <c r="AI22" s="30">
        <v>0</v>
      </c>
      <c r="AJ22" s="30">
        <v>0</v>
      </c>
      <c r="AK22" s="43">
        <v>0</v>
      </c>
      <c r="AL22" s="32">
        <v>0</v>
      </c>
      <c r="AM22" s="34">
        <v>0</v>
      </c>
      <c r="AN22" s="30">
        <v>0</v>
      </c>
      <c r="AO22" s="30">
        <v>0</v>
      </c>
      <c r="AP22" s="30">
        <v>0</v>
      </c>
      <c r="AQ22" s="30">
        <v>0</v>
      </c>
      <c r="AR22" s="43">
        <v>0</v>
      </c>
      <c r="AS22" s="32">
        <v>0</v>
      </c>
      <c r="AT22" s="4"/>
    </row>
    <row r="23" spans="2:46" ht="25.5" customHeight="1" x14ac:dyDescent="0.15">
      <c r="B23" s="531">
        <v>16</v>
      </c>
      <c r="C23" s="533" t="s">
        <v>140</v>
      </c>
      <c r="D23" s="527">
        <f t="shared" si="3"/>
        <v>80</v>
      </c>
      <c r="E23" s="22">
        <f t="shared" si="4"/>
        <v>0</v>
      </c>
      <c r="F23" s="22">
        <f t="shared" si="5"/>
        <v>0</v>
      </c>
      <c r="G23" s="22">
        <f t="shared" si="6"/>
        <v>8</v>
      </c>
      <c r="H23" s="23">
        <f t="shared" si="2"/>
        <v>34</v>
      </c>
      <c r="I23" s="22">
        <f t="shared" si="2"/>
        <v>17</v>
      </c>
      <c r="J23" s="42">
        <f t="shared" si="2"/>
        <v>21</v>
      </c>
      <c r="K23" s="26">
        <v>15</v>
      </c>
      <c r="L23" s="23">
        <v>0</v>
      </c>
      <c r="M23" s="22">
        <v>0</v>
      </c>
      <c r="N23" s="22">
        <v>0</v>
      </c>
      <c r="O23" s="23">
        <v>5</v>
      </c>
      <c r="P23" s="22">
        <v>5</v>
      </c>
      <c r="Q23" s="22">
        <v>5</v>
      </c>
      <c r="R23" s="26">
        <v>0</v>
      </c>
      <c r="S23" s="22">
        <v>0</v>
      </c>
      <c r="T23" s="22">
        <v>0</v>
      </c>
      <c r="U23" s="22">
        <v>0</v>
      </c>
      <c r="V23" s="22">
        <v>0</v>
      </c>
      <c r="W23" s="23">
        <v>0</v>
      </c>
      <c r="X23" s="24">
        <v>0</v>
      </c>
      <c r="Y23" s="53">
        <v>53</v>
      </c>
      <c r="Z23" s="22">
        <v>0</v>
      </c>
      <c r="AA23" s="22">
        <v>0</v>
      </c>
      <c r="AB23" s="23">
        <v>8</v>
      </c>
      <c r="AC23" s="22">
        <v>23</v>
      </c>
      <c r="AD23" s="22">
        <v>8</v>
      </c>
      <c r="AE23" s="23">
        <v>14</v>
      </c>
      <c r="AF23" s="26">
        <v>12</v>
      </c>
      <c r="AG23" s="22">
        <v>0</v>
      </c>
      <c r="AH23" s="22">
        <v>0</v>
      </c>
      <c r="AI23" s="22">
        <v>0</v>
      </c>
      <c r="AJ23" s="22">
        <v>6</v>
      </c>
      <c r="AK23" s="23">
        <v>4</v>
      </c>
      <c r="AL23" s="24">
        <v>2</v>
      </c>
      <c r="AM23" s="26">
        <v>0</v>
      </c>
      <c r="AN23" s="22">
        <v>0</v>
      </c>
      <c r="AO23" s="22">
        <v>0</v>
      </c>
      <c r="AP23" s="22">
        <v>0</v>
      </c>
      <c r="AQ23" s="22">
        <v>0</v>
      </c>
      <c r="AR23" s="23">
        <v>0</v>
      </c>
      <c r="AS23" s="24">
        <v>0</v>
      </c>
      <c r="AT23" s="4"/>
    </row>
    <row r="24" spans="2:46" ht="25.5" customHeight="1" x14ac:dyDescent="0.15">
      <c r="B24" s="528">
        <v>17</v>
      </c>
      <c r="C24" s="526" t="s">
        <v>141</v>
      </c>
      <c r="D24" s="527">
        <f t="shared" si="3"/>
        <v>73</v>
      </c>
      <c r="E24" s="22">
        <f t="shared" si="4"/>
        <v>0</v>
      </c>
      <c r="F24" s="22">
        <f t="shared" si="5"/>
        <v>0</v>
      </c>
      <c r="G24" s="22">
        <f t="shared" si="6"/>
        <v>1</v>
      </c>
      <c r="H24" s="23">
        <f t="shared" si="6"/>
        <v>29</v>
      </c>
      <c r="I24" s="22">
        <f t="shared" si="6"/>
        <v>17</v>
      </c>
      <c r="J24" s="42">
        <f t="shared" si="6"/>
        <v>26</v>
      </c>
      <c r="K24" s="26">
        <v>17</v>
      </c>
      <c r="L24" s="23">
        <v>0</v>
      </c>
      <c r="M24" s="22">
        <v>0</v>
      </c>
      <c r="N24" s="22">
        <v>1</v>
      </c>
      <c r="O24" s="23">
        <v>7</v>
      </c>
      <c r="P24" s="22">
        <v>2</v>
      </c>
      <c r="Q24" s="22">
        <v>7</v>
      </c>
      <c r="R24" s="26">
        <v>0</v>
      </c>
      <c r="S24" s="22">
        <v>0</v>
      </c>
      <c r="T24" s="22">
        <v>0</v>
      </c>
      <c r="U24" s="22">
        <v>0</v>
      </c>
      <c r="V24" s="22">
        <v>0</v>
      </c>
      <c r="W24" s="23">
        <v>0</v>
      </c>
      <c r="X24" s="24">
        <v>0</v>
      </c>
      <c r="Y24" s="53">
        <v>45</v>
      </c>
      <c r="Z24" s="22">
        <v>0</v>
      </c>
      <c r="AA24" s="22">
        <v>0</v>
      </c>
      <c r="AB24" s="23">
        <v>0</v>
      </c>
      <c r="AC24" s="22">
        <v>15</v>
      </c>
      <c r="AD24" s="22">
        <v>13</v>
      </c>
      <c r="AE24" s="23">
        <v>17</v>
      </c>
      <c r="AF24" s="26">
        <v>11</v>
      </c>
      <c r="AG24" s="22">
        <v>0</v>
      </c>
      <c r="AH24" s="22">
        <v>0</v>
      </c>
      <c r="AI24" s="22">
        <v>0</v>
      </c>
      <c r="AJ24" s="22">
        <v>7</v>
      </c>
      <c r="AK24" s="23">
        <v>2</v>
      </c>
      <c r="AL24" s="24">
        <v>2</v>
      </c>
      <c r="AM24" s="26">
        <v>0</v>
      </c>
      <c r="AN24" s="22">
        <v>0</v>
      </c>
      <c r="AO24" s="22">
        <v>0</v>
      </c>
      <c r="AP24" s="22">
        <v>0</v>
      </c>
      <c r="AQ24" s="22">
        <v>0</v>
      </c>
      <c r="AR24" s="23">
        <v>0</v>
      </c>
      <c r="AS24" s="24">
        <v>0</v>
      </c>
      <c r="AT24" s="4"/>
    </row>
    <row r="25" spans="2:46" ht="25.5" customHeight="1" x14ac:dyDescent="0.15">
      <c r="B25" s="528">
        <v>18</v>
      </c>
      <c r="C25" s="526" t="s">
        <v>142</v>
      </c>
      <c r="D25" s="527">
        <f t="shared" si="3"/>
        <v>65</v>
      </c>
      <c r="E25" s="22">
        <f t="shared" si="4"/>
        <v>0</v>
      </c>
      <c r="F25" s="22">
        <f t="shared" si="5"/>
        <v>0</v>
      </c>
      <c r="G25" s="22">
        <f t="shared" si="6"/>
        <v>7</v>
      </c>
      <c r="H25" s="23">
        <f t="shared" si="6"/>
        <v>38</v>
      </c>
      <c r="I25" s="22">
        <f t="shared" si="6"/>
        <v>7</v>
      </c>
      <c r="J25" s="42">
        <f t="shared" si="6"/>
        <v>13</v>
      </c>
      <c r="K25" s="26">
        <v>10</v>
      </c>
      <c r="L25" s="23">
        <v>0</v>
      </c>
      <c r="M25" s="22">
        <v>0</v>
      </c>
      <c r="N25" s="22">
        <v>2</v>
      </c>
      <c r="O25" s="23">
        <v>6</v>
      </c>
      <c r="P25" s="22">
        <v>2</v>
      </c>
      <c r="Q25" s="22">
        <v>0</v>
      </c>
      <c r="R25" s="26">
        <v>0</v>
      </c>
      <c r="S25" s="22">
        <v>0</v>
      </c>
      <c r="T25" s="22">
        <v>0</v>
      </c>
      <c r="U25" s="22">
        <v>0</v>
      </c>
      <c r="V25" s="22">
        <v>0</v>
      </c>
      <c r="W25" s="23">
        <v>0</v>
      </c>
      <c r="X25" s="24">
        <v>0</v>
      </c>
      <c r="Y25" s="53">
        <v>50</v>
      </c>
      <c r="Z25" s="22">
        <v>0</v>
      </c>
      <c r="AA25" s="22">
        <v>0</v>
      </c>
      <c r="AB25" s="23">
        <v>3</v>
      </c>
      <c r="AC25" s="22">
        <v>29</v>
      </c>
      <c r="AD25" s="22">
        <v>5</v>
      </c>
      <c r="AE25" s="23">
        <v>13</v>
      </c>
      <c r="AF25" s="26">
        <v>4</v>
      </c>
      <c r="AG25" s="22">
        <v>0</v>
      </c>
      <c r="AH25" s="22">
        <v>0</v>
      </c>
      <c r="AI25" s="22">
        <v>2</v>
      </c>
      <c r="AJ25" s="22">
        <v>2</v>
      </c>
      <c r="AK25" s="23">
        <v>0</v>
      </c>
      <c r="AL25" s="24">
        <v>0</v>
      </c>
      <c r="AM25" s="26">
        <v>1</v>
      </c>
      <c r="AN25" s="22">
        <v>0</v>
      </c>
      <c r="AO25" s="22">
        <v>0</v>
      </c>
      <c r="AP25" s="22">
        <v>0</v>
      </c>
      <c r="AQ25" s="22">
        <v>1</v>
      </c>
      <c r="AR25" s="23">
        <v>0</v>
      </c>
      <c r="AS25" s="24">
        <v>0</v>
      </c>
      <c r="AT25" s="4"/>
    </row>
    <row r="26" spans="2:46" ht="25.5" customHeight="1" x14ac:dyDescent="0.15">
      <c r="B26" s="528">
        <v>19</v>
      </c>
      <c r="C26" s="526" t="s">
        <v>143</v>
      </c>
      <c r="D26" s="527">
        <f t="shared" si="3"/>
        <v>76</v>
      </c>
      <c r="E26" s="22">
        <f t="shared" si="4"/>
        <v>0</v>
      </c>
      <c r="F26" s="22">
        <f t="shared" si="5"/>
        <v>0</v>
      </c>
      <c r="G26" s="22">
        <f t="shared" si="6"/>
        <v>10</v>
      </c>
      <c r="H26" s="23">
        <f t="shared" si="6"/>
        <v>12</v>
      </c>
      <c r="I26" s="22">
        <f t="shared" si="6"/>
        <v>14</v>
      </c>
      <c r="J26" s="42">
        <f t="shared" si="6"/>
        <v>40</v>
      </c>
      <c r="K26" s="26">
        <v>21</v>
      </c>
      <c r="L26" s="23">
        <v>0</v>
      </c>
      <c r="M26" s="22">
        <v>0</v>
      </c>
      <c r="N26" s="22">
        <v>3</v>
      </c>
      <c r="O26" s="23">
        <v>4</v>
      </c>
      <c r="P26" s="22">
        <v>4</v>
      </c>
      <c r="Q26" s="22">
        <v>10</v>
      </c>
      <c r="R26" s="26">
        <v>3</v>
      </c>
      <c r="S26" s="22">
        <v>0</v>
      </c>
      <c r="T26" s="22">
        <v>0</v>
      </c>
      <c r="U26" s="22">
        <v>0</v>
      </c>
      <c r="V26" s="22">
        <v>1</v>
      </c>
      <c r="W26" s="23">
        <v>1</v>
      </c>
      <c r="X26" s="24">
        <v>1</v>
      </c>
      <c r="Y26" s="53">
        <v>39</v>
      </c>
      <c r="Z26" s="22">
        <v>0</v>
      </c>
      <c r="AA26" s="22">
        <v>0</v>
      </c>
      <c r="AB26" s="23">
        <v>4</v>
      </c>
      <c r="AC26" s="22">
        <v>7</v>
      </c>
      <c r="AD26" s="22">
        <v>6</v>
      </c>
      <c r="AE26" s="23">
        <v>22</v>
      </c>
      <c r="AF26" s="26">
        <v>13</v>
      </c>
      <c r="AG26" s="22">
        <v>0</v>
      </c>
      <c r="AH26" s="22">
        <v>0</v>
      </c>
      <c r="AI26" s="22">
        <v>3</v>
      </c>
      <c r="AJ26" s="22">
        <v>0</v>
      </c>
      <c r="AK26" s="23">
        <v>3</v>
      </c>
      <c r="AL26" s="24">
        <v>7</v>
      </c>
      <c r="AM26" s="26">
        <v>0</v>
      </c>
      <c r="AN26" s="22">
        <v>0</v>
      </c>
      <c r="AO26" s="22">
        <v>0</v>
      </c>
      <c r="AP26" s="22">
        <v>0</v>
      </c>
      <c r="AQ26" s="22">
        <v>0</v>
      </c>
      <c r="AR26" s="23">
        <v>0</v>
      </c>
      <c r="AS26" s="24">
        <v>0</v>
      </c>
      <c r="AT26" s="4"/>
    </row>
    <row r="27" spans="2:46" ht="25.5" customHeight="1" x14ac:dyDescent="0.15">
      <c r="B27" s="532">
        <v>20</v>
      </c>
      <c r="C27" s="529" t="s">
        <v>144</v>
      </c>
      <c r="D27" s="527">
        <f t="shared" si="3"/>
        <v>98</v>
      </c>
      <c r="E27" s="22">
        <f t="shared" si="4"/>
        <v>0</v>
      </c>
      <c r="F27" s="22">
        <f t="shared" si="5"/>
        <v>0</v>
      </c>
      <c r="G27" s="22">
        <f t="shared" si="6"/>
        <v>4</v>
      </c>
      <c r="H27" s="23">
        <f t="shared" si="6"/>
        <v>12</v>
      </c>
      <c r="I27" s="22">
        <f t="shared" si="6"/>
        <v>22</v>
      </c>
      <c r="J27" s="42">
        <f t="shared" si="6"/>
        <v>60</v>
      </c>
      <c r="K27" s="26">
        <v>13</v>
      </c>
      <c r="L27" s="23">
        <v>0</v>
      </c>
      <c r="M27" s="22">
        <v>0</v>
      </c>
      <c r="N27" s="22">
        <v>0</v>
      </c>
      <c r="O27" s="23">
        <v>1</v>
      </c>
      <c r="P27" s="22">
        <v>4</v>
      </c>
      <c r="Q27" s="22">
        <v>8</v>
      </c>
      <c r="R27" s="26">
        <v>2</v>
      </c>
      <c r="S27" s="22">
        <v>0</v>
      </c>
      <c r="T27" s="22">
        <v>0</v>
      </c>
      <c r="U27" s="22">
        <v>0</v>
      </c>
      <c r="V27" s="22">
        <v>0</v>
      </c>
      <c r="W27" s="23">
        <v>1</v>
      </c>
      <c r="X27" s="24">
        <v>1</v>
      </c>
      <c r="Y27" s="53">
        <v>71</v>
      </c>
      <c r="Z27" s="22">
        <v>0</v>
      </c>
      <c r="AA27" s="22">
        <v>0</v>
      </c>
      <c r="AB27" s="23">
        <v>1</v>
      </c>
      <c r="AC27" s="22">
        <v>11</v>
      </c>
      <c r="AD27" s="22">
        <v>14</v>
      </c>
      <c r="AE27" s="23">
        <v>45</v>
      </c>
      <c r="AF27" s="26">
        <v>11</v>
      </c>
      <c r="AG27" s="22">
        <v>0</v>
      </c>
      <c r="AH27" s="22">
        <v>0</v>
      </c>
      <c r="AI27" s="22">
        <v>3</v>
      </c>
      <c r="AJ27" s="22">
        <v>0</v>
      </c>
      <c r="AK27" s="23">
        <v>3</v>
      </c>
      <c r="AL27" s="24">
        <v>5</v>
      </c>
      <c r="AM27" s="26">
        <v>1</v>
      </c>
      <c r="AN27" s="22">
        <v>0</v>
      </c>
      <c r="AO27" s="22">
        <v>0</v>
      </c>
      <c r="AP27" s="22">
        <v>0</v>
      </c>
      <c r="AQ27" s="22">
        <v>0</v>
      </c>
      <c r="AR27" s="23">
        <v>0</v>
      </c>
      <c r="AS27" s="24">
        <v>1</v>
      </c>
      <c r="AT27" s="4"/>
    </row>
    <row r="28" spans="2:46" ht="25.5" customHeight="1" x14ac:dyDescent="0.15">
      <c r="B28" s="528">
        <v>21</v>
      </c>
      <c r="C28" s="526" t="s">
        <v>145</v>
      </c>
      <c r="D28" s="534">
        <f t="shared" si="3"/>
        <v>77</v>
      </c>
      <c r="E28" s="36">
        <f t="shared" si="4"/>
        <v>0</v>
      </c>
      <c r="F28" s="36">
        <f t="shared" si="5"/>
        <v>0</v>
      </c>
      <c r="G28" s="36">
        <f t="shared" si="6"/>
        <v>7</v>
      </c>
      <c r="H28" s="40">
        <f t="shared" si="6"/>
        <v>17</v>
      </c>
      <c r="I28" s="36">
        <f t="shared" si="6"/>
        <v>4</v>
      </c>
      <c r="J28" s="40">
        <f t="shared" si="6"/>
        <v>49</v>
      </c>
      <c r="K28" s="39">
        <v>11</v>
      </c>
      <c r="L28" s="40">
        <v>0</v>
      </c>
      <c r="M28" s="36">
        <v>0</v>
      </c>
      <c r="N28" s="36">
        <v>2</v>
      </c>
      <c r="O28" s="40">
        <v>3</v>
      </c>
      <c r="P28" s="36">
        <v>0</v>
      </c>
      <c r="Q28" s="36">
        <v>6</v>
      </c>
      <c r="R28" s="39">
        <v>2</v>
      </c>
      <c r="S28" s="36">
        <v>0</v>
      </c>
      <c r="T28" s="36">
        <v>0</v>
      </c>
      <c r="U28" s="36">
        <v>0</v>
      </c>
      <c r="V28" s="36">
        <v>0</v>
      </c>
      <c r="W28" s="40">
        <v>1</v>
      </c>
      <c r="X28" s="37">
        <v>1</v>
      </c>
      <c r="Y28" s="89">
        <v>59</v>
      </c>
      <c r="Z28" s="36">
        <v>0</v>
      </c>
      <c r="AA28" s="36">
        <v>0</v>
      </c>
      <c r="AB28" s="40">
        <v>4</v>
      </c>
      <c r="AC28" s="36">
        <v>13</v>
      </c>
      <c r="AD28" s="36">
        <v>2</v>
      </c>
      <c r="AE28" s="40">
        <v>40</v>
      </c>
      <c r="AF28" s="39">
        <v>5</v>
      </c>
      <c r="AG28" s="36">
        <v>0</v>
      </c>
      <c r="AH28" s="36">
        <v>0</v>
      </c>
      <c r="AI28" s="36">
        <v>1</v>
      </c>
      <c r="AJ28" s="36">
        <v>1</v>
      </c>
      <c r="AK28" s="40">
        <v>1</v>
      </c>
      <c r="AL28" s="37">
        <v>2</v>
      </c>
      <c r="AM28" s="39">
        <v>0</v>
      </c>
      <c r="AN28" s="36">
        <v>0</v>
      </c>
      <c r="AO28" s="36">
        <v>0</v>
      </c>
      <c r="AP28" s="36">
        <v>0</v>
      </c>
      <c r="AQ28" s="36">
        <v>0</v>
      </c>
      <c r="AR28" s="40">
        <v>0</v>
      </c>
      <c r="AS28" s="37">
        <v>0</v>
      </c>
      <c r="AT28" s="4"/>
    </row>
    <row r="29" spans="2:46" ht="25.5" customHeight="1" x14ac:dyDescent="0.15">
      <c r="B29" s="528">
        <v>22</v>
      </c>
      <c r="C29" s="526" t="s">
        <v>146</v>
      </c>
      <c r="D29" s="527">
        <f t="shared" si="3"/>
        <v>121</v>
      </c>
      <c r="E29" s="22">
        <f t="shared" si="4"/>
        <v>0</v>
      </c>
      <c r="F29" s="22">
        <f t="shared" si="5"/>
        <v>0</v>
      </c>
      <c r="G29" s="22">
        <f t="shared" si="6"/>
        <v>13</v>
      </c>
      <c r="H29" s="42">
        <f t="shared" si="6"/>
        <v>29</v>
      </c>
      <c r="I29" s="22">
        <f t="shared" si="6"/>
        <v>47</v>
      </c>
      <c r="J29" s="42">
        <f t="shared" si="6"/>
        <v>32</v>
      </c>
      <c r="K29" s="26">
        <v>21</v>
      </c>
      <c r="L29" s="42">
        <v>0</v>
      </c>
      <c r="M29" s="22">
        <v>0</v>
      </c>
      <c r="N29" s="22">
        <v>2</v>
      </c>
      <c r="O29" s="42">
        <v>8</v>
      </c>
      <c r="P29" s="22">
        <v>7</v>
      </c>
      <c r="Q29" s="22">
        <v>4</v>
      </c>
      <c r="R29" s="26">
        <v>0</v>
      </c>
      <c r="S29" s="22">
        <v>0</v>
      </c>
      <c r="T29" s="22">
        <v>0</v>
      </c>
      <c r="U29" s="22">
        <v>0</v>
      </c>
      <c r="V29" s="22">
        <v>0</v>
      </c>
      <c r="W29" s="42">
        <v>0</v>
      </c>
      <c r="X29" s="24">
        <v>0</v>
      </c>
      <c r="Y29" s="53">
        <v>76</v>
      </c>
      <c r="Z29" s="22">
        <v>0</v>
      </c>
      <c r="AA29" s="22">
        <v>0</v>
      </c>
      <c r="AB29" s="42">
        <v>9</v>
      </c>
      <c r="AC29" s="22">
        <v>18</v>
      </c>
      <c r="AD29" s="22">
        <v>27</v>
      </c>
      <c r="AE29" s="42">
        <v>22</v>
      </c>
      <c r="AF29" s="26">
        <v>15</v>
      </c>
      <c r="AG29" s="22">
        <v>0</v>
      </c>
      <c r="AH29" s="22">
        <v>0</v>
      </c>
      <c r="AI29" s="22">
        <v>2</v>
      </c>
      <c r="AJ29" s="22">
        <v>3</v>
      </c>
      <c r="AK29" s="42">
        <v>9</v>
      </c>
      <c r="AL29" s="24">
        <v>1</v>
      </c>
      <c r="AM29" s="26">
        <v>9</v>
      </c>
      <c r="AN29" s="22">
        <v>0</v>
      </c>
      <c r="AO29" s="22">
        <v>0</v>
      </c>
      <c r="AP29" s="22">
        <v>0</v>
      </c>
      <c r="AQ29" s="22">
        <v>0</v>
      </c>
      <c r="AR29" s="42">
        <v>4</v>
      </c>
      <c r="AS29" s="24">
        <v>5</v>
      </c>
      <c r="AT29" s="4"/>
    </row>
    <row r="30" spans="2:46" ht="25.5" customHeight="1" x14ac:dyDescent="0.15">
      <c r="B30" s="528">
        <v>23</v>
      </c>
      <c r="C30" s="526" t="s">
        <v>147</v>
      </c>
      <c r="D30" s="527">
        <f t="shared" si="3"/>
        <v>156</v>
      </c>
      <c r="E30" s="22">
        <f t="shared" si="4"/>
        <v>0</v>
      </c>
      <c r="F30" s="22">
        <f t="shared" si="5"/>
        <v>0</v>
      </c>
      <c r="G30" s="22">
        <f t="shared" si="6"/>
        <v>12</v>
      </c>
      <c r="H30" s="42">
        <f t="shared" si="6"/>
        <v>40</v>
      </c>
      <c r="I30" s="22">
        <f t="shared" si="6"/>
        <v>41</v>
      </c>
      <c r="J30" s="42">
        <f t="shared" si="6"/>
        <v>63</v>
      </c>
      <c r="K30" s="26">
        <v>16</v>
      </c>
      <c r="L30" s="42">
        <v>0</v>
      </c>
      <c r="M30" s="22">
        <v>0</v>
      </c>
      <c r="N30" s="22">
        <v>1</v>
      </c>
      <c r="O30" s="42">
        <v>7</v>
      </c>
      <c r="P30" s="22">
        <v>8</v>
      </c>
      <c r="Q30" s="22">
        <v>0</v>
      </c>
      <c r="R30" s="26">
        <v>2</v>
      </c>
      <c r="S30" s="22">
        <v>0</v>
      </c>
      <c r="T30" s="22">
        <v>0</v>
      </c>
      <c r="U30" s="22">
        <v>0</v>
      </c>
      <c r="V30" s="22">
        <v>1</v>
      </c>
      <c r="W30" s="42">
        <v>1</v>
      </c>
      <c r="X30" s="24">
        <v>0</v>
      </c>
      <c r="Y30" s="53">
        <v>126</v>
      </c>
      <c r="Z30" s="22">
        <v>0</v>
      </c>
      <c r="AA30" s="22">
        <v>0</v>
      </c>
      <c r="AB30" s="42">
        <v>10</v>
      </c>
      <c r="AC30" s="22">
        <v>28</v>
      </c>
      <c r="AD30" s="22">
        <v>28</v>
      </c>
      <c r="AE30" s="42">
        <v>60</v>
      </c>
      <c r="AF30" s="26">
        <v>12</v>
      </c>
      <c r="AG30" s="22">
        <v>0</v>
      </c>
      <c r="AH30" s="22">
        <v>0</v>
      </c>
      <c r="AI30" s="22">
        <v>1</v>
      </c>
      <c r="AJ30" s="22">
        <v>4</v>
      </c>
      <c r="AK30" s="42">
        <v>4</v>
      </c>
      <c r="AL30" s="24">
        <v>3</v>
      </c>
      <c r="AM30" s="26">
        <v>0</v>
      </c>
      <c r="AN30" s="22">
        <v>0</v>
      </c>
      <c r="AO30" s="22">
        <v>0</v>
      </c>
      <c r="AP30" s="22">
        <v>0</v>
      </c>
      <c r="AQ30" s="22">
        <v>0</v>
      </c>
      <c r="AR30" s="42">
        <v>0</v>
      </c>
      <c r="AS30" s="24">
        <v>0</v>
      </c>
      <c r="AT30" s="4"/>
    </row>
    <row r="31" spans="2:46" ht="25.5" customHeight="1" x14ac:dyDescent="0.15">
      <c r="B31" s="528">
        <v>24</v>
      </c>
      <c r="C31" s="526" t="s">
        <v>148</v>
      </c>
      <c r="D31" s="527">
        <f t="shared" si="3"/>
        <v>81</v>
      </c>
      <c r="E31" s="22">
        <f t="shared" si="4"/>
        <v>0</v>
      </c>
      <c r="F31" s="22">
        <f t="shared" si="5"/>
        <v>0</v>
      </c>
      <c r="G31" s="22">
        <f t="shared" si="6"/>
        <v>7</v>
      </c>
      <c r="H31" s="42">
        <f t="shared" si="6"/>
        <v>41</v>
      </c>
      <c r="I31" s="22">
        <f t="shared" si="6"/>
        <v>12</v>
      </c>
      <c r="J31" s="42">
        <f t="shared" si="6"/>
        <v>21</v>
      </c>
      <c r="K31" s="26">
        <v>15</v>
      </c>
      <c r="L31" s="42">
        <v>0</v>
      </c>
      <c r="M31" s="22">
        <v>0</v>
      </c>
      <c r="N31" s="22">
        <v>2</v>
      </c>
      <c r="O31" s="42">
        <v>8</v>
      </c>
      <c r="P31" s="22">
        <v>2</v>
      </c>
      <c r="Q31" s="22">
        <v>3</v>
      </c>
      <c r="R31" s="26">
        <v>2</v>
      </c>
      <c r="S31" s="22">
        <v>0</v>
      </c>
      <c r="T31" s="22">
        <v>0</v>
      </c>
      <c r="U31" s="22">
        <v>0</v>
      </c>
      <c r="V31" s="22">
        <v>2</v>
      </c>
      <c r="W31" s="42">
        <v>0</v>
      </c>
      <c r="X31" s="24">
        <v>0</v>
      </c>
      <c r="Y31" s="53">
        <v>53</v>
      </c>
      <c r="Z31" s="22">
        <v>0</v>
      </c>
      <c r="AA31" s="22">
        <v>0</v>
      </c>
      <c r="AB31" s="42">
        <v>4</v>
      </c>
      <c r="AC31" s="22">
        <v>24</v>
      </c>
      <c r="AD31" s="22">
        <v>8</v>
      </c>
      <c r="AE31" s="42">
        <v>17</v>
      </c>
      <c r="AF31" s="26">
        <v>10</v>
      </c>
      <c r="AG31" s="22">
        <v>0</v>
      </c>
      <c r="AH31" s="22">
        <v>0</v>
      </c>
      <c r="AI31" s="22">
        <v>1</v>
      </c>
      <c r="AJ31" s="22">
        <v>6</v>
      </c>
      <c r="AK31" s="42">
        <v>2</v>
      </c>
      <c r="AL31" s="24">
        <v>1</v>
      </c>
      <c r="AM31" s="26">
        <v>1</v>
      </c>
      <c r="AN31" s="22">
        <v>0</v>
      </c>
      <c r="AO31" s="22">
        <v>0</v>
      </c>
      <c r="AP31" s="22">
        <v>0</v>
      </c>
      <c r="AQ31" s="22">
        <v>1</v>
      </c>
      <c r="AR31" s="42">
        <v>0</v>
      </c>
      <c r="AS31" s="24">
        <v>0</v>
      </c>
      <c r="AT31" s="4"/>
    </row>
    <row r="32" spans="2:46" ht="25.5" customHeight="1" x14ac:dyDescent="0.15">
      <c r="B32" s="528">
        <v>25</v>
      </c>
      <c r="C32" s="526" t="s">
        <v>149</v>
      </c>
      <c r="D32" s="530">
        <f t="shared" si="3"/>
        <v>83</v>
      </c>
      <c r="E32" s="30">
        <f t="shared" si="4"/>
        <v>0</v>
      </c>
      <c r="F32" s="30">
        <f t="shared" si="5"/>
        <v>0</v>
      </c>
      <c r="G32" s="30">
        <f t="shared" si="6"/>
        <v>3</v>
      </c>
      <c r="H32" s="43">
        <f t="shared" si="6"/>
        <v>23</v>
      </c>
      <c r="I32" s="30">
        <f t="shared" si="6"/>
        <v>27</v>
      </c>
      <c r="J32" s="43">
        <f t="shared" si="6"/>
        <v>30</v>
      </c>
      <c r="K32" s="34">
        <v>19</v>
      </c>
      <c r="L32" s="43">
        <v>0</v>
      </c>
      <c r="M32" s="30">
        <v>0</v>
      </c>
      <c r="N32" s="30">
        <v>1</v>
      </c>
      <c r="O32" s="43">
        <v>5</v>
      </c>
      <c r="P32" s="30">
        <v>7</v>
      </c>
      <c r="Q32" s="30">
        <v>6</v>
      </c>
      <c r="R32" s="34">
        <v>2</v>
      </c>
      <c r="S32" s="30">
        <v>0</v>
      </c>
      <c r="T32" s="30">
        <v>0</v>
      </c>
      <c r="U32" s="30">
        <v>0</v>
      </c>
      <c r="V32" s="30">
        <v>0</v>
      </c>
      <c r="W32" s="43">
        <v>1</v>
      </c>
      <c r="X32" s="32">
        <v>1</v>
      </c>
      <c r="Y32" s="87">
        <v>44</v>
      </c>
      <c r="Z32" s="30">
        <v>0</v>
      </c>
      <c r="AA32" s="30">
        <v>0</v>
      </c>
      <c r="AB32" s="43">
        <v>1</v>
      </c>
      <c r="AC32" s="30">
        <v>12</v>
      </c>
      <c r="AD32" s="30">
        <v>14</v>
      </c>
      <c r="AE32" s="43">
        <v>17</v>
      </c>
      <c r="AF32" s="34">
        <v>14</v>
      </c>
      <c r="AG32" s="30">
        <v>0</v>
      </c>
      <c r="AH32" s="30">
        <v>0</v>
      </c>
      <c r="AI32" s="30">
        <v>1</v>
      </c>
      <c r="AJ32" s="30">
        <v>5</v>
      </c>
      <c r="AK32" s="43">
        <v>3</v>
      </c>
      <c r="AL32" s="32">
        <v>5</v>
      </c>
      <c r="AM32" s="34">
        <v>4</v>
      </c>
      <c r="AN32" s="30">
        <v>0</v>
      </c>
      <c r="AO32" s="30">
        <v>0</v>
      </c>
      <c r="AP32" s="30">
        <v>0</v>
      </c>
      <c r="AQ32" s="30">
        <v>1</v>
      </c>
      <c r="AR32" s="43">
        <v>2</v>
      </c>
      <c r="AS32" s="32">
        <v>1</v>
      </c>
      <c r="AT32" s="4"/>
    </row>
    <row r="33" spans="2:46" ht="25.5" customHeight="1" x14ac:dyDescent="0.15">
      <c r="B33" s="531">
        <v>26</v>
      </c>
      <c r="C33" s="533" t="s">
        <v>150</v>
      </c>
      <c r="D33" s="527">
        <f t="shared" si="3"/>
        <v>90</v>
      </c>
      <c r="E33" s="22">
        <f t="shared" si="4"/>
        <v>0</v>
      </c>
      <c r="F33" s="22">
        <f t="shared" si="5"/>
        <v>0</v>
      </c>
      <c r="G33" s="22">
        <f t="shared" si="6"/>
        <v>1</v>
      </c>
      <c r="H33" s="23">
        <f t="shared" si="6"/>
        <v>45</v>
      </c>
      <c r="I33" s="22">
        <f t="shared" si="6"/>
        <v>22</v>
      </c>
      <c r="J33" s="42">
        <f t="shared" si="6"/>
        <v>22</v>
      </c>
      <c r="K33" s="26">
        <v>12</v>
      </c>
      <c r="L33" s="23">
        <v>0</v>
      </c>
      <c r="M33" s="22">
        <v>0</v>
      </c>
      <c r="N33" s="22">
        <v>1</v>
      </c>
      <c r="O33" s="23">
        <v>5</v>
      </c>
      <c r="P33" s="22">
        <v>2</v>
      </c>
      <c r="Q33" s="22">
        <v>4</v>
      </c>
      <c r="R33" s="26">
        <v>0</v>
      </c>
      <c r="S33" s="22">
        <v>0</v>
      </c>
      <c r="T33" s="22">
        <v>0</v>
      </c>
      <c r="U33" s="22">
        <v>0</v>
      </c>
      <c r="V33" s="22">
        <v>0</v>
      </c>
      <c r="W33" s="23">
        <v>0</v>
      </c>
      <c r="X33" s="24">
        <v>0</v>
      </c>
      <c r="Y33" s="53">
        <v>74</v>
      </c>
      <c r="Z33" s="22">
        <v>0</v>
      </c>
      <c r="AA33" s="22">
        <v>0</v>
      </c>
      <c r="AB33" s="23">
        <v>0</v>
      </c>
      <c r="AC33" s="22">
        <v>37</v>
      </c>
      <c r="AD33" s="22">
        <v>19</v>
      </c>
      <c r="AE33" s="23">
        <v>18</v>
      </c>
      <c r="AF33" s="26">
        <v>4</v>
      </c>
      <c r="AG33" s="22">
        <v>0</v>
      </c>
      <c r="AH33" s="22">
        <v>0</v>
      </c>
      <c r="AI33" s="22">
        <v>0</v>
      </c>
      <c r="AJ33" s="22">
        <v>3</v>
      </c>
      <c r="AK33" s="23">
        <v>1</v>
      </c>
      <c r="AL33" s="24">
        <v>0</v>
      </c>
      <c r="AM33" s="26">
        <v>0</v>
      </c>
      <c r="AN33" s="22">
        <v>0</v>
      </c>
      <c r="AO33" s="22">
        <v>0</v>
      </c>
      <c r="AP33" s="22">
        <v>0</v>
      </c>
      <c r="AQ33" s="22">
        <v>0</v>
      </c>
      <c r="AR33" s="23">
        <v>0</v>
      </c>
      <c r="AS33" s="24">
        <v>0</v>
      </c>
      <c r="AT33" s="4"/>
    </row>
    <row r="34" spans="2:46" ht="25.5" customHeight="1" x14ac:dyDescent="0.15">
      <c r="B34" s="528">
        <v>27</v>
      </c>
      <c r="C34" s="526" t="s">
        <v>151</v>
      </c>
      <c r="D34" s="527">
        <f t="shared" si="3"/>
        <v>252</v>
      </c>
      <c r="E34" s="22">
        <f t="shared" si="4"/>
        <v>0</v>
      </c>
      <c r="F34" s="22">
        <f t="shared" si="5"/>
        <v>0</v>
      </c>
      <c r="G34" s="22">
        <f t="shared" si="6"/>
        <v>1</v>
      </c>
      <c r="H34" s="23">
        <f t="shared" si="6"/>
        <v>21</v>
      </c>
      <c r="I34" s="22">
        <f t="shared" si="6"/>
        <v>98</v>
      </c>
      <c r="J34" s="42">
        <f t="shared" si="6"/>
        <v>132</v>
      </c>
      <c r="K34" s="26">
        <v>26</v>
      </c>
      <c r="L34" s="23">
        <v>0</v>
      </c>
      <c r="M34" s="22">
        <v>0</v>
      </c>
      <c r="N34" s="22">
        <v>1</v>
      </c>
      <c r="O34" s="23">
        <v>1</v>
      </c>
      <c r="P34" s="22">
        <v>16</v>
      </c>
      <c r="Q34" s="22">
        <v>8</v>
      </c>
      <c r="R34" s="26">
        <v>1</v>
      </c>
      <c r="S34" s="22">
        <v>0</v>
      </c>
      <c r="T34" s="22">
        <v>0</v>
      </c>
      <c r="U34" s="22">
        <v>0</v>
      </c>
      <c r="V34" s="22">
        <v>0</v>
      </c>
      <c r="W34" s="23">
        <v>1</v>
      </c>
      <c r="X34" s="24">
        <v>0</v>
      </c>
      <c r="Y34" s="53">
        <v>209</v>
      </c>
      <c r="Z34" s="22">
        <v>0</v>
      </c>
      <c r="AA34" s="22">
        <v>0</v>
      </c>
      <c r="AB34" s="23">
        <v>0</v>
      </c>
      <c r="AC34" s="22">
        <v>18</v>
      </c>
      <c r="AD34" s="22">
        <v>72</v>
      </c>
      <c r="AE34" s="23">
        <v>119</v>
      </c>
      <c r="AF34" s="26">
        <v>7</v>
      </c>
      <c r="AG34" s="22">
        <v>0</v>
      </c>
      <c r="AH34" s="22">
        <v>0</v>
      </c>
      <c r="AI34" s="22">
        <v>0</v>
      </c>
      <c r="AJ34" s="22">
        <v>0</v>
      </c>
      <c r="AK34" s="23">
        <v>5</v>
      </c>
      <c r="AL34" s="24">
        <v>2</v>
      </c>
      <c r="AM34" s="26">
        <v>9</v>
      </c>
      <c r="AN34" s="22">
        <v>0</v>
      </c>
      <c r="AO34" s="22">
        <v>0</v>
      </c>
      <c r="AP34" s="22">
        <v>0</v>
      </c>
      <c r="AQ34" s="22">
        <v>2</v>
      </c>
      <c r="AR34" s="23">
        <v>4</v>
      </c>
      <c r="AS34" s="24">
        <v>3</v>
      </c>
      <c r="AT34" s="4"/>
    </row>
    <row r="35" spans="2:46" ht="25.5" customHeight="1" x14ac:dyDescent="0.15">
      <c r="B35" s="528">
        <v>28</v>
      </c>
      <c r="C35" s="526" t="s">
        <v>152</v>
      </c>
      <c r="D35" s="527">
        <f t="shared" si="3"/>
        <v>180</v>
      </c>
      <c r="E35" s="22">
        <f t="shared" si="4"/>
        <v>0</v>
      </c>
      <c r="F35" s="22">
        <f t="shared" si="5"/>
        <v>1</v>
      </c>
      <c r="G35" s="22">
        <f t="shared" si="6"/>
        <v>2</v>
      </c>
      <c r="H35" s="23">
        <f t="shared" si="6"/>
        <v>10</v>
      </c>
      <c r="I35" s="22">
        <f t="shared" si="6"/>
        <v>42</v>
      </c>
      <c r="J35" s="42">
        <f t="shared" si="6"/>
        <v>125</v>
      </c>
      <c r="K35" s="26">
        <v>18</v>
      </c>
      <c r="L35" s="23">
        <v>0</v>
      </c>
      <c r="M35" s="22">
        <v>1</v>
      </c>
      <c r="N35" s="22">
        <v>1</v>
      </c>
      <c r="O35" s="23">
        <v>3</v>
      </c>
      <c r="P35" s="22">
        <v>3</v>
      </c>
      <c r="Q35" s="22">
        <v>10</v>
      </c>
      <c r="R35" s="26">
        <v>0</v>
      </c>
      <c r="S35" s="22">
        <v>0</v>
      </c>
      <c r="T35" s="22">
        <v>0</v>
      </c>
      <c r="U35" s="22">
        <v>0</v>
      </c>
      <c r="V35" s="22">
        <v>0</v>
      </c>
      <c r="W35" s="23">
        <v>0</v>
      </c>
      <c r="X35" s="24">
        <v>0</v>
      </c>
      <c r="Y35" s="53">
        <v>144</v>
      </c>
      <c r="Z35" s="22">
        <v>0</v>
      </c>
      <c r="AA35" s="22">
        <v>0</v>
      </c>
      <c r="AB35" s="23">
        <v>1</v>
      </c>
      <c r="AC35" s="22">
        <v>6</v>
      </c>
      <c r="AD35" s="22">
        <v>32</v>
      </c>
      <c r="AE35" s="23">
        <v>105</v>
      </c>
      <c r="AF35" s="26">
        <v>14</v>
      </c>
      <c r="AG35" s="22">
        <v>0</v>
      </c>
      <c r="AH35" s="22">
        <v>0</v>
      </c>
      <c r="AI35" s="22">
        <v>0</v>
      </c>
      <c r="AJ35" s="22">
        <v>1</v>
      </c>
      <c r="AK35" s="23">
        <v>4</v>
      </c>
      <c r="AL35" s="24">
        <v>9</v>
      </c>
      <c r="AM35" s="26">
        <v>4</v>
      </c>
      <c r="AN35" s="22">
        <v>0</v>
      </c>
      <c r="AO35" s="22">
        <v>0</v>
      </c>
      <c r="AP35" s="22">
        <v>0</v>
      </c>
      <c r="AQ35" s="22">
        <v>0</v>
      </c>
      <c r="AR35" s="23">
        <v>3</v>
      </c>
      <c r="AS35" s="24">
        <v>1</v>
      </c>
      <c r="AT35" s="4"/>
    </row>
    <row r="36" spans="2:46" ht="25.5" customHeight="1" x14ac:dyDescent="0.15">
      <c r="B36" s="528">
        <v>29</v>
      </c>
      <c r="C36" s="526" t="s">
        <v>153</v>
      </c>
      <c r="D36" s="527">
        <f t="shared" si="3"/>
        <v>71</v>
      </c>
      <c r="E36" s="22">
        <f t="shared" si="4"/>
        <v>0</v>
      </c>
      <c r="F36" s="22">
        <f t="shared" si="5"/>
        <v>0</v>
      </c>
      <c r="G36" s="22">
        <f t="shared" si="6"/>
        <v>5</v>
      </c>
      <c r="H36" s="23">
        <f t="shared" si="6"/>
        <v>2</v>
      </c>
      <c r="I36" s="22">
        <f t="shared" si="6"/>
        <v>19</v>
      </c>
      <c r="J36" s="42">
        <f t="shared" si="6"/>
        <v>45</v>
      </c>
      <c r="K36" s="26">
        <v>16</v>
      </c>
      <c r="L36" s="23">
        <v>0</v>
      </c>
      <c r="M36" s="22">
        <v>0</v>
      </c>
      <c r="N36" s="22">
        <v>0</v>
      </c>
      <c r="O36" s="23">
        <v>1</v>
      </c>
      <c r="P36" s="22">
        <v>5</v>
      </c>
      <c r="Q36" s="22">
        <v>10</v>
      </c>
      <c r="R36" s="26">
        <v>1</v>
      </c>
      <c r="S36" s="22">
        <v>0</v>
      </c>
      <c r="T36" s="22">
        <v>0</v>
      </c>
      <c r="U36" s="22">
        <v>0</v>
      </c>
      <c r="V36" s="22">
        <v>0</v>
      </c>
      <c r="W36" s="23">
        <v>0</v>
      </c>
      <c r="X36" s="24">
        <v>1</v>
      </c>
      <c r="Y36" s="53">
        <v>49</v>
      </c>
      <c r="Z36" s="22">
        <v>0</v>
      </c>
      <c r="AA36" s="22">
        <v>0</v>
      </c>
      <c r="AB36" s="23">
        <v>5</v>
      </c>
      <c r="AC36" s="22">
        <v>0</v>
      </c>
      <c r="AD36" s="22">
        <v>12</v>
      </c>
      <c r="AE36" s="23">
        <v>32</v>
      </c>
      <c r="AF36" s="26">
        <v>5</v>
      </c>
      <c r="AG36" s="22">
        <v>0</v>
      </c>
      <c r="AH36" s="22">
        <v>0</v>
      </c>
      <c r="AI36" s="22">
        <v>0</v>
      </c>
      <c r="AJ36" s="22">
        <v>1</v>
      </c>
      <c r="AK36" s="23">
        <v>2</v>
      </c>
      <c r="AL36" s="24">
        <v>2</v>
      </c>
      <c r="AM36" s="26">
        <v>0</v>
      </c>
      <c r="AN36" s="22">
        <v>0</v>
      </c>
      <c r="AO36" s="22">
        <v>0</v>
      </c>
      <c r="AP36" s="22">
        <v>0</v>
      </c>
      <c r="AQ36" s="22">
        <v>0</v>
      </c>
      <c r="AR36" s="23">
        <v>0</v>
      </c>
      <c r="AS36" s="24">
        <v>0</v>
      </c>
      <c r="AT36" s="4"/>
    </row>
    <row r="37" spans="2:46" ht="25.5" customHeight="1" x14ac:dyDescent="0.15">
      <c r="B37" s="532">
        <v>30</v>
      </c>
      <c r="C37" s="529" t="s">
        <v>154</v>
      </c>
      <c r="D37" s="527">
        <f t="shared" si="3"/>
        <v>70</v>
      </c>
      <c r="E37" s="22">
        <f t="shared" si="4"/>
        <v>0</v>
      </c>
      <c r="F37" s="22">
        <f t="shared" si="5"/>
        <v>0</v>
      </c>
      <c r="G37" s="22">
        <f t="shared" si="6"/>
        <v>1</v>
      </c>
      <c r="H37" s="23">
        <f t="shared" si="6"/>
        <v>25</v>
      </c>
      <c r="I37" s="22">
        <f t="shared" si="6"/>
        <v>26</v>
      </c>
      <c r="J37" s="42">
        <f t="shared" si="6"/>
        <v>18</v>
      </c>
      <c r="K37" s="26">
        <v>13</v>
      </c>
      <c r="L37" s="23">
        <v>0</v>
      </c>
      <c r="M37" s="22">
        <v>0</v>
      </c>
      <c r="N37" s="22">
        <v>1</v>
      </c>
      <c r="O37" s="23">
        <v>5</v>
      </c>
      <c r="P37" s="22">
        <v>6</v>
      </c>
      <c r="Q37" s="22">
        <v>1</v>
      </c>
      <c r="R37" s="26">
        <v>0</v>
      </c>
      <c r="S37" s="22">
        <v>0</v>
      </c>
      <c r="T37" s="22">
        <v>0</v>
      </c>
      <c r="U37" s="22">
        <v>0</v>
      </c>
      <c r="V37" s="22">
        <v>0</v>
      </c>
      <c r="W37" s="23">
        <v>0</v>
      </c>
      <c r="X37" s="24">
        <v>0</v>
      </c>
      <c r="Y37" s="53">
        <v>53</v>
      </c>
      <c r="Z37" s="22">
        <v>0</v>
      </c>
      <c r="AA37" s="22">
        <v>0</v>
      </c>
      <c r="AB37" s="23">
        <v>0</v>
      </c>
      <c r="AC37" s="22">
        <v>19</v>
      </c>
      <c r="AD37" s="22">
        <v>18</v>
      </c>
      <c r="AE37" s="23">
        <v>16</v>
      </c>
      <c r="AF37" s="26">
        <v>4</v>
      </c>
      <c r="AG37" s="22">
        <v>0</v>
      </c>
      <c r="AH37" s="22">
        <v>0</v>
      </c>
      <c r="AI37" s="22">
        <v>0</v>
      </c>
      <c r="AJ37" s="22">
        <v>1</v>
      </c>
      <c r="AK37" s="23">
        <v>2</v>
      </c>
      <c r="AL37" s="24">
        <v>1</v>
      </c>
      <c r="AM37" s="26">
        <v>0</v>
      </c>
      <c r="AN37" s="22">
        <v>0</v>
      </c>
      <c r="AO37" s="22">
        <v>0</v>
      </c>
      <c r="AP37" s="22">
        <v>0</v>
      </c>
      <c r="AQ37" s="22">
        <v>0</v>
      </c>
      <c r="AR37" s="23">
        <v>0</v>
      </c>
      <c r="AS37" s="24">
        <v>0</v>
      </c>
      <c r="AT37" s="4"/>
    </row>
    <row r="38" spans="2:46" ht="25.5" customHeight="1" x14ac:dyDescent="0.15">
      <c r="B38" s="528">
        <v>31</v>
      </c>
      <c r="C38" s="526" t="s">
        <v>155</v>
      </c>
      <c r="D38" s="534">
        <f t="shared" si="3"/>
        <v>58</v>
      </c>
      <c r="E38" s="36">
        <f t="shared" si="4"/>
        <v>0</v>
      </c>
      <c r="F38" s="36">
        <f t="shared" si="5"/>
        <v>0</v>
      </c>
      <c r="G38" s="36">
        <f t="shared" si="6"/>
        <v>6</v>
      </c>
      <c r="H38" s="40">
        <f t="shared" si="6"/>
        <v>11</v>
      </c>
      <c r="I38" s="36">
        <f t="shared" si="6"/>
        <v>11</v>
      </c>
      <c r="J38" s="40">
        <f t="shared" si="6"/>
        <v>30</v>
      </c>
      <c r="K38" s="39">
        <v>7</v>
      </c>
      <c r="L38" s="40">
        <v>0</v>
      </c>
      <c r="M38" s="36">
        <v>0</v>
      </c>
      <c r="N38" s="36">
        <v>2</v>
      </c>
      <c r="O38" s="40">
        <v>1</v>
      </c>
      <c r="P38" s="36">
        <v>3</v>
      </c>
      <c r="Q38" s="36">
        <v>1</v>
      </c>
      <c r="R38" s="39">
        <v>0</v>
      </c>
      <c r="S38" s="36">
        <v>0</v>
      </c>
      <c r="T38" s="36">
        <v>0</v>
      </c>
      <c r="U38" s="36">
        <v>0</v>
      </c>
      <c r="V38" s="36">
        <v>0</v>
      </c>
      <c r="W38" s="40">
        <v>0</v>
      </c>
      <c r="X38" s="37">
        <v>0</v>
      </c>
      <c r="Y38" s="89">
        <v>41</v>
      </c>
      <c r="Z38" s="36">
        <v>0</v>
      </c>
      <c r="AA38" s="36">
        <v>0</v>
      </c>
      <c r="AB38" s="40">
        <v>3</v>
      </c>
      <c r="AC38" s="36">
        <v>9</v>
      </c>
      <c r="AD38" s="36">
        <v>3</v>
      </c>
      <c r="AE38" s="40">
        <v>26</v>
      </c>
      <c r="AF38" s="39">
        <v>9</v>
      </c>
      <c r="AG38" s="36">
        <v>0</v>
      </c>
      <c r="AH38" s="36">
        <v>0</v>
      </c>
      <c r="AI38" s="36">
        <v>1</v>
      </c>
      <c r="AJ38" s="36">
        <v>1</v>
      </c>
      <c r="AK38" s="40">
        <v>5</v>
      </c>
      <c r="AL38" s="37">
        <v>2</v>
      </c>
      <c r="AM38" s="39">
        <v>1</v>
      </c>
      <c r="AN38" s="36">
        <v>0</v>
      </c>
      <c r="AO38" s="36">
        <v>0</v>
      </c>
      <c r="AP38" s="36">
        <v>0</v>
      </c>
      <c r="AQ38" s="36">
        <v>0</v>
      </c>
      <c r="AR38" s="40">
        <v>0</v>
      </c>
      <c r="AS38" s="37">
        <v>1</v>
      </c>
      <c r="AT38" s="4"/>
    </row>
    <row r="39" spans="2:46" ht="25.5" customHeight="1" x14ac:dyDescent="0.15">
      <c r="B39" s="528">
        <v>32</v>
      </c>
      <c r="C39" s="526" t="s">
        <v>156</v>
      </c>
      <c r="D39" s="527">
        <f t="shared" si="3"/>
        <v>70</v>
      </c>
      <c r="E39" s="22">
        <f t="shared" si="4"/>
        <v>0</v>
      </c>
      <c r="F39" s="22">
        <f t="shared" si="5"/>
        <v>0</v>
      </c>
      <c r="G39" s="22">
        <f t="shared" si="6"/>
        <v>1</v>
      </c>
      <c r="H39" s="42">
        <f t="shared" si="6"/>
        <v>18</v>
      </c>
      <c r="I39" s="22">
        <f t="shared" si="6"/>
        <v>18</v>
      </c>
      <c r="J39" s="42">
        <f t="shared" si="6"/>
        <v>33</v>
      </c>
      <c r="K39" s="26">
        <v>10</v>
      </c>
      <c r="L39" s="42">
        <v>0</v>
      </c>
      <c r="M39" s="22">
        <v>0</v>
      </c>
      <c r="N39" s="22">
        <v>0</v>
      </c>
      <c r="O39" s="42">
        <v>3</v>
      </c>
      <c r="P39" s="22">
        <v>5</v>
      </c>
      <c r="Q39" s="22">
        <v>2</v>
      </c>
      <c r="R39" s="26">
        <v>2</v>
      </c>
      <c r="S39" s="22">
        <v>0</v>
      </c>
      <c r="T39" s="22">
        <v>0</v>
      </c>
      <c r="U39" s="22">
        <v>0</v>
      </c>
      <c r="V39" s="22">
        <v>1</v>
      </c>
      <c r="W39" s="42">
        <v>1</v>
      </c>
      <c r="X39" s="24">
        <v>0</v>
      </c>
      <c r="Y39" s="53">
        <v>56</v>
      </c>
      <c r="Z39" s="22">
        <v>0</v>
      </c>
      <c r="AA39" s="22">
        <v>0</v>
      </c>
      <c r="AB39" s="42">
        <v>1</v>
      </c>
      <c r="AC39" s="22">
        <v>14</v>
      </c>
      <c r="AD39" s="22">
        <v>10</v>
      </c>
      <c r="AE39" s="42">
        <v>31</v>
      </c>
      <c r="AF39" s="26">
        <v>2</v>
      </c>
      <c r="AG39" s="22">
        <v>0</v>
      </c>
      <c r="AH39" s="22">
        <v>0</v>
      </c>
      <c r="AI39" s="22">
        <v>0</v>
      </c>
      <c r="AJ39" s="22">
        <v>0</v>
      </c>
      <c r="AK39" s="42">
        <v>2</v>
      </c>
      <c r="AL39" s="24">
        <v>0</v>
      </c>
      <c r="AM39" s="26">
        <v>0</v>
      </c>
      <c r="AN39" s="22">
        <v>0</v>
      </c>
      <c r="AO39" s="22">
        <v>0</v>
      </c>
      <c r="AP39" s="22">
        <v>0</v>
      </c>
      <c r="AQ39" s="22">
        <v>0</v>
      </c>
      <c r="AR39" s="42">
        <v>0</v>
      </c>
      <c r="AS39" s="24">
        <v>0</v>
      </c>
      <c r="AT39" s="4"/>
    </row>
    <row r="40" spans="2:46" ht="25.5" customHeight="1" x14ac:dyDescent="0.15">
      <c r="B40" s="528">
        <v>33</v>
      </c>
      <c r="C40" s="526" t="s">
        <v>157</v>
      </c>
      <c r="D40" s="527">
        <f t="shared" si="3"/>
        <v>109</v>
      </c>
      <c r="E40" s="22">
        <f t="shared" si="4"/>
        <v>0</v>
      </c>
      <c r="F40" s="22">
        <f t="shared" si="5"/>
        <v>0</v>
      </c>
      <c r="G40" s="22">
        <f t="shared" si="6"/>
        <v>13</v>
      </c>
      <c r="H40" s="42">
        <f t="shared" si="6"/>
        <v>55</v>
      </c>
      <c r="I40" s="22">
        <f t="shared" si="6"/>
        <v>14</v>
      </c>
      <c r="J40" s="42">
        <f t="shared" si="6"/>
        <v>27</v>
      </c>
      <c r="K40" s="26">
        <v>16</v>
      </c>
      <c r="L40" s="42">
        <v>0</v>
      </c>
      <c r="M40" s="22">
        <v>0</v>
      </c>
      <c r="N40" s="22">
        <v>4</v>
      </c>
      <c r="O40" s="42">
        <v>6</v>
      </c>
      <c r="P40" s="22">
        <v>4</v>
      </c>
      <c r="Q40" s="22">
        <v>2</v>
      </c>
      <c r="R40" s="26">
        <v>1</v>
      </c>
      <c r="S40" s="22">
        <v>0</v>
      </c>
      <c r="T40" s="22">
        <v>0</v>
      </c>
      <c r="U40" s="22">
        <v>0</v>
      </c>
      <c r="V40" s="22">
        <v>0</v>
      </c>
      <c r="W40" s="42">
        <v>1</v>
      </c>
      <c r="X40" s="24">
        <v>0</v>
      </c>
      <c r="Y40" s="53">
        <v>83</v>
      </c>
      <c r="Z40" s="22">
        <v>0</v>
      </c>
      <c r="AA40" s="22">
        <v>0</v>
      </c>
      <c r="AB40" s="42">
        <v>9</v>
      </c>
      <c r="AC40" s="22">
        <v>42</v>
      </c>
      <c r="AD40" s="22">
        <v>8</v>
      </c>
      <c r="AE40" s="42">
        <v>24</v>
      </c>
      <c r="AF40" s="26">
        <v>9</v>
      </c>
      <c r="AG40" s="22">
        <v>0</v>
      </c>
      <c r="AH40" s="22">
        <v>0</v>
      </c>
      <c r="AI40" s="22">
        <v>0</v>
      </c>
      <c r="AJ40" s="22">
        <v>7</v>
      </c>
      <c r="AK40" s="42">
        <v>1</v>
      </c>
      <c r="AL40" s="24">
        <v>1</v>
      </c>
      <c r="AM40" s="26">
        <v>0</v>
      </c>
      <c r="AN40" s="22">
        <v>0</v>
      </c>
      <c r="AO40" s="22">
        <v>0</v>
      </c>
      <c r="AP40" s="22">
        <v>0</v>
      </c>
      <c r="AQ40" s="22">
        <v>0</v>
      </c>
      <c r="AR40" s="42">
        <v>0</v>
      </c>
      <c r="AS40" s="24">
        <v>0</v>
      </c>
      <c r="AT40" s="4"/>
    </row>
    <row r="41" spans="2:46" ht="25.5" customHeight="1" x14ac:dyDescent="0.15">
      <c r="B41" s="528">
        <v>34</v>
      </c>
      <c r="C41" s="526" t="s">
        <v>158</v>
      </c>
      <c r="D41" s="527">
        <f t="shared" si="3"/>
        <v>83</v>
      </c>
      <c r="E41" s="22">
        <f t="shared" si="4"/>
        <v>0</v>
      </c>
      <c r="F41" s="22">
        <f t="shared" si="5"/>
        <v>0</v>
      </c>
      <c r="G41" s="22">
        <f t="shared" si="6"/>
        <v>0</v>
      </c>
      <c r="H41" s="42">
        <f t="shared" si="6"/>
        <v>9</v>
      </c>
      <c r="I41" s="22">
        <f t="shared" si="6"/>
        <v>58</v>
      </c>
      <c r="J41" s="42">
        <f t="shared" si="6"/>
        <v>16</v>
      </c>
      <c r="K41" s="26">
        <v>17</v>
      </c>
      <c r="L41" s="42">
        <v>0</v>
      </c>
      <c r="M41" s="22">
        <v>0</v>
      </c>
      <c r="N41" s="22">
        <v>0</v>
      </c>
      <c r="O41" s="42">
        <v>1</v>
      </c>
      <c r="P41" s="22">
        <v>13</v>
      </c>
      <c r="Q41" s="22">
        <v>3</v>
      </c>
      <c r="R41" s="26">
        <v>0</v>
      </c>
      <c r="S41" s="22">
        <v>0</v>
      </c>
      <c r="T41" s="22">
        <v>0</v>
      </c>
      <c r="U41" s="22">
        <v>0</v>
      </c>
      <c r="V41" s="22">
        <v>0</v>
      </c>
      <c r="W41" s="42">
        <v>0</v>
      </c>
      <c r="X41" s="24">
        <v>0</v>
      </c>
      <c r="Y41" s="53">
        <v>50</v>
      </c>
      <c r="Z41" s="22">
        <v>0</v>
      </c>
      <c r="AA41" s="22">
        <v>0</v>
      </c>
      <c r="AB41" s="42">
        <v>0</v>
      </c>
      <c r="AC41" s="22">
        <v>3</v>
      </c>
      <c r="AD41" s="22">
        <v>35</v>
      </c>
      <c r="AE41" s="42">
        <v>12</v>
      </c>
      <c r="AF41" s="26">
        <v>13</v>
      </c>
      <c r="AG41" s="22">
        <v>0</v>
      </c>
      <c r="AH41" s="22">
        <v>0</v>
      </c>
      <c r="AI41" s="22">
        <v>0</v>
      </c>
      <c r="AJ41" s="22">
        <v>5</v>
      </c>
      <c r="AK41" s="42">
        <v>8</v>
      </c>
      <c r="AL41" s="24">
        <v>0</v>
      </c>
      <c r="AM41" s="26">
        <v>3</v>
      </c>
      <c r="AN41" s="22">
        <v>0</v>
      </c>
      <c r="AO41" s="22">
        <v>0</v>
      </c>
      <c r="AP41" s="22">
        <v>0</v>
      </c>
      <c r="AQ41" s="22">
        <v>0</v>
      </c>
      <c r="AR41" s="42">
        <v>2</v>
      </c>
      <c r="AS41" s="24">
        <v>1</v>
      </c>
      <c r="AT41" s="4"/>
    </row>
    <row r="42" spans="2:46" ht="25.5" customHeight="1" x14ac:dyDescent="0.15">
      <c r="B42" s="528">
        <v>35</v>
      </c>
      <c r="C42" s="526" t="s">
        <v>159</v>
      </c>
      <c r="D42" s="530">
        <f t="shared" si="3"/>
        <v>86</v>
      </c>
      <c r="E42" s="30">
        <f t="shared" si="4"/>
        <v>0</v>
      </c>
      <c r="F42" s="30">
        <f t="shared" si="5"/>
        <v>0</v>
      </c>
      <c r="G42" s="30">
        <f t="shared" si="6"/>
        <v>9</v>
      </c>
      <c r="H42" s="43">
        <f t="shared" si="6"/>
        <v>25</v>
      </c>
      <c r="I42" s="30">
        <f t="shared" si="6"/>
        <v>23</v>
      </c>
      <c r="J42" s="43">
        <f t="shared" si="6"/>
        <v>29</v>
      </c>
      <c r="K42" s="34">
        <v>16</v>
      </c>
      <c r="L42" s="43">
        <v>0</v>
      </c>
      <c r="M42" s="30">
        <v>0</v>
      </c>
      <c r="N42" s="30">
        <v>2</v>
      </c>
      <c r="O42" s="43">
        <v>5</v>
      </c>
      <c r="P42" s="30">
        <v>7</v>
      </c>
      <c r="Q42" s="30">
        <v>2</v>
      </c>
      <c r="R42" s="34">
        <v>1</v>
      </c>
      <c r="S42" s="30">
        <v>0</v>
      </c>
      <c r="T42" s="30">
        <v>0</v>
      </c>
      <c r="U42" s="30">
        <v>0</v>
      </c>
      <c r="V42" s="30">
        <v>1</v>
      </c>
      <c r="W42" s="43">
        <v>0</v>
      </c>
      <c r="X42" s="32">
        <v>0</v>
      </c>
      <c r="Y42" s="87">
        <v>53</v>
      </c>
      <c r="Z42" s="30">
        <v>0</v>
      </c>
      <c r="AA42" s="30">
        <v>0</v>
      </c>
      <c r="AB42" s="43">
        <v>5</v>
      </c>
      <c r="AC42" s="30">
        <v>13</v>
      </c>
      <c r="AD42" s="30">
        <v>8</v>
      </c>
      <c r="AE42" s="43">
        <v>27</v>
      </c>
      <c r="AF42" s="34">
        <v>13</v>
      </c>
      <c r="AG42" s="30">
        <v>0</v>
      </c>
      <c r="AH42" s="30">
        <v>0</v>
      </c>
      <c r="AI42" s="30">
        <v>2</v>
      </c>
      <c r="AJ42" s="30">
        <v>4</v>
      </c>
      <c r="AK42" s="43">
        <v>7</v>
      </c>
      <c r="AL42" s="32">
        <v>0</v>
      </c>
      <c r="AM42" s="34">
        <v>3</v>
      </c>
      <c r="AN42" s="30">
        <v>0</v>
      </c>
      <c r="AO42" s="30">
        <v>0</v>
      </c>
      <c r="AP42" s="30">
        <v>0</v>
      </c>
      <c r="AQ42" s="30">
        <v>2</v>
      </c>
      <c r="AR42" s="43">
        <v>1</v>
      </c>
      <c r="AS42" s="32">
        <v>0</v>
      </c>
      <c r="AT42" s="4"/>
    </row>
    <row r="43" spans="2:46" ht="25.5" customHeight="1" x14ac:dyDescent="0.15">
      <c r="B43" s="531">
        <v>36</v>
      </c>
      <c r="C43" s="533" t="s">
        <v>160</v>
      </c>
      <c r="D43" s="527">
        <f t="shared" si="3"/>
        <v>81</v>
      </c>
      <c r="E43" s="22">
        <f t="shared" si="4"/>
        <v>0</v>
      </c>
      <c r="F43" s="22">
        <f t="shared" si="5"/>
        <v>0</v>
      </c>
      <c r="G43" s="22">
        <f t="shared" si="6"/>
        <v>6</v>
      </c>
      <c r="H43" s="23">
        <f t="shared" si="6"/>
        <v>23</v>
      </c>
      <c r="I43" s="22">
        <f t="shared" si="6"/>
        <v>28</v>
      </c>
      <c r="J43" s="42">
        <f t="shared" si="6"/>
        <v>24</v>
      </c>
      <c r="K43" s="26">
        <v>9</v>
      </c>
      <c r="L43" s="23">
        <v>0</v>
      </c>
      <c r="M43" s="22">
        <v>0</v>
      </c>
      <c r="N43" s="22">
        <v>1</v>
      </c>
      <c r="O43" s="23">
        <v>5</v>
      </c>
      <c r="P43" s="22">
        <v>3</v>
      </c>
      <c r="Q43" s="22">
        <v>0</v>
      </c>
      <c r="R43" s="26">
        <v>1</v>
      </c>
      <c r="S43" s="22">
        <v>0</v>
      </c>
      <c r="T43" s="22">
        <v>0</v>
      </c>
      <c r="U43" s="22">
        <v>0</v>
      </c>
      <c r="V43" s="22">
        <v>1</v>
      </c>
      <c r="W43" s="23">
        <v>0</v>
      </c>
      <c r="X43" s="24">
        <v>0</v>
      </c>
      <c r="Y43" s="53">
        <v>60</v>
      </c>
      <c r="Z43" s="22">
        <v>0</v>
      </c>
      <c r="AA43" s="22">
        <v>0</v>
      </c>
      <c r="AB43" s="23">
        <v>1</v>
      </c>
      <c r="AC43" s="22">
        <v>13</v>
      </c>
      <c r="AD43" s="22">
        <v>22</v>
      </c>
      <c r="AE43" s="23">
        <v>24</v>
      </c>
      <c r="AF43" s="26">
        <v>10</v>
      </c>
      <c r="AG43" s="22">
        <v>0</v>
      </c>
      <c r="AH43" s="22">
        <v>0</v>
      </c>
      <c r="AI43" s="22">
        <v>4</v>
      </c>
      <c r="AJ43" s="22">
        <v>3</v>
      </c>
      <c r="AK43" s="23">
        <v>3</v>
      </c>
      <c r="AL43" s="24">
        <v>0</v>
      </c>
      <c r="AM43" s="26">
        <v>1</v>
      </c>
      <c r="AN43" s="22">
        <v>0</v>
      </c>
      <c r="AO43" s="22">
        <v>0</v>
      </c>
      <c r="AP43" s="22">
        <v>0</v>
      </c>
      <c r="AQ43" s="22">
        <v>1</v>
      </c>
      <c r="AR43" s="23">
        <v>0</v>
      </c>
      <c r="AS43" s="24">
        <v>0</v>
      </c>
      <c r="AT43" s="4"/>
    </row>
    <row r="44" spans="2:46" ht="25.5" customHeight="1" x14ac:dyDescent="0.15">
      <c r="B44" s="528">
        <v>37</v>
      </c>
      <c r="C44" s="526" t="s">
        <v>161</v>
      </c>
      <c r="D44" s="527">
        <f t="shared" si="3"/>
        <v>63</v>
      </c>
      <c r="E44" s="22">
        <f t="shared" si="4"/>
        <v>0</v>
      </c>
      <c r="F44" s="22">
        <f t="shared" si="5"/>
        <v>0</v>
      </c>
      <c r="G44" s="22">
        <f t="shared" si="6"/>
        <v>2</v>
      </c>
      <c r="H44" s="23">
        <f t="shared" si="6"/>
        <v>27</v>
      </c>
      <c r="I44" s="22">
        <f t="shared" si="6"/>
        <v>17</v>
      </c>
      <c r="J44" s="42">
        <f t="shared" si="6"/>
        <v>17</v>
      </c>
      <c r="K44" s="26">
        <v>19</v>
      </c>
      <c r="L44" s="23">
        <v>0</v>
      </c>
      <c r="M44" s="22">
        <v>0</v>
      </c>
      <c r="N44" s="22">
        <v>2</v>
      </c>
      <c r="O44" s="23">
        <v>6</v>
      </c>
      <c r="P44" s="22">
        <v>4</v>
      </c>
      <c r="Q44" s="22">
        <v>7</v>
      </c>
      <c r="R44" s="26">
        <v>0</v>
      </c>
      <c r="S44" s="22">
        <v>0</v>
      </c>
      <c r="T44" s="22">
        <v>0</v>
      </c>
      <c r="U44" s="22">
        <v>0</v>
      </c>
      <c r="V44" s="22">
        <v>0</v>
      </c>
      <c r="W44" s="23">
        <v>0</v>
      </c>
      <c r="X44" s="24">
        <v>0</v>
      </c>
      <c r="Y44" s="53">
        <v>34</v>
      </c>
      <c r="Z44" s="22">
        <v>0</v>
      </c>
      <c r="AA44" s="22">
        <v>0</v>
      </c>
      <c r="AB44" s="23">
        <v>0</v>
      </c>
      <c r="AC44" s="22">
        <v>17</v>
      </c>
      <c r="AD44" s="22">
        <v>9</v>
      </c>
      <c r="AE44" s="23">
        <v>8</v>
      </c>
      <c r="AF44" s="26">
        <v>9</v>
      </c>
      <c r="AG44" s="22">
        <v>0</v>
      </c>
      <c r="AH44" s="22">
        <v>0</v>
      </c>
      <c r="AI44" s="22">
        <v>0</v>
      </c>
      <c r="AJ44" s="22">
        <v>3</v>
      </c>
      <c r="AK44" s="23">
        <v>4</v>
      </c>
      <c r="AL44" s="24">
        <v>2</v>
      </c>
      <c r="AM44" s="26">
        <v>1</v>
      </c>
      <c r="AN44" s="22">
        <v>0</v>
      </c>
      <c r="AO44" s="22">
        <v>0</v>
      </c>
      <c r="AP44" s="22">
        <v>0</v>
      </c>
      <c r="AQ44" s="22">
        <v>1</v>
      </c>
      <c r="AR44" s="23">
        <v>0</v>
      </c>
      <c r="AS44" s="24">
        <v>0</v>
      </c>
      <c r="AT44" s="4"/>
    </row>
    <row r="45" spans="2:46" ht="25.5" customHeight="1" x14ac:dyDescent="0.15">
      <c r="B45" s="528">
        <v>38</v>
      </c>
      <c r="C45" s="526" t="s">
        <v>162</v>
      </c>
      <c r="D45" s="527">
        <f t="shared" si="3"/>
        <v>93</v>
      </c>
      <c r="E45" s="22">
        <f t="shared" si="4"/>
        <v>0</v>
      </c>
      <c r="F45" s="22">
        <f t="shared" si="5"/>
        <v>0</v>
      </c>
      <c r="G45" s="22">
        <f t="shared" si="6"/>
        <v>3</v>
      </c>
      <c r="H45" s="23">
        <f t="shared" si="6"/>
        <v>9</v>
      </c>
      <c r="I45" s="22">
        <f t="shared" si="6"/>
        <v>28</v>
      </c>
      <c r="J45" s="42">
        <f t="shared" si="6"/>
        <v>53</v>
      </c>
      <c r="K45" s="26">
        <v>15</v>
      </c>
      <c r="L45" s="23">
        <v>0</v>
      </c>
      <c r="M45" s="22">
        <v>0</v>
      </c>
      <c r="N45" s="22">
        <v>0</v>
      </c>
      <c r="O45" s="23">
        <v>3</v>
      </c>
      <c r="P45" s="22">
        <v>4</v>
      </c>
      <c r="Q45" s="22">
        <v>8</v>
      </c>
      <c r="R45" s="26">
        <v>2</v>
      </c>
      <c r="S45" s="22">
        <v>0</v>
      </c>
      <c r="T45" s="22">
        <v>0</v>
      </c>
      <c r="U45" s="22">
        <v>0</v>
      </c>
      <c r="V45" s="22">
        <v>0</v>
      </c>
      <c r="W45" s="23">
        <v>1</v>
      </c>
      <c r="X45" s="24">
        <v>1</v>
      </c>
      <c r="Y45" s="53">
        <v>62</v>
      </c>
      <c r="Z45" s="22">
        <v>0</v>
      </c>
      <c r="AA45" s="22">
        <v>0</v>
      </c>
      <c r="AB45" s="23">
        <v>3</v>
      </c>
      <c r="AC45" s="22">
        <v>5</v>
      </c>
      <c r="AD45" s="22">
        <v>19</v>
      </c>
      <c r="AE45" s="23">
        <v>35</v>
      </c>
      <c r="AF45" s="26">
        <v>13</v>
      </c>
      <c r="AG45" s="22">
        <v>0</v>
      </c>
      <c r="AH45" s="22">
        <v>0</v>
      </c>
      <c r="AI45" s="22">
        <v>0</v>
      </c>
      <c r="AJ45" s="22">
        <v>1</v>
      </c>
      <c r="AK45" s="23">
        <v>4</v>
      </c>
      <c r="AL45" s="24">
        <v>8</v>
      </c>
      <c r="AM45" s="26">
        <v>1</v>
      </c>
      <c r="AN45" s="22">
        <v>0</v>
      </c>
      <c r="AO45" s="22">
        <v>0</v>
      </c>
      <c r="AP45" s="22">
        <v>0</v>
      </c>
      <c r="AQ45" s="22">
        <v>0</v>
      </c>
      <c r="AR45" s="23">
        <v>0</v>
      </c>
      <c r="AS45" s="24">
        <v>1</v>
      </c>
      <c r="AT45" s="4"/>
    </row>
    <row r="46" spans="2:46" ht="25.5" customHeight="1" x14ac:dyDescent="0.15">
      <c r="B46" s="528">
        <v>39</v>
      </c>
      <c r="C46" s="526" t="s">
        <v>163</v>
      </c>
      <c r="D46" s="527">
        <f t="shared" si="3"/>
        <v>92</v>
      </c>
      <c r="E46" s="22">
        <f t="shared" si="4"/>
        <v>0</v>
      </c>
      <c r="F46" s="22">
        <f t="shared" si="5"/>
        <v>0</v>
      </c>
      <c r="G46" s="22">
        <f t="shared" si="6"/>
        <v>3</v>
      </c>
      <c r="H46" s="23">
        <f t="shared" si="6"/>
        <v>11</v>
      </c>
      <c r="I46" s="22">
        <f t="shared" si="6"/>
        <v>22</v>
      </c>
      <c r="J46" s="42">
        <f t="shared" si="6"/>
        <v>56</v>
      </c>
      <c r="K46" s="26">
        <v>22</v>
      </c>
      <c r="L46" s="23">
        <v>0</v>
      </c>
      <c r="M46" s="22">
        <v>0</v>
      </c>
      <c r="N46" s="22">
        <v>2</v>
      </c>
      <c r="O46" s="23">
        <v>1</v>
      </c>
      <c r="P46" s="22">
        <v>1</v>
      </c>
      <c r="Q46" s="22">
        <v>18</v>
      </c>
      <c r="R46" s="26">
        <v>1</v>
      </c>
      <c r="S46" s="22">
        <v>0</v>
      </c>
      <c r="T46" s="22">
        <v>0</v>
      </c>
      <c r="U46" s="22">
        <v>0</v>
      </c>
      <c r="V46" s="22">
        <v>0</v>
      </c>
      <c r="W46" s="23">
        <v>0</v>
      </c>
      <c r="X46" s="24">
        <v>1</v>
      </c>
      <c r="Y46" s="53">
        <v>61</v>
      </c>
      <c r="Z46" s="22">
        <v>0</v>
      </c>
      <c r="AA46" s="22">
        <v>0</v>
      </c>
      <c r="AB46" s="23">
        <v>1</v>
      </c>
      <c r="AC46" s="22">
        <v>9</v>
      </c>
      <c r="AD46" s="22">
        <v>20</v>
      </c>
      <c r="AE46" s="23">
        <v>31</v>
      </c>
      <c r="AF46" s="26">
        <v>6</v>
      </c>
      <c r="AG46" s="22">
        <v>0</v>
      </c>
      <c r="AH46" s="22">
        <v>0</v>
      </c>
      <c r="AI46" s="22">
        <v>0</v>
      </c>
      <c r="AJ46" s="22">
        <v>0</v>
      </c>
      <c r="AK46" s="23">
        <v>1</v>
      </c>
      <c r="AL46" s="24">
        <v>5</v>
      </c>
      <c r="AM46" s="26">
        <v>2</v>
      </c>
      <c r="AN46" s="22">
        <v>0</v>
      </c>
      <c r="AO46" s="22">
        <v>0</v>
      </c>
      <c r="AP46" s="22">
        <v>0</v>
      </c>
      <c r="AQ46" s="22">
        <v>1</v>
      </c>
      <c r="AR46" s="23">
        <v>0</v>
      </c>
      <c r="AS46" s="24">
        <v>1</v>
      </c>
      <c r="AT46" s="4"/>
    </row>
    <row r="47" spans="2:46" ht="25.5" customHeight="1" x14ac:dyDescent="0.15">
      <c r="B47" s="532">
        <v>40</v>
      </c>
      <c r="C47" s="529" t="s">
        <v>164</v>
      </c>
      <c r="D47" s="527">
        <f t="shared" si="3"/>
        <v>153</v>
      </c>
      <c r="E47" s="22">
        <f t="shared" si="4"/>
        <v>0</v>
      </c>
      <c r="F47" s="22">
        <f t="shared" si="5"/>
        <v>0</v>
      </c>
      <c r="G47" s="22">
        <f t="shared" si="6"/>
        <v>3</v>
      </c>
      <c r="H47" s="23">
        <f t="shared" si="6"/>
        <v>25</v>
      </c>
      <c r="I47" s="22">
        <f t="shared" si="6"/>
        <v>89</v>
      </c>
      <c r="J47" s="42">
        <f t="shared" si="6"/>
        <v>36</v>
      </c>
      <c r="K47" s="26">
        <v>27</v>
      </c>
      <c r="L47" s="23">
        <v>0</v>
      </c>
      <c r="M47" s="22">
        <v>0</v>
      </c>
      <c r="N47" s="22">
        <v>1</v>
      </c>
      <c r="O47" s="23">
        <v>4</v>
      </c>
      <c r="P47" s="22">
        <v>16</v>
      </c>
      <c r="Q47" s="22">
        <v>6</v>
      </c>
      <c r="R47" s="26">
        <v>0</v>
      </c>
      <c r="S47" s="22">
        <v>0</v>
      </c>
      <c r="T47" s="22">
        <v>0</v>
      </c>
      <c r="U47" s="22">
        <v>0</v>
      </c>
      <c r="V47" s="22">
        <v>0</v>
      </c>
      <c r="W47" s="23">
        <v>0</v>
      </c>
      <c r="X47" s="24">
        <v>0</v>
      </c>
      <c r="Y47" s="53">
        <v>118</v>
      </c>
      <c r="Z47" s="22">
        <v>0</v>
      </c>
      <c r="AA47" s="22">
        <v>0</v>
      </c>
      <c r="AB47" s="23">
        <v>1</v>
      </c>
      <c r="AC47" s="22">
        <v>19</v>
      </c>
      <c r="AD47" s="22">
        <v>69</v>
      </c>
      <c r="AE47" s="23">
        <v>29</v>
      </c>
      <c r="AF47" s="26">
        <v>5</v>
      </c>
      <c r="AG47" s="22">
        <v>0</v>
      </c>
      <c r="AH47" s="22">
        <v>0</v>
      </c>
      <c r="AI47" s="22">
        <v>1</v>
      </c>
      <c r="AJ47" s="22">
        <v>2</v>
      </c>
      <c r="AK47" s="23">
        <v>2</v>
      </c>
      <c r="AL47" s="24">
        <v>0</v>
      </c>
      <c r="AM47" s="26">
        <v>3</v>
      </c>
      <c r="AN47" s="22">
        <v>0</v>
      </c>
      <c r="AO47" s="22">
        <v>0</v>
      </c>
      <c r="AP47" s="22">
        <v>0</v>
      </c>
      <c r="AQ47" s="22">
        <v>0</v>
      </c>
      <c r="AR47" s="23">
        <v>2</v>
      </c>
      <c r="AS47" s="24">
        <v>1</v>
      </c>
      <c r="AT47" s="4"/>
    </row>
    <row r="48" spans="2:46" ht="25.5" customHeight="1" x14ac:dyDescent="0.15">
      <c r="B48" s="528">
        <v>41</v>
      </c>
      <c r="C48" s="526" t="s">
        <v>165</v>
      </c>
      <c r="D48" s="534">
        <f t="shared" si="3"/>
        <v>74</v>
      </c>
      <c r="E48" s="36">
        <f t="shared" si="4"/>
        <v>0</v>
      </c>
      <c r="F48" s="36">
        <f t="shared" si="5"/>
        <v>0</v>
      </c>
      <c r="G48" s="36">
        <f t="shared" si="6"/>
        <v>3</v>
      </c>
      <c r="H48" s="40">
        <f t="shared" si="6"/>
        <v>10</v>
      </c>
      <c r="I48" s="36">
        <f t="shared" si="6"/>
        <v>44</v>
      </c>
      <c r="J48" s="40">
        <f t="shared" si="6"/>
        <v>17</v>
      </c>
      <c r="K48" s="39">
        <v>14</v>
      </c>
      <c r="L48" s="40">
        <v>0</v>
      </c>
      <c r="M48" s="36">
        <v>0</v>
      </c>
      <c r="N48" s="36">
        <v>2</v>
      </c>
      <c r="O48" s="40">
        <v>2</v>
      </c>
      <c r="P48" s="36">
        <v>8</v>
      </c>
      <c r="Q48" s="36">
        <v>2</v>
      </c>
      <c r="R48" s="39">
        <v>0</v>
      </c>
      <c r="S48" s="36">
        <v>0</v>
      </c>
      <c r="T48" s="36">
        <v>0</v>
      </c>
      <c r="U48" s="36">
        <v>0</v>
      </c>
      <c r="V48" s="36">
        <v>0</v>
      </c>
      <c r="W48" s="40">
        <v>0</v>
      </c>
      <c r="X48" s="37">
        <v>0</v>
      </c>
      <c r="Y48" s="89">
        <v>48</v>
      </c>
      <c r="Z48" s="36">
        <v>0</v>
      </c>
      <c r="AA48" s="36">
        <v>0</v>
      </c>
      <c r="AB48" s="40">
        <v>1</v>
      </c>
      <c r="AC48" s="36">
        <v>7</v>
      </c>
      <c r="AD48" s="36">
        <v>26</v>
      </c>
      <c r="AE48" s="40">
        <v>14</v>
      </c>
      <c r="AF48" s="39">
        <v>10</v>
      </c>
      <c r="AG48" s="36">
        <v>0</v>
      </c>
      <c r="AH48" s="36">
        <v>0</v>
      </c>
      <c r="AI48" s="36">
        <v>0</v>
      </c>
      <c r="AJ48" s="36">
        <v>1</v>
      </c>
      <c r="AK48" s="40">
        <v>9</v>
      </c>
      <c r="AL48" s="37">
        <v>0</v>
      </c>
      <c r="AM48" s="39">
        <v>2</v>
      </c>
      <c r="AN48" s="36">
        <v>0</v>
      </c>
      <c r="AO48" s="36">
        <v>0</v>
      </c>
      <c r="AP48" s="36">
        <v>0</v>
      </c>
      <c r="AQ48" s="36">
        <v>0</v>
      </c>
      <c r="AR48" s="40">
        <v>1</v>
      </c>
      <c r="AS48" s="37">
        <v>1</v>
      </c>
      <c r="AT48" s="4"/>
    </row>
    <row r="49" spans="2:46" ht="25.5" customHeight="1" x14ac:dyDescent="0.15">
      <c r="B49" s="528">
        <v>42</v>
      </c>
      <c r="C49" s="526" t="s">
        <v>166</v>
      </c>
      <c r="D49" s="527">
        <f t="shared" si="3"/>
        <v>89</v>
      </c>
      <c r="E49" s="22">
        <f t="shared" si="4"/>
        <v>0</v>
      </c>
      <c r="F49" s="22">
        <f t="shared" si="5"/>
        <v>0</v>
      </c>
      <c r="G49" s="22">
        <f t="shared" si="6"/>
        <v>1</v>
      </c>
      <c r="H49" s="42">
        <f t="shared" si="6"/>
        <v>17</v>
      </c>
      <c r="I49" s="22">
        <f t="shared" si="6"/>
        <v>58</v>
      </c>
      <c r="J49" s="42">
        <f t="shared" si="6"/>
        <v>13</v>
      </c>
      <c r="K49" s="26">
        <v>13</v>
      </c>
      <c r="L49" s="42">
        <v>0</v>
      </c>
      <c r="M49" s="22">
        <v>0</v>
      </c>
      <c r="N49" s="22">
        <v>1</v>
      </c>
      <c r="O49" s="42">
        <v>2</v>
      </c>
      <c r="P49" s="22">
        <v>10</v>
      </c>
      <c r="Q49" s="22">
        <v>0</v>
      </c>
      <c r="R49" s="26">
        <v>0</v>
      </c>
      <c r="S49" s="22">
        <v>0</v>
      </c>
      <c r="T49" s="22">
        <v>0</v>
      </c>
      <c r="U49" s="22">
        <v>0</v>
      </c>
      <c r="V49" s="22">
        <v>0</v>
      </c>
      <c r="W49" s="42">
        <v>0</v>
      </c>
      <c r="X49" s="24">
        <v>0</v>
      </c>
      <c r="Y49" s="53">
        <v>70</v>
      </c>
      <c r="Z49" s="22">
        <v>0</v>
      </c>
      <c r="AA49" s="22">
        <v>0</v>
      </c>
      <c r="AB49" s="42">
        <v>0</v>
      </c>
      <c r="AC49" s="22">
        <v>14</v>
      </c>
      <c r="AD49" s="22">
        <v>43</v>
      </c>
      <c r="AE49" s="42">
        <v>13</v>
      </c>
      <c r="AF49" s="26">
        <v>6</v>
      </c>
      <c r="AG49" s="22">
        <v>0</v>
      </c>
      <c r="AH49" s="22">
        <v>0</v>
      </c>
      <c r="AI49" s="22">
        <v>0</v>
      </c>
      <c r="AJ49" s="22">
        <v>1</v>
      </c>
      <c r="AK49" s="42">
        <v>5</v>
      </c>
      <c r="AL49" s="24">
        <v>0</v>
      </c>
      <c r="AM49" s="26">
        <v>0</v>
      </c>
      <c r="AN49" s="22">
        <v>0</v>
      </c>
      <c r="AO49" s="22">
        <v>0</v>
      </c>
      <c r="AP49" s="22">
        <v>0</v>
      </c>
      <c r="AQ49" s="22">
        <v>0</v>
      </c>
      <c r="AR49" s="42">
        <v>0</v>
      </c>
      <c r="AS49" s="24">
        <v>0</v>
      </c>
      <c r="AT49" s="4"/>
    </row>
    <row r="50" spans="2:46" ht="25.5" customHeight="1" x14ac:dyDescent="0.15">
      <c r="B50" s="528">
        <v>43</v>
      </c>
      <c r="C50" s="526" t="s">
        <v>167</v>
      </c>
      <c r="D50" s="527">
        <f t="shared" si="3"/>
        <v>95</v>
      </c>
      <c r="E50" s="22">
        <f t="shared" si="4"/>
        <v>0</v>
      </c>
      <c r="F50" s="22">
        <f t="shared" si="5"/>
        <v>0</v>
      </c>
      <c r="G50" s="22">
        <f t="shared" si="6"/>
        <v>2</v>
      </c>
      <c r="H50" s="42">
        <f t="shared" si="6"/>
        <v>33</v>
      </c>
      <c r="I50" s="22">
        <f t="shared" si="6"/>
        <v>30</v>
      </c>
      <c r="J50" s="42">
        <f t="shared" si="6"/>
        <v>30</v>
      </c>
      <c r="K50" s="26">
        <v>22</v>
      </c>
      <c r="L50" s="42">
        <v>0</v>
      </c>
      <c r="M50" s="22">
        <v>0</v>
      </c>
      <c r="N50" s="22">
        <v>1</v>
      </c>
      <c r="O50" s="42">
        <v>8</v>
      </c>
      <c r="P50" s="22">
        <v>7</v>
      </c>
      <c r="Q50" s="22">
        <v>6</v>
      </c>
      <c r="R50" s="26">
        <v>0</v>
      </c>
      <c r="S50" s="22">
        <v>0</v>
      </c>
      <c r="T50" s="22">
        <v>0</v>
      </c>
      <c r="U50" s="22">
        <v>0</v>
      </c>
      <c r="V50" s="22">
        <v>0</v>
      </c>
      <c r="W50" s="42">
        <v>0</v>
      </c>
      <c r="X50" s="24">
        <v>0</v>
      </c>
      <c r="Y50" s="53">
        <v>64</v>
      </c>
      <c r="Z50" s="22">
        <v>0</v>
      </c>
      <c r="AA50" s="22">
        <v>0</v>
      </c>
      <c r="AB50" s="42">
        <v>1</v>
      </c>
      <c r="AC50" s="22">
        <v>23</v>
      </c>
      <c r="AD50" s="22">
        <v>18</v>
      </c>
      <c r="AE50" s="42">
        <v>22</v>
      </c>
      <c r="AF50" s="26">
        <v>9</v>
      </c>
      <c r="AG50" s="22">
        <v>0</v>
      </c>
      <c r="AH50" s="22">
        <v>0</v>
      </c>
      <c r="AI50" s="22">
        <v>0</v>
      </c>
      <c r="AJ50" s="22">
        <v>2</v>
      </c>
      <c r="AK50" s="42">
        <v>5</v>
      </c>
      <c r="AL50" s="24">
        <v>2</v>
      </c>
      <c r="AM50" s="26">
        <v>0</v>
      </c>
      <c r="AN50" s="22">
        <v>0</v>
      </c>
      <c r="AO50" s="22">
        <v>0</v>
      </c>
      <c r="AP50" s="22">
        <v>0</v>
      </c>
      <c r="AQ50" s="22">
        <v>0</v>
      </c>
      <c r="AR50" s="42">
        <v>0</v>
      </c>
      <c r="AS50" s="24">
        <v>0</v>
      </c>
      <c r="AT50" s="4"/>
    </row>
    <row r="51" spans="2:46" ht="25.5" customHeight="1" x14ac:dyDescent="0.15">
      <c r="B51" s="528">
        <v>44</v>
      </c>
      <c r="C51" s="526" t="s">
        <v>168</v>
      </c>
      <c r="D51" s="527">
        <f t="shared" si="3"/>
        <v>98</v>
      </c>
      <c r="E51" s="22">
        <f t="shared" si="4"/>
        <v>0</v>
      </c>
      <c r="F51" s="22">
        <f t="shared" si="5"/>
        <v>0</v>
      </c>
      <c r="G51" s="22">
        <f t="shared" si="6"/>
        <v>10</v>
      </c>
      <c r="H51" s="42">
        <f t="shared" si="6"/>
        <v>34</v>
      </c>
      <c r="I51" s="22">
        <f t="shared" si="6"/>
        <v>22</v>
      </c>
      <c r="J51" s="42">
        <f t="shared" si="6"/>
        <v>32</v>
      </c>
      <c r="K51" s="26">
        <v>14</v>
      </c>
      <c r="L51" s="42">
        <v>0</v>
      </c>
      <c r="M51" s="22">
        <v>0</v>
      </c>
      <c r="N51" s="22">
        <v>1</v>
      </c>
      <c r="O51" s="42">
        <v>6</v>
      </c>
      <c r="P51" s="22">
        <v>6</v>
      </c>
      <c r="Q51" s="22">
        <v>1</v>
      </c>
      <c r="R51" s="26">
        <v>4</v>
      </c>
      <c r="S51" s="22">
        <v>0</v>
      </c>
      <c r="T51" s="22">
        <v>0</v>
      </c>
      <c r="U51" s="22">
        <v>0</v>
      </c>
      <c r="V51" s="22">
        <v>2</v>
      </c>
      <c r="W51" s="42">
        <v>1</v>
      </c>
      <c r="X51" s="24">
        <v>1</v>
      </c>
      <c r="Y51" s="53">
        <v>72</v>
      </c>
      <c r="Z51" s="22">
        <v>0</v>
      </c>
      <c r="AA51" s="22">
        <v>0</v>
      </c>
      <c r="AB51" s="42">
        <v>7</v>
      </c>
      <c r="AC51" s="22">
        <v>22</v>
      </c>
      <c r="AD51" s="22">
        <v>14</v>
      </c>
      <c r="AE51" s="42">
        <v>29</v>
      </c>
      <c r="AF51" s="26">
        <v>6</v>
      </c>
      <c r="AG51" s="22">
        <v>0</v>
      </c>
      <c r="AH51" s="22">
        <v>0</v>
      </c>
      <c r="AI51" s="22">
        <v>2</v>
      </c>
      <c r="AJ51" s="22">
        <v>4</v>
      </c>
      <c r="AK51" s="42">
        <v>0</v>
      </c>
      <c r="AL51" s="24">
        <v>0</v>
      </c>
      <c r="AM51" s="26">
        <v>2</v>
      </c>
      <c r="AN51" s="22">
        <v>0</v>
      </c>
      <c r="AO51" s="22">
        <v>0</v>
      </c>
      <c r="AP51" s="22">
        <v>0</v>
      </c>
      <c r="AQ51" s="22">
        <v>0</v>
      </c>
      <c r="AR51" s="42">
        <v>1</v>
      </c>
      <c r="AS51" s="24">
        <v>1</v>
      </c>
      <c r="AT51" s="4"/>
    </row>
    <row r="52" spans="2:46" ht="25.5" customHeight="1" x14ac:dyDescent="0.15">
      <c r="B52" s="528">
        <v>45</v>
      </c>
      <c r="C52" s="526" t="s">
        <v>169</v>
      </c>
      <c r="D52" s="530">
        <f t="shared" si="3"/>
        <v>94</v>
      </c>
      <c r="E52" s="30">
        <f t="shared" si="4"/>
        <v>0</v>
      </c>
      <c r="F52" s="30">
        <f t="shared" si="5"/>
        <v>0</v>
      </c>
      <c r="G52" s="30">
        <f t="shared" si="6"/>
        <v>2</v>
      </c>
      <c r="H52" s="43">
        <f t="shared" si="6"/>
        <v>12</v>
      </c>
      <c r="I52" s="30">
        <f t="shared" si="6"/>
        <v>29</v>
      </c>
      <c r="J52" s="43">
        <f t="shared" si="6"/>
        <v>51</v>
      </c>
      <c r="K52" s="34">
        <v>14</v>
      </c>
      <c r="L52" s="43">
        <v>0</v>
      </c>
      <c r="M52" s="30">
        <v>0</v>
      </c>
      <c r="N52" s="30">
        <v>1</v>
      </c>
      <c r="O52" s="43">
        <v>1</v>
      </c>
      <c r="P52" s="30">
        <v>4</v>
      </c>
      <c r="Q52" s="30">
        <v>8</v>
      </c>
      <c r="R52" s="34">
        <v>0</v>
      </c>
      <c r="S52" s="30">
        <v>0</v>
      </c>
      <c r="T52" s="30">
        <v>0</v>
      </c>
      <c r="U52" s="30">
        <v>0</v>
      </c>
      <c r="V52" s="30">
        <v>0</v>
      </c>
      <c r="W52" s="43">
        <v>0</v>
      </c>
      <c r="X52" s="32">
        <v>0</v>
      </c>
      <c r="Y52" s="87">
        <v>72</v>
      </c>
      <c r="Z52" s="30">
        <v>0</v>
      </c>
      <c r="AA52" s="30">
        <v>0</v>
      </c>
      <c r="AB52" s="43">
        <v>1</v>
      </c>
      <c r="AC52" s="30">
        <v>11</v>
      </c>
      <c r="AD52" s="30">
        <v>21</v>
      </c>
      <c r="AE52" s="43">
        <v>39</v>
      </c>
      <c r="AF52" s="34">
        <v>6</v>
      </c>
      <c r="AG52" s="30">
        <v>0</v>
      </c>
      <c r="AH52" s="30">
        <v>0</v>
      </c>
      <c r="AI52" s="30">
        <v>0</v>
      </c>
      <c r="AJ52" s="30">
        <v>0</v>
      </c>
      <c r="AK52" s="43">
        <v>3</v>
      </c>
      <c r="AL52" s="32">
        <v>3</v>
      </c>
      <c r="AM52" s="34">
        <v>2</v>
      </c>
      <c r="AN52" s="30">
        <v>0</v>
      </c>
      <c r="AO52" s="30">
        <v>0</v>
      </c>
      <c r="AP52" s="30">
        <v>0</v>
      </c>
      <c r="AQ52" s="30">
        <v>0</v>
      </c>
      <c r="AR52" s="43">
        <v>1</v>
      </c>
      <c r="AS52" s="32">
        <v>1</v>
      </c>
      <c r="AT52" s="4"/>
    </row>
    <row r="53" spans="2:46" ht="25.5" customHeight="1" x14ac:dyDescent="0.15">
      <c r="B53" s="531">
        <v>46</v>
      </c>
      <c r="C53" s="533" t="s">
        <v>170</v>
      </c>
      <c r="D53" s="534">
        <f t="shared" si="3"/>
        <v>127</v>
      </c>
      <c r="E53" s="40">
        <f t="shared" si="4"/>
        <v>0</v>
      </c>
      <c r="F53" s="40">
        <f t="shared" si="5"/>
        <v>0</v>
      </c>
      <c r="G53" s="36">
        <f t="shared" si="6"/>
        <v>5</v>
      </c>
      <c r="H53" s="40">
        <f t="shared" si="6"/>
        <v>27</v>
      </c>
      <c r="I53" s="36">
        <f t="shared" si="6"/>
        <v>65</v>
      </c>
      <c r="J53" s="40">
        <f t="shared" si="6"/>
        <v>30</v>
      </c>
      <c r="K53" s="39">
        <v>19</v>
      </c>
      <c r="L53" s="40">
        <v>0</v>
      </c>
      <c r="M53" s="40">
        <v>0</v>
      </c>
      <c r="N53" s="36">
        <v>2</v>
      </c>
      <c r="O53" s="40">
        <v>8</v>
      </c>
      <c r="P53" s="36">
        <v>5</v>
      </c>
      <c r="Q53" s="36">
        <v>4</v>
      </c>
      <c r="R53" s="39">
        <v>0</v>
      </c>
      <c r="S53" s="36">
        <v>0</v>
      </c>
      <c r="T53" s="36">
        <v>0</v>
      </c>
      <c r="U53" s="36">
        <v>0</v>
      </c>
      <c r="V53" s="36">
        <v>0</v>
      </c>
      <c r="W53" s="40">
        <v>0</v>
      </c>
      <c r="X53" s="37">
        <v>0</v>
      </c>
      <c r="Y53" s="89">
        <v>89</v>
      </c>
      <c r="Z53" s="36">
        <v>0</v>
      </c>
      <c r="AA53" s="40">
        <v>0</v>
      </c>
      <c r="AB53" s="40">
        <v>1</v>
      </c>
      <c r="AC53" s="36">
        <v>15</v>
      </c>
      <c r="AD53" s="36">
        <v>47</v>
      </c>
      <c r="AE53" s="40">
        <v>26</v>
      </c>
      <c r="AF53" s="39">
        <v>17</v>
      </c>
      <c r="AG53" s="36">
        <v>0</v>
      </c>
      <c r="AH53" s="36">
        <v>0</v>
      </c>
      <c r="AI53" s="36">
        <v>2</v>
      </c>
      <c r="AJ53" s="36">
        <v>3</v>
      </c>
      <c r="AK53" s="40">
        <v>12</v>
      </c>
      <c r="AL53" s="37">
        <v>0</v>
      </c>
      <c r="AM53" s="39">
        <v>2</v>
      </c>
      <c r="AN53" s="36">
        <v>0</v>
      </c>
      <c r="AO53" s="36">
        <v>0</v>
      </c>
      <c r="AP53" s="36">
        <v>0</v>
      </c>
      <c r="AQ53" s="36">
        <v>1</v>
      </c>
      <c r="AR53" s="40">
        <v>1</v>
      </c>
      <c r="AS53" s="37">
        <v>0</v>
      </c>
      <c r="AT53" s="4"/>
    </row>
    <row r="54" spans="2:46" ht="25.5" customHeight="1" thickBot="1" x14ac:dyDescent="0.2">
      <c r="B54" s="535">
        <v>47</v>
      </c>
      <c r="C54" s="536" t="s">
        <v>171</v>
      </c>
      <c r="D54" s="537">
        <f t="shared" si="3"/>
        <v>93</v>
      </c>
      <c r="E54" s="91">
        <f t="shared" si="4"/>
        <v>0</v>
      </c>
      <c r="F54" s="91">
        <f t="shared" si="5"/>
        <v>0</v>
      </c>
      <c r="G54" s="46">
        <f t="shared" si="6"/>
        <v>3</v>
      </c>
      <c r="H54" s="91">
        <f t="shared" si="6"/>
        <v>14</v>
      </c>
      <c r="I54" s="46">
        <f t="shared" si="6"/>
        <v>42</v>
      </c>
      <c r="J54" s="91">
        <f t="shared" si="6"/>
        <v>34</v>
      </c>
      <c r="K54" s="49">
        <v>11</v>
      </c>
      <c r="L54" s="91">
        <v>0</v>
      </c>
      <c r="M54" s="91">
        <v>0</v>
      </c>
      <c r="N54" s="46">
        <v>1</v>
      </c>
      <c r="O54" s="91">
        <v>3</v>
      </c>
      <c r="P54" s="46">
        <v>7</v>
      </c>
      <c r="Q54" s="46">
        <v>0</v>
      </c>
      <c r="R54" s="49">
        <v>1</v>
      </c>
      <c r="S54" s="46">
        <v>0</v>
      </c>
      <c r="T54" s="46">
        <v>0</v>
      </c>
      <c r="U54" s="46">
        <v>0</v>
      </c>
      <c r="V54" s="46">
        <v>1</v>
      </c>
      <c r="W54" s="91">
        <v>0</v>
      </c>
      <c r="X54" s="47">
        <v>0</v>
      </c>
      <c r="Y54" s="92">
        <v>78</v>
      </c>
      <c r="Z54" s="46">
        <v>0</v>
      </c>
      <c r="AA54" s="91">
        <v>0</v>
      </c>
      <c r="AB54" s="91">
        <v>2</v>
      </c>
      <c r="AC54" s="46">
        <v>9</v>
      </c>
      <c r="AD54" s="46">
        <v>33</v>
      </c>
      <c r="AE54" s="91">
        <v>34</v>
      </c>
      <c r="AF54" s="49">
        <v>3</v>
      </c>
      <c r="AG54" s="46">
        <v>0</v>
      </c>
      <c r="AH54" s="46">
        <v>0</v>
      </c>
      <c r="AI54" s="46">
        <v>0</v>
      </c>
      <c r="AJ54" s="46">
        <v>1</v>
      </c>
      <c r="AK54" s="91">
        <v>2</v>
      </c>
      <c r="AL54" s="47">
        <v>0</v>
      </c>
      <c r="AM54" s="49">
        <v>0</v>
      </c>
      <c r="AN54" s="46">
        <v>0</v>
      </c>
      <c r="AO54" s="46">
        <v>0</v>
      </c>
      <c r="AP54" s="46">
        <v>0</v>
      </c>
      <c r="AQ54" s="46">
        <v>0</v>
      </c>
      <c r="AR54" s="91">
        <v>0</v>
      </c>
      <c r="AS54" s="47">
        <v>0</v>
      </c>
      <c r="AT54" s="4"/>
    </row>
    <row r="55" spans="2:46" x14ac:dyDescent="0.15">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row>
    <row r="56" spans="2:46" x14ac:dyDescent="0.15">
      <c r="B56" s="51" t="s">
        <v>624</v>
      </c>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row>
  </sheetData>
  <mergeCells count="2">
    <mergeCell ref="Z5:AE5"/>
    <mergeCell ref="B7:C7"/>
  </mergeCells>
  <phoneticPr fontId="9"/>
  <pageMargins left="0.47244094488188981" right="0.47244094488188981" top="0.23622047244094491" bottom="0.27559055118110237" header="0" footer="0"/>
  <pageSetup paperSize="8" scale="63" fitToWidth="2"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00"/>
  </sheetPr>
  <dimension ref="B1:BC79"/>
  <sheetViews>
    <sheetView showGridLines="0" view="pageBreakPreview" zoomScale="55" zoomScaleNormal="100" zoomScaleSheetLayoutView="55" workbookViewId="0">
      <pane xSplit="3" ySplit="6" topLeftCell="D7" activePane="bottomRight" state="frozen"/>
      <selection activeCell="J26" sqref="J26"/>
      <selection pane="topRight" activeCell="J26" sqref="J26"/>
      <selection pane="bottomLeft" activeCell="J26" sqref="J26"/>
      <selection pane="bottomRight" activeCell="L2" sqref="L2"/>
    </sheetView>
  </sheetViews>
  <sheetFormatPr defaultRowHeight="13.5" x14ac:dyDescent="0.15"/>
  <cols>
    <col min="1" max="1" width="2" style="5" customWidth="1"/>
    <col min="2" max="2" width="3.75" style="5" customWidth="1"/>
    <col min="3" max="3" width="19.75" style="5" customWidth="1"/>
    <col min="4" max="4" width="7.625" style="5" customWidth="1"/>
    <col min="5" max="8" width="7.25" style="5" customWidth="1"/>
    <col min="9" max="9" width="9.75" style="5" customWidth="1"/>
    <col min="10" max="10" width="9.75" style="5" bestFit="1" customWidth="1"/>
    <col min="11" max="11" width="7.75" style="5" customWidth="1"/>
    <col min="12" max="17" width="7.875" style="5" customWidth="1"/>
    <col min="18" max="18" width="9" style="5" customWidth="1"/>
    <col min="19" max="24" width="7.875" style="5" customWidth="1"/>
    <col min="25" max="25" width="7.75" style="5" customWidth="1"/>
    <col min="26" max="31" width="8.125" style="5" customWidth="1"/>
    <col min="32" max="32" width="7.625" style="5" customWidth="1"/>
    <col min="33" max="38" width="8.125" style="5" customWidth="1"/>
    <col min="39" max="39" width="6.75" style="5" customWidth="1"/>
    <col min="40" max="45" width="8.125" style="5" customWidth="1"/>
    <col min="46" max="46" width="6.75" style="5" customWidth="1"/>
    <col min="47" max="52" width="8.125" style="5" customWidth="1"/>
    <col min="53" max="54" width="1.625" style="5" customWidth="1"/>
    <col min="55" max="16384" width="9" style="5"/>
  </cols>
  <sheetData>
    <row r="1" spans="2:55" ht="18.75" x14ac:dyDescent="0.15">
      <c r="B1" s="1" t="s">
        <v>0</v>
      </c>
      <c r="C1" s="1"/>
      <c r="D1" s="2"/>
      <c r="E1" s="2"/>
      <c r="F1" s="2"/>
      <c r="G1" s="2"/>
      <c r="H1" s="3"/>
      <c r="I1" s="4"/>
      <c r="J1" s="4"/>
      <c r="K1" s="579"/>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row>
    <row r="2" spans="2:55" ht="7.5" customHeight="1" x14ac:dyDescent="0.1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row>
    <row r="3" spans="2:55" s="1061" customFormat="1" ht="18.75" customHeight="1" thickBot="1" x14ac:dyDescent="0.2">
      <c r="B3" s="1060"/>
      <c r="C3" s="1060"/>
      <c r="D3" s="1060"/>
      <c r="E3" s="1060"/>
      <c r="F3" s="1060"/>
      <c r="G3" s="1060"/>
      <c r="H3" s="1060"/>
      <c r="I3" s="1060"/>
      <c r="J3" s="1060"/>
      <c r="K3" s="1060"/>
      <c r="L3" s="1060"/>
      <c r="M3" s="1060"/>
      <c r="N3" s="1060"/>
      <c r="O3" s="1060"/>
      <c r="P3" s="1060"/>
      <c r="Q3" s="1060"/>
      <c r="R3" s="1060"/>
      <c r="S3" s="1060"/>
      <c r="T3" s="1060"/>
      <c r="U3" s="1060"/>
      <c r="V3" s="1060"/>
      <c r="W3" s="1060"/>
      <c r="X3" s="1060"/>
      <c r="Y3" s="1060"/>
      <c r="Z3" s="1060"/>
      <c r="AA3" s="1060"/>
      <c r="AB3" s="1060"/>
      <c r="AC3" s="1060"/>
      <c r="AD3" s="1060"/>
      <c r="AE3" s="1060"/>
      <c r="AF3" s="1060"/>
      <c r="AG3" s="1060"/>
      <c r="AH3" s="1060"/>
      <c r="AI3" s="1060"/>
      <c r="AJ3" s="1060"/>
      <c r="AK3" s="1060"/>
      <c r="AL3" s="1060"/>
      <c r="AM3" s="1060"/>
      <c r="AN3" s="1060"/>
      <c r="AO3" s="1060"/>
      <c r="AP3" s="1060"/>
      <c r="AQ3" s="1060"/>
      <c r="AR3" s="1060"/>
      <c r="AS3" s="1060"/>
      <c r="AT3" s="1060"/>
      <c r="AU3" s="1060"/>
      <c r="AV3" s="1060"/>
      <c r="AW3" s="1060"/>
      <c r="AX3" s="1060"/>
      <c r="AY3" s="1060" t="s">
        <v>1</v>
      </c>
      <c r="AZ3" s="1060"/>
      <c r="BA3" s="1060"/>
    </row>
    <row r="4" spans="2:55" s="1061" customFormat="1" ht="15" customHeight="1" x14ac:dyDescent="0.15">
      <c r="B4" s="1016"/>
      <c r="C4" s="1062"/>
      <c r="D4" s="1063"/>
      <c r="E4" s="1064" t="s">
        <v>2</v>
      </c>
      <c r="F4" s="1064"/>
      <c r="G4" s="1064"/>
      <c r="H4" s="1064"/>
      <c r="I4" s="1064"/>
      <c r="J4" s="1065"/>
      <c r="K4" s="1066"/>
      <c r="L4" s="1067" t="s">
        <v>3</v>
      </c>
      <c r="M4" s="1067"/>
      <c r="N4" s="1067"/>
      <c r="O4" s="1067"/>
      <c r="P4" s="1067"/>
      <c r="Q4" s="1068"/>
      <c r="R4" s="1066"/>
      <c r="S4" s="1067" t="s">
        <v>4</v>
      </c>
      <c r="T4" s="1067"/>
      <c r="U4" s="1067"/>
      <c r="V4" s="1067"/>
      <c r="W4" s="1067"/>
      <c r="X4" s="1068"/>
      <c r="Y4" s="1066"/>
      <c r="Z4" s="1067" t="s">
        <v>5</v>
      </c>
      <c r="AA4" s="1067"/>
      <c r="AB4" s="1067"/>
      <c r="AC4" s="1067"/>
      <c r="AD4" s="1067"/>
      <c r="AE4" s="1068"/>
      <c r="AF4" s="1066" t="s">
        <v>6</v>
      </c>
      <c r="AG4" s="1067"/>
      <c r="AH4" s="1067"/>
      <c r="AI4" s="1067"/>
      <c r="AJ4" s="1067"/>
      <c r="AK4" s="1067"/>
      <c r="AL4" s="1068"/>
      <c r="AM4" s="1066"/>
      <c r="AN4" s="1067" t="s">
        <v>7</v>
      </c>
      <c r="AO4" s="1067"/>
      <c r="AP4" s="1067"/>
      <c r="AQ4" s="1067"/>
      <c r="AR4" s="1067"/>
      <c r="AS4" s="1068"/>
      <c r="AT4" s="1066"/>
      <c r="AU4" s="1067" t="s">
        <v>9</v>
      </c>
      <c r="AV4" s="1067"/>
      <c r="AW4" s="1067"/>
      <c r="AX4" s="1067"/>
      <c r="AY4" s="1067"/>
      <c r="AZ4" s="1068"/>
      <c r="BA4" s="1060"/>
    </row>
    <row r="5" spans="2:55" s="1061" customFormat="1" ht="15" x14ac:dyDescent="0.15">
      <c r="B5" s="1024"/>
      <c r="C5" s="1069"/>
      <c r="D5" s="1070"/>
      <c r="E5" s="1071"/>
      <c r="F5" s="1071"/>
      <c r="G5" s="1071"/>
      <c r="H5" s="1071"/>
      <c r="I5" s="1071"/>
      <c r="J5" s="1072"/>
      <c r="K5" s="1073"/>
      <c r="L5" s="1074"/>
      <c r="M5" s="1074"/>
      <c r="N5" s="1074"/>
      <c r="O5" s="1074"/>
      <c r="P5" s="1074"/>
      <c r="Q5" s="1075"/>
      <c r="R5" s="1073"/>
      <c r="S5" s="1074"/>
      <c r="T5" s="1074"/>
      <c r="U5" s="1074"/>
      <c r="V5" s="1074"/>
      <c r="W5" s="1074"/>
      <c r="X5" s="1075"/>
      <c r="Y5" s="1073"/>
      <c r="Z5" s="1074"/>
      <c r="AA5" s="1074"/>
      <c r="AB5" s="1074"/>
      <c r="AC5" s="1074"/>
      <c r="AD5" s="1074"/>
      <c r="AE5" s="1075"/>
      <c r="AF5" s="1073"/>
      <c r="AG5" s="1074"/>
      <c r="AH5" s="1074"/>
      <c r="AI5" s="1074"/>
      <c r="AJ5" s="1074"/>
      <c r="AK5" s="1074"/>
      <c r="AL5" s="1075"/>
      <c r="AM5" s="1073"/>
      <c r="AN5" s="1074"/>
      <c r="AO5" s="1074"/>
      <c r="AP5" s="1074"/>
      <c r="AQ5" s="1074"/>
      <c r="AR5" s="1074"/>
      <c r="AS5" s="1075"/>
      <c r="AT5" s="1073"/>
      <c r="AU5" s="1074"/>
      <c r="AV5" s="1074"/>
      <c r="AW5" s="1074"/>
      <c r="AX5" s="1074"/>
      <c r="AY5" s="1074"/>
      <c r="AZ5" s="1075"/>
      <c r="BA5" s="1060"/>
    </row>
    <row r="6" spans="2:55" s="1061" customFormat="1" ht="117.75" customHeight="1" thickBot="1" x14ac:dyDescent="0.2">
      <c r="B6" s="1024"/>
      <c r="C6" s="1069"/>
      <c r="D6" s="1076" t="s">
        <v>10</v>
      </c>
      <c r="E6" s="1077" t="s">
        <v>11</v>
      </c>
      <c r="F6" s="1077" t="s">
        <v>12</v>
      </c>
      <c r="G6" s="1078" t="s">
        <v>13</v>
      </c>
      <c r="H6" s="1077" t="s">
        <v>14</v>
      </c>
      <c r="I6" s="1078" t="s">
        <v>15</v>
      </c>
      <c r="J6" s="1079" t="s">
        <v>16</v>
      </c>
      <c r="K6" s="1073" t="s">
        <v>17</v>
      </c>
      <c r="L6" s="1077" t="s">
        <v>11</v>
      </c>
      <c r="M6" s="1077" t="s">
        <v>12</v>
      </c>
      <c r="N6" s="1078" t="s">
        <v>13</v>
      </c>
      <c r="O6" s="1077" t="s">
        <v>14</v>
      </c>
      <c r="P6" s="1078" t="s">
        <v>15</v>
      </c>
      <c r="Q6" s="1077" t="s">
        <v>16</v>
      </c>
      <c r="R6" s="1073" t="s">
        <v>17</v>
      </c>
      <c r="S6" s="1077" t="s">
        <v>11</v>
      </c>
      <c r="T6" s="1077" t="s">
        <v>12</v>
      </c>
      <c r="U6" s="1078" t="s">
        <v>13</v>
      </c>
      <c r="V6" s="1077" t="s">
        <v>14</v>
      </c>
      <c r="W6" s="1078" t="s">
        <v>15</v>
      </c>
      <c r="X6" s="1079" t="s">
        <v>16</v>
      </c>
      <c r="Y6" s="1073" t="s">
        <v>17</v>
      </c>
      <c r="Z6" s="1077" t="s">
        <v>11</v>
      </c>
      <c r="AA6" s="1077" t="s">
        <v>12</v>
      </c>
      <c r="AB6" s="1078" t="s">
        <v>13</v>
      </c>
      <c r="AC6" s="1077" t="s">
        <v>14</v>
      </c>
      <c r="AD6" s="1078" t="s">
        <v>15</v>
      </c>
      <c r="AE6" s="1079" t="s">
        <v>16</v>
      </c>
      <c r="AF6" s="1073" t="s">
        <v>17</v>
      </c>
      <c r="AG6" s="1077" t="s">
        <v>11</v>
      </c>
      <c r="AH6" s="1077" t="s">
        <v>12</v>
      </c>
      <c r="AI6" s="1078" t="s">
        <v>13</v>
      </c>
      <c r="AJ6" s="1077" t="s">
        <v>14</v>
      </c>
      <c r="AK6" s="1078" t="s">
        <v>15</v>
      </c>
      <c r="AL6" s="1077" t="s">
        <v>16</v>
      </c>
      <c r="AM6" s="1073" t="s">
        <v>17</v>
      </c>
      <c r="AN6" s="1077" t="s">
        <v>11</v>
      </c>
      <c r="AO6" s="1077" t="s">
        <v>12</v>
      </c>
      <c r="AP6" s="1078" t="s">
        <v>13</v>
      </c>
      <c r="AQ6" s="1077" t="s">
        <v>14</v>
      </c>
      <c r="AR6" s="1078" t="s">
        <v>15</v>
      </c>
      <c r="AS6" s="1079" t="s">
        <v>16</v>
      </c>
      <c r="AT6" s="1073" t="s">
        <v>17</v>
      </c>
      <c r="AU6" s="1077" t="s">
        <v>11</v>
      </c>
      <c r="AV6" s="1077" t="s">
        <v>12</v>
      </c>
      <c r="AW6" s="1078" t="s">
        <v>13</v>
      </c>
      <c r="AX6" s="1077" t="s">
        <v>14</v>
      </c>
      <c r="AY6" s="1078" t="s">
        <v>15</v>
      </c>
      <c r="AZ6" s="1079" t="s">
        <v>16</v>
      </c>
      <c r="BA6" s="1060"/>
    </row>
    <row r="7" spans="2:55" s="1061" customFormat="1" ht="22.5" customHeight="1" thickBot="1" x14ac:dyDescent="0.2">
      <c r="B7" s="1297" t="s">
        <v>18</v>
      </c>
      <c r="C7" s="1298"/>
      <c r="D7" s="1080">
        <f>SUM(D8:D78)</f>
        <v>7265</v>
      </c>
      <c r="E7" s="1081">
        <f t="shared" ref="E7:AZ7" si="0">SUM(E8:E78)</f>
        <v>11</v>
      </c>
      <c r="F7" s="1081">
        <f t="shared" si="0"/>
        <v>17</v>
      </c>
      <c r="G7" s="1082">
        <f t="shared" si="0"/>
        <v>270</v>
      </c>
      <c r="H7" s="1081">
        <f t="shared" si="0"/>
        <v>484</v>
      </c>
      <c r="I7" s="1082">
        <f t="shared" si="0"/>
        <v>1501</v>
      </c>
      <c r="J7" s="1083">
        <f t="shared" si="0"/>
        <v>4982</v>
      </c>
      <c r="K7" s="1084">
        <f t="shared" si="0"/>
        <v>1151</v>
      </c>
      <c r="L7" s="1081">
        <f t="shared" si="0"/>
        <v>6</v>
      </c>
      <c r="M7" s="1081">
        <f t="shared" si="0"/>
        <v>5</v>
      </c>
      <c r="N7" s="1082">
        <f t="shared" si="0"/>
        <v>57</v>
      </c>
      <c r="O7" s="1081">
        <f t="shared" si="0"/>
        <v>107</v>
      </c>
      <c r="P7" s="1082">
        <f t="shared" si="0"/>
        <v>287</v>
      </c>
      <c r="Q7" s="1081">
        <f t="shared" si="0"/>
        <v>689</v>
      </c>
      <c r="R7" s="1080">
        <f t="shared" si="0"/>
        <v>2681</v>
      </c>
      <c r="S7" s="1081">
        <f t="shared" si="0"/>
        <v>3</v>
      </c>
      <c r="T7" s="1081">
        <f t="shared" si="0"/>
        <v>8</v>
      </c>
      <c r="U7" s="1082">
        <f t="shared" si="0"/>
        <v>96</v>
      </c>
      <c r="V7" s="1081">
        <f t="shared" si="0"/>
        <v>148</v>
      </c>
      <c r="W7" s="1082">
        <f t="shared" si="0"/>
        <v>455</v>
      </c>
      <c r="X7" s="1083">
        <f t="shared" si="0"/>
        <v>1971</v>
      </c>
      <c r="Y7" s="1084">
        <f t="shared" si="0"/>
        <v>2744</v>
      </c>
      <c r="Z7" s="1081">
        <f t="shared" si="0"/>
        <v>2</v>
      </c>
      <c r="AA7" s="1081">
        <f t="shared" si="0"/>
        <v>1</v>
      </c>
      <c r="AB7" s="1082">
        <f t="shared" si="0"/>
        <v>85</v>
      </c>
      <c r="AC7" s="1081">
        <f t="shared" si="0"/>
        <v>170</v>
      </c>
      <c r="AD7" s="1081">
        <f t="shared" si="0"/>
        <v>571</v>
      </c>
      <c r="AE7" s="1085">
        <f t="shared" si="0"/>
        <v>1915</v>
      </c>
      <c r="AF7" s="1084">
        <f t="shared" si="0"/>
        <v>124</v>
      </c>
      <c r="AG7" s="1082">
        <f t="shared" si="0"/>
        <v>0</v>
      </c>
      <c r="AH7" s="1081">
        <f t="shared" si="0"/>
        <v>0</v>
      </c>
      <c r="AI7" s="1081">
        <f t="shared" si="0"/>
        <v>11</v>
      </c>
      <c r="AJ7" s="1081">
        <f t="shared" si="0"/>
        <v>13</v>
      </c>
      <c r="AK7" s="1082">
        <f t="shared" si="0"/>
        <v>27</v>
      </c>
      <c r="AL7" s="1081">
        <f t="shared" si="0"/>
        <v>73</v>
      </c>
      <c r="AM7" s="1080">
        <f t="shared" si="0"/>
        <v>551</v>
      </c>
      <c r="AN7" s="1081">
        <f t="shared" si="0"/>
        <v>0</v>
      </c>
      <c r="AO7" s="1081">
        <f t="shared" si="0"/>
        <v>3</v>
      </c>
      <c r="AP7" s="1081">
        <f t="shared" si="0"/>
        <v>19</v>
      </c>
      <c r="AQ7" s="1081">
        <f t="shared" si="0"/>
        <v>45</v>
      </c>
      <c r="AR7" s="1081">
        <f t="shared" si="0"/>
        <v>157</v>
      </c>
      <c r="AS7" s="1083">
        <f t="shared" si="0"/>
        <v>327</v>
      </c>
      <c r="AT7" s="1080">
        <f t="shared" si="0"/>
        <v>14</v>
      </c>
      <c r="AU7" s="1081">
        <f t="shared" si="0"/>
        <v>0</v>
      </c>
      <c r="AV7" s="1081">
        <f t="shared" si="0"/>
        <v>0</v>
      </c>
      <c r="AW7" s="1081">
        <f t="shared" si="0"/>
        <v>2</v>
      </c>
      <c r="AX7" s="1081">
        <f t="shared" si="0"/>
        <v>1</v>
      </c>
      <c r="AY7" s="1081">
        <f t="shared" si="0"/>
        <v>4</v>
      </c>
      <c r="AZ7" s="1083">
        <f t="shared" si="0"/>
        <v>7</v>
      </c>
      <c r="BA7" s="1060"/>
      <c r="BC7" s="1086"/>
    </row>
    <row r="8" spans="2:55" s="1061" customFormat="1" ht="22.5" customHeight="1" x14ac:dyDescent="0.15">
      <c r="B8" s="1016">
        <v>1</v>
      </c>
      <c r="C8" s="1017" t="s">
        <v>19</v>
      </c>
      <c r="D8" s="1087">
        <f>SUM(E8:J8)</f>
        <v>227</v>
      </c>
      <c r="E8" s="1088">
        <f>SUM(L8,S8,Z8,AG8,AN8,AU8)</f>
        <v>0</v>
      </c>
      <c r="F8" s="1088">
        <f t="shared" ref="F8:F71" si="1">SUM(M8,T8,AA8,AH8,AO8,AV8)</f>
        <v>0</v>
      </c>
      <c r="G8" s="1088">
        <f t="shared" ref="G8:G71" si="2">SUM(N8,U8,AB8,AI8,AP8,AW8)</f>
        <v>13</v>
      </c>
      <c r="H8" s="1088">
        <f t="shared" ref="H8:H71" si="3">SUM(O8,V8,AC8,AJ8,AQ8,AX8)</f>
        <v>0</v>
      </c>
      <c r="I8" s="1088">
        <f t="shared" ref="I8:I71" si="4">SUM(P8,W8,AD8,AK8,AR8,AY8)</f>
        <v>45</v>
      </c>
      <c r="J8" s="1089">
        <f t="shared" ref="J8:J71" si="5">SUM(Q8,X8,AE8,AL8,AS8,AZ8)</f>
        <v>169</v>
      </c>
      <c r="K8" s="1090">
        <v>10</v>
      </c>
      <c r="L8" s="1088">
        <v>0</v>
      </c>
      <c r="M8" s="1088">
        <v>0</v>
      </c>
      <c r="N8" s="1091">
        <v>1</v>
      </c>
      <c r="O8" s="1088">
        <v>0</v>
      </c>
      <c r="P8" s="1091">
        <v>6</v>
      </c>
      <c r="Q8" s="1088">
        <v>3</v>
      </c>
      <c r="R8" s="1092">
        <v>15</v>
      </c>
      <c r="S8" s="1088">
        <v>0</v>
      </c>
      <c r="T8" s="1088">
        <v>0</v>
      </c>
      <c r="U8" s="1091">
        <v>2</v>
      </c>
      <c r="V8" s="1088">
        <v>0</v>
      </c>
      <c r="W8" s="1091">
        <v>3</v>
      </c>
      <c r="X8" s="1089">
        <v>10</v>
      </c>
      <c r="Y8" s="1090">
        <v>184</v>
      </c>
      <c r="Z8" s="1088">
        <v>0</v>
      </c>
      <c r="AA8" s="1088">
        <v>0</v>
      </c>
      <c r="AB8" s="1091">
        <v>4</v>
      </c>
      <c r="AC8" s="1088">
        <v>0</v>
      </c>
      <c r="AD8" s="1088">
        <v>31</v>
      </c>
      <c r="AE8" s="1093">
        <v>149</v>
      </c>
      <c r="AF8" s="1090">
        <v>5</v>
      </c>
      <c r="AG8" s="1091">
        <v>0</v>
      </c>
      <c r="AH8" s="1088">
        <v>0</v>
      </c>
      <c r="AI8" s="1088">
        <v>4</v>
      </c>
      <c r="AJ8" s="1088">
        <v>0</v>
      </c>
      <c r="AK8" s="1091">
        <v>0</v>
      </c>
      <c r="AL8" s="1088">
        <v>1</v>
      </c>
      <c r="AM8" s="1092">
        <v>11</v>
      </c>
      <c r="AN8" s="1088">
        <v>0</v>
      </c>
      <c r="AO8" s="1088">
        <v>0</v>
      </c>
      <c r="AP8" s="1094">
        <v>1</v>
      </c>
      <c r="AQ8" s="1088">
        <v>0</v>
      </c>
      <c r="AR8" s="1091">
        <v>4</v>
      </c>
      <c r="AS8" s="1089">
        <v>6</v>
      </c>
      <c r="AT8" s="1092">
        <v>2</v>
      </c>
      <c r="AU8" s="1088">
        <v>0</v>
      </c>
      <c r="AV8" s="1088">
        <v>0</v>
      </c>
      <c r="AW8" s="1094">
        <v>1</v>
      </c>
      <c r="AX8" s="1088">
        <v>0</v>
      </c>
      <c r="AY8" s="1091">
        <v>1</v>
      </c>
      <c r="AZ8" s="1089">
        <v>0</v>
      </c>
      <c r="BA8" s="1060"/>
    </row>
    <row r="9" spans="2:55" s="1061" customFormat="1" ht="22.5" customHeight="1" x14ac:dyDescent="0.15">
      <c r="B9" s="1024">
        <v>2</v>
      </c>
      <c r="C9" s="1025" t="s">
        <v>20</v>
      </c>
      <c r="D9" s="1095">
        <f t="shared" ref="D9:D73" si="6">SUM(E9:J9)</f>
        <v>53</v>
      </c>
      <c r="E9" s="1096">
        <f t="shared" ref="E9:E22" si="7">SUM(L9,S9,Z9,AG9,AN9,AU9)</f>
        <v>0</v>
      </c>
      <c r="F9" s="1096">
        <f t="shared" si="1"/>
        <v>0</v>
      </c>
      <c r="G9" s="1097">
        <f t="shared" si="2"/>
        <v>4</v>
      </c>
      <c r="H9" s="1096">
        <f t="shared" si="3"/>
        <v>0</v>
      </c>
      <c r="I9" s="1097">
        <f t="shared" si="4"/>
        <v>12</v>
      </c>
      <c r="J9" s="1022">
        <f t="shared" si="5"/>
        <v>37</v>
      </c>
      <c r="K9" s="1098">
        <v>6</v>
      </c>
      <c r="L9" s="1096">
        <v>0</v>
      </c>
      <c r="M9" s="1096">
        <v>0</v>
      </c>
      <c r="N9" s="1097">
        <v>0</v>
      </c>
      <c r="O9" s="1096">
        <v>0</v>
      </c>
      <c r="P9" s="1097">
        <v>2</v>
      </c>
      <c r="Q9" s="1096">
        <v>4</v>
      </c>
      <c r="R9" s="1019">
        <v>15</v>
      </c>
      <c r="S9" s="1096">
        <v>0</v>
      </c>
      <c r="T9" s="1096">
        <v>0</v>
      </c>
      <c r="U9" s="1097">
        <v>1</v>
      </c>
      <c r="V9" s="1096">
        <v>0</v>
      </c>
      <c r="W9" s="1097">
        <v>3</v>
      </c>
      <c r="X9" s="1022">
        <v>11</v>
      </c>
      <c r="Y9" s="1098">
        <v>20</v>
      </c>
      <c r="Z9" s="1096">
        <v>0</v>
      </c>
      <c r="AA9" s="1096">
        <v>0</v>
      </c>
      <c r="AB9" s="1097">
        <v>2</v>
      </c>
      <c r="AC9" s="1096">
        <v>0</v>
      </c>
      <c r="AD9" s="1096">
        <v>3</v>
      </c>
      <c r="AE9" s="1099">
        <v>15</v>
      </c>
      <c r="AF9" s="1098">
        <v>0</v>
      </c>
      <c r="AG9" s="1097">
        <v>0</v>
      </c>
      <c r="AH9" s="1096">
        <v>0</v>
      </c>
      <c r="AI9" s="1096">
        <v>0</v>
      </c>
      <c r="AJ9" s="1096">
        <v>0</v>
      </c>
      <c r="AK9" s="1097">
        <v>0</v>
      </c>
      <c r="AL9" s="1096">
        <v>0</v>
      </c>
      <c r="AM9" s="1019">
        <v>12</v>
      </c>
      <c r="AN9" s="1096">
        <v>0</v>
      </c>
      <c r="AO9" s="1096">
        <v>0</v>
      </c>
      <c r="AP9" s="1100">
        <v>1</v>
      </c>
      <c r="AQ9" s="1096">
        <v>0</v>
      </c>
      <c r="AR9" s="1097">
        <v>4</v>
      </c>
      <c r="AS9" s="1022">
        <v>7</v>
      </c>
      <c r="AT9" s="1019">
        <v>0</v>
      </c>
      <c r="AU9" s="1096">
        <v>0</v>
      </c>
      <c r="AV9" s="1096">
        <v>0</v>
      </c>
      <c r="AW9" s="1100">
        <v>0</v>
      </c>
      <c r="AX9" s="1096">
        <v>0</v>
      </c>
      <c r="AY9" s="1097">
        <v>0</v>
      </c>
      <c r="AZ9" s="1022">
        <v>0</v>
      </c>
      <c r="BA9" s="1060"/>
    </row>
    <row r="10" spans="2:55" s="1061" customFormat="1" ht="22.5" customHeight="1" x14ac:dyDescent="0.15">
      <c r="B10" s="1024">
        <v>3</v>
      </c>
      <c r="C10" s="1025" t="s">
        <v>21</v>
      </c>
      <c r="D10" s="1095">
        <f t="shared" si="6"/>
        <v>19</v>
      </c>
      <c r="E10" s="1096">
        <f t="shared" si="7"/>
        <v>0</v>
      </c>
      <c r="F10" s="1096">
        <f t="shared" si="1"/>
        <v>0</v>
      </c>
      <c r="G10" s="1097">
        <f t="shared" si="2"/>
        <v>2</v>
      </c>
      <c r="H10" s="1096">
        <f t="shared" si="3"/>
        <v>0</v>
      </c>
      <c r="I10" s="1097">
        <f t="shared" si="4"/>
        <v>6</v>
      </c>
      <c r="J10" s="1022">
        <f t="shared" si="5"/>
        <v>11</v>
      </c>
      <c r="K10" s="1098">
        <v>3</v>
      </c>
      <c r="L10" s="1096">
        <v>0</v>
      </c>
      <c r="M10" s="1096">
        <v>0</v>
      </c>
      <c r="N10" s="1097">
        <v>0</v>
      </c>
      <c r="O10" s="1096">
        <v>0</v>
      </c>
      <c r="P10" s="1097">
        <v>2</v>
      </c>
      <c r="Q10" s="1096">
        <v>1</v>
      </c>
      <c r="R10" s="1019">
        <v>16</v>
      </c>
      <c r="S10" s="1096">
        <v>0</v>
      </c>
      <c r="T10" s="1096">
        <v>0</v>
      </c>
      <c r="U10" s="1097">
        <v>2</v>
      </c>
      <c r="V10" s="1096">
        <v>0</v>
      </c>
      <c r="W10" s="1097">
        <v>4</v>
      </c>
      <c r="X10" s="1022">
        <v>10</v>
      </c>
      <c r="Y10" s="1098">
        <v>0</v>
      </c>
      <c r="Z10" s="1096">
        <v>0</v>
      </c>
      <c r="AA10" s="1096">
        <v>0</v>
      </c>
      <c r="AB10" s="1097">
        <v>0</v>
      </c>
      <c r="AC10" s="1096">
        <v>0</v>
      </c>
      <c r="AD10" s="1096">
        <v>0</v>
      </c>
      <c r="AE10" s="1099">
        <v>0</v>
      </c>
      <c r="AF10" s="1098">
        <v>0</v>
      </c>
      <c r="AG10" s="1097">
        <v>0</v>
      </c>
      <c r="AH10" s="1096">
        <v>0</v>
      </c>
      <c r="AI10" s="1096">
        <v>0</v>
      </c>
      <c r="AJ10" s="1096">
        <v>0</v>
      </c>
      <c r="AK10" s="1097">
        <v>0</v>
      </c>
      <c r="AL10" s="1096">
        <v>0</v>
      </c>
      <c r="AM10" s="1019">
        <v>0</v>
      </c>
      <c r="AN10" s="1096">
        <v>0</v>
      </c>
      <c r="AO10" s="1096">
        <v>0</v>
      </c>
      <c r="AP10" s="1100">
        <v>0</v>
      </c>
      <c r="AQ10" s="1096">
        <v>0</v>
      </c>
      <c r="AR10" s="1097">
        <v>0</v>
      </c>
      <c r="AS10" s="1022">
        <v>0</v>
      </c>
      <c r="AT10" s="1019">
        <v>0</v>
      </c>
      <c r="AU10" s="1096">
        <v>0</v>
      </c>
      <c r="AV10" s="1096">
        <v>0</v>
      </c>
      <c r="AW10" s="1100">
        <v>0</v>
      </c>
      <c r="AX10" s="1096">
        <v>0</v>
      </c>
      <c r="AY10" s="1097">
        <v>0</v>
      </c>
      <c r="AZ10" s="1022">
        <v>0</v>
      </c>
      <c r="BA10" s="1060"/>
    </row>
    <row r="11" spans="2:55" s="1061" customFormat="1" ht="22.5" customHeight="1" x14ac:dyDescent="0.15">
      <c r="B11" s="1024">
        <v>4</v>
      </c>
      <c r="C11" s="1025" t="s">
        <v>22</v>
      </c>
      <c r="D11" s="1095">
        <f t="shared" si="6"/>
        <v>59</v>
      </c>
      <c r="E11" s="1096">
        <f t="shared" si="7"/>
        <v>0</v>
      </c>
      <c r="F11" s="1096">
        <f t="shared" si="1"/>
        <v>0</v>
      </c>
      <c r="G11" s="1097">
        <f t="shared" si="2"/>
        <v>3</v>
      </c>
      <c r="H11" s="1096">
        <f t="shared" si="3"/>
        <v>3</v>
      </c>
      <c r="I11" s="1097">
        <f t="shared" si="4"/>
        <v>12</v>
      </c>
      <c r="J11" s="1022">
        <f t="shared" si="5"/>
        <v>41</v>
      </c>
      <c r="K11" s="1098">
        <v>25</v>
      </c>
      <c r="L11" s="1096">
        <v>0</v>
      </c>
      <c r="M11" s="1096">
        <v>0</v>
      </c>
      <c r="N11" s="1097">
        <v>1</v>
      </c>
      <c r="O11" s="1096">
        <v>2</v>
      </c>
      <c r="P11" s="1097">
        <v>6</v>
      </c>
      <c r="Q11" s="1096">
        <v>16</v>
      </c>
      <c r="R11" s="1019">
        <v>33</v>
      </c>
      <c r="S11" s="1096">
        <v>0</v>
      </c>
      <c r="T11" s="1096">
        <v>0</v>
      </c>
      <c r="U11" s="1097">
        <v>2</v>
      </c>
      <c r="V11" s="1096">
        <v>1</v>
      </c>
      <c r="W11" s="1097">
        <v>6</v>
      </c>
      <c r="X11" s="1022">
        <v>24</v>
      </c>
      <c r="Y11" s="1098">
        <v>0</v>
      </c>
      <c r="Z11" s="1096">
        <v>0</v>
      </c>
      <c r="AA11" s="1096">
        <v>0</v>
      </c>
      <c r="AB11" s="1097">
        <v>0</v>
      </c>
      <c r="AC11" s="1096">
        <v>0</v>
      </c>
      <c r="AD11" s="1096">
        <v>0</v>
      </c>
      <c r="AE11" s="1099">
        <v>0</v>
      </c>
      <c r="AF11" s="1098">
        <v>0</v>
      </c>
      <c r="AG11" s="1097">
        <v>0</v>
      </c>
      <c r="AH11" s="1096">
        <v>0</v>
      </c>
      <c r="AI11" s="1096">
        <v>0</v>
      </c>
      <c r="AJ11" s="1096">
        <v>0</v>
      </c>
      <c r="AK11" s="1097">
        <v>0</v>
      </c>
      <c r="AL11" s="1096">
        <v>0</v>
      </c>
      <c r="AM11" s="1019">
        <v>1</v>
      </c>
      <c r="AN11" s="1096">
        <v>0</v>
      </c>
      <c r="AO11" s="1096">
        <v>0</v>
      </c>
      <c r="AP11" s="1100">
        <v>0</v>
      </c>
      <c r="AQ11" s="1096">
        <v>0</v>
      </c>
      <c r="AR11" s="1097">
        <v>0</v>
      </c>
      <c r="AS11" s="1022">
        <v>1</v>
      </c>
      <c r="AT11" s="1019">
        <v>0</v>
      </c>
      <c r="AU11" s="1096">
        <v>0</v>
      </c>
      <c r="AV11" s="1096">
        <v>0</v>
      </c>
      <c r="AW11" s="1100">
        <v>0</v>
      </c>
      <c r="AX11" s="1096">
        <v>0</v>
      </c>
      <c r="AY11" s="1097">
        <v>0</v>
      </c>
      <c r="AZ11" s="1022">
        <v>0</v>
      </c>
      <c r="BA11" s="1060"/>
    </row>
    <row r="12" spans="2:55" s="1061" customFormat="1" ht="22.5" customHeight="1" x14ac:dyDescent="0.15">
      <c r="B12" s="1027">
        <v>5</v>
      </c>
      <c r="C12" s="1042" t="s">
        <v>23</v>
      </c>
      <c r="D12" s="1101">
        <f t="shared" si="6"/>
        <v>43</v>
      </c>
      <c r="E12" s="1102">
        <f t="shared" si="7"/>
        <v>0</v>
      </c>
      <c r="F12" s="1102">
        <f t="shared" si="1"/>
        <v>0</v>
      </c>
      <c r="G12" s="1103">
        <f t="shared" si="2"/>
        <v>3</v>
      </c>
      <c r="H12" s="1102">
        <f t="shared" si="3"/>
        <v>5</v>
      </c>
      <c r="I12" s="1104">
        <f t="shared" si="4"/>
        <v>15</v>
      </c>
      <c r="J12" s="1033">
        <f t="shared" si="5"/>
        <v>20</v>
      </c>
      <c r="K12" s="1105">
        <v>3</v>
      </c>
      <c r="L12" s="1102">
        <v>0</v>
      </c>
      <c r="M12" s="1102">
        <v>0</v>
      </c>
      <c r="N12" s="1103">
        <v>0</v>
      </c>
      <c r="O12" s="1102">
        <v>0</v>
      </c>
      <c r="P12" s="1103">
        <v>1</v>
      </c>
      <c r="Q12" s="1102">
        <v>2</v>
      </c>
      <c r="R12" s="1030">
        <v>31</v>
      </c>
      <c r="S12" s="1102">
        <v>0</v>
      </c>
      <c r="T12" s="1102">
        <v>0</v>
      </c>
      <c r="U12" s="1103">
        <v>2</v>
      </c>
      <c r="V12" s="1102">
        <v>4</v>
      </c>
      <c r="W12" s="1103">
        <v>9</v>
      </c>
      <c r="X12" s="1033">
        <v>16</v>
      </c>
      <c r="Y12" s="1105">
        <v>9</v>
      </c>
      <c r="Z12" s="1102">
        <v>0</v>
      </c>
      <c r="AA12" s="1102">
        <v>0</v>
      </c>
      <c r="AB12" s="1103">
        <v>1</v>
      </c>
      <c r="AC12" s="1102">
        <v>1</v>
      </c>
      <c r="AD12" s="1102">
        <v>5</v>
      </c>
      <c r="AE12" s="1106">
        <v>2</v>
      </c>
      <c r="AF12" s="1105">
        <v>0</v>
      </c>
      <c r="AG12" s="1103">
        <v>0</v>
      </c>
      <c r="AH12" s="1102">
        <v>0</v>
      </c>
      <c r="AI12" s="1102">
        <v>0</v>
      </c>
      <c r="AJ12" s="1102">
        <v>0</v>
      </c>
      <c r="AK12" s="1103">
        <v>0</v>
      </c>
      <c r="AL12" s="1102">
        <v>0</v>
      </c>
      <c r="AM12" s="1030">
        <v>0</v>
      </c>
      <c r="AN12" s="1102">
        <v>0</v>
      </c>
      <c r="AO12" s="1102">
        <v>0</v>
      </c>
      <c r="AP12" s="1104">
        <v>0</v>
      </c>
      <c r="AQ12" s="1102">
        <v>0</v>
      </c>
      <c r="AR12" s="1103">
        <v>0</v>
      </c>
      <c r="AS12" s="1033">
        <v>0</v>
      </c>
      <c r="AT12" s="1030">
        <v>0</v>
      </c>
      <c r="AU12" s="1102">
        <v>0</v>
      </c>
      <c r="AV12" s="1102">
        <v>0</v>
      </c>
      <c r="AW12" s="1104">
        <v>0</v>
      </c>
      <c r="AX12" s="1102">
        <v>0</v>
      </c>
      <c r="AY12" s="1103">
        <v>0</v>
      </c>
      <c r="AZ12" s="1033">
        <v>0</v>
      </c>
      <c r="BA12" s="1060"/>
    </row>
    <row r="13" spans="2:55" s="1061" customFormat="1" ht="22.5" customHeight="1" x14ac:dyDescent="0.15">
      <c r="B13" s="1024">
        <v>6</v>
      </c>
      <c r="C13" s="1049" t="s">
        <v>24</v>
      </c>
      <c r="D13" s="1107">
        <f t="shared" si="6"/>
        <v>45</v>
      </c>
      <c r="E13" s="1108">
        <f t="shared" si="7"/>
        <v>0</v>
      </c>
      <c r="F13" s="1108">
        <f t="shared" si="1"/>
        <v>0</v>
      </c>
      <c r="G13" s="1109">
        <f t="shared" si="2"/>
        <v>1</v>
      </c>
      <c r="H13" s="1108">
        <f t="shared" si="3"/>
        <v>7</v>
      </c>
      <c r="I13" s="1110">
        <f t="shared" si="4"/>
        <v>22</v>
      </c>
      <c r="J13" s="1040">
        <f t="shared" si="5"/>
        <v>15</v>
      </c>
      <c r="K13" s="1111">
        <v>5</v>
      </c>
      <c r="L13" s="1108">
        <v>0</v>
      </c>
      <c r="M13" s="1108">
        <v>0</v>
      </c>
      <c r="N13" s="1109">
        <v>0</v>
      </c>
      <c r="O13" s="1108">
        <v>1</v>
      </c>
      <c r="P13" s="1109">
        <v>3</v>
      </c>
      <c r="Q13" s="1108">
        <v>1</v>
      </c>
      <c r="R13" s="1050">
        <v>35</v>
      </c>
      <c r="S13" s="1108">
        <v>0</v>
      </c>
      <c r="T13" s="1108">
        <v>0</v>
      </c>
      <c r="U13" s="1109">
        <v>1</v>
      </c>
      <c r="V13" s="1108">
        <v>6</v>
      </c>
      <c r="W13" s="1109">
        <v>16</v>
      </c>
      <c r="X13" s="1040">
        <v>12</v>
      </c>
      <c r="Y13" s="1111">
        <v>0</v>
      </c>
      <c r="Z13" s="1108">
        <v>0</v>
      </c>
      <c r="AA13" s="1108">
        <v>0</v>
      </c>
      <c r="AB13" s="1109">
        <v>0</v>
      </c>
      <c r="AC13" s="1108">
        <v>0</v>
      </c>
      <c r="AD13" s="1108">
        <v>0</v>
      </c>
      <c r="AE13" s="1112">
        <v>0</v>
      </c>
      <c r="AF13" s="1111">
        <v>5</v>
      </c>
      <c r="AG13" s="1109">
        <v>0</v>
      </c>
      <c r="AH13" s="1108">
        <v>0</v>
      </c>
      <c r="AI13" s="1108">
        <v>0</v>
      </c>
      <c r="AJ13" s="1108">
        <v>0</v>
      </c>
      <c r="AK13" s="1109">
        <v>3</v>
      </c>
      <c r="AL13" s="1108">
        <v>2</v>
      </c>
      <c r="AM13" s="1050">
        <v>0</v>
      </c>
      <c r="AN13" s="1108">
        <v>0</v>
      </c>
      <c r="AO13" s="1108">
        <v>0</v>
      </c>
      <c r="AP13" s="1110">
        <v>0</v>
      </c>
      <c r="AQ13" s="1108">
        <v>0</v>
      </c>
      <c r="AR13" s="1109">
        <v>0</v>
      </c>
      <c r="AS13" s="1040">
        <v>0</v>
      </c>
      <c r="AT13" s="1050">
        <v>0</v>
      </c>
      <c r="AU13" s="1108">
        <v>0</v>
      </c>
      <c r="AV13" s="1108">
        <v>0</v>
      </c>
      <c r="AW13" s="1110">
        <v>0</v>
      </c>
      <c r="AX13" s="1108">
        <v>0</v>
      </c>
      <c r="AY13" s="1109">
        <v>0</v>
      </c>
      <c r="AZ13" s="1040">
        <v>0</v>
      </c>
      <c r="BA13" s="1060"/>
    </row>
    <row r="14" spans="2:55" s="1061" customFormat="1" ht="22.5" customHeight="1" x14ac:dyDescent="0.15">
      <c r="B14" s="1024">
        <v>7</v>
      </c>
      <c r="C14" s="1025" t="s">
        <v>25</v>
      </c>
      <c r="D14" s="1095">
        <f t="shared" si="6"/>
        <v>165</v>
      </c>
      <c r="E14" s="1096">
        <f t="shared" si="7"/>
        <v>0</v>
      </c>
      <c r="F14" s="1096">
        <f t="shared" si="1"/>
        <v>0</v>
      </c>
      <c r="G14" s="1097">
        <f t="shared" si="2"/>
        <v>9</v>
      </c>
      <c r="H14" s="1096">
        <f t="shared" si="3"/>
        <v>4</v>
      </c>
      <c r="I14" s="1097">
        <f t="shared" si="4"/>
        <v>41</v>
      </c>
      <c r="J14" s="1022">
        <f t="shared" si="5"/>
        <v>111</v>
      </c>
      <c r="K14" s="1098">
        <v>17</v>
      </c>
      <c r="L14" s="1096">
        <v>0</v>
      </c>
      <c r="M14" s="1096">
        <v>0</v>
      </c>
      <c r="N14" s="1097">
        <v>2</v>
      </c>
      <c r="O14" s="1096">
        <v>1</v>
      </c>
      <c r="P14" s="1097">
        <v>6</v>
      </c>
      <c r="Q14" s="1096">
        <v>8</v>
      </c>
      <c r="R14" s="1019">
        <v>129</v>
      </c>
      <c r="S14" s="1096">
        <v>0</v>
      </c>
      <c r="T14" s="1096">
        <v>0</v>
      </c>
      <c r="U14" s="1097">
        <v>7</v>
      </c>
      <c r="V14" s="1096">
        <v>2</v>
      </c>
      <c r="W14" s="1097">
        <v>29</v>
      </c>
      <c r="X14" s="1022">
        <v>91</v>
      </c>
      <c r="Y14" s="1098">
        <v>0</v>
      </c>
      <c r="Z14" s="1096">
        <v>0</v>
      </c>
      <c r="AA14" s="1096">
        <v>0</v>
      </c>
      <c r="AB14" s="1097">
        <v>0</v>
      </c>
      <c r="AC14" s="1096">
        <v>0</v>
      </c>
      <c r="AD14" s="1096">
        <v>0</v>
      </c>
      <c r="AE14" s="1099">
        <v>0</v>
      </c>
      <c r="AF14" s="1098">
        <v>0</v>
      </c>
      <c r="AG14" s="1097">
        <v>0</v>
      </c>
      <c r="AH14" s="1096">
        <v>0</v>
      </c>
      <c r="AI14" s="1096">
        <v>0</v>
      </c>
      <c r="AJ14" s="1096">
        <v>0</v>
      </c>
      <c r="AK14" s="1097">
        <v>0</v>
      </c>
      <c r="AL14" s="1096">
        <v>0</v>
      </c>
      <c r="AM14" s="1019">
        <v>19</v>
      </c>
      <c r="AN14" s="1096">
        <v>0</v>
      </c>
      <c r="AO14" s="1096">
        <v>0</v>
      </c>
      <c r="AP14" s="1100">
        <v>0</v>
      </c>
      <c r="AQ14" s="1096">
        <v>1</v>
      </c>
      <c r="AR14" s="1097">
        <v>6</v>
      </c>
      <c r="AS14" s="1022">
        <v>12</v>
      </c>
      <c r="AT14" s="1019">
        <v>0</v>
      </c>
      <c r="AU14" s="1096">
        <v>0</v>
      </c>
      <c r="AV14" s="1096">
        <v>0</v>
      </c>
      <c r="AW14" s="1100">
        <v>0</v>
      </c>
      <c r="AX14" s="1096">
        <v>0</v>
      </c>
      <c r="AY14" s="1097">
        <v>0</v>
      </c>
      <c r="AZ14" s="1022">
        <v>0</v>
      </c>
      <c r="BA14" s="1060"/>
    </row>
    <row r="15" spans="2:55" s="1061" customFormat="1" ht="22.5" customHeight="1" x14ac:dyDescent="0.15">
      <c r="B15" s="1024">
        <v>8</v>
      </c>
      <c r="C15" s="1025" t="s">
        <v>26</v>
      </c>
      <c r="D15" s="1095">
        <f t="shared" si="6"/>
        <v>47</v>
      </c>
      <c r="E15" s="1096">
        <f t="shared" si="7"/>
        <v>0</v>
      </c>
      <c r="F15" s="1096">
        <f t="shared" si="1"/>
        <v>0</v>
      </c>
      <c r="G15" s="1097">
        <f t="shared" si="2"/>
        <v>1</v>
      </c>
      <c r="H15" s="1096">
        <f t="shared" si="3"/>
        <v>3</v>
      </c>
      <c r="I15" s="1097">
        <f t="shared" si="4"/>
        <v>6</v>
      </c>
      <c r="J15" s="1022">
        <f t="shared" si="5"/>
        <v>37</v>
      </c>
      <c r="K15" s="1098">
        <v>23</v>
      </c>
      <c r="L15" s="1096">
        <v>0</v>
      </c>
      <c r="M15" s="1096">
        <v>0</v>
      </c>
      <c r="N15" s="1097">
        <v>1</v>
      </c>
      <c r="O15" s="1096">
        <v>1</v>
      </c>
      <c r="P15" s="1097">
        <v>2</v>
      </c>
      <c r="Q15" s="1096">
        <v>19</v>
      </c>
      <c r="R15" s="1019">
        <v>23</v>
      </c>
      <c r="S15" s="1096">
        <v>0</v>
      </c>
      <c r="T15" s="1096">
        <v>0</v>
      </c>
      <c r="U15" s="1097">
        <v>0</v>
      </c>
      <c r="V15" s="1096">
        <v>2</v>
      </c>
      <c r="W15" s="1097">
        <v>4</v>
      </c>
      <c r="X15" s="1022">
        <v>17</v>
      </c>
      <c r="Y15" s="1098">
        <v>0</v>
      </c>
      <c r="Z15" s="1096">
        <v>0</v>
      </c>
      <c r="AA15" s="1096">
        <v>0</v>
      </c>
      <c r="AB15" s="1097">
        <v>0</v>
      </c>
      <c r="AC15" s="1096">
        <v>0</v>
      </c>
      <c r="AD15" s="1096">
        <v>0</v>
      </c>
      <c r="AE15" s="1099">
        <v>0</v>
      </c>
      <c r="AF15" s="1098">
        <v>0</v>
      </c>
      <c r="AG15" s="1097">
        <v>0</v>
      </c>
      <c r="AH15" s="1096">
        <v>0</v>
      </c>
      <c r="AI15" s="1096">
        <v>0</v>
      </c>
      <c r="AJ15" s="1096">
        <v>0</v>
      </c>
      <c r="AK15" s="1097">
        <v>0</v>
      </c>
      <c r="AL15" s="1096">
        <v>0</v>
      </c>
      <c r="AM15" s="1019">
        <v>0</v>
      </c>
      <c r="AN15" s="1096">
        <v>0</v>
      </c>
      <c r="AO15" s="1096">
        <v>0</v>
      </c>
      <c r="AP15" s="1100">
        <v>0</v>
      </c>
      <c r="AQ15" s="1096">
        <v>0</v>
      </c>
      <c r="AR15" s="1097">
        <v>0</v>
      </c>
      <c r="AS15" s="1022">
        <v>0</v>
      </c>
      <c r="AT15" s="1019">
        <v>1</v>
      </c>
      <c r="AU15" s="1096">
        <v>0</v>
      </c>
      <c r="AV15" s="1096">
        <v>0</v>
      </c>
      <c r="AW15" s="1100">
        <v>0</v>
      </c>
      <c r="AX15" s="1096">
        <v>0</v>
      </c>
      <c r="AY15" s="1097">
        <v>0</v>
      </c>
      <c r="AZ15" s="1022">
        <v>1</v>
      </c>
      <c r="BA15" s="1060"/>
    </row>
    <row r="16" spans="2:55" s="1061" customFormat="1" ht="22.5" customHeight="1" x14ac:dyDescent="0.15">
      <c r="B16" s="1024">
        <v>9</v>
      </c>
      <c r="C16" s="1025" t="s">
        <v>27</v>
      </c>
      <c r="D16" s="1095">
        <f t="shared" si="6"/>
        <v>72</v>
      </c>
      <c r="E16" s="1096">
        <f t="shared" si="7"/>
        <v>0</v>
      </c>
      <c r="F16" s="1096">
        <f t="shared" si="1"/>
        <v>0</v>
      </c>
      <c r="G16" s="1097">
        <f t="shared" si="2"/>
        <v>0</v>
      </c>
      <c r="H16" s="1096">
        <f t="shared" si="3"/>
        <v>15</v>
      </c>
      <c r="I16" s="1097">
        <f t="shared" si="4"/>
        <v>10</v>
      </c>
      <c r="J16" s="1022">
        <f t="shared" si="5"/>
        <v>47</v>
      </c>
      <c r="K16" s="1098">
        <v>22</v>
      </c>
      <c r="L16" s="1096">
        <v>0</v>
      </c>
      <c r="M16" s="1096">
        <v>0</v>
      </c>
      <c r="N16" s="1097">
        <v>0</v>
      </c>
      <c r="O16" s="1096">
        <v>4</v>
      </c>
      <c r="P16" s="1097">
        <v>3</v>
      </c>
      <c r="Q16" s="1096">
        <v>15</v>
      </c>
      <c r="R16" s="1019">
        <v>26</v>
      </c>
      <c r="S16" s="1096">
        <v>0</v>
      </c>
      <c r="T16" s="1096">
        <v>0</v>
      </c>
      <c r="U16" s="1097">
        <v>0</v>
      </c>
      <c r="V16" s="1096">
        <v>5</v>
      </c>
      <c r="W16" s="1097">
        <v>3</v>
      </c>
      <c r="X16" s="1022">
        <v>18</v>
      </c>
      <c r="Y16" s="1098">
        <v>23</v>
      </c>
      <c r="Z16" s="1096">
        <v>0</v>
      </c>
      <c r="AA16" s="1096">
        <v>0</v>
      </c>
      <c r="AB16" s="1097">
        <v>0</v>
      </c>
      <c r="AC16" s="1096">
        <v>6</v>
      </c>
      <c r="AD16" s="1096">
        <v>4</v>
      </c>
      <c r="AE16" s="1099">
        <v>13</v>
      </c>
      <c r="AF16" s="1098">
        <v>0</v>
      </c>
      <c r="AG16" s="1097">
        <v>0</v>
      </c>
      <c r="AH16" s="1096">
        <v>0</v>
      </c>
      <c r="AI16" s="1096">
        <v>0</v>
      </c>
      <c r="AJ16" s="1096">
        <v>0</v>
      </c>
      <c r="AK16" s="1097">
        <v>0</v>
      </c>
      <c r="AL16" s="1096">
        <v>0</v>
      </c>
      <c r="AM16" s="1019">
        <v>1</v>
      </c>
      <c r="AN16" s="1096">
        <v>0</v>
      </c>
      <c r="AO16" s="1096">
        <v>0</v>
      </c>
      <c r="AP16" s="1100">
        <v>0</v>
      </c>
      <c r="AQ16" s="1096">
        <v>0</v>
      </c>
      <c r="AR16" s="1097">
        <v>0</v>
      </c>
      <c r="AS16" s="1022">
        <v>1</v>
      </c>
      <c r="AT16" s="1019">
        <v>0</v>
      </c>
      <c r="AU16" s="1096">
        <v>0</v>
      </c>
      <c r="AV16" s="1096">
        <v>0</v>
      </c>
      <c r="AW16" s="1100">
        <v>0</v>
      </c>
      <c r="AX16" s="1096">
        <v>0</v>
      </c>
      <c r="AY16" s="1097">
        <v>0</v>
      </c>
      <c r="AZ16" s="1022">
        <v>0</v>
      </c>
      <c r="BA16" s="1060"/>
    </row>
    <row r="17" spans="2:53" s="1061" customFormat="1" ht="22.5" customHeight="1" x14ac:dyDescent="0.15">
      <c r="B17" s="1027">
        <v>10</v>
      </c>
      <c r="C17" s="1042" t="s">
        <v>28</v>
      </c>
      <c r="D17" s="1101">
        <f t="shared" si="6"/>
        <v>55</v>
      </c>
      <c r="E17" s="1102">
        <f t="shared" si="7"/>
        <v>0</v>
      </c>
      <c r="F17" s="1102">
        <f t="shared" si="1"/>
        <v>0</v>
      </c>
      <c r="G17" s="1103">
        <f t="shared" si="2"/>
        <v>1</v>
      </c>
      <c r="H17" s="1102">
        <f t="shared" si="3"/>
        <v>1</v>
      </c>
      <c r="I17" s="1103">
        <f t="shared" si="4"/>
        <v>11</v>
      </c>
      <c r="J17" s="1033">
        <f t="shared" si="5"/>
        <v>42</v>
      </c>
      <c r="K17" s="1105">
        <v>4</v>
      </c>
      <c r="L17" s="1102">
        <v>0</v>
      </c>
      <c r="M17" s="1102">
        <v>0</v>
      </c>
      <c r="N17" s="1103">
        <v>0</v>
      </c>
      <c r="O17" s="1102">
        <v>0</v>
      </c>
      <c r="P17" s="1103">
        <v>1</v>
      </c>
      <c r="Q17" s="1102">
        <v>3</v>
      </c>
      <c r="R17" s="1030">
        <v>15</v>
      </c>
      <c r="S17" s="1102">
        <v>0</v>
      </c>
      <c r="T17" s="1102">
        <v>0</v>
      </c>
      <c r="U17" s="1103">
        <v>1</v>
      </c>
      <c r="V17" s="1102">
        <v>1</v>
      </c>
      <c r="W17" s="1103">
        <v>2</v>
      </c>
      <c r="X17" s="1033">
        <v>11</v>
      </c>
      <c r="Y17" s="1105">
        <v>33</v>
      </c>
      <c r="Z17" s="1102">
        <v>0</v>
      </c>
      <c r="AA17" s="1102">
        <v>0</v>
      </c>
      <c r="AB17" s="1103">
        <v>0</v>
      </c>
      <c r="AC17" s="1102">
        <v>0</v>
      </c>
      <c r="AD17" s="1102">
        <v>7</v>
      </c>
      <c r="AE17" s="1033">
        <v>26</v>
      </c>
      <c r="AF17" s="1105">
        <v>3</v>
      </c>
      <c r="AG17" s="1103">
        <v>0</v>
      </c>
      <c r="AH17" s="1102">
        <v>0</v>
      </c>
      <c r="AI17" s="1102">
        <v>0</v>
      </c>
      <c r="AJ17" s="1102">
        <v>0</v>
      </c>
      <c r="AK17" s="1103">
        <v>1</v>
      </c>
      <c r="AL17" s="1102">
        <v>2</v>
      </c>
      <c r="AM17" s="1030">
        <v>0</v>
      </c>
      <c r="AN17" s="1102">
        <v>0</v>
      </c>
      <c r="AO17" s="1102">
        <v>0</v>
      </c>
      <c r="AP17" s="1104">
        <v>0</v>
      </c>
      <c r="AQ17" s="1102">
        <v>0</v>
      </c>
      <c r="AR17" s="1103">
        <v>0</v>
      </c>
      <c r="AS17" s="1033">
        <v>0</v>
      </c>
      <c r="AT17" s="1030">
        <v>0</v>
      </c>
      <c r="AU17" s="1102">
        <v>0</v>
      </c>
      <c r="AV17" s="1102">
        <v>0</v>
      </c>
      <c r="AW17" s="1104">
        <v>0</v>
      </c>
      <c r="AX17" s="1102">
        <v>0</v>
      </c>
      <c r="AY17" s="1103">
        <v>0</v>
      </c>
      <c r="AZ17" s="1033">
        <v>0</v>
      </c>
      <c r="BA17" s="1060"/>
    </row>
    <row r="18" spans="2:53" s="1061" customFormat="1" ht="22.5" customHeight="1" x14ac:dyDescent="0.15">
      <c r="B18" s="1024">
        <v>11</v>
      </c>
      <c r="C18" s="1025" t="s">
        <v>29</v>
      </c>
      <c r="D18" s="1107">
        <f t="shared" si="6"/>
        <v>79</v>
      </c>
      <c r="E18" s="1108">
        <f t="shared" si="7"/>
        <v>0</v>
      </c>
      <c r="F18" s="1108">
        <f t="shared" si="1"/>
        <v>0</v>
      </c>
      <c r="G18" s="1109">
        <f t="shared" si="2"/>
        <v>0</v>
      </c>
      <c r="H18" s="1108">
        <f t="shared" si="3"/>
        <v>2</v>
      </c>
      <c r="I18" s="1109">
        <f t="shared" si="4"/>
        <v>11</v>
      </c>
      <c r="J18" s="1040">
        <f t="shared" si="5"/>
        <v>66</v>
      </c>
      <c r="K18" s="1111">
        <v>31</v>
      </c>
      <c r="L18" s="1108">
        <v>0</v>
      </c>
      <c r="M18" s="1108">
        <v>0</v>
      </c>
      <c r="N18" s="1109">
        <v>0</v>
      </c>
      <c r="O18" s="1108">
        <v>1</v>
      </c>
      <c r="P18" s="1109">
        <v>1</v>
      </c>
      <c r="Q18" s="1108">
        <v>29</v>
      </c>
      <c r="R18" s="1050">
        <v>16</v>
      </c>
      <c r="S18" s="1108">
        <v>0</v>
      </c>
      <c r="T18" s="1108">
        <v>0</v>
      </c>
      <c r="U18" s="1109">
        <v>0</v>
      </c>
      <c r="V18" s="1108">
        <v>0</v>
      </c>
      <c r="W18" s="1113">
        <v>3</v>
      </c>
      <c r="X18" s="1040">
        <v>13</v>
      </c>
      <c r="Y18" s="1111">
        <v>4</v>
      </c>
      <c r="Z18" s="1108">
        <v>0</v>
      </c>
      <c r="AA18" s="1108">
        <v>0</v>
      </c>
      <c r="AB18" s="1109">
        <v>0</v>
      </c>
      <c r="AC18" s="1108">
        <v>0</v>
      </c>
      <c r="AD18" s="1108">
        <v>1</v>
      </c>
      <c r="AE18" s="1112">
        <v>3</v>
      </c>
      <c r="AF18" s="1111">
        <v>24</v>
      </c>
      <c r="AG18" s="1109">
        <v>0</v>
      </c>
      <c r="AH18" s="1108">
        <v>0</v>
      </c>
      <c r="AI18" s="1108">
        <v>0</v>
      </c>
      <c r="AJ18" s="1108">
        <v>0</v>
      </c>
      <c r="AK18" s="1109">
        <v>5</v>
      </c>
      <c r="AL18" s="1108">
        <v>19</v>
      </c>
      <c r="AM18" s="1050">
        <v>4</v>
      </c>
      <c r="AN18" s="1108">
        <v>0</v>
      </c>
      <c r="AO18" s="1108">
        <v>0</v>
      </c>
      <c r="AP18" s="1110">
        <v>0</v>
      </c>
      <c r="AQ18" s="1108">
        <v>1</v>
      </c>
      <c r="AR18" s="1109">
        <v>1</v>
      </c>
      <c r="AS18" s="1040">
        <v>2</v>
      </c>
      <c r="AT18" s="1050">
        <v>0</v>
      </c>
      <c r="AU18" s="1108">
        <v>0</v>
      </c>
      <c r="AV18" s="1108">
        <v>0</v>
      </c>
      <c r="AW18" s="1110">
        <v>0</v>
      </c>
      <c r="AX18" s="1108">
        <v>0</v>
      </c>
      <c r="AY18" s="1109">
        <v>0</v>
      </c>
      <c r="AZ18" s="1040">
        <v>0</v>
      </c>
      <c r="BA18" s="1060"/>
    </row>
    <row r="19" spans="2:53" s="1061" customFormat="1" ht="22.5" customHeight="1" x14ac:dyDescent="0.15">
      <c r="B19" s="1024">
        <v>12</v>
      </c>
      <c r="C19" s="1025" t="s">
        <v>30</v>
      </c>
      <c r="D19" s="1095">
        <f t="shared" si="6"/>
        <v>87</v>
      </c>
      <c r="E19" s="1096">
        <f t="shared" si="7"/>
        <v>0</v>
      </c>
      <c r="F19" s="1096">
        <f t="shared" si="1"/>
        <v>0</v>
      </c>
      <c r="G19" s="1097">
        <f t="shared" si="2"/>
        <v>2</v>
      </c>
      <c r="H19" s="1096">
        <f t="shared" si="3"/>
        <v>7</v>
      </c>
      <c r="I19" s="1097">
        <f t="shared" si="4"/>
        <v>21</v>
      </c>
      <c r="J19" s="1022">
        <f t="shared" si="5"/>
        <v>57</v>
      </c>
      <c r="K19" s="1098">
        <v>28</v>
      </c>
      <c r="L19" s="1096">
        <v>0</v>
      </c>
      <c r="M19" s="1096">
        <v>0</v>
      </c>
      <c r="N19" s="1097">
        <v>0</v>
      </c>
      <c r="O19" s="1096">
        <v>3</v>
      </c>
      <c r="P19" s="1097">
        <v>7</v>
      </c>
      <c r="Q19" s="1096">
        <v>18</v>
      </c>
      <c r="R19" s="1019">
        <v>16</v>
      </c>
      <c r="S19" s="1096">
        <v>0</v>
      </c>
      <c r="T19" s="1096">
        <v>0</v>
      </c>
      <c r="U19" s="1097">
        <v>1</v>
      </c>
      <c r="V19" s="1096">
        <v>1</v>
      </c>
      <c r="W19" s="1097">
        <v>3</v>
      </c>
      <c r="X19" s="1022">
        <v>11</v>
      </c>
      <c r="Y19" s="1098">
        <v>38</v>
      </c>
      <c r="Z19" s="1096">
        <v>0</v>
      </c>
      <c r="AA19" s="1096">
        <v>0</v>
      </c>
      <c r="AB19" s="1097">
        <v>1</v>
      </c>
      <c r="AC19" s="1096">
        <v>3</v>
      </c>
      <c r="AD19" s="1096">
        <v>8</v>
      </c>
      <c r="AE19" s="1099">
        <v>26</v>
      </c>
      <c r="AF19" s="1098">
        <v>0</v>
      </c>
      <c r="AG19" s="1097">
        <v>0</v>
      </c>
      <c r="AH19" s="1096">
        <v>0</v>
      </c>
      <c r="AI19" s="1096">
        <v>0</v>
      </c>
      <c r="AJ19" s="1096">
        <v>0</v>
      </c>
      <c r="AK19" s="1097">
        <v>0</v>
      </c>
      <c r="AL19" s="1096">
        <v>0</v>
      </c>
      <c r="AM19" s="1019">
        <v>5</v>
      </c>
      <c r="AN19" s="1096">
        <v>0</v>
      </c>
      <c r="AO19" s="1096">
        <v>0</v>
      </c>
      <c r="AP19" s="1100">
        <v>0</v>
      </c>
      <c r="AQ19" s="1096">
        <v>0</v>
      </c>
      <c r="AR19" s="1097">
        <v>3</v>
      </c>
      <c r="AS19" s="1022">
        <v>2</v>
      </c>
      <c r="AT19" s="1019">
        <v>0</v>
      </c>
      <c r="AU19" s="1096">
        <v>0</v>
      </c>
      <c r="AV19" s="1096">
        <v>0</v>
      </c>
      <c r="AW19" s="1100">
        <v>0</v>
      </c>
      <c r="AX19" s="1096">
        <v>0</v>
      </c>
      <c r="AY19" s="1097">
        <v>0</v>
      </c>
      <c r="AZ19" s="1022">
        <v>0</v>
      </c>
      <c r="BA19" s="1060"/>
    </row>
    <row r="20" spans="2:53" s="1061" customFormat="1" ht="22.5" customHeight="1" x14ac:dyDescent="0.15">
      <c r="B20" s="1024">
        <v>13</v>
      </c>
      <c r="C20" s="1025" t="s">
        <v>31</v>
      </c>
      <c r="D20" s="1095">
        <f t="shared" si="6"/>
        <v>105</v>
      </c>
      <c r="E20" s="1096">
        <f t="shared" si="7"/>
        <v>0</v>
      </c>
      <c r="F20" s="1096">
        <f t="shared" si="1"/>
        <v>0</v>
      </c>
      <c r="G20" s="1097">
        <f t="shared" si="2"/>
        <v>3</v>
      </c>
      <c r="H20" s="1096">
        <f t="shared" si="3"/>
        <v>4</v>
      </c>
      <c r="I20" s="1097">
        <f t="shared" si="4"/>
        <v>8</v>
      </c>
      <c r="J20" s="1022">
        <f t="shared" si="5"/>
        <v>90</v>
      </c>
      <c r="K20" s="1098">
        <v>34</v>
      </c>
      <c r="L20" s="1096">
        <v>0</v>
      </c>
      <c r="M20" s="1096">
        <v>0</v>
      </c>
      <c r="N20" s="1097">
        <v>2</v>
      </c>
      <c r="O20" s="1096">
        <v>2</v>
      </c>
      <c r="P20" s="1097">
        <v>1</v>
      </c>
      <c r="Q20" s="1096">
        <v>29</v>
      </c>
      <c r="R20" s="1019">
        <v>30</v>
      </c>
      <c r="S20" s="1096">
        <v>0</v>
      </c>
      <c r="T20" s="1096">
        <v>0</v>
      </c>
      <c r="U20" s="1097">
        <v>1</v>
      </c>
      <c r="V20" s="1096">
        <v>1</v>
      </c>
      <c r="W20" s="1097">
        <v>1</v>
      </c>
      <c r="X20" s="1022">
        <v>27</v>
      </c>
      <c r="Y20" s="1098">
        <v>24</v>
      </c>
      <c r="Z20" s="1096">
        <v>0</v>
      </c>
      <c r="AA20" s="1096">
        <v>0</v>
      </c>
      <c r="AB20" s="1097">
        <v>0</v>
      </c>
      <c r="AC20" s="1096">
        <v>0</v>
      </c>
      <c r="AD20" s="1096">
        <v>5</v>
      </c>
      <c r="AE20" s="1099">
        <v>19</v>
      </c>
      <c r="AF20" s="1098">
        <v>0</v>
      </c>
      <c r="AG20" s="1097">
        <v>0</v>
      </c>
      <c r="AH20" s="1096">
        <v>0</v>
      </c>
      <c r="AI20" s="1096">
        <v>0</v>
      </c>
      <c r="AJ20" s="1096">
        <v>0</v>
      </c>
      <c r="AK20" s="1097">
        <v>0</v>
      </c>
      <c r="AL20" s="1096">
        <v>0</v>
      </c>
      <c r="AM20" s="1019">
        <v>16</v>
      </c>
      <c r="AN20" s="1096">
        <v>0</v>
      </c>
      <c r="AO20" s="1096">
        <v>0</v>
      </c>
      <c r="AP20" s="1100">
        <v>0</v>
      </c>
      <c r="AQ20" s="1096">
        <v>1</v>
      </c>
      <c r="AR20" s="1097">
        <v>1</v>
      </c>
      <c r="AS20" s="1022">
        <v>14</v>
      </c>
      <c r="AT20" s="1019">
        <v>1</v>
      </c>
      <c r="AU20" s="1096">
        <v>0</v>
      </c>
      <c r="AV20" s="1096">
        <v>0</v>
      </c>
      <c r="AW20" s="1100">
        <v>0</v>
      </c>
      <c r="AX20" s="1096">
        <v>0</v>
      </c>
      <c r="AY20" s="1097">
        <v>0</v>
      </c>
      <c r="AZ20" s="1022">
        <v>1</v>
      </c>
      <c r="BA20" s="1060"/>
    </row>
    <row r="21" spans="2:53" s="1061" customFormat="1" ht="22.5" customHeight="1" x14ac:dyDescent="0.15">
      <c r="B21" s="1024">
        <v>14</v>
      </c>
      <c r="C21" s="1025" t="s">
        <v>32</v>
      </c>
      <c r="D21" s="1095">
        <f t="shared" si="6"/>
        <v>167</v>
      </c>
      <c r="E21" s="1096">
        <f t="shared" si="7"/>
        <v>0</v>
      </c>
      <c r="F21" s="1096">
        <f t="shared" si="1"/>
        <v>0</v>
      </c>
      <c r="G21" s="1097">
        <f t="shared" si="2"/>
        <v>4</v>
      </c>
      <c r="H21" s="1096">
        <f t="shared" si="3"/>
        <v>21</v>
      </c>
      <c r="I21" s="1097">
        <f t="shared" si="4"/>
        <v>37</v>
      </c>
      <c r="J21" s="1022">
        <f t="shared" si="5"/>
        <v>105</v>
      </c>
      <c r="K21" s="1098">
        <v>8</v>
      </c>
      <c r="L21" s="1096">
        <v>0</v>
      </c>
      <c r="M21" s="1096">
        <v>0</v>
      </c>
      <c r="N21" s="1097">
        <v>0</v>
      </c>
      <c r="O21" s="1096">
        <v>1</v>
      </c>
      <c r="P21" s="1097">
        <v>2</v>
      </c>
      <c r="Q21" s="1096">
        <v>5</v>
      </c>
      <c r="R21" s="1019">
        <v>27</v>
      </c>
      <c r="S21" s="1096">
        <v>0</v>
      </c>
      <c r="T21" s="1096">
        <v>0</v>
      </c>
      <c r="U21" s="1097">
        <v>0</v>
      </c>
      <c r="V21" s="1096">
        <v>6</v>
      </c>
      <c r="W21" s="1097">
        <v>8</v>
      </c>
      <c r="X21" s="1022">
        <v>13</v>
      </c>
      <c r="Y21" s="1098">
        <v>112</v>
      </c>
      <c r="Z21" s="1096">
        <v>0</v>
      </c>
      <c r="AA21" s="1096">
        <v>0</v>
      </c>
      <c r="AB21" s="1097">
        <v>4</v>
      </c>
      <c r="AC21" s="1096">
        <v>11</v>
      </c>
      <c r="AD21" s="1096">
        <v>25</v>
      </c>
      <c r="AE21" s="1099">
        <v>72</v>
      </c>
      <c r="AF21" s="1098">
        <v>10</v>
      </c>
      <c r="AG21" s="1097">
        <v>0</v>
      </c>
      <c r="AH21" s="1096">
        <v>0</v>
      </c>
      <c r="AI21" s="1096">
        <v>0</v>
      </c>
      <c r="AJ21" s="1096">
        <v>1</v>
      </c>
      <c r="AK21" s="1097">
        <v>1</v>
      </c>
      <c r="AL21" s="1096">
        <v>8</v>
      </c>
      <c r="AM21" s="1019">
        <v>10</v>
      </c>
      <c r="AN21" s="1096">
        <v>0</v>
      </c>
      <c r="AO21" s="1096">
        <v>0</v>
      </c>
      <c r="AP21" s="1100">
        <v>0</v>
      </c>
      <c r="AQ21" s="1096">
        <v>2</v>
      </c>
      <c r="AR21" s="1097">
        <v>1</v>
      </c>
      <c r="AS21" s="1022">
        <v>7</v>
      </c>
      <c r="AT21" s="1019">
        <v>0</v>
      </c>
      <c r="AU21" s="1096">
        <v>0</v>
      </c>
      <c r="AV21" s="1096">
        <v>0</v>
      </c>
      <c r="AW21" s="1100">
        <v>0</v>
      </c>
      <c r="AX21" s="1096">
        <v>0</v>
      </c>
      <c r="AY21" s="1097">
        <v>0</v>
      </c>
      <c r="AZ21" s="1022">
        <v>0</v>
      </c>
      <c r="BA21" s="1060"/>
    </row>
    <row r="22" spans="2:53" s="1061" customFormat="1" ht="22.5" customHeight="1" x14ac:dyDescent="0.15">
      <c r="B22" s="1024">
        <v>15</v>
      </c>
      <c r="C22" s="1025" t="s">
        <v>33</v>
      </c>
      <c r="D22" s="1101">
        <f t="shared" si="6"/>
        <v>55</v>
      </c>
      <c r="E22" s="1102">
        <f t="shared" si="7"/>
        <v>0</v>
      </c>
      <c r="F22" s="1102">
        <f t="shared" si="1"/>
        <v>0</v>
      </c>
      <c r="G22" s="1103">
        <f t="shared" si="2"/>
        <v>0</v>
      </c>
      <c r="H22" s="1102">
        <f t="shared" si="3"/>
        <v>3</v>
      </c>
      <c r="I22" s="1103">
        <f t="shared" si="4"/>
        <v>6</v>
      </c>
      <c r="J22" s="1033">
        <f t="shared" si="5"/>
        <v>46</v>
      </c>
      <c r="K22" s="1105">
        <v>13</v>
      </c>
      <c r="L22" s="1102">
        <v>0</v>
      </c>
      <c r="M22" s="1102">
        <v>0</v>
      </c>
      <c r="N22" s="1103">
        <v>0</v>
      </c>
      <c r="O22" s="1102">
        <v>3</v>
      </c>
      <c r="P22" s="1103">
        <v>1</v>
      </c>
      <c r="Q22" s="1102">
        <v>9</v>
      </c>
      <c r="R22" s="1030">
        <v>13</v>
      </c>
      <c r="S22" s="1102">
        <v>0</v>
      </c>
      <c r="T22" s="1102">
        <v>0</v>
      </c>
      <c r="U22" s="1103">
        <v>0</v>
      </c>
      <c r="V22" s="1102">
        <v>0</v>
      </c>
      <c r="W22" s="1103">
        <v>3</v>
      </c>
      <c r="X22" s="1033">
        <v>10</v>
      </c>
      <c r="Y22" s="1105">
        <v>27</v>
      </c>
      <c r="Z22" s="1102">
        <v>0</v>
      </c>
      <c r="AA22" s="1102">
        <v>0</v>
      </c>
      <c r="AB22" s="1103">
        <v>0</v>
      </c>
      <c r="AC22" s="1102">
        <v>0</v>
      </c>
      <c r="AD22" s="1102">
        <v>2</v>
      </c>
      <c r="AE22" s="1106">
        <v>25</v>
      </c>
      <c r="AF22" s="1105">
        <v>0</v>
      </c>
      <c r="AG22" s="1103">
        <v>0</v>
      </c>
      <c r="AH22" s="1102">
        <v>0</v>
      </c>
      <c r="AI22" s="1102">
        <v>0</v>
      </c>
      <c r="AJ22" s="1102">
        <v>0</v>
      </c>
      <c r="AK22" s="1103">
        <v>0</v>
      </c>
      <c r="AL22" s="1102">
        <v>0</v>
      </c>
      <c r="AM22" s="1030">
        <v>2</v>
      </c>
      <c r="AN22" s="1102">
        <v>0</v>
      </c>
      <c r="AO22" s="1102">
        <v>0</v>
      </c>
      <c r="AP22" s="1104">
        <v>0</v>
      </c>
      <c r="AQ22" s="1102">
        <v>0</v>
      </c>
      <c r="AR22" s="1103">
        <v>0</v>
      </c>
      <c r="AS22" s="1033">
        <v>2</v>
      </c>
      <c r="AT22" s="1030">
        <v>0</v>
      </c>
      <c r="AU22" s="1102">
        <v>0</v>
      </c>
      <c r="AV22" s="1102">
        <v>0</v>
      </c>
      <c r="AW22" s="1104">
        <v>0</v>
      </c>
      <c r="AX22" s="1102">
        <v>0</v>
      </c>
      <c r="AY22" s="1103">
        <v>0</v>
      </c>
      <c r="AZ22" s="1033">
        <v>0</v>
      </c>
      <c r="BA22" s="1060"/>
    </row>
    <row r="23" spans="2:53" s="1061" customFormat="1" ht="22.5" customHeight="1" x14ac:dyDescent="0.15">
      <c r="B23" s="1045">
        <v>16</v>
      </c>
      <c r="C23" s="1049" t="s">
        <v>34</v>
      </c>
      <c r="D23" s="1107">
        <f t="shared" si="6"/>
        <v>112</v>
      </c>
      <c r="E23" s="1108">
        <f>SUM(L23,S23,Z23,AG23,AN23,AU23)</f>
        <v>0</v>
      </c>
      <c r="F23" s="1108">
        <f t="shared" si="1"/>
        <v>0</v>
      </c>
      <c r="G23" s="1108">
        <f t="shared" si="2"/>
        <v>5</v>
      </c>
      <c r="H23" s="1108">
        <f t="shared" si="3"/>
        <v>4</v>
      </c>
      <c r="I23" s="1108">
        <f t="shared" si="4"/>
        <v>19</v>
      </c>
      <c r="J23" s="1108">
        <f t="shared" si="5"/>
        <v>84</v>
      </c>
      <c r="K23" s="1111">
        <v>21</v>
      </c>
      <c r="L23" s="1108">
        <v>0</v>
      </c>
      <c r="M23" s="1108">
        <v>0</v>
      </c>
      <c r="N23" s="1109">
        <v>2</v>
      </c>
      <c r="O23" s="1108">
        <v>1</v>
      </c>
      <c r="P23" s="1109">
        <v>5</v>
      </c>
      <c r="Q23" s="1108">
        <v>13</v>
      </c>
      <c r="R23" s="1050">
        <v>4</v>
      </c>
      <c r="S23" s="1108">
        <v>0</v>
      </c>
      <c r="T23" s="1108">
        <v>0</v>
      </c>
      <c r="U23" s="1109">
        <v>0</v>
      </c>
      <c r="V23" s="1108">
        <v>0</v>
      </c>
      <c r="W23" s="1109">
        <v>1</v>
      </c>
      <c r="X23" s="1040">
        <v>3</v>
      </c>
      <c r="Y23" s="1111">
        <v>85</v>
      </c>
      <c r="Z23" s="1108">
        <v>0</v>
      </c>
      <c r="AA23" s="1108">
        <v>0</v>
      </c>
      <c r="AB23" s="1109">
        <v>3</v>
      </c>
      <c r="AC23" s="1108">
        <v>3</v>
      </c>
      <c r="AD23" s="1108">
        <v>13</v>
      </c>
      <c r="AE23" s="1112">
        <v>66</v>
      </c>
      <c r="AF23" s="1111">
        <v>2</v>
      </c>
      <c r="AG23" s="1109">
        <v>0</v>
      </c>
      <c r="AH23" s="1108">
        <v>0</v>
      </c>
      <c r="AI23" s="1108">
        <v>0</v>
      </c>
      <c r="AJ23" s="1108">
        <v>0</v>
      </c>
      <c r="AK23" s="1109">
        <v>0</v>
      </c>
      <c r="AL23" s="1108">
        <v>2</v>
      </c>
      <c r="AM23" s="1050">
        <v>0</v>
      </c>
      <c r="AN23" s="1108">
        <v>0</v>
      </c>
      <c r="AO23" s="1108">
        <v>0</v>
      </c>
      <c r="AP23" s="1110">
        <v>0</v>
      </c>
      <c r="AQ23" s="1108">
        <v>0</v>
      </c>
      <c r="AR23" s="1109">
        <v>0</v>
      </c>
      <c r="AS23" s="1040">
        <v>0</v>
      </c>
      <c r="AT23" s="1050">
        <v>0</v>
      </c>
      <c r="AU23" s="1108">
        <v>0</v>
      </c>
      <c r="AV23" s="1108">
        <v>0</v>
      </c>
      <c r="AW23" s="1110">
        <v>0</v>
      </c>
      <c r="AX23" s="1108">
        <v>0</v>
      </c>
      <c r="AY23" s="1109">
        <v>0</v>
      </c>
      <c r="AZ23" s="1040">
        <v>0</v>
      </c>
      <c r="BA23" s="1060"/>
    </row>
    <row r="24" spans="2:53" s="1061" customFormat="1" ht="22.5" customHeight="1" x14ac:dyDescent="0.15">
      <c r="B24" s="1024">
        <v>17</v>
      </c>
      <c r="C24" s="1025" t="s">
        <v>35</v>
      </c>
      <c r="D24" s="1095">
        <f t="shared" si="6"/>
        <v>122</v>
      </c>
      <c r="E24" s="1096">
        <f t="shared" ref="E24:J78" si="8">SUM(L24,S24,Z24,AG24,AN24,AU24)</f>
        <v>0</v>
      </c>
      <c r="F24" s="1096">
        <f t="shared" si="1"/>
        <v>0</v>
      </c>
      <c r="G24" s="1097">
        <f t="shared" si="2"/>
        <v>1</v>
      </c>
      <c r="H24" s="1096">
        <f t="shared" si="3"/>
        <v>19</v>
      </c>
      <c r="I24" s="1097">
        <f t="shared" si="4"/>
        <v>7</v>
      </c>
      <c r="J24" s="1022">
        <f t="shared" si="5"/>
        <v>95</v>
      </c>
      <c r="K24" s="1098">
        <v>36</v>
      </c>
      <c r="L24" s="1096">
        <v>0</v>
      </c>
      <c r="M24" s="1096">
        <v>0</v>
      </c>
      <c r="N24" s="1097">
        <v>1</v>
      </c>
      <c r="O24" s="1096">
        <v>8</v>
      </c>
      <c r="P24" s="1097">
        <v>0</v>
      </c>
      <c r="Q24" s="1096">
        <v>27</v>
      </c>
      <c r="R24" s="1019">
        <v>14</v>
      </c>
      <c r="S24" s="1096">
        <v>0</v>
      </c>
      <c r="T24" s="1096">
        <v>0</v>
      </c>
      <c r="U24" s="1100">
        <v>0</v>
      </c>
      <c r="V24" s="1096">
        <v>1</v>
      </c>
      <c r="W24" s="1097">
        <v>0</v>
      </c>
      <c r="X24" s="1022">
        <v>13</v>
      </c>
      <c r="Y24" s="1098">
        <v>40</v>
      </c>
      <c r="Z24" s="1096">
        <v>0</v>
      </c>
      <c r="AA24" s="1096">
        <v>0</v>
      </c>
      <c r="AB24" s="1097">
        <v>0</v>
      </c>
      <c r="AC24" s="1096">
        <v>5</v>
      </c>
      <c r="AD24" s="1096">
        <v>2</v>
      </c>
      <c r="AE24" s="1099">
        <v>33</v>
      </c>
      <c r="AF24" s="1098">
        <v>0</v>
      </c>
      <c r="AG24" s="1097">
        <v>0</v>
      </c>
      <c r="AH24" s="1096">
        <v>0</v>
      </c>
      <c r="AI24" s="1096">
        <v>0</v>
      </c>
      <c r="AJ24" s="1096">
        <v>0</v>
      </c>
      <c r="AK24" s="1097">
        <v>0</v>
      </c>
      <c r="AL24" s="1096">
        <v>0</v>
      </c>
      <c r="AM24" s="1019">
        <v>32</v>
      </c>
      <c r="AN24" s="1096">
        <v>0</v>
      </c>
      <c r="AO24" s="1096">
        <v>0</v>
      </c>
      <c r="AP24" s="1096">
        <v>0</v>
      </c>
      <c r="AQ24" s="1096">
        <v>5</v>
      </c>
      <c r="AR24" s="1097">
        <v>5</v>
      </c>
      <c r="AS24" s="1022">
        <v>22</v>
      </c>
      <c r="AT24" s="1019">
        <v>0</v>
      </c>
      <c r="AU24" s="1096">
        <v>0</v>
      </c>
      <c r="AV24" s="1096">
        <v>0</v>
      </c>
      <c r="AW24" s="1096">
        <v>0</v>
      </c>
      <c r="AX24" s="1096">
        <v>0</v>
      </c>
      <c r="AY24" s="1097">
        <v>0</v>
      </c>
      <c r="AZ24" s="1022">
        <v>0</v>
      </c>
      <c r="BA24" s="1060"/>
    </row>
    <row r="25" spans="2:53" s="1061" customFormat="1" ht="22.5" customHeight="1" x14ac:dyDescent="0.15">
      <c r="B25" s="1024">
        <v>18</v>
      </c>
      <c r="C25" s="1025" t="s">
        <v>36</v>
      </c>
      <c r="D25" s="1095">
        <f t="shared" si="6"/>
        <v>65</v>
      </c>
      <c r="E25" s="1096">
        <f t="shared" si="8"/>
        <v>0</v>
      </c>
      <c r="F25" s="1096">
        <f t="shared" si="1"/>
        <v>0</v>
      </c>
      <c r="G25" s="1097">
        <f t="shared" si="2"/>
        <v>0</v>
      </c>
      <c r="H25" s="1096">
        <f t="shared" si="3"/>
        <v>7</v>
      </c>
      <c r="I25" s="1097">
        <f t="shared" si="4"/>
        <v>12</v>
      </c>
      <c r="J25" s="1022">
        <f t="shared" si="5"/>
        <v>46</v>
      </c>
      <c r="K25" s="1098">
        <v>20</v>
      </c>
      <c r="L25" s="1096">
        <v>0</v>
      </c>
      <c r="M25" s="1096">
        <v>0</v>
      </c>
      <c r="N25" s="1097">
        <v>0</v>
      </c>
      <c r="O25" s="1096">
        <v>3</v>
      </c>
      <c r="P25" s="1097">
        <v>6</v>
      </c>
      <c r="Q25" s="1096">
        <v>11</v>
      </c>
      <c r="R25" s="1019">
        <v>45</v>
      </c>
      <c r="S25" s="1096">
        <v>0</v>
      </c>
      <c r="T25" s="1096">
        <v>0</v>
      </c>
      <c r="U25" s="1097">
        <v>0</v>
      </c>
      <c r="V25" s="1096">
        <v>4</v>
      </c>
      <c r="W25" s="1097">
        <v>6</v>
      </c>
      <c r="X25" s="1022">
        <v>35</v>
      </c>
      <c r="Y25" s="1098">
        <v>0</v>
      </c>
      <c r="Z25" s="1096">
        <v>0</v>
      </c>
      <c r="AA25" s="1096">
        <v>0</v>
      </c>
      <c r="AB25" s="1097">
        <v>0</v>
      </c>
      <c r="AC25" s="1096">
        <v>0</v>
      </c>
      <c r="AD25" s="1096">
        <v>0</v>
      </c>
      <c r="AE25" s="1099">
        <v>0</v>
      </c>
      <c r="AF25" s="1098">
        <v>0</v>
      </c>
      <c r="AG25" s="1097">
        <v>0</v>
      </c>
      <c r="AH25" s="1096">
        <v>0</v>
      </c>
      <c r="AI25" s="1096">
        <v>0</v>
      </c>
      <c r="AJ25" s="1096">
        <v>0</v>
      </c>
      <c r="AK25" s="1097">
        <v>0</v>
      </c>
      <c r="AL25" s="1096">
        <v>0</v>
      </c>
      <c r="AM25" s="1019">
        <v>0</v>
      </c>
      <c r="AN25" s="1096">
        <v>0</v>
      </c>
      <c r="AO25" s="1096">
        <v>0</v>
      </c>
      <c r="AP25" s="1100">
        <v>0</v>
      </c>
      <c r="AQ25" s="1096">
        <v>0</v>
      </c>
      <c r="AR25" s="1097">
        <v>0</v>
      </c>
      <c r="AS25" s="1022">
        <v>0</v>
      </c>
      <c r="AT25" s="1019">
        <v>0</v>
      </c>
      <c r="AU25" s="1096">
        <v>0</v>
      </c>
      <c r="AV25" s="1096">
        <v>0</v>
      </c>
      <c r="AW25" s="1100">
        <v>0</v>
      </c>
      <c r="AX25" s="1096">
        <v>0</v>
      </c>
      <c r="AY25" s="1097">
        <v>0</v>
      </c>
      <c r="AZ25" s="1022">
        <v>0</v>
      </c>
      <c r="BA25" s="1060"/>
    </row>
    <row r="26" spans="2:53" s="1061" customFormat="1" ht="22.5" customHeight="1" x14ac:dyDescent="0.15">
      <c r="B26" s="1024">
        <v>19</v>
      </c>
      <c r="C26" s="1025" t="s">
        <v>37</v>
      </c>
      <c r="D26" s="1095">
        <f t="shared" si="6"/>
        <v>72</v>
      </c>
      <c r="E26" s="1096">
        <f t="shared" si="8"/>
        <v>0</v>
      </c>
      <c r="F26" s="1096">
        <f t="shared" si="1"/>
        <v>0</v>
      </c>
      <c r="G26" s="1097">
        <f t="shared" si="2"/>
        <v>0</v>
      </c>
      <c r="H26" s="1096">
        <f t="shared" si="3"/>
        <v>2</v>
      </c>
      <c r="I26" s="1097">
        <f t="shared" si="4"/>
        <v>14</v>
      </c>
      <c r="J26" s="1022">
        <f t="shared" si="5"/>
        <v>56</v>
      </c>
      <c r="K26" s="1098">
        <v>11</v>
      </c>
      <c r="L26" s="1096">
        <v>0</v>
      </c>
      <c r="M26" s="1096">
        <v>0</v>
      </c>
      <c r="N26" s="1097">
        <v>0</v>
      </c>
      <c r="O26" s="1096">
        <v>0</v>
      </c>
      <c r="P26" s="1097">
        <v>5</v>
      </c>
      <c r="Q26" s="1096">
        <v>6</v>
      </c>
      <c r="R26" s="1019">
        <v>20</v>
      </c>
      <c r="S26" s="1096">
        <v>0</v>
      </c>
      <c r="T26" s="1096">
        <v>0</v>
      </c>
      <c r="U26" s="1114">
        <v>0</v>
      </c>
      <c r="V26" s="1096">
        <v>1</v>
      </c>
      <c r="W26" s="1097">
        <v>3</v>
      </c>
      <c r="X26" s="1022">
        <v>16</v>
      </c>
      <c r="Y26" s="1098">
        <v>36</v>
      </c>
      <c r="Z26" s="1096">
        <v>0</v>
      </c>
      <c r="AA26" s="1096">
        <v>0</v>
      </c>
      <c r="AB26" s="1097">
        <v>0</v>
      </c>
      <c r="AC26" s="1096">
        <v>1</v>
      </c>
      <c r="AD26" s="1096">
        <v>4</v>
      </c>
      <c r="AE26" s="1099">
        <v>31</v>
      </c>
      <c r="AF26" s="1098">
        <v>0</v>
      </c>
      <c r="AG26" s="1097">
        <v>0</v>
      </c>
      <c r="AH26" s="1096">
        <v>0</v>
      </c>
      <c r="AI26" s="1096">
        <v>0</v>
      </c>
      <c r="AJ26" s="1096">
        <v>0</v>
      </c>
      <c r="AK26" s="1097">
        <v>0</v>
      </c>
      <c r="AL26" s="1096">
        <v>0</v>
      </c>
      <c r="AM26" s="1019">
        <v>5</v>
      </c>
      <c r="AN26" s="1096">
        <v>0</v>
      </c>
      <c r="AO26" s="1096">
        <v>0</v>
      </c>
      <c r="AP26" s="1100">
        <v>0</v>
      </c>
      <c r="AQ26" s="1096">
        <v>0</v>
      </c>
      <c r="AR26" s="1097">
        <v>2</v>
      </c>
      <c r="AS26" s="1022">
        <v>3</v>
      </c>
      <c r="AT26" s="1019">
        <v>0</v>
      </c>
      <c r="AU26" s="1096">
        <v>0</v>
      </c>
      <c r="AV26" s="1096">
        <v>0</v>
      </c>
      <c r="AW26" s="1100">
        <v>0</v>
      </c>
      <c r="AX26" s="1096">
        <v>0</v>
      </c>
      <c r="AY26" s="1097">
        <v>0</v>
      </c>
      <c r="AZ26" s="1022">
        <v>0</v>
      </c>
      <c r="BA26" s="1060"/>
    </row>
    <row r="27" spans="2:53" s="1061" customFormat="1" ht="22.5" customHeight="1" x14ac:dyDescent="0.15">
      <c r="B27" s="1027">
        <v>20</v>
      </c>
      <c r="C27" s="1042" t="s">
        <v>38</v>
      </c>
      <c r="D27" s="1101">
        <f t="shared" si="6"/>
        <v>54</v>
      </c>
      <c r="E27" s="1102">
        <f t="shared" si="8"/>
        <v>0</v>
      </c>
      <c r="F27" s="1102">
        <f t="shared" si="1"/>
        <v>1</v>
      </c>
      <c r="G27" s="1103">
        <f t="shared" si="2"/>
        <v>0</v>
      </c>
      <c r="H27" s="1102">
        <f t="shared" si="3"/>
        <v>0</v>
      </c>
      <c r="I27" s="1103">
        <f t="shared" si="4"/>
        <v>11</v>
      </c>
      <c r="J27" s="1033">
        <f t="shared" si="5"/>
        <v>42</v>
      </c>
      <c r="K27" s="1105">
        <v>9</v>
      </c>
      <c r="L27" s="1102">
        <v>0</v>
      </c>
      <c r="M27" s="1102">
        <v>0</v>
      </c>
      <c r="N27" s="1103">
        <v>0</v>
      </c>
      <c r="O27" s="1102">
        <v>0</v>
      </c>
      <c r="P27" s="1103">
        <v>3</v>
      </c>
      <c r="Q27" s="1102">
        <v>6</v>
      </c>
      <c r="R27" s="1030">
        <v>15</v>
      </c>
      <c r="S27" s="1102">
        <v>0</v>
      </c>
      <c r="T27" s="1102">
        <v>1</v>
      </c>
      <c r="U27" s="1103">
        <v>0</v>
      </c>
      <c r="V27" s="1102">
        <v>0</v>
      </c>
      <c r="W27" s="1103">
        <v>3</v>
      </c>
      <c r="X27" s="1033">
        <v>11</v>
      </c>
      <c r="Y27" s="1105">
        <v>24</v>
      </c>
      <c r="Z27" s="1102">
        <v>0</v>
      </c>
      <c r="AA27" s="1102">
        <v>0</v>
      </c>
      <c r="AB27" s="1103">
        <v>0</v>
      </c>
      <c r="AC27" s="1102">
        <v>0</v>
      </c>
      <c r="AD27" s="1102">
        <v>3</v>
      </c>
      <c r="AE27" s="1106">
        <v>21</v>
      </c>
      <c r="AF27" s="1105">
        <v>0</v>
      </c>
      <c r="AG27" s="1103">
        <v>0</v>
      </c>
      <c r="AH27" s="1102">
        <v>0</v>
      </c>
      <c r="AI27" s="1102">
        <v>0</v>
      </c>
      <c r="AJ27" s="1102">
        <v>0</v>
      </c>
      <c r="AK27" s="1103">
        <v>0</v>
      </c>
      <c r="AL27" s="1102">
        <v>0</v>
      </c>
      <c r="AM27" s="1030">
        <v>6</v>
      </c>
      <c r="AN27" s="1102">
        <v>0</v>
      </c>
      <c r="AO27" s="1102">
        <v>0</v>
      </c>
      <c r="AP27" s="1104">
        <v>0</v>
      </c>
      <c r="AQ27" s="1102">
        <v>0</v>
      </c>
      <c r="AR27" s="1103">
        <v>2</v>
      </c>
      <c r="AS27" s="1033">
        <v>4</v>
      </c>
      <c r="AT27" s="1030">
        <v>0</v>
      </c>
      <c r="AU27" s="1102">
        <v>0</v>
      </c>
      <c r="AV27" s="1102">
        <v>0</v>
      </c>
      <c r="AW27" s="1104">
        <v>0</v>
      </c>
      <c r="AX27" s="1102">
        <v>0</v>
      </c>
      <c r="AY27" s="1103">
        <v>0</v>
      </c>
      <c r="AZ27" s="1033">
        <v>0</v>
      </c>
      <c r="BA27" s="1060"/>
    </row>
    <row r="28" spans="2:53" s="1061" customFormat="1" ht="22.5" customHeight="1" x14ac:dyDescent="0.15">
      <c r="B28" s="1045">
        <v>21</v>
      </c>
      <c r="C28" s="1049" t="s">
        <v>39</v>
      </c>
      <c r="D28" s="1107">
        <f t="shared" si="6"/>
        <v>447</v>
      </c>
      <c r="E28" s="1108">
        <f t="shared" si="8"/>
        <v>1</v>
      </c>
      <c r="F28" s="1108">
        <f t="shared" si="1"/>
        <v>0</v>
      </c>
      <c r="G28" s="1109">
        <f t="shared" si="2"/>
        <v>17</v>
      </c>
      <c r="H28" s="1108">
        <f t="shared" si="3"/>
        <v>10</v>
      </c>
      <c r="I28" s="1109">
        <f t="shared" si="4"/>
        <v>48</v>
      </c>
      <c r="J28" s="1040">
        <f t="shared" si="5"/>
        <v>371</v>
      </c>
      <c r="K28" s="1111">
        <v>35</v>
      </c>
      <c r="L28" s="1108">
        <v>0</v>
      </c>
      <c r="M28" s="1108">
        <v>0</v>
      </c>
      <c r="N28" s="1109">
        <v>4</v>
      </c>
      <c r="O28" s="1108">
        <v>3</v>
      </c>
      <c r="P28" s="1109">
        <v>9</v>
      </c>
      <c r="Q28" s="1108">
        <v>19</v>
      </c>
      <c r="R28" s="1050">
        <v>399</v>
      </c>
      <c r="S28" s="1108">
        <v>1</v>
      </c>
      <c r="T28" s="1108">
        <v>0</v>
      </c>
      <c r="U28" s="1109">
        <v>13</v>
      </c>
      <c r="V28" s="1108">
        <v>7</v>
      </c>
      <c r="W28" s="1109">
        <v>35</v>
      </c>
      <c r="X28" s="1040">
        <v>343</v>
      </c>
      <c r="Y28" s="1111">
        <v>0</v>
      </c>
      <c r="Z28" s="1108">
        <v>0</v>
      </c>
      <c r="AA28" s="1108">
        <v>0</v>
      </c>
      <c r="AB28" s="1109">
        <v>0</v>
      </c>
      <c r="AC28" s="1108">
        <v>0</v>
      </c>
      <c r="AD28" s="1108">
        <v>0</v>
      </c>
      <c r="AE28" s="1112">
        <v>0</v>
      </c>
      <c r="AF28" s="1111">
        <v>0</v>
      </c>
      <c r="AG28" s="1109">
        <v>0</v>
      </c>
      <c r="AH28" s="1108">
        <v>0</v>
      </c>
      <c r="AI28" s="1108">
        <v>0</v>
      </c>
      <c r="AJ28" s="1108">
        <v>0</v>
      </c>
      <c r="AK28" s="1109">
        <v>0</v>
      </c>
      <c r="AL28" s="1108">
        <v>0</v>
      </c>
      <c r="AM28" s="1050">
        <v>13</v>
      </c>
      <c r="AN28" s="1108">
        <v>0</v>
      </c>
      <c r="AO28" s="1108">
        <v>0</v>
      </c>
      <c r="AP28" s="1110">
        <v>0</v>
      </c>
      <c r="AQ28" s="1108">
        <v>0</v>
      </c>
      <c r="AR28" s="1109">
        <v>4</v>
      </c>
      <c r="AS28" s="1040">
        <v>9</v>
      </c>
      <c r="AT28" s="1050">
        <v>0</v>
      </c>
      <c r="AU28" s="1108">
        <v>0</v>
      </c>
      <c r="AV28" s="1108">
        <v>0</v>
      </c>
      <c r="AW28" s="1110">
        <v>0</v>
      </c>
      <c r="AX28" s="1108">
        <v>0</v>
      </c>
      <c r="AY28" s="1109">
        <v>0</v>
      </c>
      <c r="AZ28" s="1040">
        <v>0</v>
      </c>
      <c r="BA28" s="1060"/>
    </row>
    <row r="29" spans="2:53" s="1061" customFormat="1" ht="22.5" customHeight="1" x14ac:dyDescent="0.15">
      <c r="B29" s="1024">
        <v>22</v>
      </c>
      <c r="C29" s="1025" t="s">
        <v>40</v>
      </c>
      <c r="D29" s="1095">
        <f t="shared" si="6"/>
        <v>178</v>
      </c>
      <c r="E29" s="1096">
        <f t="shared" si="8"/>
        <v>1</v>
      </c>
      <c r="F29" s="1096">
        <f t="shared" si="1"/>
        <v>0</v>
      </c>
      <c r="G29" s="1097">
        <f t="shared" si="2"/>
        <v>11</v>
      </c>
      <c r="H29" s="1096">
        <f t="shared" si="3"/>
        <v>14</v>
      </c>
      <c r="I29" s="1097">
        <f t="shared" si="4"/>
        <v>27</v>
      </c>
      <c r="J29" s="1022">
        <f t="shared" si="5"/>
        <v>125</v>
      </c>
      <c r="K29" s="1098">
        <v>20</v>
      </c>
      <c r="L29" s="1096">
        <v>1</v>
      </c>
      <c r="M29" s="1096">
        <v>0</v>
      </c>
      <c r="N29" s="1097">
        <v>3</v>
      </c>
      <c r="O29" s="1096">
        <v>5</v>
      </c>
      <c r="P29" s="1097">
        <v>7</v>
      </c>
      <c r="Q29" s="1096">
        <v>4</v>
      </c>
      <c r="R29" s="1019">
        <v>150</v>
      </c>
      <c r="S29" s="1096">
        <v>0</v>
      </c>
      <c r="T29" s="1096">
        <v>0</v>
      </c>
      <c r="U29" s="1097">
        <v>6</v>
      </c>
      <c r="V29" s="1096">
        <v>8</v>
      </c>
      <c r="W29" s="1097">
        <v>18</v>
      </c>
      <c r="X29" s="1022">
        <v>118</v>
      </c>
      <c r="Y29" s="1098">
        <v>0</v>
      </c>
      <c r="Z29" s="1096">
        <v>0</v>
      </c>
      <c r="AA29" s="1096">
        <v>0</v>
      </c>
      <c r="AB29" s="1097">
        <v>0</v>
      </c>
      <c r="AC29" s="1096">
        <v>0</v>
      </c>
      <c r="AD29" s="1096">
        <v>0</v>
      </c>
      <c r="AE29" s="1099">
        <v>0</v>
      </c>
      <c r="AF29" s="1098">
        <v>3</v>
      </c>
      <c r="AG29" s="1097">
        <v>0</v>
      </c>
      <c r="AH29" s="1096">
        <v>0</v>
      </c>
      <c r="AI29" s="1096">
        <v>2</v>
      </c>
      <c r="AJ29" s="1096">
        <v>0</v>
      </c>
      <c r="AK29" s="1097">
        <v>1</v>
      </c>
      <c r="AL29" s="1096">
        <v>0</v>
      </c>
      <c r="AM29" s="1019">
        <v>5</v>
      </c>
      <c r="AN29" s="1096">
        <v>0</v>
      </c>
      <c r="AO29" s="1096">
        <v>0</v>
      </c>
      <c r="AP29" s="1100">
        <v>0</v>
      </c>
      <c r="AQ29" s="1096">
        <v>1</v>
      </c>
      <c r="AR29" s="1097">
        <v>1</v>
      </c>
      <c r="AS29" s="1022">
        <v>3</v>
      </c>
      <c r="AT29" s="1019">
        <v>0</v>
      </c>
      <c r="AU29" s="1096">
        <v>0</v>
      </c>
      <c r="AV29" s="1096">
        <v>0</v>
      </c>
      <c r="AW29" s="1100">
        <v>0</v>
      </c>
      <c r="AX29" s="1096">
        <v>0</v>
      </c>
      <c r="AY29" s="1097">
        <v>0</v>
      </c>
      <c r="AZ29" s="1022">
        <v>0</v>
      </c>
      <c r="BA29" s="1060"/>
    </row>
    <row r="30" spans="2:53" s="1061" customFormat="1" ht="22.5" customHeight="1" x14ac:dyDescent="0.15">
      <c r="B30" s="1024">
        <v>23</v>
      </c>
      <c r="C30" s="1025" t="s">
        <v>41</v>
      </c>
      <c r="D30" s="1095">
        <f t="shared" si="6"/>
        <v>121</v>
      </c>
      <c r="E30" s="1096">
        <f t="shared" si="8"/>
        <v>1</v>
      </c>
      <c r="F30" s="1096">
        <f t="shared" si="1"/>
        <v>0</v>
      </c>
      <c r="G30" s="1097">
        <f t="shared" si="2"/>
        <v>8</v>
      </c>
      <c r="H30" s="1096">
        <f t="shared" si="3"/>
        <v>11</v>
      </c>
      <c r="I30" s="1097">
        <f t="shared" si="4"/>
        <v>42</v>
      </c>
      <c r="J30" s="1022">
        <f t="shared" si="5"/>
        <v>59</v>
      </c>
      <c r="K30" s="1098">
        <v>14</v>
      </c>
      <c r="L30" s="1096">
        <v>0</v>
      </c>
      <c r="M30" s="1096">
        <v>0</v>
      </c>
      <c r="N30" s="1097">
        <v>0</v>
      </c>
      <c r="O30" s="1096">
        <v>2</v>
      </c>
      <c r="P30" s="1097">
        <v>7</v>
      </c>
      <c r="Q30" s="1096">
        <v>5</v>
      </c>
      <c r="R30" s="1019">
        <v>22</v>
      </c>
      <c r="S30" s="1096">
        <v>0</v>
      </c>
      <c r="T30" s="1096">
        <v>0</v>
      </c>
      <c r="U30" s="1097">
        <v>1</v>
      </c>
      <c r="V30" s="1096">
        <v>3</v>
      </c>
      <c r="W30" s="1097">
        <v>8</v>
      </c>
      <c r="X30" s="1022">
        <v>10</v>
      </c>
      <c r="Y30" s="1098">
        <v>50</v>
      </c>
      <c r="Z30" s="1096">
        <v>1</v>
      </c>
      <c r="AA30" s="1096">
        <v>0</v>
      </c>
      <c r="AB30" s="1100">
        <v>4</v>
      </c>
      <c r="AC30" s="1096">
        <v>3</v>
      </c>
      <c r="AD30" s="1096">
        <v>12</v>
      </c>
      <c r="AE30" s="1099">
        <v>30</v>
      </c>
      <c r="AF30" s="1098">
        <v>27</v>
      </c>
      <c r="AG30" s="1097">
        <v>0</v>
      </c>
      <c r="AH30" s="1096">
        <v>0</v>
      </c>
      <c r="AI30" s="1096">
        <v>3</v>
      </c>
      <c r="AJ30" s="1096">
        <v>3</v>
      </c>
      <c r="AK30" s="1097">
        <v>9</v>
      </c>
      <c r="AL30" s="1096">
        <v>12</v>
      </c>
      <c r="AM30" s="1019">
        <v>7</v>
      </c>
      <c r="AN30" s="1096">
        <v>0</v>
      </c>
      <c r="AO30" s="1096">
        <v>0</v>
      </c>
      <c r="AP30" s="1100">
        <v>0</v>
      </c>
      <c r="AQ30" s="1096">
        <v>0</v>
      </c>
      <c r="AR30" s="1097">
        <v>5</v>
      </c>
      <c r="AS30" s="1022">
        <v>2</v>
      </c>
      <c r="AT30" s="1019">
        <v>1</v>
      </c>
      <c r="AU30" s="1096">
        <v>0</v>
      </c>
      <c r="AV30" s="1096">
        <v>0</v>
      </c>
      <c r="AW30" s="1100">
        <v>0</v>
      </c>
      <c r="AX30" s="1096">
        <v>0</v>
      </c>
      <c r="AY30" s="1097">
        <v>1</v>
      </c>
      <c r="AZ30" s="1022">
        <v>0</v>
      </c>
      <c r="BA30" s="1060"/>
    </row>
    <row r="31" spans="2:53" s="1061" customFormat="1" ht="22.5" customHeight="1" x14ac:dyDescent="0.15">
      <c r="B31" s="1024">
        <v>24</v>
      </c>
      <c r="C31" s="1025" t="s">
        <v>42</v>
      </c>
      <c r="D31" s="1095">
        <f t="shared" si="6"/>
        <v>72</v>
      </c>
      <c r="E31" s="1096">
        <f t="shared" si="8"/>
        <v>0</v>
      </c>
      <c r="F31" s="1096">
        <f t="shared" si="1"/>
        <v>2</v>
      </c>
      <c r="G31" s="1097">
        <f t="shared" si="2"/>
        <v>1</v>
      </c>
      <c r="H31" s="1096">
        <f t="shared" si="3"/>
        <v>3</v>
      </c>
      <c r="I31" s="1097">
        <f t="shared" si="4"/>
        <v>12</v>
      </c>
      <c r="J31" s="1022">
        <f t="shared" si="5"/>
        <v>54</v>
      </c>
      <c r="K31" s="1098">
        <v>27</v>
      </c>
      <c r="L31" s="1096">
        <v>0</v>
      </c>
      <c r="M31" s="1096">
        <v>1</v>
      </c>
      <c r="N31" s="1097">
        <v>0</v>
      </c>
      <c r="O31" s="1096">
        <v>1</v>
      </c>
      <c r="P31" s="1097">
        <v>6</v>
      </c>
      <c r="Q31" s="1096">
        <v>19</v>
      </c>
      <c r="R31" s="1019">
        <v>16</v>
      </c>
      <c r="S31" s="1096">
        <v>0</v>
      </c>
      <c r="T31" s="1096">
        <v>0</v>
      </c>
      <c r="U31" s="1097">
        <v>1</v>
      </c>
      <c r="V31" s="1096">
        <v>1</v>
      </c>
      <c r="W31" s="1097">
        <v>2</v>
      </c>
      <c r="X31" s="1022">
        <v>12</v>
      </c>
      <c r="Y31" s="1098">
        <v>26</v>
      </c>
      <c r="Z31" s="1096">
        <v>0</v>
      </c>
      <c r="AA31" s="1096">
        <v>0</v>
      </c>
      <c r="AB31" s="1097">
        <v>0</v>
      </c>
      <c r="AC31" s="1096">
        <v>1</v>
      </c>
      <c r="AD31" s="1096">
        <v>3</v>
      </c>
      <c r="AE31" s="1099">
        <v>22</v>
      </c>
      <c r="AF31" s="1098">
        <v>0</v>
      </c>
      <c r="AG31" s="1097">
        <v>0</v>
      </c>
      <c r="AH31" s="1096">
        <v>0</v>
      </c>
      <c r="AI31" s="1096">
        <v>0</v>
      </c>
      <c r="AJ31" s="1096">
        <v>0</v>
      </c>
      <c r="AK31" s="1097">
        <v>0</v>
      </c>
      <c r="AL31" s="1096">
        <v>0</v>
      </c>
      <c r="AM31" s="1019">
        <v>3</v>
      </c>
      <c r="AN31" s="1096">
        <v>0</v>
      </c>
      <c r="AO31" s="1096">
        <v>1</v>
      </c>
      <c r="AP31" s="1100">
        <v>0</v>
      </c>
      <c r="AQ31" s="1096">
        <v>0</v>
      </c>
      <c r="AR31" s="1097">
        <v>1</v>
      </c>
      <c r="AS31" s="1022">
        <v>1</v>
      </c>
      <c r="AT31" s="1019">
        <v>0</v>
      </c>
      <c r="AU31" s="1096">
        <v>0</v>
      </c>
      <c r="AV31" s="1096">
        <v>0</v>
      </c>
      <c r="AW31" s="1100">
        <v>0</v>
      </c>
      <c r="AX31" s="1096">
        <v>0</v>
      </c>
      <c r="AY31" s="1097">
        <v>0</v>
      </c>
      <c r="AZ31" s="1022">
        <v>0</v>
      </c>
      <c r="BA31" s="1060"/>
    </row>
    <row r="32" spans="2:53" s="1061" customFormat="1" ht="22.5" customHeight="1" x14ac:dyDescent="0.15">
      <c r="B32" s="1027">
        <v>25</v>
      </c>
      <c r="C32" s="1042" t="s">
        <v>43</v>
      </c>
      <c r="D32" s="1101">
        <f t="shared" si="6"/>
        <v>52</v>
      </c>
      <c r="E32" s="1102">
        <f t="shared" si="8"/>
        <v>0</v>
      </c>
      <c r="F32" s="1102">
        <f t="shared" si="1"/>
        <v>0</v>
      </c>
      <c r="G32" s="1103">
        <f t="shared" si="2"/>
        <v>1</v>
      </c>
      <c r="H32" s="1102">
        <f t="shared" si="3"/>
        <v>4</v>
      </c>
      <c r="I32" s="1103">
        <f t="shared" si="4"/>
        <v>12</v>
      </c>
      <c r="J32" s="1033">
        <f t="shared" si="5"/>
        <v>35</v>
      </c>
      <c r="K32" s="1105">
        <v>8</v>
      </c>
      <c r="L32" s="1102">
        <v>0</v>
      </c>
      <c r="M32" s="1102">
        <v>0</v>
      </c>
      <c r="N32" s="1103">
        <v>0</v>
      </c>
      <c r="O32" s="1102">
        <v>0</v>
      </c>
      <c r="P32" s="1103">
        <v>3</v>
      </c>
      <c r="Q32" s="1102">
        <v>5</v>
      </c>
      <c r="R32" s="1030">
        <v>15</v>
      </c>
      <c r="S32" s="1102">
        <v>0</v>
      </c>
      <c r="T32" s="1102">
        <v>0</v>
      </c>
      <c r="U32" s="1103">
        <v>1</v>
      </c>
      <c r="V32" s="1102">
        <v>2</v>
      </c>
      <c r="W32" s="1103">
        <v>3</v>
      </c>
      <c r="X32" s="1033">
        <v>9</v>
      </c>
      <c r="Y32" s="1105">
        <v>24</v>
      </c>
      <c r="Z32" s="1102">
        <v>0</v>
      </c>
      <c r="AA32" s="1102">
        <v>0</v>
      </c>
      <c r="AB32" s="1103">
        <v>0</v>
      </c>
      <c r="AC32" s="1102">
        <v>1</v>
      </c>
      <c r="AD32" s="1102">
        <v>6</v>
      </c>
      <c r="AE32" s="1106">
        <v>17</v>
      </c>
      <c r="AF32" s="1105">
        <v>0</v>
      </c>
      <c r="AG32" s="1103">
        <v>0</v>
      </c>
      <c r="AH32" s="1102">
        <v>0</v>
      </c>
      <c r="AI32" s="1102">
        <v>0</v>
      </c>
      <c r="AJ32" s="1102">
        <v>0</v>
      </c>
      <c r="AK32" s="1103">
        <v>0</v>
      </c>
      <c r="AL32" s="1102">
        <v>0</v>
      </c>
      <c r="AM32" s="1030">
        <v>5</v>
      </c>
      <c r="AN32" s="1102">
        <v>0</v>
      </c>
      <c r="AO32" s="1102">
        <v>0</v>
      </c>
      <c r="AP32" s="1104">
        <v>0</v>
      </c>
      <c r="AQ32" s="1102">
        <v>1</v>
      </c>
      <c r="AR32" s="1103">
        <v>0</v>
      </c>
      <c r="AS32" s="1033">
        <v>4</v>
      </c>
      <c r="AT32" s="1030">
        <v>0</v>
      </c>
      <c r="AU32" s="1102">
        <v>0</v>
      </c>
      <c r="AV32" s="1102">
        <v>0</v>
      </c>
      <c r="AW32" s="1104">
        <v>0</v>
      </c>
      <c r="AX32" s="1102">
        <v>0</v>
      </c>
      <c r="AY32" s="1103">
        <v>0</v>
      </c>
      <c r="AZ32" s="1033">
        <v>0</v>
      </c>
      <c r="BA32" s="1060"/>
    </row>
    <row r="33" spans="2:53" s="1061" customFormat="1" ht="22.5" customHeight="1" x14ac:dyDescent="0.15">
      <c r="B33" s="1045">
        <v>26</v>
      </c>
      <c r="C33" s="1049" t="s">
        <v>44</v>
      </c>
      <c r="D33" s="1107">
        <f t="shared" si="6"/>
        <v>148</v>
      </c>
      <c r="E33" s="1108">
        <f t="shared" si="8"/>
        <v>0</v>
      </c>
      <c r="F33" s="1108">
        <f t="shared" si="1"/>
        <v>0</v>
      </c>
      <c r="G33" s="1109">
        <f t="shared" si="2"/>
        <v>1</v>
      </c>
      <c r="H33" s="1108">
        <f t="shared" si="3"/>
        <v>24</v>
      </c>
      <c r="I33" s="1109">
        <f t="shared" si="4"/>
        <v>16</v>
      </c>
      <c r="J33" s="1040">
        <f t="shared" si="5"/>
        <v>107</v>
      </c>
      <c r="K33" s="1111">
        <v>87</v>
      </c>
      <c r="L33" s="1108">
        <v>0</v>
      </c>
      <c r="M33" s="1108">
        <v>0</v>
      </c>
      <c r="N33" s="1109">
        <v>1</v>
      </c>
      <c r="O33" s="1108">
        <v>8</v>
      </c>
      <c r="P33" s="1109">
        <v>9</v>
      </c>
      <c r="Q33" s="1108">
        <v>69</v>
      </c>
      <c r="R33" s="1050">
        <v>15</v>
      </c>
      <c r="S33" s="1108">
        <v>0</v>
      </c>
      <c r="T33" s="1108">
        <v>0</v>
      </c>
      <c r="U33" s="1109">
        <v>0</v>
      </c>
      <c r="V33" s="1108">
        <v>6</v>
      </c>
      <c r="W33" s="1109">
        <v>0</v>
      </c>
      <c r="X33" s="1040">
        <v>9</v>
      </c>
      <c r="Y33" s="1111">
        <v>42</v>
      </c>
      <c r="Z33" s="1108">
        <v>0</v>
      </c>
      <c r="AA33" s="1108">
        <v>0</v>
      </c>
      <c r="AB33" s="1109">
        <v>0</v>
      </c>
      <c r="AC33" s="1108">
        <v>8</v>
      </c>
      <c r="AD33" s="1108">
        <v>7</v>
      </c>
      <c r="AE33" s="1112">
        <v>27</v>
      </c>
      <c r="AF33" s="1111">
        <v>0</v>
      </c>
      <c r="AG33" s="1109">
        <v>0</v>
      </c>
      <c r="AH33" s="1108">
        <v>0</v>
      </c>
      <c r="AI33" s="1108">
        <v>0</v>
      </c>
      <c r="AJ33" s="1108">
        <v>0</v>
      </c>
      <c r="AK33" s="1109">
        <v>0</v>
      </c>
      <c r="AL33" s="1108">
        <v>0</v>
      </c>
      <c r="AM33" s="1050">
        <v>4</v>
      </c>
      <c r="AN33" s="1108">
        <v>0</v>
      </c>
      <c r="AO33" s="1108">
        <v>0</v>
      </c>
      <c r="AP33" s="1110">
        <v>0</v>
      </c>
      <c r="AQ33" s="1108">
        <v>2</v>
      </c>
      <c r="AR33" s="1109">
        <v>0</v>
      </c>
      <c r="AS33" s="1040">
        <v>2</v>
      </c>
      <c r="AT33" s="1050">
        <v>0</v>
      </c>
      <c r="AU33" s="1108">
        <v>0</v>
      </c>
      <c r="AV33" s="1108">
        <v>0</v>
      </c>
      <c r="AW33" s="1110">
        <v>0</v>
      </c>
      <c r="AX33" s="1108">
        <v>0</v>
      </c>
      <c r="AY33" s="1109">
        <v>0</v>
      </c>
      <c r="AZ33" s="1040">
        <v>0</v>
      </c>
      <c r="BA33" s="1060"/>
    </row>
    <row r="34" spans="2:53" s="1061" customFormat="1" ht="22.5" customHeight="1" x14ac:dyDescent="0.15">
      <c r="B34" s="1024">
        <v>27</v>
      </c>
      <c r="C34" s="1025" t="s">
        <v>45</v>
      </c>
      <c r="D34" s="1095">
        <f t="shared" si="6"/>
        <v>97</v>
      </c>
      <c r="E34" s="1096">
        <f t="shared" si="8"/>
        <v>0</v>
      </c>
      <c r="F34" s="1096">
        <f t="shared" si="1"/>
        <v>1</v>
      </c>
      <c r="G34" s="1097">
        <f t="shared" si="2"/>
        <v>13</v>
      </c>
      <c r="H34" s="1096">
        <f t="shared" si="3"/>
        <v>3</v>
      </c>
      <c r="I34" s="1097">
        <f t="shared" si="4"/>
        <v>35</v>
      </c>
      <c r="J34" s="1022">
        <f t="shared" si="5"/>
        <v>45</v>
      </c>
      <c r="K34" s="1098">
        <v>14</v>
      </c>
      <c r="L34" s="1096">
        <v>0</v>
      </c>
      <c r="M34" s="1096">
        <v>1</v>
      </c>
      <c r="N34" s="1097">
        <v>1</v>
      </c>
      <c r="O34" s="1096">
        <v>1</v>
      </c>
      <c r="P34" s="1097">
        <v>6</v>
      </c>
      <c r="Q34" s="1096">
        <v>5</v>
      </c>
      <c r="R34" s="1019">
        <v>26</v>
      </c>
      <c r="S34" s="1096">
        <v>0</v>
      </c>
      <c r="T34" s="1096">
        <v>0</v>
      </c>
      <c r="U34" s="1097">
        <v>3</v>
      </c>
      <c r="V34" s="1096">
        <v>0</v>
      </c>
      <c r="W34" s="1097">
        <v>11</v>
      </c>
      <c r="X34" s="1022">
        <v>12</v>
      </c>
      <c r="Y34" s="1098">
        <v>57</v>
      </c>
      <c r="Z34" s="1096">
        <v>0</v>
      </c>
      <c r="AA34" s="1096">
        <v>0</v>
      </c>
      <c r="AB34" s="1097">
        <v>9</v>
      </c>
      <c r="AC34" s="1096">
        <v>2</v>
      </c>
      <c r="AD34" s="1096">
        <v>18</v>
      </c>
      <c r="AE34" s="1099">
        <v>28</v>
      </c>
      <c r="AF34" s="1098">
        <v>0</v>
      </c>
      <c r="AG34" s="1097">
        <v>0</v>
      </c>
      <c r="AH34" s="1096">
        <v>0</v>
      </c>
      <c r="AI34" s="1096">
        <v>0</v>
      </c>
      <c r="AJ34" s="1096">
        <v>0</v>
      </c>
      <c r="AK34" s="1097">
        <v>0</v>
      </c>
      <c r="AL34" s="1096">
        <v>0</v>
      </c>
      <c r="AM34" s="1019">
        <v>0</v>
      </c>
      <c r="AN34" s="1096">
        <v>0</v>
      </c>
      <c r="AO34" s="1096">
        <v>0</v>
      </c>
      <c r="AP34" s="1100">
        <v>0</v>
      </c>
      <c r="AQ34" s="1096">
        <v>0</v>
      </c>
      <c r="AR34" s="1097">
        <v>0</v>
      </c>
      <c r="AS34" s="1022">
        <v>0</v>
      </c>
      <c r="AT34" s="1019">
        <v>0</v>
      </c>
      <c r="AU34" s="1096">
        <v>0</v>
      </c>
      <c r="AV34" s="1096">
        <v>0</v>
      </c>
      <c r="AW34" s="1100">
        <v>0</v>
      </c>
      <c r="AX34" s="1096">
        <v>0</v>
      </c>
      <c r="AY34" s="1097">
        <v>0</v>
      </c>
      <c r="AZ34" s="1022">
        <v>0</v>
      </c>
      <c r="BA34" s="1060"/>
    </row>
    <row r="35" spans="2:53" s="1061" customFormat="1" ht="22.5" customHeight="1" x14ac:dyDescent="0.15">
      <c r="B35" s="1024">
        <v>28</v>
      </c>
      <c r="C35" s="1025" t="s">
        <v>46</v>
      </c>
      <c r="D35" s="1095">
        <f t="shared" si="6"/>
        <v>58</v>
      </c>
      <c r="E35" s="1096">
        <f t="shared" si="8"/>
        <v>0</v>
      </c>
      <c r="F35" s="1096">
        <f t="shared" si="1"/>
        <v>0</v>
      </c>
      <c r="G35" s="1097">
        <f t="shared" si="2"/>
        <v>5</v>
      </c>
      <c r="H35" s="1096">
        <f t="shared" si="3"/>
        <v>10</v>
      </c>
      <c r="I35" s="1097">
        <f t="shared" si="4"/>
        <v>21</v>
      </c>
      <c r="J35" s="1022">
        <f t="shared" si="5"/>
        <v>22</v>
      </c>
      <c r="K35" s="1098">
        <v>4</v>
      </c>
      <c r="L35" s="1096">
        <v>0</v>
      </c>
      <c r="M35" s="1096">
        <v>0</v>
      </c>
      <c r="N35" s="1100">
        <v>2</v>
      </c>
      <c r="O35" s="1096">
        <v>0</v>
      </c>
      <c r="P35" s="1097">
        <v>1</v>
      </c>
      <c r="Q35" s="1096">
        <v>1</v>
      </c>
      <c r="R35" s="1019">
        <v>7</v>
      </c>
      <c r="S35" s="1096">
        <v>0</v>
      </c>
      <c r="T35" s="1096">
        <v>0</v>
      </c>
      <c r="U35" s="1097">
        <v>1</v>
      </c>
      <c r="V35" s="1096">
        <v>2</v>
      </c>
      <c r="W35" s="1097">
        <v>3</v>
      </c>
      <c r="X35" s="1022">
        <v>1</v>
      </c>
      <c r="Y35" s="1098">
        <v>45</v>
      </c>
      <c r="Z35" s="1096">
        <v>0</v>
      </c>
      <c r="AA35" s="1096">
        <v>0</v>
      </c>
      <c r="AB35" s="1097">
        <v>2</v>
      </c>
      <c r="AC35" s="1096">
        <v>8</v>
      </c>
      <c r="AD35" s="1096">
        <v>15</v>
      </c>
      <c r="AE35" s="1022">
        <v>20</v>
      </c>
      <c r="AF35" s="1098">
        <v>0</v>
      </c>
      <c r="AG35" s="1097">
        <v>0</v>
      </c>
      <c r="AH35" s="1096">
        <v>0</v>
      </c>
      <c r="AI35" s="1096">
        <v>0</v>
      </c>
      <c r="AJ35" s="1096">
        <v>0</v>
      </c>
      <c r="AK35" s="1097">
        <v>0</v>
      </c>
      <c r="AL35" s="1096">
        <v>0</v>
      </c>
      <c r="AM35" s="1019">
        <v>2</v>
      </c>
      <c r="AN35" s="1096">
        <v>0</v>
      </c>
      <c r="AO35" s="1096">
        <v>0</v>
      </c>
      <c r="AP35" s="1100">
        <v>0</v>
      </c>
      <c r="AQ35" s="1096">
        <v>0</v>
      </c>
      <c r="AR35" s="1097">
        <v>2</v>
      </c>
      <c r="AS35" s="1022">
        <v>0</v>
      </c>
      <c r="AT35" s="1019">
        <v>0</v>
      </c>
      <c r="AU35" s="1096">
        <v>0</v>
      </c>
      <c r="AV35" s="1096">
        <v>0</v>
      </c>
      <c r="AW35" s="1100">
        <v>0</v>
      </c>
      <c r="AX35" s="1096">
        <v>0</v>
      </c>
      <c r="AY35" s="1097">
        <v>0</v>
      </c>
      <c r="AZ35" s="1022">
        <v>0</v>
      </c>
      <c r="BA35" s="1060"/>
    </row>
    <row r="36" spans="2:53" s="1061" customFormat="1" ht="22.5" customHeight="1" x14ac:dyDescent="0.15">
      <c r="B36" s="1024">
        <v>29</v>
      </c>
      <c r="C36" s="1025" t="s">
        <v>47</v>
      </c>
      <c r="D36" s="1095">
        <f t="shared" si="6"/>
        <v>82</v>
      </c>
      <c r="E36" s="1096">
        <f t="shared" si="8"/>
        <v>0</v>
      </c>
      <c r="F36" s="1096">
        <f t="shared" si="1"/>
        <v>0</v>
      </c>
      <c r="G36" s="1097">
        <f t="shared" si="2"/>
        <v>2</v>
      </c>
      <c r="H36" s="1096">
        <f t="shared" si="3"/>
        <v>15</v>
      </c>
      <c r="I36" s="1097">
        <f t="shared" si="4"/>
        <v>17</v>
      </c>
      <c r="J36" s="1022">
        <f t="shared" si="5"/>
        <v>48</v>
      </c>
      <c r="K36" s="1098">
        <v>7</v>
      </c>
      <c r="L36" s="1096">
        <v>0</v>
      </c>
      <c r="M36" s="1096">
        <v>0</v>
      </c>
      <c r="N36" s="1114">
        <v>1</v>
      </c>
      <c r="O36" s="1096">
        <v>2</v>
      </c>
      <c r="P36" s="1097">
        <v>4</v>
      </c>
      <c r="Q36" s="1096">
        <v>0</v>
      </c>
      <c r="R36" s="1019">
        <v>16</v>
      </c>
      <c r="S36" s="1096">
        <v>0</v>
      </c>
      <c r="T36" s="1096">
        <v>0</v>
      </c>
      <c r="U36" s="1097">
        <v>1</v>
      </c>
      <c r="V36" s="1096">
        <v>3</v>
      </c>
      <c r="W36" s="1097">
        <v>4</v>
      </c>
      <c r="X36" s="1022">
        <v>8</v>
      </c>
      <c r="Y36" s="1098">
        <v>51</v>
      </c>
      <c r="Z36" s="1096">
        <v>0</v>
      </c>
      <c r="AA36" s="1096">
        <v>0</v>
      </c>
      <c r="AB36" s="1097">
        <v>0</v>
      </c>
      <c r="AC36" s="1096">
        <v>8</v>
      </c>
      <c r="AD36" s="1096">
        <v>3</v>
      </c>
      <c r="AE36" s="1099">
        <v>40</v>
      </c>
      <c r="AF36" s="1098">
        <v>0</v>
      </c>
      <c r="AG36" s="1097">
        <v>0</v>
      </c>
      <c r="AH36" s="1096">
        <v>0</v>
      </c>
      <c r="AI36" s="1096">
        <v>0</v>
      </c>
      <c r="AJ36" s="1096">
        <v>0</v>
      </c>
      <c r="AK36" s="1097">
        <v>0</v>
      </c>
      <c r="AL36" s="1096">
        <v>0</v>
      </c>
      <c r="AM36" s="1019">
        <v>8</v>
      </c>
      <c r="AN36" s="1096">
        <v>0</v>
      </c>
      <c r="AO36" s="1096">
        <v>0</v>
      </c>
      <c r="AP36" s="1100">
        <v>0</v>
      </c>
      <c r="AQ36" s="1096">
        <v>2</v>
      </c>
      <c r="AR36" s="1097">
        <v>6</v>
      </c>
      <c r="AS36" s="1022">
        <v>0</v>
      </c>
      <c r="AT36" s="1019">
        <v>0</v>
      </c>
      <c r="AU36" s="1096">
        <v>0</v>
      </c>
      <c r="AV36" s="1096">
        <v>0</v>
      </c>
      <c r="AW36" s="1100">
        <v>0</v>
      </c>
      <c r="AX36" s="1096">
        <v>0</v>
      </c>
      <c r="AY36" s="1097">
        <v>0</v>
      </c>
      <c r="AZ36" s="1022">
        <v>0</v>
      </c>
      <c r="BA36" s="1060"/>
    </row>
    <row r="37" spans="2:53" s="1061" customFormat="1" ht="22.5" customHeight="1" x14ac:dyDescent="0.15">
      <c r="B37" s="1027">
        <v>30</v>
      </c>
      <c r="C37" s="1042" t="s">
        <v>48</v>
      </c>
      <c r="D37" s="1101">
        <f t="shared" si="6"/>
        <v>83</v>
      </c>
      <c r="E37" s="1102">
        <f t="shared" si="8"/>
        <v>0</v>
      </c>
      <c r="F37" s="1102">
        <f t="shared" si="1"/>
        <v>0</v>
      </c>
      <c r="G37" s="1103">
        <f t="shared" si="2"/>
        <v>6</v>
      </c>
      <c r="H37" s="1102">
        <f t="shared" si="3"/>
        <v>7</v>
      </c>
      <c r="I37" s="1103">
        <f t="shared" si="4"/>
        <v>24</v>
      </c>
      <c r="J37" s="1033">
        <f t="shared" si="5"/>
        <v>46</v>
      </c>
      <c r="K37" s="1105">
        <v>20</v>
      </c>
      <c r="L37" s="1102">
        <v>0</v>
      </c>
      <c r="M37" s="1102">
        <v>0</v>
      </c>
      <c r="N37" s="1115">
        <v>2</v>
      </c>
      <c r="O37" s="1102">
        <v>2</v>
      </c>
      <c r="P37" s="1103">
        <v>7</v>
      </c>
      <c r="Q37" s="1102">
        <v>9</v>
      </c>
      <c r="R37" s="1030">
        <v>6</v>
      </c>
      <c r="S37" s="1102">
        <v>0</v>
      </c>
      <c r="T37" s="1102">
        <v>0</v>
      </c>
      <c r="U37" s="1115">
        <v>0</v>
      </c>
      <c r="V37" s="1102">
        <v>0</v>
      </c>
      <c r="W37" s="1103">
        <v>4</v>
      </c>
      <c r="X37" s="1033">
        <v>2</v>
      </c>
      <c r="Y37" s="1105">
        <v>52</v>
      </c>
      <c r="Z37" s="1102">
        <v>0</v>
      </c>
      <c r="AA37" s="1102">
        <v>0</v>
      </c>
      <c r="AB37" s="1103">
        <v>4</v>
      </c>
      <c r="AC37" s="1102">
        <v>5</v>
      </c>
      <c r="AD37" s="1102">
        <v>12</v>
      </c>
      <c r="AE37" s="1106">
        <v>31</v>
      </c>
      <c r="AF37" s="1105">
        <v>0</v>
      </c>
      <c r="AG37" s="1103">
        <v>0</v>
      </c>
      <c r="AH37" s="1102">
        <v>0</v>
      </c>
      <c r="AI37" s="1102">
        <v>0</v>
      </c>
      <c r="AJ37" s="1102">
        <v>0</v>
      </c>
      <c r="AK37" s="1103">
        <v>0</v>
      </c>
      <c r="AL37" s="1102">
        <v>0</v>
      </c>
      <c r="AM37" s="1030">
        <v>5</v>
      </c>
      <c r="AN37" s="1102">
        <v>0</v>
      </c>
      <c r="AO37" s="1102">
        <v>0</v>
      </c>
      <c r="AP37" s="1104">
        <v>0</v>
      </c>
      <c r="AQ37" s="1102">
        <v>0</v>
      </c>
      <c r="AR37" s="1103">
        <v>1</v>
      </c>
      <c r="AS37" s="1033">
        <v>4</v>
      </c>
      <c r="AT37" s="1030">
        <v>0</v>
      </c>
      <c r="AU37" s="1102">
        <v>0</v>
      </c>
      <c r="AV37" s="1102">
        <v>0</v>
      </c>
      <c r="AW37" s="1104">
        <v>0</v>
      </c>
      <c r="AX37" s="1102">
        <v>0</v>
      </c>
      <c r="AY37" s="1103">
        <v>0</v>
      </c>
      <c r="AZ37" s="1033">
        <v>0</v>
      </c>
      <c r="BA37" s="1060"/>
    </row>
    <row r="38" spans="2:53" s="1061" customFormat="1" ht="22.5" customHeight="1" x14ac:dyDescent="0.15">
      <c r="B38" s="1045">
        <v>31</v>
      </c>
      <c r="C38" s="1049" t="s">
        <v>49</v>
      </c>
      <c r="D38" s="1107">
        <f t="shared" si="6"/>
        <v>124</v>
      </c>
      <c r="E38" s="1108">
        <f t="shared" si="8"/>
        <v>0</v>
      </c>
      <c r="F38" s="1108">
        <f t="shared" si="1"/>
        <v>0</v>
      </c>
      <c r="G38" s="1109">
        <f t="shared" si="2"/>
        <v>5</v>
      </c>
      <c r="H38" s="1108">
        <f t="shared" si="3"/>
        <v>13</v>
      </c>
      <c r="I38" s="1109">
        <f t="shared" si="4"/>
        <v>11</v>
      </c>
      <c r="J38" s="1040">
        <f t="shared" si="5"/>
        <v>95</v>
      </c>
      <c r="K38" s="1111">
        <v>20</v>
      </c>
      <c r="L38" s="1108">
        <v>0</v>
      </c>
      <c r="M38" s="1108">
        <v>0</v>
      </c>
      <c r="N38" s="1109">
        <v>2</v>
      </c>
      <c r="O38" s="1108">
        <v>3</v>
      </c>
      <c r="P38" s="1109">
        <v>3</v>
      </c>
      <c r="Q38" s="1108">
        <v>12</v>
      </c>
      <c r="R38" s="1050">
        <v>13</v>
      </c>
      <c r="S38" s="1108">
        <v>0</v>
      </c>
      <c r="T38" s="1108">
        <v>0</v>
      </c>
      <c r="U38" s="1109">
        <v>0</v>
      </c>
      <c r="V38" s="1108">
        <v>1</v>
      </c>
      <c r="W38" s="1109">
        <v>2</v>
      </c>
      <c r="X38" s="1040">
        <v>10</v>
      </c>
      <c r="Y38" s="1111">
        <v>72</v>
      </c>
      <c r="Z38" s="1108">
        <v>0</v>
      </c>
      <c r="AA38" s="1108">
        <v>0</v>
      </c>
      <c r="AB38" s="1109">
        <v>3</v>
      </c>
      <c r="AC38" s="1108">
        <v>5</v>
      </c>
      <c r="AD38" s="1108">
        <v>6</v>
      </c>
      <c r="AE38" s="1112">
        <v>58</v>
      </c>
      <c r="AF38" s="1111">
        <v>0</v>
      </c>
      <c r="AG38" s="1109">
        <v>0</v>
      </c>
      <c r="AH38" s="1108">
        <v>0</v>
      </c>
      <c r="AI38" s="1108">
        <v>0</v>
      </c>
      <c r="AJ38" s="1108">
        <v>0</v>
      </c>
      <c r="AK38" s="1109">
        <v>0</v>
      </c>
      <c r="AL38" s="1108">
        <v>0</v>
      </c>
      <c r="AM38" s="1050">
        <v>19</v>
      </c>
      <c r="AN38" s="1108">
        <v>0</v>
      </c>
      <c r="AO38" s="1108">
        <v>0</v>
      </c>
      <c r="AP38" s="1110">
        <v>0</v>
      </c>
      <c r="AQ38" s="1108">
        <v>4</v>
      </c>
      <c r="AR38" s="1109">
        <v>0</v>
      </c>
      <c r="AS38" s="1040">
        <v>15</v>
      </c>
      <c r="AT38" s="1050">
        <v>0</v>
      </c>
      <c r="AU38" s="1108">
        <v>0</v>
      </c>
      <c r="AV38" s="1108">
        <v>0</v>
      </c>
      <c r="AW38" s="1110">
        <v>0</v>
      </c>
      <c r="AX38" s="1108">
        <v>0</v>
      </c>
      <c r="AY38" s="1109">
        <v>0</v>
      </c>
      <c r="AZ38" s="1040">
        <v>0</v>
      </c>
      <c r="BA38" s="1060"/>
    </row>
    <row r="39" spans="2:53" s="1061" customFormat="1" ht="22.5" customHeight="1" x14ac:dyDescent="0.15">
      <c r="B39" s="1024">
        <v>32</v>
      </c>
      <c r="C39" s="1025" t="s">
        <v>50</v>
      </c>
      <c r="D39" s="1095">
        <f t="shared" si="6"/>
        <v>193</v>
      </c>
      <c r="E39" s="1096">
        <f t="shared" si="8"/>
        <v>1</v>
      </c>
      <c r="F39" s="1096">
        <f t="shared" si="1"/>
        <v>2</v>
      </c>
      <c r="G39" s="1097">
        <f t="shared" si="2"/>
        <v>2</v>
      </c>
      <c r="H39" s="1096">
        <f t="shared" si="3"/>
        <v>14</v>
      </c>
      <c r="I39" s="1097">
        <f t="shared" si="4"/>
        <v>31</v>
      </c>
      <c r="J39" s="1022">
        <f t="shared" si="5"/>
        <v>143</v>
      </c>
      <c r="K39" s="1098">
        <v>29</v>
      </c>
      <c r="L39" s="1096">
        <v>1</v>
      </c>
      <c r="M39" s="1096">
        <v>1</v>
      </c>
      <c r="N39" s="1097">
        <v>1</v>
      </c>
      <c r="O39" s="1096">
        <v>3</v>
      </c>
      <c r="P39" s="1097">
        <v>6</v>
      </c>
      <c r="Q39" s="1096">
        <v>17</v>
      </c>
      <c r="R39" s="1019">
        <v>14</v>
      </c>
      <c r="S39" s="1096">
        <v>0</v>
      </c>
      <c r="T39" s="1096">
        <v>0</v>
      </c>
      <c r="U39" s="1097">
        <v>0</v>
      </c>
      <c r="V39" s="1096">
        <v>1</v>
      </c>
      <c r="W39" s="1097">
        <v>3</v>
      </c>
      <c r="X39" s="1022">
        <v>10</v>
      </c>
      <c r="Y39" s="1098">
        <v>116</v>
      </c>
      <c r="Z39" s="1096">
        <v>0</v>
      </c>
      <c r="AA39" s="1096">
        <v>0</v>
      </c>
      <c r="AB39" s="1097">
        <v>1</v>
      </c>
      <c r="AC39" s="1096">
        <v>6</v>
      </c>
      <c r="AD39" s="1096">
        <v>17</v>
      </c>
      <c r="AE39" s="1099">
        <v>92</v>
      </c>
      <c r="AF39" s="1098">
        <v>0</v>
      </c>
      <c r="AG39" s="1097">
        <v>0</v>
      </c>
      <c r="AH39" s="1096">
        <v>0</v>
      </c>
      <c r="AI39" s="1096">
        <v>0</v>
      </c>
      <c r="AJ39" s="1096">
        <v>0</v>
      </c>
      <c r="AK39" s="1097">
        <v>0</v>
      </c>
      <c r="AL39" s="1096">
        <v>0</v>
      </c>
      <c r="AM39" s="1019">
        <v>34</v>
      </c>
      <c r="AN39" s="1096">
        <v>0</v>
      </c>
      <c r="AO39" s="1096">
        <v>1</v>
      </c>
      <c r="AP39" s="1100">
        <v>0</v>
      </c>
      <c r="AQ39" s="1096">
        <v>4</v>
      </c>
      <c r="AR39" s="1097">
        <v>5</v>
      </c>
      <c r="AS39" s="1022">
        <v>24</v>
      </c>
      <c r="AT39" s="1019">
        <v>0</v>
      </c>
      <c r="AU39" s="1096">
        <v>0</v>
      </c>
      <c r="AV39" s="1096">
        <v>0</v>
      </c>
      <c r="AW39" s="1100">
        <v>0</v>
      </c>
      <c r="AX39" s="1096">
        <v>0</v>
      </c>
      <c r="AY39" s="1097">
        <v>0</v>
      </c>
      <c r="AZ39" s="1022">
        <v>0</v>
      </c>
      <c r="BA39" s="1060"/>
    </row>
    <row r="40" spans="2:53" s="1061" customFormat="1" ht="22.5" customHeight="1" x14ac:dyDescent="0.15">
      <c r="B40" s="1024">
        <v>33</v>
      </c>
      <c r="C40" s="1025" t="s">
        <v>51</v>
      </c>
      <c r="D40" s="1095">
        <f t="shared" si="6"/>
        <v>287</v>
      </c>
      <c r="E40" s="1096">
        <f t="shared" si="8"/>
        <v>0</v>
      </c>
      <c r="F40" s="1096">
        <f t="shared" si="1"/>
        <v>0</v>
      </c>
      <c r="G40" s="1097">
        <f t="shared" si="2"/>
        <v>7</v>
      </c>
      <c r="H40" s="1096">
        <f t="shared" si="3"/>
        <v>0</v>
      </c>
      <c r="I40" s="1097">
        <f t="shared" si="4"/>
        <v>27</v>
      </c>
      <c r="J40" s="1022">
        <f t="shared" si="5"/>
        <v>253</v>
      </c>
      <c r="K40" s="1098">
        <v>15</v>
      </c>
      <c r="L40" s="1096">
        <v>0</v>
      </c>
      <c r="M40" s="1096">
        <v>0</v>
      </c>
      <c r="N40" s="1097">
        <v>1</v>
      </c>
      <c r="O40" s="1096">
        <v>0</v>
      </c>
      <c r="P40" s="1114">
        <v>4</v>
      </c>
      <c r="Q40" s="1096">
        <v>10</v>
      </c>
      <c r="R40" s="1019">
        <v>221</v>
      </c>
      <c r="S40" s="1096">
        <v>0</v>
      </c>
      <c r="T40" s="1096">
        <v>0</v>
      </c>
      <c r="U40" s="1097">
        <v>4</v>
      </c>
      <c r="V40" s="1096">
        <v>0</v>
      </c>
      <c r="W40" s="1097">
        <v>16</v>
      </c>
      <c r="X40" s="1022">
        <v>201</v>
      </c>
      <c r="Y40" s="1098">
        <v>0</v>
      </c>
      <c r="Z40" s="1096">
        <v>0</v>
      </c>
      <c r="AA40" s="1096">
        <v>0</v>
      </c>
      <c r="AB40" s="1097">
        <v>0</v>
      </c>
      <c r="AC40" s="1096">
        <v>0</v>
      </c>
      <c r="AD40" s="1096">
        <v>0</v>
      </c>
      <c r="AE40" s="1099">
        <v>0</v>
      </c>
      <c r="AF40" s="1098">
        <v>0</v>
      </c>
      <c r="AG40" s="1097">
        <v>0</v>
      </c>
      <c r="AH40" s="1096">
        <v>0</v>
      </c>
      <c r="AI40" s="1096">
        <v>0</v>
      </c>
      <c r="AJ40" s="1096">
        <v>0</v>
      </c>
      <c r="AK40" s="1097">
        <v>0</v>
      </c>
      <c r="AL40" s="1096">
        <v>0</v>
      </c>
      <c r="AM40" s="1019">
        <v>50</v>
      </c>
      <c r="AN40" s="1096">
        <v>0</v>
      </c>
      <c r="AO40" s="1096">
        <v>0</v>
      </c>
      <c r="AP40" s="1100">
        <v>2</v>
      </c>
      <c r="AQ40" s="1096">
        <v>0</v>
      </c>
      <c r="AR40" s="1097">
        <v>7</v>
      </c>
      <c r="AS40" s="1022">
        <v>41</v>
      </c>
      <c r="AT40" s="1019">
        <v>1</v>
      </c>
      <c r="AU40" s="1096">
        <v>0</v>
      </c>
      <c r="AV40" s="1096">
        <v>0</v>
      </c>
      <c r="AW40" s="1100">
        <v>0</v>
      </c>
      <c r="AX40" s="1096">
        <v>0</v>
      </c>
      <c r="AY40" s="1097">
        <v>0</v>
      </c>
      <c r="AZ40" s="1022">
        <v>1</v>
      </c>
      <c r="BA40" s="1060"/>
    </row>
    <row r="41" spans="2:53" s="1061" customFormat="1" ht="22.5" customHeight="1" x14ac:dyDescent="0.15">
      <c r="B41" s="1024">
        <v>34</v>
      </c>
      <c r="C41" s="1025" t="s">
        <v>52</v>
      </c>
      <c r="D41" s="1095">
        <f t="shared" si="6"/>
        <v>72</v>
      </c>
      <c r="E41" s="1096">
        <f t="shared" si="8"/>
        <v>0</v>
      </c>
      <c r="F41" s="1096">
        <f t="shared" si="1"/>
        <v>1</v>
      </c>
      <c r="G41" s="1097">
        <f t="shared" si="2"/>
        <v>1</v>
      </c>
      <c r="H41" s="1096">
        <f t="shared" si="3"/>
        <v>3</v>
      </c>
      <c r="I41" s="1097">
        <f t="shared" si="4"/>
        <v>7</v>
      </c>
      <c r="J41" s="1022">
        <f t="shared" si="5"/>
        <v>60</v>
      </c>
      <c r="K41" s="1098">
        <v>11</v>
      </c>
      <c r="L41" s="1096">
        <v>0</v>
      </c>
      <c r="M41" s="1096">
        <v>0</v>
      </c>
      <c r="N41" s="1097">
        <v>0</v>
      </c>
      <c r="O41" s="1096">
        <v>1</v>
      </c>
      <c r="P41" s="1097">
        <v>1</v>
      </c>
      <c r="Q41" s="1096">
        <v>9</v>
      </c>
      <c r="R41" s="1019">
        <v>59</v>
      </c>
      <c r="S41" s="1096">
        <v>0</v>
      </c>
      <c r="T41" s="1096">
        <v>1</v>
      </c>
      <c r="U41" s="1097">
        <v>1</v>
      </c>
      <c r="V41" s="1096">
        <v>2</v>
      </c>
      <c r="W41" s="1097">
        <v>6</v>
      </c>
      <c r="X41" s="1022">
        <v>49</v>
      </c>
      <c r="Y41" s="1098">
        <v>0</v>
      </c>
      <c r="Z41" s="1096">
        <v>0</v>
      </c>
      <c r="AA41" s="1096">
        <v>0</v>
      </c>
      <c r="AB41" s="1097">
        <v>0</v>
      </c>
      <c r="AC41" s="1096">
        <v>0</v>
      </c>
      <c r="AD41" s="1096">
        <v>0</v>
      </c>
      <c r="AE41" s="1099">
        <v>0</v>
      </c>
      <c r="AF41" s="1098">
        <v>0</v>
      </c>
      <c r="AG41" s="1097">
        <v>0</v>
      </c>
      <c r="AH41" s="1096">
        <v>0</v>
      </c>
      <c r="AI41" s="1096">
        <v>0</v>
      </c>
      <c r="AJ41" s="1096">
        <v>0</v>
      </c>
      <c r="AK41" s="1097">
        <v>0</v>
      </c>
      <c r="AL41" s="1096">
        <v>0</v>
      </c>
      <c r="AM41" s="1019">
        <v>2</v>
      </c>
      <c r="AN41" s="1096">
        <v>0</v>
      </c>
      <c r="AO41" s="1096">
        <v>0</v>
      </c>
      <c r="AP41" s="1100">
        <v>0</v>
      </c>
      <c r="AQ41" s="1096">
        <v>0</v>
      </c>
      <c r="AR41" s="1097">
        <v>0</v>
      </c>
      <c r="AS41" s="1022">
        <v>2</v>
      </c>
      <c r="AT41" s="1019">
        <v>0</v>
      </c>
      <c r="AU41" s="1096">
        <v>0</v>
      </c>
      <c r="AV41" s="1096">
        <v>0</v>
      </c>
      <c r="AW41" s="1100">
        <v>0</v>
      </c>
      <c r="AX41" s="1096">
        <v>0</v>
      </c>
      <c r="AY41" s="1097">
        <v>0</v>
      </c>
      <c r="AZ41" s="1022">
        <v>0</v>
      </c>
      <c r="BA41" s="1060"/>
    </row>
    <row r="42" spans="2:53" s="1061" customFormat="1" ht="22.5" customHeight="1" x14ac:dyDescent="0.15">
      <c r="B42" s="1027">
        <v>35</v>
      </c>
      <c r="C42" s="1042" t="s">
        <v>53</v>
      </c>
      <c r="D42" s="1101">
        <f t="shared" si="6"/>
        <v>53</v>
      </c>
      <c r="E42" s="1102">
        <f t="shared" si="8"/>
        <v>0</v>
      </c>
      <c r="F42" s="1102">
        <f t="shared" si="1"/>
        <v>0</v>
      </c>
      <c r="G42" s="1103">
        <f t="shared" si="2"/>
        <v>2</v>
      </c>
      <c r="H42" s="1102">
        <f t="shared" si="3"/>
        <v>2</v>
      </c>
      <c r="I42" s="1103">
        <f t="shared" si="4"/>
        <v>1</v>
      </c>
      <c r="J42" s="1033">
        <f t="shared" si="5"/>
        <v>48</v>
      </c>
      <c r="K42" s="1105">
        <v>11</v>
      </c>
      <c r="L42" s="1102">
        <v>0</v>
      </c>
      <c r="M42" s="1102">
        <v>0</v>
      </c>
      <c r="N42" s="1103">
        <v>0</v>
      </c>
      <c r="O42" s="1102">
        <v>1</v>
      </c>
      <c r="P42" s="1103">
        <v>1</v>
      </c>
      <c r="Q42" s="1102">
        <v>9</v>
      </c>
      <c r="R42" s="1030">
        <v>42</v>
      </c>
      <c r="S42" s="1102">
        <v>0</v>
      </c>
      <c r="T42" s="1102">
        <v>0</v>
      </c>
      <c r="U42" s="1103">
        <v>2</v>
      </c>
      <c r="V42" s="1102">
        <v>1</v>
      </c>
      <c r="W42" s="1103">
        <v>0</v>
      </c>
      <c r="X42" s="1033">
        <v>39</v>
      </c>
      <c r="Y42" s="1105">
        <v>0</v>
      </c>
      <c r="Z42" s="1102">
        <v>0</v>
      </c>
      <c r="AA42" s="1102">
        <v>0</v>
      </c>
      <c r="AB42" s="1103">
        <v>0</v>
      </c>
      <c r="AC42" s="1102">
        <v>0</v>
      </c>
      <c r="AD42" s="1102">
        <v>0</v>
      </c>
      <c r="AE42" s="1106">
        <v>0</v>
      </c>
      <c r="AF42" s="1105">
        <v>0</v>
      </c>
      <c r="AG42" s="1103">
        <v>0</v>
      </c>
      <c r="AH42" s="1102">
        <v>0</v>
      </c>
      <c r="AI42" s="1102">
        <v>0</v>
      </c>
      <c r="AJ42" s="1102">
        <v>0</v>
      </c>
      <c r="AK42" s="1103">
        <v>0</v>
      </c>
      <c r="AL42" s="1102">
        <v>0</v>
      </c>
      <c r="AM42" s="1030">
        <v>0</v>
      </c>
      <c r="AN42" s="1102">
        <v>0</v>
      </c>
      <c r="AO42" s="1102">
        <v>0</v>
      </c>
      <c r="AP42" s="1104">
        <v>0</v>
      </c>
      <c r="AQ42" s="1102">
        <v>0</v>
      </c>
      <c r="AR42" s="1103">
        <v>0</v>
      </c>
      <c r="AS42" s="1033">
        <v>0</v>
      </c>
      <c r="AT42" s="1030">
        <v>0</v>
      </c>
      <c r="AU42" s="1102">
        <v>0</v>
      </c>
      <c r="AV42" s="1102">
        <v>0</v>
      </c>
      <c r="AW42" s="1104">
        <v>0</v>
      </c>
      <c r="AX42" s="1102">
        <v>0</v>
      </c>
      <c r="AY42" s="1103">
        <v>0</v>
      </c>
      <c r="AZ42" s="1033">
        <v>0</v>
      </c>
      <c r="BA42" s="1060"/>
    </row>
    <row r="43" spans="2:53" s="1061" customFormat="1" ht="22.5" customHeight="1" x14ac:dyDescent="0.15">
      <c r="B43" s="1045">
        <v>36</v>
      </c>
      <c r="C43" s="1049" t="s">
        <v>54</v>
      </c>
      <c r="D43" s="1107">
        <f t="shared" si="6"/>
        <v>79</v>
      </c>
      <c r="E43" s="1108">
        <f t="shared" si="8"/>
        <v>0</v>
      </c>
      <c r="F43" s="1108">
        <f t="shared" si="1"/>
        <v>2</v>
      </c>
      <c r="G43" s="1109">
        <f t="shared" si="2"/>
        <v>2</v>
      </c>
      <c r="H43" s="1108">
        <f t="shared" si="3"/>
        <v>5</v>
      </c>
      <c r="I43" s="1109">
        <f t="shared" si="4"/>
        <v>13</v>
      </c>
      <c r="J43" s="1040">
        <f t="shared" si="5"/>
        <v>57</v>
      </c>
      <c r="K43" s="1111">
        <v>13</v>
      </c>
      <c r="L43" s="1108">
        <v>0</v>
      </c>
      <c r="M43" s="1108">
        <v>0</v>
      </c>
      <c r="N43" s="1109">
        <v>0</v>
      </c>
      <c r="O43" s="1108">
        <v>0</v>
      </c>
      <c r="P43" s="1109">
        <v>3</v>
      </c>
      <c r="Q43" s="1108">
        <v>10</v>
      </c>
      <c r="R43" s="1050">
        <v>63</v>
      </c>
      <c r="S43" s="1108">
        <v>0</v>
      </c>
      <c r="T43" s="1108">
        <v>2</v>
      </c>
      <c r="U43" s="1109">
        <v>2</v>
      </c>
      <c r="V43" s="1108">
        <v>5</v>
      </c>
      <c r="W43" s="1109">
        <v>9</v>
      </c>
      <c r="X43" s="1040">
        <v>45</v>
      </c>
      <c r="Y43" s="1111">
        <v>0</v>
      </c>
      <c r="Z43" s="1108">
        <v>0</v>
      </c>
      <c r="AA43" s="1108">
        <v>0</v>
      </c>
      <c r="AB43" s="1109">
        <v>0</v>
      </c>
      <c r="AC43" s="1108">
        <v>0</v>
      </c>
      <c r="AD43" s="1108">
        <v>0</v>
      </c>
      <c r="AE43" s="1112">
        <v>0</v>
      </c>
      <c r="AF43" s="1111">
        <v>0</v>
      </c>
      <c r="AG43" s="1109">
        <v>0</v>
      </c>
      <c r="AH43" s="1108">
        <v>0</v>
      </c>
      <c r="AI43" s="1108">
        <v>0</v>
      </c>
      <c r="AJ43" s="1108">
        <v>0</v>
      </c>
      <c r="AK43" s="1109">
        <v>0</v>
      </c>
      <c r="AL43" s="1108">
        <v>0</v>
      </c>
      <c r="AM43" s="1050">
        <v>3</v>
      </c>
      <c r="AN43" s="1108">
        <v>0</v>
      </c>
      <c r="AO43" s="1108">
        <v>0</v>
      </c>
      <c r="AP43" s="1110">
        <v>0</v>
      </c>
      <c r="AQ43" s="1108">
        <v>0</v>
      </c>
      <c r="AR43" s="1109">
        <v>1</v>
      </c>
      <c r="AS43" s="1040">
        <v>2</v>
      </c>
      <c r="AT43" s="1050">
        <v>0</v>
      </c>
      <c r="AU43" s="1108">
        <v>0</v>
      </c>
      <c r="AV43" s="1108">
        <v>0</v>
      </c>
      <c r="AW43" s="1110">
        <v>0</v>
      </c>
      <c r="AX43" s="1108">
        <v>0</v>
      </c>
      <c r="AY43" s="1109">
        <v>0</v>
      </c>
      <c r="AZ43" s="1040">
        <v>0</v>
      </c>
      <c r="BA43" s="1060"/>
    </row>
    <row r="44" spans="2:53" s="1061" customFormat="1" ht="22.5" customHeight="1" x14ac:dyDescent="0.15">
      <c r="B44" s="1024">
        <v>37</v>
      </c>
      <c r="C44" s="1025" t="s">
        <v>55</v>
      </c>
      <c r="D44" s="1095">
        <f t="shared" si="6"/>
        <v>72</v>
      </c>
      <c r="E44" s="1096">
        <f t="shared" si="8"/>
        <v>0</v>
      </c>
      <c r="F44" s="1096">
        <f t="shared" si="1"/>
        <v>0</v>
      </c>
      <c r="G44" s="1097">
        <f t="shared" si="2"/>
        <v>1</v>
      </c>
      <c r="H44" s="1096">
        <f t="shared" si="3"/>
        <v>9</v>
      </c>
      <c r="I44" s="1097">
        <f t="shared" si="4"/>
        <v>25</v>
      </c>
      <c r="J44" s="1022">
        <f t="shared" si="5"/>
        <v>37</v>
      </c>
      <c r="K44" s="1098">
        <v>10</v>
      </c>
      <c r="L44" s="1096">
        <v>0</v>
      </c>
      <c r="M44" s="1096">
        <v>0</v>
      </c>
      <c r="N44" s="1097">
        <v>0</v>
      </c>
      <c r="O44" s="1096">
        <v>1</v>
      </c>
      <c r="P44" s="1097">
        <v>5</v>
      </c>
      <c r="Q44" s="1096">
        <v>4</v>
      </c>
      <c r="R44" s="1019">
        <v>54</v>
      </c>
      <c r="S44" s="1096">
        <v>0</v>
      </c>
      <c r="T44" s="1096">
        <v>0</v>
      </c>
      <c r="U44" s="1097">
        <v>1</v>
      </c>
      <c r="V44" s="1096">
        <v>7</v>
      </c>
      <c r="W44" s="1097">
        <v>13</v>
      </c>
      <c r="X44" s="1022">
        <v>33</v>
      </c>
      <c r="Y44" s="1098">
        <v>0</v>
      </c>
      <c r="Z44" s="1096">
        <v>0</v>
      </c>
      <c r="AA44" s="1096">
        <v>0</v>
      </c>
      <c r="AB44" s="1097">
        <v>0</v>
      </c>
      <c r="AC44" s="1096">
        <v>0</v>
      </c>
      <c r="AD44" s="1096">
        <v>0</v>
      </c>
      <c r="AE44" s="1099">
        <v>0</v>
      </c>
      <c r="AF44" s="1098">
        <v>0</v>
      </c>
      <c r="AG44" s="1097">
        <v>0</v>
      </c>
      <c r="AH44" s="1096">
        <v>0</v>
      </c>
      <c r="AI44" s="1096">
        <v>0</v>
      </c>
      <c r="AJ44" s="1096">
        <v>0</v>
      </c>
      <c r="AK44" s="1097">
        <v>0</v>
      </c>
      <c r="AL44" s="1096">
        <v>0</v>
      </c>
      <c r="AM44" s="1019">
        <v>8</v>
      </c>
      <c r="AN44" s="1096">
        <v>0</v>
      </c>
      <c r="AO44" s="1096">
        <v>0</v>
      </c>
      <c r="AP44" s="1100">
        <v>0</v>
      </c>
      <c r="AQ44" s="1096">
        <v>1</v>
      </c>
      <c r="AR44" s="1097">
        <v>7</v>
      </c>
      <c r="AS44" s="1022">
        <v>0</v>
      </c>
      <c r="AT44" s="1019">
        <v>0</v>
      </c>
      <c r="AU44" s="1096">
        <v>0</v>
      </c>
      <c r="AV44" s="1096">
        <v>0</v>
      </c>
      <c r="AW44" s="1100">
        <v>0</v>
      </c>
      <c r="AX44" s="1096">
        <v>0</v>
      </c>
      <c r="AY44" s="1097">
        <v>0</v>
      </c>
      <c r="AZ44" s="1022">
        <v>0</v>
      </c>
      <c r="BA44" s="1060"/>
    </row>
    <row r="45" spans="2:53" s="1061" customFormat="1" ht="22.5" customHeight="1" x14ac:dyDescent="0.15">
      <c r="B45" s="1024">
        <v>38</v>
      </c>
      <c r="C45" s="1025" t="s">
        <v>56</v>
      </c>
      <c r="D45" s="1095">
        <f t="shared" si="6"/>
        <v>36</v>
      </c>
      <c r="E45" s="1096">
        <f t="shared" si="8"/>
        <v>0</v>
      </c>
      <c r="F45" s="1096">
        <f t="shared" si="1"/>
        <v>0</v>
      </c>
      <c r="G45" s="1097">
        <f t="shared" si="2"/>
        <v>4</v>
      </c>
      <c r="H45" s="1096">
        <f t="shared" si="3"/>
        <v>4</v>
      </c>
      <c r="I45" s="1097">
        <f t="shared" si="4"/>
        <v>8</v>
      </c>
      <c r="J45" s="1022">
        <f t="shared" si="5"/>
        <v>20</v>
      </c>
      <c r="K45" s="1098">
        <v>16</v>
      </c>
      <c r="L45" s="1096">
        <v>0</v>
      </c>
      <c r="M45" s="1096">
        <v>0</v>
      </c>
      <c r="N45" s="1097">
        <v>4</v>
      </c>
      <c r="O45" s="1096">
        <v>2</v>
      </c>
      <c r="P45" s="1097">
        <v>3</v>
      </c>
      <c r="Q45" s="1096">
        <v>7</v>
      </c>
      <c r="R45" s="1019">
        <v>7</v>
      </c>
      <c r="S45" s="1096">
        <v>0</v>
      </c>
      <c r="T45" s="1096">
        <v>0</v>
      </c>
      <c r="U45" s="1097">
        <v>0</v>
      </c>
      <c r="V45" s="1096">
        <v>0</v>
      </c>
      <c r="W45" s="1097">
        <v>2</v>
      </c>
      <c r="X45" s="1022">
        <v>5</v>
      </c>
      <c r="Y45" s="1098">
        <v>11</v>
      </c>
      <c r="Z45" s="1096">
        <v>0</v>
      </c>
      <c r="AA45" s="1096">
        <v>0</v>
      </c>
      <c r="AB45" s="1097">
        <v>0</v>
      </c>
      <c r="AC45" s="1096">
        <v>0</v>
      </c>
      <c r="AD45" s="1096">
        <v>3</v>
      </c>
      <c r="AE45" s="1099">
        <v>8</v>
      </c>
      <c r="AF45" s="1098">
        <v>0</v>
      </c>
      <c r="AG45" s="1097">
        <v>0</v>
      </c>
      <c r="AH45" s="1096">
        <v>0</v>
      </c>
      <c r="AI45" s="1096">
        <v>0</v>
      </c>
      <c r="AJ45" s="1096">
        <v>0</v>
      </c>
      <c r="AK45" s="1097">
        <v>0</v>
      </c>
      <c r="AL45" s="1096">
        <v>0</v>
      </c>
      <c r="AM45" s="1019">
        <v>2</v>
      </c>
      <c r="AN45" s="1096">
        <v>0</v>
      </c>
      <c r="AO45" s="1096">
        <v>0</v>
      </c>
      <c r="AP45" s="1100">
        <v>0</v>
      </c>
      <c r="AQ45" s="1096">
        <v>2</v>
      </c>
      <c r="AR45" s="1097">
        <v>0</v>
      </c>
      <c r="AS45" s="1022">
        <v>0</v>
      </c>
      <c r="AT45" s="1019">
        <v>0</v>
      </c>
      <c r="AU45" s="1096">
        <v>0</v>
      </c>
      <c r="AV45" s="1096">
        <v>0</v>
      </c>
      <c r="AW45" s="1100">
        <v>0</v>
      </c>
      <c r="AX45" s="1096">
        <v>0</v>
      </c>
      <c r="AY45" s="1097">
        <v>0</v>
      </c>
      <c r="AZ45" s="1022">
        <v>0</v>
      </c>
      <c r="BA45" s="1060"/>
    </row>
    <row r="46" spans="2:53" s="1061" customFormat="1" ht="22.5" customHeight="1" x14ac:dyDescent="0.15">
      <c r="B46" s="1024">
        <v>39</v>
      </c>
      <c r="C46" s="1025" t="s">
        <v>57</v>
      </c>
      <c r="D46" s="1095">
        <f t="shared" si="6"/>
        <v>308</v>
      </c>
      <c r="E46" s="1096">
        <f t="shared" si="8"/>
        <v>2</v>
      </c>
      <c r="F46" s="1096">
        <f t="shared" si="1"/>
        <v>0</v>
      </c>
      <c r="G46" s="1097">
        <f t="shared" si="2"/>
        <v>22</v>
      </c>
      <c r="H46" s="1096">
        <f t="shared" si="3"/>
        <v>10</v>
      </c>
      <c r="I46" s="1097">
        <f t="shared" si="4"/>
        <v>46</v>
      </c>
      <c r="J46" s="1022">
        <f t="shared" si="5"/>
        <v>228</v>
      </c>
      <c r="K46" s="1098">
        <v>43</v>
      </c>
      <c r="L46" s="1096">
        <v>1</v>
      </c>
      <c r="M46" s="1096">
        <v>0</v>
      </c>
      <c r="N46" s="1097">
        <v>3</v>
      </c>
      <c r="O46" s="1096">
        <v>2</v>
      </c>
      <c r="P46" s="1097">
        <v>9</v>
      </c>
      <c r="Q46" s="1022">
        <v>28</v>
      </c>
      <c r="R46" s="1019">
        <v>0</v>
      </c>
      <c r="S46" s="1096">
        <v>0</v>
      </c>
      <c r="T46" s="1096">
        <v>0</v>
      </c>
      <c r="U46" s="1097">
        <v>0</v>
      </c>
      <c r="V46" s="1096">
        <v>0</v>
      </c>
      <c r="W46" s="1097">
        <v>0</v>
      </c>
      <c r="X46" s="1022">
        <v>0</v>
      </c>
      <c r="Y46" s="1098">
        <v>199</v>
      </c>
      <c r="Z46" s="1096">
        <v>1</v>
      </c>
      <c r="AA46" s="1096">
        <v>0</v>
      </c>
      <c r="AB46" s="1097">
        <v>13</v>
      </c>
      <c r="AC46" s="1096">
        <v>5</v>
      </c>
      <c r="AD46" s="1096">
        <v>20</v>
      </c>
      <c r="AE46" s="1099">
        <v>160</v>
      </c>
      <c r="AF46" s="1098">
        <v>0</v>
      </c>
      <c r="AG46" s="1097">
        <v>0</v>
      </c>
      <c r="AH46" s="1096">
        <v>0</v>
      </c>
      <c r="AI46" s="1096">
        <v>0</v>
      </c>
      <c r="AJ46" s="1096">
        <v>0</v>
      </c>
      <c r="AK46" s="1097">
        <v>0</v>
      </c>
      <c r="AL46" s="1096">
        <v>0</v>
      </c>
      <c r="AM46" s="1019">
        <v>65</v>
      </c>
      <c r="AN46" s="1096">
        <v>0</v>
      </c>
      <c r="AO46" s="1096">
        <v>0</v>
      </c>
      <c r="AP46" s="1100">
        <v>6</v>
      </c>
      <c r="AQ46" s="1096">
        <v>3</v>
      </c>
      <c r="AR46" s="1097">
        <v>16</v>
      </c>
      <c r="AS46" s="1022">
        <v>40</v>
      </c>
      <c r="AT46" s="1019">
        <v>1</v>
      </c>
      <c r="AU46" s="1096">
        <v>0</v>
      </c>
      <c r="AV46" s="1096">
        <v>0</v>
      </c>
      <c r="AW46" s="1100">
        <v>0</v>
      </c>
      <c r="AX46" s="1096">
        <v>0</v>
      </c>
      <c r="AY46" s="1097">
        <v>1</v>
      </c>
      <c r="AZ46" s="1022">
        <v>0</v>
      </c>
      <c r="BA46" s="1060"/>
    </row>
    <row r="47" spans="2:53" s="1061" customFormat="1" ht="22.5" customHeight="1" x14ac:dyDescent="0.15">
      <c r="B47" s="1027">
        <v>40</v>
      </c>
      <c r="C47" s="1042" t="s">
        <v>58</v>
      </c>
      <c r="D47" s="1101">
        <f t="shared" si="6"/>
        <v>358</v>
      </c>
      <c r="E47" s="1102">
        <f t="shared" si="8"/>
        <v>0</v>
      </c>
      <c r="F47" s="1102">
        <f t="shared" si="1"/>
        <v>0</v>
      </c>
      <c r="G47" s="1103">
        <f t="shared" si="2"/>
        <v>9</v>
      </c>
      <c r="H47" s="1102">
        <f t="shared" si="3"/>
        <v>24</v>
      </c>
      <c r="I47" s="1103">
        <f t="shared" si="4"/>
        <v>111</v>
      </c>
      <c r="J47" s="1033">
        <f t="shared" si="5"/>
        <v>214</v>
      </c>
      <c r="K47" s="1105">
        <v>33</v>
      </c>
      <c r="L47" s="1102">
        <v>0</v>
      </c>
      <c r="M47" s="1102">
        <v>0</v>
      </c>
      <c r="N47" s="1103">
        <v>2</v>
      </c>
      <c r="O47" s="1102">
        <v>5</v>
      </c>
      <c r="P47" s="1103">
        <v>14</v>
      </c>
      <c r="Q47" s="1102">
        <v>12</v>
      </c>
      <c r="R47" s="1030">
        <v>25</v>
      </c>
      <c r="S47" s="1102">
        <v>0</v>
      </c>
      <c r="T47" s="1102">
        <v>0</v>
      </c>
      <c r="U47" s="1103">
        <v>1</v>
      </c>
      <c r="V47" s="1102">
        <v>2</v>
      </c>
      <c r="W47" s="1103">
        <v>8</v>
      </c>
      <c r="X47" s="1033">
        <v>14</v>
      </c>
      <c r="Y47" s="1105">
        <v>290</v>
      </c>
      <c r="Z47" s="1102">
        <v>0</v>
      </c>
      <c r="AA47" s="1102">
        <v>0</v>
      </c>
      <c r="AB47" s="1103">
        <v>5</v>
      </c>
      <c r="AC47" s="1102">
        <v>16</v>
      </c>
      <c r="AD47" s="1102">
        <v>81</v>
      </c>
      <c r="AE47" s="1106">
        <v>188</v>
      </c>
      <c r="AF47" s="1105">
        <v>0</v>
      </c>
      <c r="AG47" s="1103">
        <v>0</v>
      </c>
      <c r="AH47" s="1102">
        <v>0</v>
      </c>
      <c r="AI47" s="1102">
        <v>0</v>
      </c>
      <c r="AJ47" s="1102">
        <v>0</v>
      </c>
      <c r="AK47" s="1103">
        <v>0</v>
      </c>
      <c r="AL47" s="1102">
        <v>0</v>
      </c>
      <c r="AM47" s="1030">
        <v>10</v>
      </c>
      <c r="AN47" s="1102">
        <v>0</v>
      </c>
      <c r="AO47" s="1102">
        <v>0</v>
      </c>
      <c r="AP47" s="1104">
        <v>1</v>
      </c>
      <c r="AQ47" s="1102">
        <v>1</v>
      </c>
      <c r="AR47" s="1103">
        <v>8</v>
      </c>
      <c r="AS47" s="1033">
        <v>0</v>
      </c>
      <c r="AT47" s="1030">
        <v>0</v>
      </c>
      <c r="AU47" s="1102">
        <v>0</v>
      </c>
      <c r="AV47" s="1102">
        <v>0</v>
      </c>
      <c r="AW47" s="1104">
        <v>0</v>
      </c>
      <c r="AX47" s="1102">
        <v>0</v>
      </c>
      <c r="AY47" s="1103">
        <v>0</v>
      </c>
      <c r="AZ47" s="1033">
        <v>0</v>
      </c>
      <c r="BA47" s="1060"/>
    </row>
    <row r="48" spans="2:53" s="1061" customFormat="1" ht="22.5" customHeight="1" x14ac:dyDescent="0.15">
      <c r="B48" s="1045">
        <v>41</v>
      </c>
      <c r="C48" s="1049" t="s">
        <v>59</v>
      </c>
      <c r="D48" s="1107">
        <f t="shared" si="6"/>
        <v>125</v>
      </c>
      <c r="E48" s="1108">
        <f t="shared" si="8"/>
        <v>0</v>
      </c>
      <c r="F48" s="1108">
        <f t="shared" si="1"/>
        <v>0</v>
      </c>
      <c r="G48" s="1109">
        <f t="shared" si="2"/>
        <v>5</v>
      </c>
      <c r="H48" s="1108">
        <f t="shared" si="3"/>
        <v>14</v>
      </c>
      <c r="I48" s="1109">
        <f t="shared" si="4"/>
        <v>44</v>
      </c>
      <c r="J48" s="1040">
        <f t="shared" si="5"/>
        <v>62</v>
      </c>
      <c r="K48" s="1111">
        <v>8</v>
      </c>
      <c r="L48" s="1108">
        <v>0</v>
      </c>
      <c r="M48" s="1108">
        <v>0</v>
      </c>
      <c r="N48" s="1109">
        <v>2</v>
      </c>
      <c r="O48" s="1108">
        <v>2</v>
      </c>
      <c r="P48" s="1109">
        <v>2</v>
      </c>
      <c r="Q48" s="1108">
        <v>2</v>
      </c>
      <c r="R48" s="1050">
        <v>14</v>
      </c>
      <c r="S48" s="1108">
        <v>0</v>
      </c>
      <c r="T48" s="1108">
        <v>0</v>
      </c>
      <c r="U48" s="1109">
        <v>1</v>
      </c>
      <c r="V48" s="1108">
        <v>0</v>
      </c>
      <c r="W48" s="1109">
        <v>2</v>
      </c>
      <c r="X48" s="1040">
        <v>11</v>
      </c>
      <c r="Y48" s="1111">
        <v>94</v>
      </c>
      <c r="Z48" s="1108">
        <v>0</v>
      </c>
      <c r="AA48" s="1108">
        <v>0</v>
      </c>
      <c r="AB48" s="1109">
        <v>2</v>
      </c>
      <c r="AC48" s="1108">
        <v>7</v>
      </c>
      <c r="AD48" s="1108">
        <v>38</v>
      </c>
      <c r="AE48" s="1112">
        <v>47</v>
      </c>
      <c r="AF48" s="1111">
        <v>0</v>
      </c>
      <c r="AG48" s="1109">
        <v>0</v>
      </c>
      <c r="AH48" s="1108">
        <v>0</v>
      </c>
      <c r="AI48" s="1108">
        <v>0</v>
      </c>
      <c r="AJ48" s="1108">
        <v>0</v>
      </c>
      <c r="AK48" s="1109">
        <v>0</v>
      </c>
      <c r="AL48" s="1108">
        <v>0</v>
      </c>
      <c r="AM48" s="1050">
        <v>9</v>
      </c>
      <c r="AN48" s="1108">
        <v>0</v>
      </c>
      <c r="AO48" s="1108">
        <v>0</v>
      </c>
      <c r="AP48" s="1110">
        <v>0</v>
      </c>
      <c r="AQ48" s="1108">
        <v>5</v>
      </c>
      <c r="AR48" s="1109">
        <v>2</v>
      </c>
      <c r="AS48" s="1040">
        <v>2</v>
      </c>
      <c r="AT48" s="1050">
        <v>0</v>
      </c>
      <c r="AU48" s="1108">
        <v>0</v>
      </c>
      <c r="AV48" s="1108">
        <v>0</v>
      </c>
      <c r="AW48" s="1110">
        <v>0</v>
      </c>
      <c r="AX48" s="1108">
        <v>0</v>
      </c>
      <c r="AY48" s="1109">
        <v>0</v>
      </c>
      <c r="AZ48" s="1040">
        <v>0</v>
      </c>
      <c r="BA48" s="1060"/>
    </row>
    <row r="49" spans="2:53" s="1061" customFormat="1" ht="22.5" customHeight="1" x14ac:dyDescent="0.15">
      <c r="B49" s="1024">
        <v>42</v>
      </c>
      <c r="C49" s="1025" t="s">
        <v>60</v>
      </c>
      <c r="D49" s="1095">
        <f t="shared" si="6"/>
        <v>55</v>
      </c>
      <c r="E49" s="1096">
        <f t="shared" si="8"/>
        <v>0</v>
      </c>
      <c r="F49" s="1096">
        <f t="shared" si="1"/>
        <v>0</v>
      </c>
      <c r="G49" s="1097">
        <f t="shared" si="2"/>
        <v>3</v>
      </c>
      <c r="H49" s="1096">
        <f t="shared" si="3"/>
        <v>5</v>
      </c>
      <c r="I49" s="1097">
        <f t="shared" si="4"/>
        <v>12</v>
      </c>
      <c r="J49" s="1022">
        <f t="shared" si="5"/>
        <v>35</v>
      </c>
      <c r="K49" s="1098">
        <v>11</v>
      </c>
      <c r="L49" s="1096">
        <v>0</v>
      </c>
      <c r="M49" s="1096">
        <v>0</v>
      </c>
      <c r="N49" s="1097">
        <v>1</v>
      </c>
      <c r="O49" s="1096">
        <v>0</v>
      </c>
      <c r="P49" s="1097">
        <v>4</v>
      </c>
      <c r="Q49" s="1096">
        <v>6</v>
      </c>
      <c r="R49" s="1019">
        <v>41</v>
      </c>
      <c r="S49" s="1096">
        <v>0</v>
      </c>
      <c r="T49" s="1096">
        <v>0</v>
      </c>
      <c r="U49" s="1097">
        <v>2</v>
      </c>
      <c r="V49" s="1096">
        <v>5</v>
      </c>
      <c r="W49" s="1097">
        <v>7</v>
      </c>
      <c r="X49" s="1022">
        <v>27</v>
      </c>
      <c r="Y49" s="1098">
        <v>0</v>
      </c>
      <c r="Z49" s="1096">
        <v>0</v>
      </c>
      <c r="AA49" s="1096">
        <v>0</v>
      </c>
      <c r="AB49" s="1097">
        <v>0</v>
      </c>
      <c r="AC49" s="1096">
        <v>0</v>
      </c>
      <c r="AD49" s="1096">
        <v>0</v>
      </c>
      <c r="AE49" s="1099">
        <v>0</v>
      </c>
      <c r="AF49" s="1098">
        <v>0</v>
      </c>
      <c r="AG49" s="1097">
        <v>0</v>
      </c>
      <c r="AH49" s="1096">
        <v>0</v>
      </c>
      <c r="AI49" s="1096">
        <v>0</v>
      </c>
      <c r="AJ49" s="1096">
        <v>0</v>
      </c>
      <c r="AK49" s="1097">
        <v>0</v>
      </c>
      <c r="AL49" s="1096">
        <v>0</v>
      </c>
      <c r="AM49" s="1019">
        <v>3</v>
      </c>
      <c r="AN49" s="1096">
        <v>0</v>
      </c>
      <c r="AO49" s="1096">
        <v>0</v>
      </c>
      <c r="AP49" s="1100">
        <v>0</v>
      </c>
      <c r="AQ49" s="1096">
        <v>0</v>
      </c>
      <c r="AR49" s="1097">
        <v>1</v>
      </c>
      <c r="AS49" s="1022">
        <v>2</v>
      </c>
      <c r="AT49" s="1019">
        <v>0</v>
      </c>
      <c r="AU49" s="1096">
        <v>0</v>
      </c>
      <c r="AV49" s="1096">
        <v>0</v>
      </c>
      <c r="AW49" s="1100">
        <v>0</v>
      </c>
      <c r="AX49" s="1096">
        <v>0</v>
      </c>
      <c r="AY49" s="1097">
        <v>0</v>
      </c>
      <c r="AZ49" s="1022">
        <v>0</v>
      </c>
    </row>
    <row r="50" spans="2:53" s="1061" customFormat="1" ht="22.5" customHeight="1" x14ac:dyDescent="0.15">
      <c r="B50" s="1024">
        <v>43</v>
      </c>
      <c r="C50" s="1025" t="s">
        <v>61</v>
      </c>
      <c r="D50" s="1095">
        <f t="shared" si="6"/>
        <v>65</v>
      </c>
      <c r="E50" s="1096">
        <f t="shared" si="8"/>
        <v>0</v>
      </c>
      <c r="F50" s="1096">
        <f t="shared" si="1"/>
        <v>0</v>
      </c>
      <c r="G50" s="1097">
        <f t="shared" si="2"/>
        <v>3</v>
      </c>
      <c r="H50" s="1096">
        <f t="shared" si="3"/>
        <v>2</v>
      </c>
      <c r="I50" s="1097">
        <f t="shared" si="4"/>
        <v>9</v>
      </c>
      <c r="J50" s="1022">
        <f t="shared" si="5"/>
        <v>51</v>
      </c>
      <c r="K50" s="1098">
        <v>11</v>
      </c>
      <c r="L50" s="1096">
        <v>0</v>
      </c>
      <c r="M50" s="1096">
        <v>0</v>
      </c>
      <c r="N50" s="1097">
        <v>1</v>
      </c>
      <c r="O50" s="1096">
        <v>0</v>
      </c>
      <c r="P50" s="1097">
        <v>3</v>
      </c>
      <c r="Q50" s="1096">
        <v>7</v>
      </c>
      <c r="R50" s="1019">
        <v>31</v>
      </c>
      <c r="S50" s="1096">
        <v>0</v>
      </c>
      <c r="T50" s="1096">
        <v>0</v>
      </c>
      <c r="U50" s="1097">
        <v>1</v>
      </c>
      <c r="V50" s="1096">
        <v>2</v>
      </c>
      <c r="W50" s="1097">
        <v>3</v>
      </c>
      <c r="X50" s="1022">
        <v>25</v>
      </c>
      <c r="Y50" s="1098">
        <v>17</v>
      </c>
      <c r="Z50" s="1096">
        <v>0</v>
      </c>
      <c r="AA50" s="1096">
        <v>0</v>
      </c>
      <c r="AB50" s="1097">
        <v>0</v>
      </c>
      <c r="AC50" s="1096">
        <v>0</v>
      </c>
      <c r="AD50" s="1096">
        <v>3</v>
      </c>
      <c r="AE50" s="1099">
        <v>14</v>
      </c>
      <c r="AF50" s="1098">
        <v>0</v>
      </c>
      <c r="AG50" s="1097">
        <v>0</v>
      </c>
      <c r="AH50" s="1096">
        <v>0</v>
      </c>
      <c r="AI50" s="1096">
        <v>0</v>
      </c>
      <c r="AJ50" s="1096">
        <v>0</v>
      </c>
      <c r="AK50" s="1097">
        <v>0</v>
      </c>
      <c r="AL50" s="1096">
        <v>0</v>
      </c>
      <c r="AM50" s="1019">
        <v>5</v>
      </c>
      <c r="AN50" s="1096">
        <v>0</v>
      </c>
      <c r="AO50" s="1096">
        <v>0</v>
      </c>
      <c r="AP50" s="1100">
        <v>1</v>
      </c>
      <c r="AQ50" s="1096">
        <v>0</v>
      </c>
      <c r="AR50" s="1097">
        <v>0</v>
      </c>
      <c r="AS50" s="1022">
        <v>4</v>
      </c>
      <c r="AT50" s="1019">
        <v>1</v>
      </c>
      <c r="AU50" s="1096">
        <v>0</v>
      </c>
      <c r="AV50" s="1096">
        <v>0</v>
      </c>
      <c r="AW50" s="1100">
        <v>0</v>
      </c>
      <c r="AX50" s="1096">
        <v>0</v>
      </c>
      <c r="AY50" s="1097">
        <v>0</v>
      </c>
      <c r="AZ50" s="1022">
        <v>1</v>
      </c>
      <c r="BA50" s="1060"/>
    </row>
    <row r="51" spans="2:53" s="1061" customFormat="1" ht="22.5" customHeight="1" x14ac:dyDescent="0.15">
      <c r="B51" s="1024">
        <v>44</v>
      </c>
      <c r="C51" s="1025" t="s">
        <v>605</v>
      </c>
      <c r="D51" s="1095">
        <f t="shared" si="6"/>
        <v>59</v>
      </c>
      <c r="E51" s="1096">
        <f t="shared" si="8"/>
        <v>0</v>
      </c>
      <c r="F51" s="1096">
        <f t="shared" si="1"/>
        <v>1</v>
      </c>
      <c r="G51" s="1097">
        <f t="shared" si="2"/>
        <v>2</v>
      </c>
      <c r="H51" s="1096">
        <f t="shared" si="3"/>
        <v>4</v>
      </c>
      <c r="I51" s="1097">
        <f t="shared" si="4"/>
        <v>12</v>
      </c>
      <c r="J51" s="1022">
        <f t="shared" si="5"/>
        <v>40</v>
      </c>
      <c r="K51" s="1098">
        <v>9</v>
      </c>
      <c r="L51" s="1096">
        <v>0</v>
      </c>
      <c r="M51" s="1096">
        <v>0</v>
      </c>
      <c r="N51" s="1097">
        <v>0</v>
      </c>
      <c r="O51" s="1096">
        <v>0</v>
      </c>
      <c r="P51" s="1097">
        <v>3</v>
      </c>
      <c r="Q51" s="1096">
        <v>6</v>
      </c>
      <c r="R51" s="1019">
        <v>11</v>
      </c>
      <c r="S51" s="1096">
        <v>0</v>
      </c>
      <c r="T51" s="1096">
        <v>0</v>
      </c>
      <c r="U51" s="1097">
        <v>1</v>
      </c>
      <c r="V51" s="1096">
        <v>2</v>
      </c>
      <c r="W51" s="1097">
        <v>3</v>
      </c>
      <c r="X51" s="1022">
        <v>5</v>
      </c>
      <c r="Y51" s="1098">
        <v>37</v>
      </c>
      <c r="Z51" s="1096">
        <v>0</v>
      </c>
      <c r="AA51" s="1096">
        <v>1</v>
      </c>
      <c r="AB51" s="1097">
        <v>1</v>
      </c>
      <c r="AC51" s="1096">
        <v>2</v>
      </c>
      <c r="AD51" s="1096">
        <v>6</v>
      </c>
      <c r="AE51" s="1099">
        <v>27</v>
      </c>
      <c r="AF51" s="1098">
        <v>0</v>
      </c>
      <c r="AG51" s="1097">
        <v>0</v>
      </c>
      <c r="AH51" s="1096">
        <v>0</v>
      </c>
      <c r="AI51" s="1096">
        <v>0</v>
      </c>
      <c r="AJ51" s="1096">
        <v>0</v>
      </c>
      <c r="AK51" s="1097">
        <v>0</v>
      </c>
      <c r="AL51" s="1096">
        <v>0</v>
      </c>
      <c r="AM51" s="1019">
        <v>2</v>
      </c>
      <c r="AN51" s="1096">
        <v>0</v>
      </c>
      <c r="AO51" s="1096">
        <v>0</v>
      </c>
      <c r="AP51" s="1100">
        <v>0</v>
      </c>
      <c r="AQ51" s="1096">
        <v>0</v>
      </c>
      <c r="AR51" s="1097">
        <v>0</v>
      </c>
      <c r="AS51" s="1022">
        <v>2</v>
      </c>
      <c r="AT51" s="1019">
        <v>0</v>
      </c>
      <c r="AU51" s="1096">
        <v>0</v>
      </c>
      <c r="AV51" s="1096">
        <v>0</v>
      </c>
      <c r="AW51" s="1100">
        <v>0</v>
      </c>
      <c r="AX51" s="1096">
        <v>0</v>
      </c>
      <c r="AY51" s="1097">
        <v>0</v>
      </c>
      <c r="AZ51" s="1022">
        <v>0</v>
      </c>
      <c r="BA51" s="1060"/>
    </row>
    <row r="52" spans="2:53" s="1061" customFormat="1" ht="22.5" customHeight="1" x14ac:dyDescent="0.15">
      <c r="B52" s="1027">
        <v>45</v>
      </c>
      <c r="C52" s="1042" t="s">
        <v>62</v>
      </c>
      <c r="D52" s="1101">
        <f t="shared" si="6"/>
        <v>80</v>
      </c>
      <c r="E52" s="1102">
        <f t="shared" si="8"/>
        <v>0</v>
      </c>
      <c r="F52" s="1102">
        <f t="shared" si="1"/>
        <v>0</v>
      </c>
      <c r="G52" s="1103">
        <f t="shared" si="2"/>
        <v>2</v>
      </c>
      <c r="H52" s="1102">
        <f t="shared" si="3"/>
        <v>21</v>
      </c>
      <c r="I52" s="1103">
        <f t="shared" si="4"/>
        <v>26</v>
      </c>
      <c r="J52" s="1033">
        <f t="shared" si="5"/>
        <v>31</v>
      </c>
      <c r="K52" s="1105">
        <v>9</v>
      </c>
      <c r="L52" s="1102">
        <v>0</v>
      </c>
      <c r="M52" s="1102">
        <v>0</v>
      </c>
      <c r="N52" s="1115">
        <v>1</v>
      </c>
      <c r="O52" s="1102">
        <v>6</v>
      </c>
      <c r="P52" s="1103">
        <v>0</v>
      </c>
      <c r="Q52" s="1102">
        <v>2</v>
      </c>
      <c r="R52" s="1030">
        <v>12</v>
      </c>
      <c r="S52" s="1102">
        <v>0</v>
      </c>
      <c r="T52" s="1102">
        <v>0</v>
      </c>
      <c r="U52" s="1103">
        <v>1</v>
      </c>
      <c r="V52" s="1102">
        <v>5</v>
      </c>
      <c r="W52" s="1103">
        <v>5</v>
      </c>
      <c r="X52" s="1033">
        <v>1</v>
      </c>
      <c r="Y52" s="1105">
        <v>47</v>
      </c>
      <c r="Z52" s="1102">
        <v>0</v>
      </c>
      <c r="AA52" s="1102">
        <v>0</v>
      </c>
      <c r="AB52" s="1115">
        <v>0</v>
      </c>
      <c r="AC52" s="1102">
        <v>9</v>
      </c>
      <c r="AD52" s="1102">
        <v>13</v>
      </c>
      <c r="AE52" s="1106">
        <v>25</v>
      </c>
      <c r="AF52" s="1105">
        <v>3</v>
      </c>
      <c r="AG52" s="1103">
        <v>0</v>
      </c>
      <c r="AH52" s="1102">
        <v>0</v>
      </c>
      <c r="AI52" s="1102">
        <v>0</v>
      </c>
      <c r="AJ52" s="1102">
        <v>0</v>
      </c>
      <c r="AK52" s="1103">
        <v>3</v>
      </c>
      <c r="AL52" s="1102">
        <v>0</v>
      </c>
      <c r="AM52" s="1030">
        <v>9</v>
      </c>
      <c r="AN52" s="1102">
        <v>0</v>
      </c>
      <c r="AO52" s="1102">
        <v>0</v>
      </c>
      <c r="AP52" s="1104">
        <v>0</v>
      </c>
      <c r="AQ52" s="1102">
        <v>1</v>
      </c>
      <c r="AR52" s="1103">
        <v>5</v>
      </c>
      <c r="AS52" s="1033">
        <v>3</v>
      </c>
      <c r="AT52" s="1030">
        <v>0</v>
      </c>
      <c r="AU52" s="1102">
        <v>0</v>
      </c>
      <c r="AV52" s="1102">
        <v>0</v>
      </c>
      <c r="AW52" s="1104">
        <v>0</v>
      </c>
      <c r="AX52" s="1102">
        <v>0</v>
      </c>
      <c r="AY52" s="1103">
        <v>0</v>
      </c>
      <c r="AZ52" s="1033">
        <v>0</v>
      </c>
      <c r="BA52" s="1060"/>
    </row>
    <row r="53" spans="2:53" s="1061" customFormat="1" ht="22.5" customHeight="1" x14ac:dyDescent="0.15">
      <c r="B53" s="1045">
        <v>46</v>
      </c>
      <c r="C53" s="1049" t="s">
        <v>63</v>
      </c>
      <c r="D53" s="1107">
        <f t="shared" si="6"/>
        <v>171</v>
      </c>
      <c r="E53" s="1108">
        <f t="shared" si="8"/>
        <v>1</v>
      </c>
      <c r="F53" s="1108">
        <f t="shared" si="1"/>
        <v>0</v>
      </c>
      <c r="G53" s="1109">
        <f t="shared" si="2"/>
        <v>7</v>
      </c>
      <c r="H53" s="1108">
        <f t="shared" si="3"/>
        <v>0</v>
      </c>
      <c r="I53" s="1109">
        <f t="shared" si="4"/>
        <v>33</v>
      </c>
      <c r="J53" s="1040">
        <f t="shared" si="5"/>
        <v>130</v>
      </c>
      <c r="K53" s="1111">
        <v>14</v>
      </c>
      <c r="L53" s="1108">
        <v>0</v>
      </c>
      <c r="M53" s="1108">
        <v>0</v>
      </c>
      <c r="N53" s="1109">
        <v>1</v>
      </c>
      <c r="O53" s="1108">
        <v>0</v>
      </c>
      <c r="P53" s="1109">
        <v>5</v>
      </c>
      <c r="Q53" s="1108">
        <v>8</v>
      </c>
      <c r="R53" s="1050">
        <v>17</v>
      </c>
      <c r="S53" s="1108">
        <v>1</v>
      </c>
      <c r="T53" s="1108">
        <v>0</v>
      </c>
      <c r="U53" s="1109">
        <v>2</v>
      </c>
      <c r="V53" s="1108">
        <v>0</v>
      </c>
      <c r="W53" s="1109">
        <v>6</v>
      </c>
      <c r="X53" s="1040">
        <v>8</v>
      </c>
      <c r="Y53" s="1111">
        <v>133</v>
      </c>
      <c r="Z53" s="1108">
        <v>0</v>
      </c>
      <c r="AA53" s="1108">
        <v>0</v>
      </c>
      <c r="AB53" s="1109">
        <v>4</v>
      </c>
      <c r="AC53" s="1108">
        <v>0</v>
      </c>
      <c r="AD53" s="1108">
        <v>20</v>
      </c>
      <c r="AE53" s="1112">
        <v>109</v>
      </c>
      <c r="AF53" s="1111">
        <v>0</v>
      </c>
      <c r="AG53" s="1109">
        <v>0</v>
      </c>
      <c r="AH53" s="1108">
        <v>0</v>
      </c>
      <c r="AI53" s="1108">
        <v>0</v>
      </c>
      <c r="AJ53" s="1108">
        <v>0</v>
      </c>
      <c r="AK53" s="1109">
        <v>0</v>
      </c>
      <c r="AL53" s="1108">
        <v>0</v>
      </c>
      <c r="AM53" s="1050">
        <v>6</v>
      </c>
      <c r="AN53" s="1108">
        <v>0</v>
      </c>
      <c r="AO53" s="1108">
        <v>0</v>
      </c>
      <c r="AP53" s="1110">
        <v>0</v>
      </c>
      <c r="AQ53" s="1108">
        <v>0</v>
      </c>
      <c r="AR53" s="1109">
        <v>2</v>
      </c>
      <c r="AS53" s="1040">
        <v>4</v>
      </c>
      <c r="AT53" s="1050">
        <v>1</v>
      </c>
      <c r="AU53" s="1108">
        <v>0</v>
      </c>
      <c r="AV53" s="1108">
        <v>0</v>
      </c>
      <c r="AW53" s="1110">
        <v>0</v>
      </c>
      <c r="AX53" s="1108">
        <v>0</v>
      </c>
      <c r="AY53" s="1109">
        <v>0</v>
      </c>
      <c r="AZ53" s="1040">
        <v>1</v>
      </c>
      <c r="BA53" s="1060"/>
    </row>
    <row r="54" spans="2:53" s="1061" customFormat="1" ht="22.5" customHeight="1" x14ac:dyDescent="0.15">
      <c r="B54" s="1024">
        <v>47</v>
      </c>
      <c r="C54" s="1025" t="s">
        <v>64</v>
      </c>
      <c r="D54" s="1095">
        <f t="shared" si="6"/>
        <v>71</v>
      </c>
      <c r="E54" s="1096">
        <f t="shared" si="8"/>
        <v>1</v>
      </c>
      <c r="F54" s="1096">
        <f t="shared" si="1"/>
        <v>0</v>
      </c>
      <c r="G54" s="1097">
        <f t="shared" si="2"/>
        <v>1</v>
      </c>
      <c r="H54" s="1096">
        <f t="shared" si="3"/>
        <v>4</v>
      </c>
      <c r="I54" s="1097">
        <f t="shared" si="4"/>
        <v>16</v>
      </c>
      <c r="J54" s="1022">
        <f t="shared" si="5"/>
        <v>49</v>
      </c>
      <c r="K54" s="1098">
        <v>11</v>
      </c>
      <c r="L54" s="1096">
        <v>0</v>
      </c>
      <c r="M54" s="1096">
        <v>0</v>
      </c>
      <c r="N54" s="1097">
        <v>0</v>
      </c>
      <c r="O54" s="1096">
        <v>0</v>
      </c>
      <c r="P54" s="1097">
        <v>4</v>
      </c>
      <c r="Q54" s="1096">
        <v>7</v>
      </c>
      <c r="R54" s="1019">
        <v>17</v>
      </c>
      <c r="S54" s="1096">
        <v>1</v>
      </c>
      <c r="T54" s="1096">
        <v>0</v>
      </c>
      <c r="U54" s="1097">
        <v>1</v>
      </c>
      <c r="V54" s="1096">
        <v>1</v>
      </c>
      <c r="W54" s="1097">
        <v>5</v>
      </c>
      <c r="X54" s="1022">
        <v>9</v>
      </c>
      <c r="Y54" s="1098">
        <v>42</v>
      </c>
      <c r="Z54" s="1096">
        <v>0</v>
      </c>
      <c r="AA54" s="1096">
        <v>0</v>
      </c>
      <c r="AB54" s="1097">
        <v>0</v>
      </c>
      <c r="AC54" s="1096">
        <v>3</v>
      </c>
      <c r="AD54" s="1096">
        <v>7</v>
      </c>
      <c r="AE54" s="1099">
        <v>32</v>
      </c>
      <c r="AF54" s="1098">
        <v>0</v>
      </c>
      <c r="AG54" s="1097">
        <v>0</v>
      </c>
      <c r="AH54" s="1096">
        <v>0</v>
      </c>
      <c r="AI54" s="1096">
        <v>0</v>
      </c>
      <c r="AJ54" s="1096">
        <v>0</v>
      </c>
      <c r="AK54" s="1097">
        <v>0</v>
      </c>
      <c r="AL54" s="1096">
        <v>0</v>
      </c>
      <c r="AM54" s="1019">
        <v>1</v>
      </c>
      <c r="AN54" s="1096">
        <v>0</v>
      </c>
      <c r="AO54" s="1096">
        <v>0</v>
      </c>
      <c r="AP54" s="1100">
        <v>0</v>
      </c>
      <c r="AQ54" s="1096">
        <v>0</v>
      </c>
      <c r="AR54" s="1097">
        <v>0</v>
      </c>
      <c r="AS54" s="1022">
        <v>1</v>
      </c>
      <c r="AT54" s="1019">
        <v>0</v>
      </c>
      <c r="AU54" s="1096">
        <v>0</v>
      </c>
      <c r="AV54" s="1096">
        <v>0</v>
      </c>
      <c r="AW54" s="1100">
        <v>0</v>
      </c>
      <c r="AX54" s="1096">
        <v>0</v>
      </c>
      <c r="AY54" s="1097">
        <v>0</v>
      </c>
      <c r="AZ54" s="1022">
        <v>0</v>
      </c>
      <c r="BA54" s="1060"/>
    </row>
    <row r="55" spans="2:53" s="1061" customFormat="1" ht="22.5" customHeight="1" x14ac:dyDescent="0.15">
      <c r="B55" s="1024">
        <v>48</v>
      </c>
      <c r="C55" s="1025" t="s">
        <v>65</v>
      </c>
      <c r="D55" s="1095">
        <f t="shared" si="6"/>
        <v>77</v>
      </c>
      <c r="E55" s="1096">
        <f t="shared" si="8"/>
        <v>0</v>
      </c>
      <c r="F55" s="1096">
        <f t="shared" si="1"/>
        <v>0</v>
      </c>
      <c r="G55" s="1097">
        <f t="shared" si="2"/>
        <v>4</v>
      </c>
      <c r="H55" s="1096">
        <f t="shared" si="3"/>
        <v>2</v>
      </c>
      <c r="I55" s="1097">
        <f t="shared" si="4"/>
        <v>20</v>
      </c>
      <c r="J55" s="1022">
        <f t="shared" si="5"/>
        <v>51</v>
      </c>
      <c r="K55" s="1098">
        <v>18</v>
      </c>
      <c r="L55" s="1096">
        <v>0</v>
      </c>
      <c r="M55" s="1096">
        <v>0</v>
      </c>
      <c r="N55" s="1097">
        <v>1</v>
      </c>
      <c r="O55" s="1096">
        <v>0</v>
      </c>
      <c r="P55" s="1097">
        <v>3</v>
      </c>
      <c r="Q55" s="1096">
        <v>14</v>
      </c>
      <c r="R55" s="1019">
        <v>16</v>
      </c>
      <c r="S55" s="1096">
        <v>0</v>
      </c>
      <c r="T55" s="1096">
        <v>0</v>
      </c>
      <c r="U55" s="1097">
        <v>1</v>
      </c>
      <c r="V55" s="1096">
        <v>2</v>
      </c>
      <c r="W55" s="1097">
        <v>3</v>
      </c>
      <c r="X55" s="1022">
        <v>10</v>
      </c>
      <c r="Y55" s="1098">
        <v>43</v>
      </c>
      <c r="Z55" s="1096">
        <v>0</v>
      </c>
      <c r="AA55" s="1096">
        <v>0</v>
      </c>
      <c r="AB55" s="1100">
        <v>2</v>
      </c>
      <c r="AC55" s="1096">
        <v>0</v>
      </c>
      <c r="AD55" s="1096">
        <v>14</v>
      </c>
      <c r="AE55" s="1099">
        <v>27</v>
      </c>
      <c r="AF55" s="1098">
        <v>0</v>
      </c>
      <c r="AG55" s="1097">
        <v>0</v>
      </c>
      <c r="AH55" s="1096">
        <v>0</v>
      </c>
      <c r="AI55" s="1096">
        <v>0</v>
      </c>
      <c r="AJ55" s="1096">
        <v>0</v>
      </c>
      <c r="AK55" s="1097">
        <v>0</v>
      </c>
      <c r="AL55" s="1096">
        <v>0</v>
      </c>
      <c r="AM55" s="1019">
        <v>0</v>
      </c>
      <c r="AN55" s="1096">
        <v>0</v>
      </c>
      <c r="AO55" s="1096">
        <v>0</v>
      </c>
      <c r="AP55" s="1100">
        <v>0</v>
      </c>
      <c r="AQ55" s="1096">
        <v>0</v>
      </c>
      <c r="AR55" s="1097">
        <v>0</v>
      </c>
      <c r="AS55" s="1022">
        <v>0</v>
      </c>
      <c r="AT55" s="1019">
        <v>0</v>
      </c>
      <c r="AU55" s="1096">
        <v>0</v>
      </c>
      <c r="AV55" s="1096">
        <v>0</v>
      </c>
      <c r="AW55" s="1100">
        <v>0</v>
      </c>
      <c r="AX55" s="1096">
        <v>0</v>
      </c>
      <c r="AY55" s="1097">
        <v>0</v>
      </c>
      <c r="AZ55" s="1022">
        <v>0</v>
      </c>
      <c r="BA55" s="1060"/>
    </row>
    <row r="56" spans="2:53" s="1061" customFormat="1" ht="22.5" customHeight="1" x14ac:dyDescent="0.15">
      <c r="B56" s="1024">
        <v>49</v>
      </c>
      <c r="C56" s="1025" t="s">
        <v>66</v>
      </c>
      <c r="D56" s="1095">
        <f t="shared" si="6"/>
        <v>69</v>
      </c>
      <c r="E56" s="1096">
        <f t="shared" si="8"/>
        <v>0</v>
      </c>
      <c r="F56" s="1096">
        <f t="shared" si="1"/>
        <v>0</v>
      </c>
      <c r="G56" s="1097">
        <f t="shared" si="2"/>
        <v>2</v>
      </c>
      <c r="H56" s="1096">
        <f t="shared" si="3"/>
        <v>1</v>
      </c>
      <c r="I56" s="1097">
        <f t="shared" si="4"/>
        <v>10</v>
      </c>
      <c r="J56" s="1022">
        <f t="shared" si="5"/>
        <v>56</v>
      </c>
      <c r="K56" s="1098">
        <v>12</v>
      </c>
      <c r="L56" s="1096">
        <v>0</v>
      </c>
      <c r="M56" s="1096">
        <v>0</v>
      </c>
      <c r="N56" s="1097">
        <v>0</v>
      </c>
      <c r="O56" s="1096">
        <v>0</v>
      </c>
      <c r="P56" s="1097">
        <v>2</v>
      </c>
      <c r="Q56" s="1096">
        <v>10</v>
      </c>
      <c r="R56" s="1019">
        <v>13</v>
      </c>
      <c r="S56" s="1096">
        <v>0</v>
      </c>
      <c r="T56" s="1096">
        <v>0</v>
      </c>
      <c r="U56" s="1097">
        <v>1</v>
      </c>
      <c r="V56" s="1096">
        <v>1</v>
      </c>
      <c r="W56" s="1097">
        <v>2</v>
      </c>
      <c r="X56" s="1022">
        <v>9</v>
      </c>
      <c r="Y56" s="1098">
        <v>44</v>
      </c>
      <c r="Z56" s="1096">
        <v>0</v>
      </c>
      <c r="AA56" s="1096">
        <v>0</v>
      </c>
      <c r="AB56" s="1097">
        <v>1</v>
      </c>
      <c r="AC56" s="1096">
        <v>0</v>
      </c>
      <c r="AD56" s="1096">
        <v>6</v>
      </c>
      <c r="AE56" s="1099">
        <v>37</v>
      </c>
      <c r="AF56" s="1098">
        <v>0</v>
      </c>
      <c r="AG56" s="1097">
        <v>0</v>
      </c>
      <c r="AH56" s="1096">
        <v>0</v>
      </c>
      <c r="AI56" s="1096">
        <v>0</v>
      </c>
      <c r="AJ56" s="1096">
        <v>0</v>
      </c>
      <c r="AK56" s="1097">
        <v>0</v>
      </c>
      <c r="AL56" s="1096">
        <v>0</v>
      </c>
      <c r="AM56" s="1019">
        <v>0</v>
      </c>
      <c r="AN56" s="1096">
        <v>0</v>
      </c>
      <c r="AO56" s="1096">
        <v>0</v>
      </c>
      <c r="AP56" s="1100">
        <v>0</v>
      </c>
      <c r="AQ56" s="1096">
        <v>0</v>
      </c>
      <c r="AR56" s="1097">
        <v>0</v>
      </c>
      <c r="AS56" s="1022">
        <v>0</v>
      </c>
      <c r="AT56" s="1019">
        <v>0</v>
      </c>
      <c r="AU56" s="1096">
        <v>0</v>
      </c>
      <c r="AV56" s="1096">
        <v>0</v>
      </c>
      <c r="AW56" s="1100">
        <v>0</v>
      </c>
      <c r="AX56" s="1096">
        <v>0</v>
      </c>
      <c r="AY56" s="1097">
        <v>0</v>
      </c>
      <c r="AZ56" s="1022">
        <v>0</v>
      </c>
      <c r="BA56" s="1060"/>
    </row>
    <row r="57" spans="2:53" s="1061" customFormat="1" ht="22.5" customHeight="1" x14ac:dyDescent="0.15">
      <c r="B57" s="1024">
        <v>50</v>
      </c>
      <c r="C57" s="1025" t="s">
        <v>67</v>
      </c>
      <c r="D57" s="1095">
        <f t="shared" si="6"/>
        <v>60</v>
      </c>
      <c r="E57" s="1096">
        <f t="shared" si="8"/>
        <v>1</v>
      </c>
      <c r="F57" s="1096">
        <f t="shared" si="1"/>
        <v>0</v>
      </c>
      <c r="G57" s="1097">
        <f t="shared" si="2"/>
        <v>3</v>
      </c>
      <c r="H57" s="1096">
        <f t="shared" si="3"/>
        <v>6</v>
      </c>
      <c r="I57" s="1097">
        <f t="shared" si="4"/>
        <v>10</v>
      </c>
      <c r="J57" s="1022">
        <f t="shared" si="5"/>
        <v>40</v>
      </c>
      <c r="K57" s="1098">
        <v>14</v>
      </c>
      <c r="L57" s="1096">
        <v>1</v>
      </c>
      <c r="M57" s="1096">
        <v>0</v>
      </c>
      <c r="N57" s="1097">
        <v>2</v>
      </c>
      <c r="O57" s="1096">
        <v>2</v>
      </c>
      <c r="P57" s="1097">
        <v>1</v>
      </c>
      <c r="Q57" s="1096">
        <v>8</v>
      </c>
      <c r="R57" s="1019">
        <v>46</v>
      </c>
      <c r="S57" s="1096">
        <v>0</v>
      </c>
      <c r="T57" s="1096">
        <v>0</v>
      </c>
      <c r="U57" s="1097">
        <v>1</v>
      </c>
      <c r="V57" s="1096">
        <v>4</v>
      </c>
      <c r="W57" s="1097">
        <v>9</v>
      </c>
      <c r="X57" s="1022">
        <v>32</v>
      </c>
      <c r="Y57" s="1098">
        <v>0</v>
      </c>
      <c r="Z57" s="1096">
        <v>0</v>
      </c>
      <c r="AA57" s="1096">
        <v>0</v>
      </c>
      <c r="AB57" s="1097">
        <v>0</v>
      </c>
      <c r="AC57" s="1096">
        <v>0</v>
      </c>
      <c r="AD57" s="1096">
        <v>0</v>
      </c>
      <c r="AE57" s="1099">
        <v>0</v>
      </c>
      <c r="AF57" s="1019">
        <v>0</v>
      </c>
      <c r="AG57" s="1097">
        <v>0</v>
      </c>
      <c r="AH57" s="1096">
        <v>0</v>
      </c>
      <c r="AI57" s="1096">
        <v>0</v>
      </c>
      <c r="AJ57" s="1096">
        <v>0</v>
      </c>
      <c r="AK57" s="1097">
        <v>0</v>
      </c>
      <c r="AL57" s="1096">
        <v>0</v>
      </c>
      <c r="AM57" s="1019">
        <v>0</v>
      </c>
      <c r="AN57" s="1096">
        <v>0</v>
      </c>
      <c r="AO57" s="1096">
        <v>0</v>
      </c>
      <c r="AP57" s="1100">
        <v>0</v>
      </c>
      <c r="AQ57" s="1096">
        <v>0</v>
      </c>
      <c r="AR57" s="1097">
        <v>0</v>
      </c>
      <c r="AS57" s="1022">
        <v>0</v>
      </c>
      <c r="AT57" s="1019">
        <v>0</v>
      </c>
      <c r="AU57" s="1096">
        <v>0</v>
      </c>
      <c r="AV57" s="1096">
        <v>0</v>
      </c>
      <c r="AW57" s="1100">
        <v>0</v>
      </c>
      <c r="AX57" s="1096">
        <v>0</v>
      </c>
      <c r="AY57" s="1097">
        <v>0</v>
      </c>
      <c r="AZ57" s="1022">
        <v>0</v>
      </c>
      <c r="BA57" s="1060"/>
    </row>
    <row r="58" spans="2:53" s="1061" customFormat="1" ht="22.5" customHeight="1" x14ac:dyDescent="0.15">
      <c r="B58" s="1027">
        <v>51</v>
      </c>
      <c r="C58" s="1042" t="s">
        <v>68</v>
      </c>
      <c r="D58" s="1101">
        <f t="shared" si="6"/>
        <v>70</v>
      </c>
      <c r="E58" s="1102">
        <f t="shared" si="8"/>
        <v>0</v>
      </c>
      <c r="F58" s="1102">
        <f t="shared" si="1"/>
        <v>0</v>
      </c>
      <c r="G58" s="1103">
        <f t="shared" si="2"/>
        <v>1</v>
      </c>
      <c r="H58" s="1102">
        <f t="shared" si="3"/>
        <v>1</v>
      </c>
      <c r="I58" s="1103">
        <f t="shared" si="4"/>
        <v>24</v>
      </c>
      <c r="J58" s="1033">
        <f t="shared" si="5"/>
        <v>44</v>
      </c>
      <c r="K58" s="1105">
        <v>11</v>
      </c>
      <c r="L58" s="1102">
        <v>0</v>
      </c>
      <c r="M58" s="1102">
        <v>0</v>
      </c>
      <c r="N58" s="1103">
        <v>0</v>
      </c>
      <c r="O58" s="1102">
        <v>0</v>
      </c>
      <c r="P58" s="1103">
        <v>4</v>
      </c>
      <c r="Q58" s="1102">
        <v>7</v>
      </c>
      <c r="R58" s="1030">
        <v>22</v>
      </c>
      <c r="S58" s="1102">
        <v>0</v>
      </c>
      <c r="T58" s="1102">
        <v>0</v>
      </c>
      <c r="U58" s="1103">
        <v>1</v>
      </c>
      <c r="V58" s="1102">
        <v>0</v>
      </c>
      <c r="W58" s="1103">
        <v>8</v>
      </c>
      <c r="X58" s="1033">
        <v>13</v>
      </c>
      <c r="Y58" s="1105">
        <v>27</v>
      </c>
      <c r="Z58" s="1102">
        <v>0</v>
      </c>
      <c r="AA58" s="1102">
        <v>0</v>
      </c>
      <c r="AB58" s="1103">
        <v>0</v>
      </c>
      <c r="AC58" s="1102">
        <v>1</v>
      </c>
      <c r="AD58" s="1102">
        <v>9</v>
      </c>
      <c r="AE58" s="1106">
        <v>17</v>
      </c>
      <c r="AF58" s="1105">
        <v>0</v>
      </c>
      <c r="AG58" s="1103">
        <v>0</v>
      </c>
      <c r="AH58" s="1102">
        <v>0</v>
      </c>
      <c r="AI58" s="1102">
        <v>0</v>
      </c>
      <c r="AJ58" s="1102">
        <v>0</v>
      </c>
      <c r="AK58" s="1103">
        <v>0</v>
      </c>
      <c r="AL58" s="1102">
        <v>0</v>
      </c>
      <c r="AM58" s="1030">
        <v>10</v>
      </c>
      <c r="AN58" s="1102">
        <v>0</v>
      </c>
      <c r="AO58" s="1102">
        <v>0</v>
      </c>
      <c r="AP58" s="1104">
        <v>0</v>
      </c>
      <c r="AQ58" s="1102">
        <v>0</v>
      </c>
      <c r="AR58" s="1103">
        <v>3</v>
      </c>
      <c r="AS58" s="1033">
        <v>7</v>
      </c>
      <c r="AT58" s="1030">
        <v>0</v>
      </c>
      <c r="AU58" s="1102">
        <v>0</v>
      </c>
      <c r="AV58" s="1102">
        <v>0</v>
      </c>
      <c r="AW58" s="1104">
        <v>0</v>
      </c>
      <c r="AX58" s="1102">
        <v>0</v>
      </c>
      <c r="AY58" s="1103">
        <v>0</v>
      </c>
      <c r="AZ58" s="1033">
        <v>0</v>
      </c>
      <c r="BA58" s="1060"/>
    </row>
    <row r="59" spans="2:53" s="1061" customFormat="1" ht="22.5" customHeight="1" x14ac:dyDescent="0.15">
      <c r="B59" s="1045">
        <v>52</v>
      </c>
      <c r="C59" s="1049" t="s">
        <v>69</v>
      </c>
      <c r="D59" s="1107">
        <f t="shared" si="6"/>
        <v>116</v>
      </c>
      <c r="E59" s="1108">
        <f t="shared" si="8"/>
        <v>0</v>
      </c>
      <c r="F59" s="1108">
        <f t="shared" si="1"/>
        <v>1</v>
      </c>
      <c r="G59" s="1109">
        <f t="shared" si="2"/>
        <v>5</v>
      </c>
      <c r="H59" s="1108">
        <f t="shared" si="3"/>
        <v>11</v>
      </c>
      <c r="I59" s="1109">
        <f t="shared" si="4"/>
        <v>8</v>
      </c>
      <c r="J59" s="1040">
        <f t="shared" si="5"/>
        <v>91</v>
      </c>
      <c r="K59" s="1111">
        <v>10</v>
      </c>
      <c r="L59" s="1108">
        <v>0</v>
      </c>
      <c r="M59" s="1108">
        <v>0</v>
      </c>
      <c r="N59" s="1109">
        <v>2</v>
      </c>
      <c r="O59" s="1108">
        <v>2</v>
      </c>
      <c r="P59" s="1109">
        <v>1</v>
      </c>
      <c r="Q59" s="1108">
        <v>5</v>
      </c>
      <c r="R59" s="1050">
        <v>97</v>
      </c>
      <c r="S59" s="1108">
        <v>0</v>
      </c>
      <c r="T59" s="1108">
        <v>1</v>
      </c>
      <c r="U59" s="1109">
        <v>2</v>
      </c>
      <c r="V59" s="1108">
        <v>8</v>
      </c>
      <c r="W59" s="1109">
        <v>5</v>
      </c>
      <c r="X59" s="1040">
        <v>81</v>
      </c>
      <c r="Y59" s="1111">
        <v>0</v>
      </c>
      <c r="Z59" s="1108">
        <v>0</v>
      </c>
      <c r="AA59" s="1108">
        <v>0</v>
      </c>
      <c r="AB59" s="1109">
        <v>0</v>
      </c>
      <c r="AC59" s="1108">
        <v>0</v>
      </c>
      <c r="AD59" s="1108">
        <v>0</v>
      </c>
      <c r="AE59" s="1112">
        <v>0</v>
      </c>
      <c r="AF59" s="1111">
        <v>0</v>
      </c>
      <c r="AG59" s="1109">
        <v>0</v>
      </c>
      <c r="AH59" s="1108">
        <v>0</v>
      </c>
      <c r="AI59" s="1108">
        <v>0</v>
      </c>
      <c r="AJ59" s="1108">
        <v>0</v>
      </c>
      <c r="AK59" s="1109">
        <v>0</v>
      </c>
      <c r="AL59" s="1108">
        <v>0</v>
      </c>
      <c r="AM59" s="1050">
        <v>6</v>
      </c>
      <c r="AN59" s="1108">
        <v>0</v>
      </c>
      <c r="AO59" s="1108">
        <v>0</v>
      </c>
      <c r="AP59" s="1110">
        <v>0</v>
      </c>
      <c r="AQ59" s="1108">
        <v>1</v>
      </c>
      <c r="AR59" s="1109">
        <v>1</v>
      </c>
      <c r="AS59" s="1040">
        <v>4</v>
      </c>
      <c r="AT59" s="1050">
        <v>3</v>
      </c>
      <c r="AU59" s="1108">
        <v>0</v>
      </c>
      <c r="AV59" s="1108">
        <v>0</v>
      </c>
      <c r="AW59" s="1110">
        <v>1</v>
      </c>
      <c r="AX59" s="1108">
        <v>0</v>
      </c>
      <c r="AY59" s="1109">
        <v>1</v>
      </c>
      <c r="AZ59" s="1040">
        <v>1</v>
      </c>
      <c r="BA59" s="1060"/>
    </row>
    <row r="60" spans="2:53" s="1061" customFormat="1" ht="22.5" customHeight="1" x14ac:dyDescent="0.15">
      <c r="B60" s="1024">
        <v>53</v>
      </c>
      <c r="C60" s="1025" t="s">
        <v>70</v>
      </c>
      <c r="D60" s="1095">
        <f t="shared" si="6"/>
        <v>90</v>
      </c>
      <c r="E60" s="1096">
        <f t="shared" si="8"/>
        <v>0</v>
      </c>
      <c r="F60" s="1096">
        <f t="shared" si="1"/>
        <v>2</v>
      </c>
      <c r="G60" s="1097">
        <f t="shared" si="2"/>
        <v>6</v>
      </c>
      <c r="H60" s="1096">
        <f t="shared" si="3"/>
        <v>9</v>
      </c>
      <c r="I60" s="1097">
        <f t="shared" si="4"/>
        <v>20</v>
      </c>
      <c r="J60" s="1022">
        <f t="shared" si="5"/>
        <v>53</v>
      </c>
      <c r="K60" s="1098">
        <v>5</v>
      </c>
      <c r="L60" s="1096">
        <v>0</v>
      </c>
      <c r="M60" s="1096">
        <v>0</v>
      </c>
      <c r="N60" s="1097">
        <v>0</v>
      </c>
      <c r="O60" s="1096">
        <v>2</v>
      </c>
      <c r="P60" s="1097">
        <v>3</v>
      </c>
      <c r="Q60" s="1096">
        <v>0</v>
      </c>
      <c r="R60" s="1019">
        <v>27</v>
      </c>
      <c r="S60" s="1096">
        <v>0</v>
      </c>
      <c r="T60" s="1096">
        <v>2</v>
      </c>
      <c r="U60" s="1097">
        <v>1</v>
      </c>
      <c r="V60" s="1096">
        <v>4</v>
      </c>
      <c r="W60" s="1097">
        <v>7</v>
      </c>
      <c r="X60" s="1022">
        <v>13</v>
      </c>
      <c r="Y60" s="1098">
        <v>56</v>
      </c>
      <c r="Z60" s="1096">
        <v>0</v>
      </c>
      <c r="AA60" s="1096">
        <v>0</v>
      </c>
      <c r="AB60" s="1097">
        <v>4</v>
      </c>
      <c r="AC60" s="1096">
        <v>3</v>
      </c>
      <c r="AD60" s="1096">
        <v>10</v>
      </c>
      <c r="AE60" s="1099">
        <v>39</v>
      </c>
      <c r="AF60" s="1098">
        <v>0</v>
      </c>
      <c r="AG60" s="1097">
        <v>0</v>
      </c>
      <c r="AH60" s="1096">
        <v>0</v>
      </c>
      <c r="AI60" s="1096">
        <v>0</v>
      </c>
      <c r="AJ60" s="1096">
        <v>0</v>
      </c>
      <c r="AK60" s="1097">
        <v>0</v>
      </c>
      <c r="AL60" s="1096">
        <v>0</v>
      </c>
      <c r="AM60" s="1019">
        <v>2</v>
      </c>
      <c r="AN60" s="1096">
        <v>0</v>
      </c>
      <c r="AO60" s="1096">
        <v>0</v>
      </c>
      <c r="AP60" s="1100">
        <v>1</v>
      </c>
      <c r="AQ60" s="1096">
        <v>0</v>
      </c>
      <c r="AR60" s="1097">
        <v>0</v>
      </c>
      <c r="AS60" s="1022">
        <v>1</v>
      </c>
      <c r="AT60" s="1019">
        <v>0</v>
      </c>
      <c r="AU60" s="1096">
        <v>0</v>
      </c>
      <c r="AV60" s="1096">
        <v>0</v>
      </c>
      <c r="AW60" s="1100">
        <v>0</v>
      </c>
      <c r="AX60" s="1096">
        <v>0</v>
      </c>
      <c r="AY60" s="1097">
        <v>0</v>
      </c>
      <c r="AZ60" s="1022">
        <v>0</v>
      </c>
      <c r="BA60" s="1060"/>
    </row>
    <row r="61" spans="2:53" s="1061" customFormat="1" ht="22.5" customHeight="1" x14ac:dyDescent="0.15">
      <c r="B61" s="1024">
        <v>54</v>
      </c>
      <c r="C61" s="1025" t="s">
        <v>71</v>
      </c>
      <c r="D61" s="1095">
        <f t="shared" si="6"/>
        <v>148</v>
      </c>
      <c r="E61" s="1096">
        <f t="shared" si="8"/>
        <v>0</v>
      </c>
      <c r="F61" s="1096">
        <f t="shared" si="1"/>
        <v>0</v>
      </c>
      <c r="G61" s="1097">
        <f t="shared" si="2"/>
        <v>12</v>
      </c>
      <c r="H61" s="1096">
        <f t="shared" si="3"/>
        <v>22</v>
      </c>
      <c r="I61" s="1097">
        <f t="shared" si="4"/>
        <v>38</v>
      </c>
      <c r="J61" s="1022">
        <f t="shared" si="5"/>
        <v>76</v>
      </c>
      <c r="K61" s="1098">
        <v>9</v>
      </c>
      <c r="L61" s="1096">
        <v>0</v>
      </c>
      <c r="M61" s="1096">
        <v>0</v>
      </c>
      <c r="N61" s="1097">
        <v>1</v>
      </c>
      <c r="O61" s="1096">
        <v>3</v>
      </c>
      <c r="P61" s="1097">
        <v>5</v>
      </c>
      <c r="Q61" s="1096">
        <v>0</v>
      </c>
      <c r="R61" s="1019">
        <v>6</v>
      </c>
      <c r="S61" s="1096">
        <v>0</v>
      </c>
      <c r="T61" s="1096">
        <v>0</v>
      </c>
      <c r="U61" s="1097">
        <v>1</v>
      </c>
      <c r="V61" s="1096">
        <v>1</v>
      </c>
      <c r="W61" s="1097">
        <v>1</v>
      </c>
      <c r="X61" s="1022">
        <v>3</v>
      </c>
      <c r="Y61" s="1098">
        <v>121</v>
      </c>
      <c r="Z61" s="1096">
        <v>0</v>
      </c>
      <c r="AA61" s="1096">
        <v>0</v>
      </c>
      <c r="AB61" s="1097">
        <v>9</v>
      </c>
      <c r="AC61" s="1096">
        <v>15</v>
      </c>
      <c r="AD61" s="1096">
        <v>28</v>
      </c>
      <c r="AE61" s="1099">
        <v>69</v>
      </c>
      <c r="AF61" s="1098">
        <v>0</v>
      </c>
      <c r="AG61" s="1097">
        <v>0</v>
      </c>
      <c r="AH61" s="1096">
        <v>0</v>
      </c>
      <c r="AI61" s="1096">
        <v>0</v>
      </c>
      <c r="AJ61" s="1096">
        <v>0</v>
      </c>
      <c r="AK61" s="1097">
        <v>0</v>
      </c>
      <c r="AL61" s="1096">
        <v>0</v>
      </c>
      <c r="AM61" s="1019">
        <v>11</v>
      </c>
      <c r="AN61" s="1096">
        <v>0</v>
      </c>
      <c r="AO61" s="1096">
        <v>0</v>
      </c>
      <c r="AP61" s="1100">
        <v>1</v>
      </c>
      <c r="AQ61" s="1096">
        <v>2</v>
      </c>
      <c r="AR61" s="1097">
        <v>4</v>
      </c>
      <c r="AS61" s="1022">
        <v>4</v>
      </c>
      <c r="AT61" s="1019">
        <v>1</v>
      </c>
      <c r="AU61" s="1096">
        <v>0</v>
      </c>
      <c r="AV61" s="1096">
        <v>0</v>
      </c>
      <c r="AW61" s="1100">
        <v>0</v>
      </c>
      <c r="AX61" s="1096">
        <v>1</v>
      </c>
      <c r="AY61" s="1097">
        <v>0</v>
      </c>
      <c r="AZ61" s="1022">
        <v>0</v>
      </c>
      <c r="BA61" s="1060"/>
    </row>
    <row r="62" spans="2:53" s="1061" customFormat="1" ht="22.5" customHeight="1" x14ac:dyDescent="0.15">
      <c r="B62" s="1024">
        <v>55</v>
      </c>
      <c r="C62" s="1025" t="s">
        <v>72</v>
      </c>
      <c r="D62" s="1095">
        <f t="shared" si="6"/>
        <v>46</v>
      </c>
      <c r="E62" s="1096">
        <f t="shared" si="8"/>
        <v>0</v>
      </c>
      <c r="F62" s="1096">
        <f t="shared" si="1"/>
        <v>0</v>
      </c>
      <c r="G62" s="1097">
        <f t="shared" si="2"/>
        <v>2</v>
      </c>
      <c r="H62" s="1096">
        <f t="shared" si="3"/>
        <v>3</v>
      </c>
      <c r="I62" s="1097">
        <f t="shared" si="4"/>
        <v>15</v>
      </c>
      <c r="J62" s="1022">
        <f t="shared" si="5"/>
        <v>26</v>
      </c>
      <c r="K62" s="1098">
        <v>7</v>
      </c>
      <c r="L62" s="1096">
        <v>0</v>
      </c>
      <c r="M62" s="1096">
        <v>0</v>
      </c>
      <c r="N62" s="1100">
        <v>0</v>
      </c>
      <c r="O62" s="1096">
        <v>0</v>
      </c>
      <c r="P62" s="1097">
        <v>3</v>
      </c>
      <c r="Q62" s="1096">
        <v>4</v>
      </c>
      <c r="R62" s="1019">
        <v>0</v>
      </c>
      <c r="S62" s="1096">
        <v>0</v>
      </c>
      <c r="T62" s="1096">
        <v>0</v>
      </c>
      <c r="U62" s="1097">
        <v>0</v>
      </c>
      <c r="V62" s="1096">
        <v>0</v>
      </c>
      <c r="W62" s="1097">
        <v>0</v>
      </c>
      <c r="X62" s="1022">
        <v>0</v>
      </c>
      <c r="Y62" s="1098">
        <v>39</v>
      </c>
      <c r="Z62" s="1096">
        <v>0</v>
      </c>
      <c r="AA62" s="1096">
        <v>0</v>
      </c>
      <c r="AB62" s="1097">
        <v>2</v>
      </c>
      <c r="AC62" s="1096">
        <v>3</v>
      </c>
      <c r="AD62" s="1096">
        <v>12</v>
      </c>
      <c r="AE62" s="1099">
        <v>22</v>
      </c>
      <c r="AF62" s="1098">
        <v>0</v>
      </c>
      <c r="AG62" s="1097">
        <v>0</v>
      </c>
      <c r="AH62" s="1096">
        <v>0</v>
      </c>
      <c r="AI62" s="1096">
        <v>0</v>
      </c>
      <c r="AJ62" s="1096">
        <v>0</v>
      </c>
      <c r="AK62" s="1097">
        <v>0</v>
      </c>
      <c r="AL62" s="1096">
        <v>0</v>
      </c>
      <c r="AM62" s="1019">
        <v>0</v>
      </c>
      <c r="AN62" s="1096">
        <v>0</v>
      </c>
      <c r="AO62" s="1096">
        <v>0</v>
      </c>
      <c r="AP62" s="1100">
        <v>0</v>
      </c>
      <c r="AQ62" s="1096">
        <v>0</v>
      </c>
      <c r="AR62" s="1097">
        <v>0</v>
      </c>
      <c r="AS62" s="1022">
        <v>0</v>
      </c>
      <c r="AT62" s="1019">
        <v>0</v>
      </c>
      <c r="AU62" s="1096">
        <v>0</v>
      </c>
      <c r="AV62" s="1096">
        <v>0</v>
      </c>
      <c r="AW62" s="1100">
        <v>0</v>
      </c>
      <c r="AX62" s="1096">
        <v>0</v>
      </c>
      <c r="AY62" s="1097">
        <v>0</v>
      </c>
      <c r="AZ62" s="1022">
        <v>0</v>
      </c>
      <c r="BA62" s="1060"/>
    </row>
    <row r="63" spans="2:53" s="1061" customFormat="1" ht="22.5" customHeight="1" x14ac:dyDescent="0.15">
      <c r="B63" s="1027">
        <v>56</v>
      </c>
      <c r="C63" s="1042" t="s">
        <v>73</v>
      </c>
      <c r="D63" s="1101">
        <f t="shared" si="6"/>
        <v>87</v>
      </c>
      <c r="E63" s="1102">
        <f t="shared" si="8"/>
        <v>0</v>
      </c>
      <c r="F63" s="1102">
        <f t="shared" si="1"/>
        <v>0</v>
      </c>
      <c r="G63" s="1103">
        <f t="shared" si="2"/>
        <v>3</v>
      </c>
      <c r="H63" s="1102">
        <f t="shared" si="3"/>
        <v>5</v>
      </c>
      <c r="I63" s="1103">
        <f t="shared" si="4"/>
        <v>11</v>
      </c>
      <c r="J63" s="1033">
        <f t="shared" si="5"/>
        <v>68</v>
      </c>
      <c r="K63" s="1105">
        <v>14</v>
      </c>
      <c r="L63" s="1102">
        <v>0</v>
      </c>
      <c r="M63" s="1102">
        <v>0</v>
      </c>
      <c r="N63" s="1103">
        <v>0</v>
      </c>
      <c r="O63" s="1102">
        <v>1</v>
      </c>
      <c r="P63" s="1103">
        <v>3</v>
      </c>
      <c r="Q63" s="1102">
        <v>10</v>
      </c>
      <c r="R63" s="1030">
        <v>45</v>
      </c>
      <c r="S63" s="1102">
        <v>0</v>
      </c>
      <c r="T63" s="1102">
        <v>0</v>
      </c>
      <c r="U63" s="1103">
        <v>2</v>
      </c>
      <c r="V63" s="1102">
        <v>3</v>
      </c>
      <c r="W63" s="1103">
        <v>4</v>
      </c>
      <c r="X63" s="1033">
        <v>36</v>
      </c>
      <c r="Y63" s="1105">
        <v>0</v>
      </c>
      <c r="Z63" s="1102">
        <v>0</v>
      </c>
      <c r="AA63" s="1102">
        <v>0</v>
      </c>
      <c r="AB63" s="1103">
        <v>0</v>
      </c>
      <c r="AC63" s="1102">
        <v>0</v>
      </c>
      <c r="AD63" s="1102">
        <v>0</v>
      </c>
      <c r="AE63" s="1106">
        <v>0</v>
      </c>
      <c r="AF63" s="1105">
        <v>25</v>
      </c>
      <c r="AG63" s="1103">
        <v>0</v>
      </c>
      <c r="AH63" s="1102">
        <v>0</v>
      </c>
      <c r="AI63" s="1102">
        <v>0</v>
      </c>
      <c r="AJ63" s="1102">
        <v>0</v>
      </c>
      <c r="AK63" s="1103">
        <v>4</v>
      </c>
      <c r="AL63" s="1102">
        <v>21</v>
      </c>
      <c r="AM63" s="1030">
        <v>3</v>
      </c>
      <c r="AN63" s="1102">
        <v>0</v>
      </c>
      <c r="AO63" s="1102">
        <v>0</v>
      </c>
      <c r="AP63" s="1104">
        <v>1</v>
      </c>
      <c r="AQ63" s="1102">
        <v>1</v>
      </c>
      <c r="AR63" s="1103">
        <v>0</v>
      </c>
      <c r="AS63" s="1033">
        <v>1</v>
      </c>
      <c r="AT63" s="1030">
        <v>0</v>
      </c>
      <c r="AU63" s="1102">
        <v>0</v>
      </c>
      <c r="AV63" s="1102">
        <v>0</v>
      </c>
      <c r="AW63" s="1104">
        <v>0</v>
      </c>
      <c r="AX63" s="1102">
        <v>0</v>
      </c>
      <c r="AY63" s="1103">
        <v>0</v>
      </c>
      <c r="AZ63" s="1033">
        <v>0</v>
      </c>
      <c r="BA63" s="1060"/>
    </row>
    <row r="64" spans="2:53" s="1061" customFormat="1" ht="22.5" customHeight="1" x14ac:dyDescent="0.15">
      <c r="B64" s="1045">
        <v>57</v>
      </c>
      <c r="C64" s="1049" t="s">
        <v>74</v>
      </c>
      <c r="D64" s="1107">
        <f t="shared" si="6"/>
        <v>64</v>
      </c>
      <c r="E64" s="1108">
        <f t="shared" si="8"/>
        <v>0</v>
      </c>
      <c r="F64" s="1108">
        <f t="shared" si="1"/>
        <v>1</v>
      </c>
      <c r="G64" s="1109">
        <f t="shared" si="2"/>
        <v>0</v>
      </c>
      <c r="H64" s="1108">
        <f t="shared" si="3"/>
        <v>11</v>
      </c>
      <c r="I64" s="1109">
        <f t="shared" si="4"/>
        <v>27</v>
      </c>
      <c r="J64" s="1040">
        <f t="shared" si="5"/>
        <v>25</v>
      </c>
      <c r="K64" s="1111">
        <v>15</v>
      </c>
      <c r="L64" s="1108">
        <v>0</v>
      </c>
      <c r="M64" s="1108">
        <v>1</v>
      </c>
      <c r="N64" s="1109">
        <v>0</v>
      </c>
      <c r="O64" s="1108">
        <v>4</v>
      </c>
      <c r="P64" s="1109">
        <v>7</v>
      </c>
      <c r="Q64" s="1108">
        <v>3</v>
      </c>
      <c r="R64" s="1050">
        <v>9</v>
      </c>
      <c r="S64" s="1108">
        <v>0</v>
      </c>
      <c r="T64" s="1108">
        <v>0</v>
      </c>
      <c r="U64" s="1109">
        <v>0</v>
      </c>
      <c r="V64" s="1108">
        <v>1</v>
      </c>
      <c r="W64" s="1109">
        <v>2</v>
      </c>
      <c r="X64" s="1040">
        <v>6</v>
      </c>
      <c r="Y64" s="1111">
        <v>35</v>
      </c>
      <c r="Z64" s="1108">
        <v>0</v>
      </c>
      <c r="AA64" s="1108">
        <v>0</v>
      </c>
      <c r="AB64" s="1109">
        <v>0</v>
      </c>
      <c r="AC64" s="1108">
        <v>5</v>
      </c>
      <c r="AD64" s="1108">
        <v>15</v>
      </c>
      <c r="AE64" s="1112">
        <v>15</v>
      </c>
      <c r="AF64" s="1111">
        <v>0</v>
      </c>
      <c r="AG64" s="1109">
        <v>0</v>
      </c>
      <c r="AH64" s="1108">
        <v>0</v>
      </c>
      <c r="AI64" s="1108">
        <v>0</v>
      </c>
      <c r="AJ64" s="1108">
        <v>0</v>
      </c>
      <c r="AK64" s="1109">
        <v>0</v>
      </c>
      <c r="AL64" s="1108">
        <v>0</v>
      </c>
      <c r="AM64" s="1050">
        <v>4</v>
      </c>
      <c r="AN64" s="1108">
        <v>0</v>
      </c>
      <c r="AO64" s="1108">
        <v>0</v>
      </c>
      <c r="AP64" s="1110">
        <v>0</v>
      </c>
      <c r="AQ64" s="1108">
        <v>1</v>
      </c>
      <c r="AR64" s="1109">
        <v>3</v>
      </c>
      <c r="AS64" s="1040">
        <v>0</v>
      </c>
      <c r="AT64" s="1050">
        <v>1</v>
      </c>
      <c r="AU64" s="1108">
        <v>0</v>
      </c>
      <c r="AV64" s="1108">
        <v>0</v>
      </c>
      <c r="AW64" s="1110">
        <v>0</v>
      </c>
      <c r="AX64" s="1108">
        <v>0</v>
      </c>
      <c r="AY64" s="1109">
        <v>0</v>
      </c>
      <c r="AZ64" s="1040">
        <v>1</v>
      </c>
      <c r="BA64" s="1060"/>
    </row>
    <row r="65" spans="2:53" s="1061" customFormat="1" ht="22.5" customHeight="1" x14ac:dyDescent="0.15">
      <c r="B65" s="1024">
        <v>58</v>
      </c>
      <c r="C65" s="1025" t="s">
        <v>75</v>
      </c>
      <c r="D65" s="1095">
        <f t="shared" si="6"/>
        <v>92</v>
      </c>
      <c r="E65" s="1096">
        <f t="shared" si="8"/>
        <v>0</v>
      </c>
      <c r="F65" s="1096">
        <f t="shared" si="1"/>
        <v>1</v>
      </c>
      <c r="G65" s="1097">
        <f t="shared" si="2"/>
        <v>2</v>
      </c>
      <c r="H65" s="1096">
        <f t="shared" si="3"/>
        <v>6</v>
      </c>
      <c r="I65" s="1097">
        <f t="shared" si="4"/>
        <v>34</v>
      </c>
      <c r="J65" s="1022">
        <f t="shared" si="5"/>
        <v>49</v>
      </c>
      <c r="K65" s="1098">
        <v>9</v>
      </c>
      <c r="L65" s="1096">
        <v>0</v>
      </c>
      <c r="M65" s="1096">
        <v>1</v>
      </c>
      <c r="N65" s="1097">
        <v>0</v>
      </c>
      <c r="O65" s="1096">
        <v>1</v>
      </c>
      <c r="P65" s="1097">
        <v>4</v>
      </c>
      <c r="Q65" s="1096">
        <v>3</v>
      </c>
      <c r="R65" s="1019">
        <v>60</v>
      </c>
      <c r="S65" s="1096">
        <v>0</v>
      </c>
      <c r="T65" s="1096">
        <v>0</v>
      </c>
      <c r="U65" s="1097">
        <v>1</v>
      </c>
      <c r="V65" s="1096">
        <v>3</v>
      </c>
      <c r="W65" s="1097">
        <v>18</v>
      </c>
      <c r="X65" s="1022">
        <v>38</v>
      </c>
      <c r="Y65" s="1098">
        <v>0</v>
      </c>
      <c r="Z65" s="1096">
        <v>0</v>
      </c>
      <c r="AA65" s="1096">
        <v>0</v>
      </c>
      <c r="AB65" s="1114">
        <v>0</v>
      </c>
      <c r="AC65" s="1096">
        <v>0</v>
      </c>
      <c r="AD65" s="1096">
        <v>0</v>
      </c>
      <c r="AE65" s="1099">
        <v>0</v>
      </c>
      <c r="AF65" s="1098">
        <v>0</v>
      </c>
      <c r="AG65" s="1097">
        <v>0</v>
      </c>
      <c r="AH65" s="1096">
        <v>0</v>
      </c>
      <c r="AI65" s="1096">
        <v>0</v>
      </c>
      <c r="AJ65" s="1096">
        <v>0</v>
      </c>
      <c r="AK65" s="1097">
        <v>0</v>
      </c>
      <c r="AL65" s="1096">
        <v>0</v>
      </c>
      <c r="AM65" s="1019">
        <v>23</v>
      </c>
      <c r="AN65" s="1096">
        <v>0</v>
      </c>
      <c r="AO65" s="1096">
        <v>0</v>
      </c>
      <c r="AP65" s="1100">
        <v>1</v>
      </c>
      <c r="AQ65" s="1096">
        <v>2</v>
      </c>
      <c r="AR65" s="1097">
        <v>12</v>
      </c>
      <c r="AS65" s="1022">
        <v>8</v>
      </c>
      <c r="AT65" s="1019">
        <v>0</v>
      </c>
      <c r="AU65" s="1096">
        <v>0</v>
      </c>
      <c r="AV65" s="1096">
        <v>0</v>
      </c>
      <c r="AW65" s="1100">
        <v>0</v>
      </c>
      <c r="AX65" s="1096">
        <v>0</v>
      </c>
      <c r="AY65" s="1097">
        <v>0</v>
      </c>
      <c r="AZ65" s="1022">
        <v>0</v>
      </c>
      <c r="BA65" s="1060"/>
    </row>
    <row r="66" spans="2:53" s="1061" customFormat="1" ht="22.5" customHeight="1" x14ac:dyDescent="0.15">
      <c r="B66" s="1024">
        <v>59</v>
      </c>
      <c r="C66" s="1025" t="s">
        <v>76</v>
      </c>
      <c r="D66" s="1095">
        <f t="shared" si="6"/>
        <v>71</v>
      </c>
      <c r="E66" s="1096">
        <f t="shared" si="8"/>
        <v>0</v>
      </c>
      <c r="F66" s="1096">
        <f t="shared" si="1"/>
        <v>0</v>
      </c>
      <c r="G66" s="1097">
        <f t="shared" si="2"/>
        <v>1</v>
      </c>
      <c r="H66" s="1096">
        <f t="shared" si="3"/>
        <v>6</v>
      </c>
      <c r="I66" s="1097">
        <f t="shared" si="4"/>
        <v>27</v>
      </c>
      <c r="J66" s="1022">
        <f t="shared" si="5"/>
        <v>37</v>
      </c>
      <c r="K66" s="1098">
        <v>17</v>
      </c>
      <c r="L66" s="1096">
        <v>0</v>
      </c>
      <c r="M66" s="1096">
        <v>0</v>
      </c>
      <c r="N66" s="1097">
        <v>0</v>
      </c>
      <c r="O66" s="1096">
        <v>2</v>
      </c>
      <c r="P66" s="1097">
        <v>8</v>
      </c>
      <c r="Q66" s="1096">
        <v>7</v>
      </c>
      <c r="R66" s="1019">
        <v>44</v>
      </c>
      <c r="S66" s="1096">
        <v>0</v>
      </c>
      <c r="T66" s="1096">
        <v>0</v>
      </c>
      <c r="U66" s="1097">
        <v>1</v>
      </c>
      <c r="V66" s="1096">
        <v>3</v>
      </c>
      <c r="W66" s="1097">
        <v>16</v>
      </c>
      <c r="X66" s="1022">
        <v>24</v>
      </c>
      <c r="Y66" s="1098">
        <v>10</v>
      </c>
      <c r="Z66" s="1096">
        <v>0</v>
      </c>
      <c r="AA66" s="1096">
        <v>0</v>
      </c>
      <c r="AB66" s="1097">
        <v>0</v>
      </c>
      <c r="AC66" s="1096">
        <v>1</v>
      </c>
      <c r="AD66" s="1096">
        <v>3</v>
      </c>
      <c r="AE66" s="1099">
        <v>6</v>
      </c>
      <c r="AF66" s="1098">
        <v>0</v>
      </c>
      <c r="AG66" s="1097">
        <v>0</v>
      </c>
      <c r="AH66" s="1096">
        <v>0</v>
      </c>
      <c r="AI66" s="1096">
        <v>0</v>
      </c>
      <c r="AJ66" s="1096">
        <v>0</v>
      </c>
      <c r="AK66" s="1097">
        <v>0</v>
      </c>
      <c r="AL66" s="1096">
        <v>0</v>
      </c>
      <c r="AM66" s="1019">
        <v>0</v>
      </c>
      <c r="AN66" s="1096">
        <v>0</v>
      </c>
      <c r="AO66" s="1096">
        <v>0</v>
      </c>
      <c r="AP66" s="1100">
        <v>0</v>
      </c>
      <c r="AQ66" s="1096">
        <v>0</v>
      </c>
      <c r="AR66" s="1097">
        <v>0</v>
      </c>
      <c r="AS66" s="1022">
        <v>0</v>
      </c>
      <c r="AT66" s="1019">
        <v>0</v>
      </c>
      <c r="AU66" s="1096">
        <v>0</v>
      </c>
      <c r="AV66" s="1096">
        <v>0</v>
      </c>
      <c r="AW66" s="1100">
        <v>0</v>
      </c>
      <c r="AX66" s="1096">
        <v>0</v>
      </c>
      <c r="AY66" s="1097">
        <v>0</v>
      </c>
      <c r="AZ66" s="1022">
        <v>0</v>
      </c>
      <c r="BA66" s="1060"/>
    </row>
    <row r="67" spans="2:53" s="1061" customFormat="1" ht="22.5" customHeight="1" x14ac:dyDescent="0.15">
      <c r="B67" s="1024">
        <v>60</v>
      </c>
      <c r="C67" s="1025" t="s">
        <v>77</v>
      </c>
      <c r="D67" s="1095">
        <f t="shared" si="6"/>
        <v>69</v>
      </c>
      <c r="E67" s="1096">
        <f t="shared" si="8"/>
        <v>0</v>
      </c>
      <c r="F67" s="1096">
        <f t="shared" si="1"/>
        <v>0</v>
      </c>
      <c r="G67" s="1097">
        <f t="shared" si="2"/>
        <v>2</v>
      </c>
      <c r="H67" s="1096">
        <f t="shared" si="3"/>
        <v>1</v>
      </c>
      <c r="I67" s="1097">
        <f t="shared" si="4"/>
        <v>33</v>
      </c>
      <c r="J67" s="1022">
        <f t="shared" si="5"/>
        <v>33</v>
      </c>
      <c r="K67" s="1098">
        <v>16</v>
      </c>
      <c r="L67" s="1096">
        <v>0</v>
      </c>
      <c r="M67" s="1096">
        <v>0</v>
      </c>
      <c r="N67" s="1114">
        <v>0</v>
      </c>
      <c r="O67" s="1096">
        <v>0</v>
      </c>
      <c r="P67" s="1097">
        <v>8</v>
      </c>
      <c r="Q67" s="1096">
        <v>8</v>
      </c>
      <c r="R67" s="1019">
        <v>39</v>
      </c>
      <c r="S67" s="1096">
        <v>0</v>
      </c>
      <c r="T67" s="1096">
        <v>0</v>
      </c>
      <c r="U67" s="1097">
        <v>2</v>
      </c>
      <c r="V67" s="1096">
        <v>1</v>
      </c>
      <c r="W67" s="1097">
        <v>19</v>
      </c>
      <c r="X67" s="1022">
        <v>17</v>
      </c>
      <c r="Y67" s="1098">
        <v>0</v>
      </c>
      <c r="Z67" s="1096">
        <v>0</v>
      </c>
      <c r="AA67" s="1096">
        <v>0</v>
      </c>
      <c r="AB67" s="1097">
        <v>0</v>
      </c>
      <c r="AC67" s="1096">
        <v>0</v>
      </c>
      <c r="AD67" s="1096">
        <v>0</v>
      </c>
      <c r="AE67" s="1099">
        <v>0</v>
      </c>
      <c r="AF67" s="1098">
        <v>0</v>
      </c>
      <c r="AG67" s="1097">
        <v>0</v>
      </c>
      <c r="AH67" s="1096">
        <v>0</v>
      </c>
      <c r="AI67" s="1096">
        <v>0</v>
      </c>
      <c r="AJ67" s="1096">
        <v>0</v>
      </c>
      <c r="AK67" s="1097">
        <v>0</v>
      </c>
      <c r="AL67" s="1096">
        <v>0</v>
      </c>
      <c r="AM67" s="1019">
        <v>14</v>
      </c>
      <c r="AN67" s="1096">
        <v>0</v>
      </c>
      <c r="AO67" s="1096">
        <v>0</v>
      </c>
      <c r="AP67" s="1100">
        <v>0</v>
      </c>
      <c r="AQ67" s="1096">
        <v>0</v>
      </c>
      <c r="AR67" s="1097">
        <v>6</v>
      </c>
      <c r="AS67" s="1022">
        <v>8</v>
      </c>
      <c r="AT67" s="1019">
        <v>0</v>
      </c>
      <c r="AU67" s="1096">
        <v>0</v>
      </c>
      <c r="AV67" s="1096">
        <v>0</v>
      </c>
      <c r="AW67" s="1100">
        <v>0</v>
      </c>
      <c r="AX67" s="1096">
        <v>0</v>
      </c>
      <c r="AY67" s="1097">
        <v>0</v>
      </c>
      <c r="AZ67" s="1022">
        <v>0</v>
      </c>
      <c r="BA67" s="1060"/>
    </row>
    <row r="68" spans="2:53" s="1061" customFormat="1" ht="22.5" customHeight="1" x14ac:dyDescent="0.15">
      <c r="B68" s="1027">
        <v>61</v>
      </c>
      <c r="C68" s="1042" t="s">
        <v>78</v>
      </c>
      <c r="D68" s="1101">
        <f t="shared" si="6"/>
        <v>156</v>
      </c>
      <c r="E68" s="1102">
        <f t="shared" si="8"/>
        <v>0</v>
      </c>
      <c r="F68" s="1102">
        <f t="shared" si="1"/>
        <v>0</v>
      </c>
      <c r="G68" s="1103">
        <f t="shared" si="2"/>
        <v>1</v>
      </c>
      <c r="H68" s="1102">
        <f t="shared" si="3"/>
        <v>0</v>
      </c>
      <c r="I68" s="1103">
        <f t="shared" si="4"/>
        <v>37</v>
      </c>
      <c r="J68" s="1033">
        <f t="shared" si="5"/>
        <v>118</v>
      </c>
      <c r="K68" s="1105">
        <v>20</v>
      </c>
      <c r="L68" s="1102">
        <v>0</v>
      </c>
      <c r="M68" s="1102">
        <v>0</v>
      </c>
      <c r="N68" s="1103">
        <v>1</v>
      </c>
      <c r="O68" s="1102">
        <v>0</v>
      </c>
      <c r="P68" s="1103">
        <v>7</v>
      </c>
      <c r="Q68" s="1102">
        <v>12</v>
      </c>
      <c r="R68" s="1030">
        <v>5</v>
      </c>
      <c r="S68" s="1102">
        <v>0</v>
      </c>
      <c r="T68" s="1102">
        <v>0</v>
      </c>
      <c r="U68" s="1103">
        <v>0</v>
      </c>
      <c r="V68" s="1102">
        <v>0</v>
      </c>
      <c r="W68" s="1103">
        <v>1</v>
      </c>
      <c r="X68" s="1033">
        <v>4</v>
      </c>
      <c r="Y68" s="1105">
        <v>95</v>
      </c>
      <c r="Z68" s="1102">
        <v>0</v>
      </c>
      <c r="AA68" s="1102">
        <v>0</v>
      </c>
      <c r="AB68" s="1103">
        <v>0</v>
      </c>
      <c r="AC68" s="1102">
        <v>0</v>
      </c>
      <c r="AD68" s="1102">
        <v>17</v>
      </c>
      <c r="AE68" s="1106">
        <v>78</v>
      </c>
      <c r="AF68" s="1105">
        <v>2</v>
      </c>
      <c r="AG68" s="1103">
        <v>0</v>
      </c>
      <c r="AH68" s="1102">
        <v>0</v>
      </c>
      <c r="AI68" s="1102">
        <v>0</v>
      </c>
      <c r="AJ68" s="1102">
        <v>0</v>
      </c>
      <c r="AK68" s="1103">
        <v>0</v>
      </c>
      <c r="AL68" s="1102">
        <v>2</v>
      </c>
      <c r="AM68" s="1030">
        <v>34</v>
      </c>
      <c r="AN68" s="1102">
        <v>0</v>
      </c>
      <c r="AO68" s="1102">
        <v>0</v>
      </c>
      <c r="AP68" s="1104">
        <v>0</v>
      </c>
      <c r="AQ68" s="1102">
        <v>0</v>
      </c>
      <c r="AR68" s="1103">
        <v>12</v>
      </c>
      <c r="AS68" s="1033">
        <v>22</v>
      </c>
      <c r="AT68" s="1030">
        <v>0</v>
      </c>
      <c r="AU68" s="1102">
        <v>0</v>
      </c>
      <c r="AV68" s="1102">
        <v>0</v>
      </c>
      <c r="AW68" s="1104">
        <v>0</v>
      </c>
      <c r="AX68" s="1102">
        <v>0</v>
      </c>
      <c r="AY68" s="1103">
        <v>0</v>
      </c>
      <c r="AZ68" s="1033">
        <v>0</v>
      </c>
      <c r="BA68" s="1060"/>
    </row>
    <row r="69" spans="2:53" s="1061" customFormat="1" ht="22.5" customHeight="1" x14ac:dyDescent="0.15">
      <c r="B69" s="1045">
        <v>62</v>
      </c>
      <c r="C69" s="1049" t="s">
        <v>79</v>
      </c>
      <c r="D69" s="1107">
        <f t="shared" si="6"/>
        <v>198</v>
      </c>
      <c r="E69" s="1108">
        <f t="shared" si="8"/>
        <v>0</v>
      </c>
      <c r="F69" s="1108">
        <f t="shared" si="1"/>
        <v>0</v>
      </c>
      <c r="G69" s="1109">
        <f t="shared" si="2"/>
        <v>7</v>
      </c>
      <c r="H69" s="1108">
        <f t="shared" si="3"/>
        <v>0</v>
      </c>
      <c r="I69" s="1109">
        <f t="shared" si="4"/>
        <v>33</v>
      </c>
      <c r="J69" s="1040">
        <f t="shared" si="5"/>
        <v>158</v>
      </c>
      <c r="K69" s="1111">
        <v>17</v>
      </c>
      <c r="L69" s="1108">
        <v>0</v>
      </c>
      <c r="M69" s="1108">
        <v>0</v>
      </c>
      <c r="N69" s="1109">
        <v>1</v>
      </c>
      <c r="O69" s="1108">
        <v>0</v>
      </c>
      <c r="P69" s="1109">
        <v>3</v>
      </c>
      <c r="Q69" s="1108">
        <v>13</v>
      </c>
      <c r="R69" s="1050">
        <v>151</v>
      </c>
      <c r="S69" s="1108">
        <v>0</v>
      </c>
      <c r="T69" s="1108">
        <v>0</v>
      </c>
      <c r="U69" s="1109">
        <v>4</v>
      </c>
      <c r="V69" s="1108">
        <v>0</v>
      </c>
      <c r="W69" s="1109">
        <v>26</v>
      </c>
      <c r="X69" s="1040">
        <v>121</v>
      </c>
      <c r="Y69" s="1111">
        <v>18</v>
      </c>
      <c r="Z69" s="1108">
        <v>0</v>
      </c>
      <c r="AA69" s="1108">
        <v>0</v>
      </c>
      <c r="AB69" s="1109">
        <v>1</v>
      </c>
      <c r="AC69" s="1108">
        <v>0</v>
      </c>
      <c r="AD69" s="1108">
        <v>0</v>
      </c>
      <c r="AE69" s="1112">
        <v>17</v>
      </c>
      <c r="AF69" s="1111">
        <v>0</v>
      </c>
      <c r="AG69" s="1109">
        <v>0</v>
      </c>
      <c r="AH69" s="1108">
        <v>0</v>
      </c>
      <c r="AI69" s="1108">
        <v>0</v>
      </c>
      <c r="AJ69" s="1108">
        <v>0</v>
      </c>
      <c r="AK69" s="1109">
        <v>0</v>
      </c>
      <c r="AL69" s="1108">
        <v>0</v>
      </c>
      <c r="AM69" s="1050">
        <v>12</v>
      </c>
      <c r="AN69" s="1108">
        <v>0</v>
      </c>
      <c r="AO69" s="1108">
        <v>0</v>
      </c>
      <c r="AP69" s="1110">
        <v>1</v>
      </c>
      <c r="AQ69" s="1108">
        <v>0</v>
      </c>
      <c r="AR69" s="1109">
        <v>4</v>
      </c>
      <c r="AS69" s="1040">
        <v>7</v>
      </c>
      <c r="AT69" s="1050">
        <v>0</v>
      </c>
      <c r="AU69" s="1108">
        <v>0</v>
      </c>
      <c r="AV69" s="1108">
        <v>0</v>
      </c>
      <c r="AW69" s="1110">
        <v>0</v>
      </c>
      <c r="AX69" s="1108">
        <v>0</v>
      </c>
      <c r="AY69" s="1109">
        <v>0</v>
      </c>
      <c r="AZ69" s="1040">
        <v>0</v>
      </c>
      <c r="BA69" s="1060"/>
    </row>
    <row r="70" spans="2:53" s="1061" customFormat="1" ht="22.5" customHeight="1" x14ac:dyDescent="0.15">
      <c r="B70" s="1024">
        <v>63</v>
      </c>
      <c r="C70" s="1025" t="s">
        <v>80</v>
      </c>
      <c r="D70" s="1095">
        <f t="shared" si="6"/>
        <v>50</v>
      </c>
      <c r="E70" s="1096">
        <f t="shared" si="8"/>
        <v>1</v>
      </c>
      <c r="F70" s="1096">
        <f t="shared" si="1"/>
        <v>0</v>
      </c>
      <c r="G70" s="1097">
        <f t="shared" si="2"/>
        <v>2</v>
      </c>
      <c r="H70" s="1096">
        <f t="shared" si="3"/>
        <v>2</v>
      </c>
      <c r="I70" s="1097">
        <f t="shared" si="4"/>
        <v>7</v>
      </c>
      <c r="J70" s="1022">
        <f t="shared" si="5"/>
        <v>38</v>
      </c>
      <c r="K70" s="1098">
        <v>6</v>
      </c>
      <c r="L70" s="1096">
        <v>1</v>
      </c>
      <c r="M70" s="1096">
        <v>0</v>
      </c>
      <c r="N70" s="1097">
        <v>0</v>
      </c>
      <c r="O70" s="1096">
        <v>0</v>
      </c>
      <c r="P70" s="1097">
        <v>0</v>
      </c>
      <c r="Q70" s="1096">
        <v>5</v>
      </c>
      <c r="R70" s="1019">
        <v>44</v>
      </c>
      <c r="S70" s="1096">
        <v>0</v>
      </c>
      <c r="T70" s="1096">
        <v>0</v>
      </c>
      <c r="U70" s="1097">
        <v>2</v>
      </c>
      <c r="V70" s="1096">
        <v>2</v>
      </c>
      <c r="W70" s="1097">
        <v>7</v>
      </c>
      <c r="X70" s="1022">
        <v>33</v>
      </c>
      <c r="Y70" s="1098">
        <v>0</v>
      </c>
      <c r="Z70" s="1096">
        <v>0</v>
      </c>
      <c r="AA70" s="1096">
        <v>0</v>
      </c>
      <c r="AB70" s="1097">
        <v>0</v>
      </c>
      <c r="AC70" s="1096">
        <v>0</v>
      </c>
      <c r="AD70" s="1096">
        <v>0</v>
      </c>
      <c r="AE70" s="1099">
        <v>0</v>
      </c>
      <c r="AF70" s="1098">
        <v>0</v>
      </c>
      <c r="AG70" s="1097">
        <v>0</v>
      </c>
      <c r="AH70" s="1096">
        <v>0</v>
      </c>
      <c r="AI70" s="1096">
        <v>0</v>
      </c>
      <c r="AJ70" s="1096">
        <v>0</v>
      </c>
      <c r="AK70" s="1097">
        <v>0</v>
      </c>
      <c r="AL70" s="1096">
        <v>0</v>
      </c>
      <c r="AM70" s="1019">
        <v>0</v>
      </c>
      <c r="AN70" s="1096">
        <v>0</v>
      </c>
      <c r="AO70" s="1096">
        <v>0</v>
      </c>
      <c r="AP70" s="1100">
        <v>0</v>
      </c>
      <c r="AQ70" s="1096">
        <v>0</v>
      </c>
      <c r="AR70" s="1097">
        <v>0</v>
      </c>
      <c r="AS70" s="1022">
        <v>0</v>
      </c>
      <c r="AT70" s="1019">
        <v>0</v>
      </c>
      <c r="AU70" s="1096">
        <v>0</v>
      </c>
      <c r="AV70" s="1096">
        <v>0</v>
      </c>
      <c r="AW70" s="1100">
        <v>0</v>
      </c>
      <c r="AX70" s="1096">
        <v>0</v>
      </c>
      <c r="AY70" s="1097">
        <v>0</v>
      </c>
      <c r="AZ70" s="1022">
        <v>0</v>
      </c>
      <c r="BA70" s="1060"/>
    </row>
    <row r="71" spans="2:53" s="1061" customFormat="1" ht="22.5" customHeight="1" x14ac:dyDescent="0.15">
      <c r="B71" s="1024">
        <v>64</v>
      </c>
      <c r="C71" s="1025" t="s">
        <v>81</v>
      </c>
      <c r="D71" s="1095">
        <f t="shared" si="6"/>
        <v>15</v>
      </c>
      <c r="E71" s="1096">
        <f t="shared" si="8"/>
        <v>0</v>
      </c>
      <c r="F71" s="1096">
        <f t="shared" si="1"/>
        <v>0</v>
      </c>
      <c r="G71" s="1097">
        <f t="shared" si="2"/>
        <v>0</v>
      </c>
      <c r="H71" s="1096">
        <f t="shared" si="3"/>
        <v>0</v>
      </c>
      <c r="I71" s="1097">
        <f t="shared" si="4"/>
        <v>0</v>
      </c>
      <c r="J71" s="1022">
        <f t="shared" si="5"/>
        <v>15</v>
      </c>
      <c r="K71" s="1098">
        <v>3</v>
      </c>
      <c r="L71" s="1096">
        <v>0</v>
      </c>
      <c r="M71" s="1096">
        <v>0</v>
      </c>
      <c r="N71" s="1097">
        <v>0</v>
      </c>
      <c r="O71" s="1096">
        <v>0</v>
      </c>
      <c r="P71" s="1097">
        <v>0</v>
      </c>
      <c r="Q71" s="1096">
        <v>3</v>
      </c>
      <c r="R71" s="1019">
        <v>9</v>
      </c>
      <c r="S71" s="1096">
        <v>0</v>
      </c>
      <c r="T71" s="1096">
        <v>0</v>
      </c>
      <c r="U71" s="1097">
        <v>0</v>
      </c>
      <c r="V71" s="1096">
        <v>0</v>
      </c>
      <c r="W71" s="1097">
        <v>0</v>
      </c>
      <c r="X71" s="1022">
        <v>9</v>
      </c>
      <c r="Y71" s="1098">
        <v>0</v>
      </c>
      <c r="Z71" s="1096">
        <v>0</v>
      </c>
      <c r="AA71" s="1096">
        <v>0</v>
      </c>
      <c r="AB71" s="1097">
        <v>0</v>
      </c>
      <c r="AC71" s="1096">
        <v>0</v>
      </c>
      <c r="AD71" s="1096">
        <v>0</v>
      </c>
      <c r="AE71" s="1099">
        <v>0</v>
      </c>
      <c r="AF71" s="1098">
        <v>0</v>
      </c>
      <c r="AG71" s="1097">
        <v>0</v>
      </c>
      <c r="AH71" s="1096">
        <v>0</v>
      </c>
      <c r="AI71" s="1096">
        <v>0</v>
      </c>
      <c r="AJ71" s="1096">
        <v>0</v>
      </c>
      <c r="AK71" s="1097">
        <v>0</v>
      </c>
      <c r="AL71" s="1096">
        <v>0</v>
      </c>
      <c r="AM71" s="1019">
        <v>3</v>
      </c>
      <c r="AN71" s="1096">
        <v>0</v>
      </c>
      <c r="AO71" s="1096">
        <v>0</v>
      </c>
      <c r="AP71" s="1100">
        <v>0</v>
      </c>
      <c r="AQ71" s="1096">
        <v>0</v>
      </c>
      <c r="AR71" s="1097">
        <v>0</v>
      </c>
      <c r="AS71" s="1022">
        <v>3</v>
      </c>
      <c r="AT71" s="1019">
        <v>0</v>
      </c>
      <c r="AU71" s="1096">
        <v>0</v>
      </c>
      <c r="AV71" s="1096">
        <v>0</v>
      </c>
      <c r="AW71" s="1100">
        <v>0</v>
      </c>
      <c r="AX71" s="1096">
        <v>0</v>
      </c>
      <c r="AY71" s="1097">
        <v>0</v>
      </c>
      <c r="AZ71" s="1022">
        <v>0</v>
      </c>
      <c r="BA71" s="1060"/>
    </row>
    <row r="72" spans="2:53" s="1061" customFormat="1" ht="22.5" customHeight="1" x14ac:dyDescent="0.15">
      <c r="B72" s="1024">
        <v>65</v>
      </c>
      <c r="C72" s="1025" t="s">
        <v>82</v>
      </c>
      <c r="D72" s="1095">
        <f t="shared" si="6"/>
        <v>59</v>
      </c>
      <c r="E72" s="1096">
        <f t="shared" si="8"/>
        <v>1</v>
      </c>
      <c r="F72" s="1096">
        <f t="shared" si="8"/>
        <v>0</v>
      </c>
      <c r="G72" s="1097">
        <f t="shared" si="8"/>
        <v>1</v>
      </c>
      <c r="H72" s="1096">
        <f t="shared" si="8"/>
        <v>0</v>
      </c>
      <c r="I72" s="1097">
        <f t="shared" si="8"/>
        <v>26</v>
      </c>
      <c r="J72" s="1022">
        <f t="shared" si="8"/>
        <v>31</v>
      </c>
      <c r="K72" s="1019">
        <v>29</v>
      </c>
      <c r="L72" s="1096">
        <v>1</v>
      </c>
      <c r="M72" s="1096">
        <v>0</v>
      </c>
      <c r="N72" s="1097">
        <v>1</v>
      </c>
      <c r="O72" s="1096">
        <v>0</v>
      </c>
      <c r="P72" s="1097">
        <v>11</v>
      </c>
      <c r="Q72" s="1096">
        <v>16</v>
      </c>
      <c r="R72" s="1019">
        <v>30</v>
      </c>
      <c r="S72" s="1096">
        <v>0</v>
      </c>
      <c r="T72" s="1096">
        <v>0</v>
      </c>
      <c r="U72" s="1114">
        <v>0</v>
      </c>
      <c r="V72" s="1096">
        <v>0</v>
      </c>
      <c r="W72" s="1097">
        <v>15</v>
      </c>
      <c r="X72" s="1022">
        <v>15</v>
      </c>
      <c r="Y72" s="1098">
        <v>0</v>
      </c>
      <c r="Z72" s="1096">
        <v>0</v>
      </c>
      <c r="AA72" s="1096">
        <v>0</v>
      </c>
      <c r="AB72" s="1097">
        <v>0</v>
      </c>
      <c r="AC72" s="1096">
        <v>0</v>
      </c>
      <c r="AD72" s="1096">
        <v>0</v>
      </c>
      <c r="AE72" s="1099">
        <v>0</v>
      </c>
      <c r="AF72" s="1098">
        <v>0</v>
      </c>
      <c r="AG72" s="1097">
        <v>0</v>
      </c>
      <c r="AH72" s="1096">
        <v>0</v>
      </c>
      <c r="AI72" s="1096">
        <v>0</v>
      </c>
      <c r="AJ72" s="1096">
        <v>0</v>
      </c>
      <c r="AK72" s="1097">
        <v>0</v>
      </c>
      <c r="AL72" s="1096">
        <v>0</v>
      </c>
      <c r="AM72" s="1019">
        <v>0</v>
      </c>
      <c r="AN72" s="1096">
        <v>0</v>
      </c>
      <c r="AO72" s="1096">
        <v>0</v>
      </c>
      <c r="AP72" s="1100">
        <v>0</v>
      </c>
      <c r="AQ72" s="1096">
        <v>0</v>
      </c>
      <c r="AR72" s="1097">
        <v>0</v>
      </c>
      <c r="AS72" s="1022">
        <v>0</v>
      </c>
      <c r="AT72" s="1019">
        <v>0</v>
      </c>
      <c r="AU72" s="1096">
        <v>0</v>
      </c>
      <c r="AV72" s="1096">
        <v>0</v>
      </c>
      <c r="AW72" s="1100">
        <v>0</v>
      </c>
      <c r="AX72" s="1096">
        <v>0</v>
      </c>
      <c r="AY72" s="1097">
        <v>0</v>
      </c>
      <c r="AZ72" s="1022">
        <v>0</v>
      </c>
      <c r="BA72" s="1060"/>
    </row>
    <row r="73" spans="2:53" s="1061" customFormat="1" ht="22.5" customHeight="1" x14ac:dyDescent="0.15">
      <c r="B73" s="1027">
        <v>66</v>
      </c>
      <c r="C73" s="1042" t="s">
        <v>83</v>
      </c>
      <c r="D73" s="1101">
        <f t="shared" si="6"/>
        <v>51</v>
      </c>
      <c r="E73" s="1102">
        <f t="shared" si="8"/>
        <v>0</v>
      </c>
      <c r="F73" s="1102">
        <f t="shared" si="8"/>
        <v>0</v>
      </c>
      <c r="G73" s="1103">
        <f t="shared" si="8"/>
        <v>2</v>
      </c>
      <c r="H73" s="1102">
        <f t="shared" si="8"/>
        <v>7</v>
      </c>
      <c r="I73" s="1103">
        <f t="shared" si="8"/>
        <v>3</v>
      </c>
      <c r="J73" s="1033">
        <f t="shared" si="8"/>
        <v>39</v>
      </c>
      <c r="K73" s="1105">
        <v>8</v>
      </c>
      <c r="L73" s="1102">
        <v>0</v>
      </c>
      <c r="M73" s="1102">
        <v>0</v>
      </c>
      <c r="N73" s="1103">
        <v>0</v>
      </c>
      <c r="O73" s="1102">
        <v>2</v>
      </c>
      <c r="P73" s="1103">
        <v>0</v>
      </c>
      <c r="Q73" s="1102">
        <v>6</v>
      </c>
      <c r="R73" s="1030">
        <v>40</v>
      </c>
      <c r="S73" s="1102">
        <v>0</v>
      </c>
      <c r="T73" s="1102">
        <v>0</v>
      </c>
      <c r="U73" s="1103">
        <v>2</v>
      </c>
      <c r="V73" s="1102">
        <v>5</v>
      </c>
      <c r="W73" s="1103">
        <v>3</v>
      </c>
      <c r="X73" s="1033">
        <v>30</v>
      </c>
      <c r="Y73" s="1105">
        <v>2</v>
      </c>
      <c r="Z73" s="1102">
        <v>0</v>
      </c>
      <c r="AA73" s="1102">
        <v>0</v>
      </c>
      <c r="AB73" s="1103">
        <v>0</v>
      </c>
      <c r="AC73" s="1102">
        <v>0</v>
      </c>
      <c r="AD73" s="1102">
        <v>0</v>
      </c>
      <c r="AE73" s="1106">
        <v>2</v>
      </c>
      <c r="AF73" s="1105">
        <v>0</v>
      </c>
      <c r="AG73" s="1103">
        <v>0</v>
      </c>
      <c r="AH73" s="1102">
        <v>0</v>
      </c>
      <c r="AI73" s="1102">
        <v>0</v>
      </c>
      <c r="AJ73" s="1102">
        <v>0</v>
      </c>
      <c r="AK73" s="1103">
        <v>0</v>
      </c>
      <c r="AL73" s="1102">
        <v>0</v>
      </c>
      <c r="AM73" s="1030">
        <v>1</v>
      </c>
      <c r="AN73" s="1102">
        <v>0</v>
      </c>
      <c r="AO73" s="1102">
        <v>0</v>
      </c>
      <c r="AP73" s="1104">
        <v>0</v>
      </c>
      <c r="AQ73" s="1102">
        <v>0</v>
      </c>
      <c r="AR73" s="1103">
        <v>0</v>
      </c>
      <c r="AS73" s="1033">
        <v>1</v>
      </c>
      <c r="AT73" s="1030">
        <v>0</v>
      </c>
      <c r="AU73" s="1102">
        <v>0</v>
      </c>
      <c r="AV73" s="1102">
        <v>0</v>
      </c>
      <c r="AW73" s="1104">
        <v>0</v>
      </c>
      <c r="AX73" s="1102">
        <v>0</v>
      </c>
      <c r="AY73" s="1103">
        <v>0</v>
      </c>
      <c r="AZ73" s="1033">
        <v>0</v>
      </c>
      <c r="BA73" s="1060"/>
    </row>
    <row r="74" spans="2:53" s="1061" customFormat="1" ht="22.5" customHeight="1" x14ac:dyDescent="0.15">
      <c r="B74" s="1024">
        <v>67</v>
      </c>
      <c r="C74" s="1025" t="s">
        <v>84</v>
      </c>
      <c r="D74" s="1107">
        <f t="shared" ref="D74:D78" si="9">SUM(E74:J74)</f>
        <v>139</v>
      </c>
      <c r="E74" s="1108">
        <f t="shared" si="8"/>
        <v>0</v>
      </c>
      <c r="F74" s="1108">
        <f t="shared" si="8"/>
        <v>1</v>
      </c>
      <c r="G74" s="1109">
        <f t="shared" si="8"/>
        <v>5</v>
      </c>
      <c r="H74" s="1108">
        <f t="shared" si="8"/>
        <v>28</v>
      </c>
      <c r="I74" s="1109">
        <f t="shared" si="8"/>
        <v>40</v>
      </c>
      <c r="J74" s="1040">
        <f t="shared" si="8"/>
        <v>65</v>
      </c>
      <c r="K74" s="1111">
        <v>14</v>
      </c>
      <c r="L74" s="1108">
        <v>0</v>
      </c>
      <c r="M74" s="1108">
        <v>0</v>
      </c>
      <c r="N74" s="1109">
        <v>1</v>
      </c>
      <c r="O74" s="1108">
        <v>6</v>
      </c>
      <c r="P74" s="1109">
        <v>4</v>
      </c>
      <c r="Q74" s="1108">
        <v>3</v>
      </c>
      <c r="R74" s="1050">
        <v>2</v>
      </c>
      <c r="S74" s="1108">
        <v>0</v>
      </c>
      <c r="T74" s="1108">
        <v>0</v>
      </c>
      <c r="U74" s="1109">
        <v>0</v>
      </c>
      <c r="V74" s="1108">
        <v>1</v>
      </c>
      <c r="W74" s="1109">
        <v>0</v>
      </c>
      <c r="X74" s="1040">
        <v>1</v>
      </c>
      <c r="Y74" s="1111">
        <v>109</v>
      </c>
      <c r="Z74" s="1108">
        <v>0</v>
      </c>
      <c r="AA74" s="1108">
        <v>0</v>
      </c>
      <c r="AB74" s="1109">
        <v>0</v>
      </c>
      <c r="AC74" s="1108">
        <v>16</v>
      </c>
      <c r="AD74" s="1108">
        <v>34</v>
      </c>
      <c r="AE74" s="1112">
        <v>59</v>
      </c>
      <c r="AF74" s="1111">
        <v>6</v>
      </c>
      <c r="AG74" s="1109">
        <v>0</v>
      </c>
      <c r="AH74" s="1108">
        <v>0</v>
      </c>
      <c r="AI74" s="1108">
        <v>2</v>
      </c>
      <c r="AJ74" s="1108">
        <v>4</v>
      </c>
      <c r="AK74" s="1109">
        <v>0</v>
      </c>
      <c r="AL74" s="1108">
        <v>0</v>
      </c>
      <c r="AM74" s="1050">
        <v>8</v>
      </c>
      <c r="AN74" s="1108">
        <v>0</v>
      </c>
      <c r="AO74" s="1108">
        <v>1</v>
      </c>
      <c r="AP74" s="1110">
        <v>2</v>
      </c>
      <c r="AQ74" s="1108">
        <v>1</v>
      </c>
      <c r="AR74" s="1109">
        <v>2</v>
      </c>
      <c r="AS74" s="1040">
        <v>2</v>
      </c>
      <c r="AT74" s="1050">
        <v>0</v>
      </c>
      <c r="AU74" s="1108">
        <v>0</v>
      </c>
      <c r="AV74" s="1108">
        <v>0</v>
      </c>
      <c r="AW74" s="1110">
        <v>0</v>
      </c>
      <c r="AX74" s="1108">
        <v>0</v>
      </c>
      <c r="AY74" s="1109">
        <v>0</v>
      </c>
      <c r="AZ74" s="1040">
        <v>0</v>
      </c>
      <c r="BA74" s="1060"/>
    </row>
    <row r="75" spans="2:53" s="1061" customFormat="1" ht="22.5" customHeight="1" x14ac:dyDescent="0.15">
      <c r="B75" s="1024">
        <v>68</v>
      </c>
      <c r="C75" s="1025" t="s">
        <v>85</v>
      </c>
      <c r="D75" s="1095">
        <f t="shared" si="9"/>
        <v>83</v>
      </c>
      <c r="E75" s="1096">
        <f t="shared" si="8"/>
        <v>0</v>
      </c>
      <c r="F75" s="1096">
        <f t="shared" si="8"/>
        <v>1</v>
      </c>
      <c r="G75" s="1097">
        <f t="shared" si="8"/>
        <v>4</v>
      </c>
      <c r="H75" s="1096">
        <f t="shared" si="8"/>
        <v>11</v>
      </c>
      <c r="I75" s="1097">
        <f t="shared" si="8"/>
        <v>17</v>
      </c>
      <c r="J75" s="1022">
        <f t="shared" si="8"/>
        <v>50</v>
      </c>
      <c r="K75" s="1098">
        <v>12</v>
      </c>
      <c r="L75" s="1096">
        <v>0</v>
      </c>
      <c r="M75" s="1096">
        <v>0</v>
      </c>
      <c r="N75" s="1097">
        <v>0</v>
      </c>
      <c r="O75" s="1096">
        <v>1</v>
      </c>
      <c r="P75" s="1097">
        <v>3</v>
      </c>
      <c r="Q75" s="1096">
        <v>8</v>
      </c>
      <c r="R75" s="1019">
        <v>23</v>
      </c>
      <c r="S75" s="1096">
        <v>0</v>
      </c>
      <c r="T75" s="1096">
        <v>1</v>
      </c>
      <c r="U75" s="1097">
        <v>2</v>
      </c>
      <c r="V75" s="1096">
        <v>1</v>
      </c>
      <c r="W75" s="1097">
        <v>8</v>
      </c>
      <c r="X75" s="1022">
        <v>11</v>
      </c>
      <c r="Y75" s="1098">
        <v>33</v>
      </c>
      <c r="Z75" s="1096">
        <v>0</v>
      </c>
      <c r="AA75" s="1096">
        <v>0</v>
      </c>
      <c r="AB75" s="1097">
        <v>2</v>
      </c>
      <c r="AC75" s="1096">
        <v>4</v>
      </c>
      <c r="AD75" s="1096">
        <v>6</v>
      </c>
      <c r="AE75" s="1099">
        <v>21</v>
      </c>
      <c r="AF75" s="1098">
        <v>9</v>
      </c>
      <c r="AG75" s="1097">
        <v>0</v>
      </c>
      <c r="AH75" s="1096">
        <v>0</v>
      </c>
      <c r="AI75" s="1096">
        <v>0</v>
      </c>
      <c r="AJ75" s="1096">
        <v>5</v>
      </c>
      <c r="AK75" s="1097">
        <v>0</v>
      </c>
      <c r="AL75" s="1096">
        <v>4</v>
      </c>
      <c r="AM75" s="1019">
        <v>6</v>
      </c>
      <c r="AN75" s="1096">
        <v>0</v>
      </c>
      <c r="AO75" s="1096">
        <v>0</v>
      </c>
      <c r="AP75" s="1100">
        <v>0</v>
      </c>
      <c r="AQ75" s="1096">
        <v>0</v>
      </c>
      <c r="AR75" s="1097">
        <v>0</v>
      </c>
      <c r="AS75" s="1022">
        <v>6</v>
      </c>
      <c r="AT75" s="1019">
        <v>0</v>
      </c>
      <c r="AU75" s="1096">
        <v>0</v>
      </c>
      <c r="AV75" s="1096">
        <v>0</v>
      </c>
      <c r="AW75" s="1100">
        <v>0</v>
      </c>
      <c r="AX75" s="1096">
        <v>0</v>
      </c>
      <c r="AY75" s="1097">
        <v>0</v>
      </c>
      <c r="AZ75" s="1022">
        <v>0</v>
      </c>
      <c r="BA75" s="1060"/>
    </row>
    <row r="76" spans="2:53" s="1061" customFormat="1" ht="22.5" customHeight="1" x14ac:dyDescent="0.15">
      <c r="B76" s="1024">
        <v>69</v>
      </c>
      <c r="C76" s="1025" t="s">
        <v>86</v>
      </c>
      <c r="D76" s="1095">
        <f t="shared" si="9"/>
        <v>67</v>
      </c>
      <c r="E76" s="1096">
        <f t="shared" si="8"/>
        <v>0</v>
      </c>
      <c r="F76" s="1096">
        <f t="shared" si="8"/>
        <v>0</v>
      </c>
      <c r="G76" s="1097">
        <f t="shared" si="8"/>
        <v>2</v>
      </c>
      <c r="H76" s="1096">
        <f t="shared" si="8"/>
        <v>5</v>
      </c>
      <c r="I76" s="1097">
        <f t="shared" si="8"/>
        <v>4</v>
      </c>
      <c r="J76" s="1022">
        <f t="shared" si="8"/>
        <v>56</v>
      </c>
      <c r="K76" s="1098">
        <v>15</v>
      </c>
      <c r="L76" s="1096">
        <v>0</v>
      </c>
      <c r="M76" s="1096">
        <v>0</v>
      </c>
      <c r="N76" s="1097">
        <v>1</v>
      </c>
      <c r="O76" s="1096">
        <v>0</v>
      </c>
      <c r="P76" s="1097">
        <v>1</v>
      </c>
      <c r="Q76" s="1096">
        <v>13</v>
      </c>
      <c r="R76" s="1019">
        <v>52</v>
      </c>
      <c r="S76" s="1096">
        <v>0</v>
      </c>
      <c r="T76" s="1096">
        <v>0</v>
      </c>
      <c r="U76" s="1097">
        <v>1</v>
      </c>
      <c r="V76" s="1096">
        <v>5</v>
      </c>
      <c r="W76" s="1097">
        <v>3</v>
      </c>
      <c r="X76" s="1022">
        <v>43</v>
      </c>
      <c r="Y76" s="1098">
        <v>0</v>
      </c>
      <c r="Z76" s="1096">
        <v>0</v>
      </c>
      <c r="AA76" s="1096">
        <v>0</v>
      </c>
      <c r="AB76" s="1097">
        <v>0</v>
      </c>
      <c r="AC76" s="1096">
        <v>0</v>
      </c>
      <c r="AD76" s="1096">
        <v>0</v>
      </c>
      <c r="AE76" s="1099">
        <v>0</v>
      </c>
      <c r="AF76" s="1098">
        <v>0</v>
      </c>
      <c r="AG76" s="1097">
        <v>0</v>
      </c>
      <c r="AH76" s="1096">
        <v>0</v>
      </c>
      <c r="AI76" s="1096">
        <v>0</v>
      </c>
      <c r="AJ76" s="1096">
        <v>0</v>
      </c>
      <c r="AK76" s="1097">
        <v>0</v>
      </c>
      <c r="AL76" s="1096">
        <v>0</v>
      </c>
      <c r="AM76" s="1019">
        <v>0</v>
      </c>
      <c r="AN76" s="1096">
        <v>0</v>
      </c>
      <c r="AO76" s="1100">
        <v>0</v>
      </c>
      <c r="AP76" s="1100">
        <v>0</v>
      </c>
      <c r="AQ76" s="1096">
        <v>0</v>
      </c>
      <c r="AR76" s="1097">
        <v>0</v>
      </c>
      <c r="AS76" s="1022">
        <v>0</v>
      </c>
      <c r="AT76" s="1019">
        <v>0</v>
      </c>
      <c r="AU76" s="1096">
        <v>0</v>
      </c>
      <c r="AV76" s="1100">
        <v>0</v>
      </c>
      <c r="AW76" s="1100">
        <v>0</v>
      </c>
      <c r="AX76" s="1096">
        <v>0</v>
      </c>
      <c r="AY76" s="1097">
        <v>0</v>
      </c>
      <c r="AZ76" s="1022">
        <v>0</v>
      </c>
      <c r="BA76" s="1060"/>
    </row>
    <row r="77" spans="2:53" s="1061" customFormat="1" ht="22.5" customHeight="1" x14ac:dyDescent="0.15">
      <c r="B77" s="1027">
        <v>70</v>
      </c>
      <c r="C77" s="1042" t="s">
        <v>87</v>
      </c>
      <c r="D77" s="1101">
        <f t="shared" si="9"/>
        <v>79</v>
      </c>
      <c r="E77" s="1102">
        <f t="shared" si="8"/>
        <v>0</v>
      </c>
      <c r="F77" s="1102">
        <f t="shared" si="8"/>
        <v>0</v>
      </c>
      <c r="G77" s="1103">
        <f t="shared" si="8"/>
        <v>3</v>
      </c>
      <c r="H77" s="1102">
        <f t="shared" si="8"/>
        <v>3</v>
      </c>
      <c r="I77" s="1103">
        <f t="shared" si="8"/>
        <v>30</v>
      </c>
      <c r="J77" s="1033">
        <f t="shared" si="8"/>
        <v>43</v>
      </c>
      <c r="K77" s="1105">
        <v>12</v>
      </c>
      <c r="L77" s="1102">
        <v>0</v>
      </c>
      <c r="M77" s="1102">
        <v>0</v>
      </c>
      <c r="N77" s="1103">
        <v>1</v>
      </c>
      <c r="O77" s="1102">
        <v>0</v>
      </c>
      <c r="P77" s="1103">
        <v>6</v>
      </c>
      <c r="Q77" s="1102">
        <v>5</v>
      </c>
      <c r="R77" s="1030">
        <v>9</v>
      </c>
      <c r="S77" s="1102">
        <v>0</v>
      </c>
      <c r="T77" s="1102">
        <v>0</v>
      </c>
      <c r="U77" s="1103">
        <v>1</v>
      </c>
      <c r="V77" s="1102">
        <v>0</v>
      </c>
      <c r="W77" s="1103">
        <v>3</v>
      </c>
      <c r="X77" s="1033">
        <v>5</v>
      </c>
      <c r="Y77" s="1105">
        <v>48</v>
      </c>
      <c r="Z77" s="1102">
        <v>0</v>
      </c>
      <c r="AA77" s="1102">
        <v>0</v>
      </c>
      <c r="AB77" s="1103">
        <v>1</v>
      </c>
      <c r="AC77" s="1102">
        <v>3</v>
      </c>
      <c r="AD77" s="1102">
        <v>14</v>
      </c>
      <c r="AE77" s="1106">
        <v>30</v>
      </c>
      <c r="AF77" s="1105">
        <v>0</v>
      </c>
      <c r="AG77" s="1103">
        <v>0</v>
      </c>
      <c r="AH77" s="1102">
        <v>0</v>
      </c>
      <c r="AI77" s="1102">
        <v>0</v>
      </c>
      <c r="AJ77" s="1102">
        <v>0</v>
      </c>
      <c r="AK77" s="1103">
        <v>0</v>
      </c>
      <c r="AL77" s="1102">
        <v>0</v>
      </c>
      <c r="AM77" s="1030">
        <v>10</v>
      </c>
      <c r="AN77" s="1102">
        <v>0</v>
      </c>
      <c r="AO77" s="1104">
        <v>0</v>
      </c>
      <c r="AP77" s="1104">
        <v>0</v>
      </c>
      <c r="AQ77" s="1102">
        <v>0</v>
      </c>
      <c r="AR77" s="1103">
        <v>7</v>
      </c>
      <c r="AS77" s="1033">
        <v>3</v>
      </c>
      <c r="AT77" s="1030">
        <v>0</v>
      </c>
      <c r="AU77" s="1102">
        <v>0</v>
      </c>
      <c r="AV77" s="1104">
        <v>0</v>
      </c>
      <c r="AW77" s="1104">
        <v>0</v>
      </c>
      <c r="AX77" s="1102">
        <v>0</v>
      </c>
      <c r="AY77" s="1103">
        <v>0</v>
      </c>
      <c r="AZ77" s="1033">
        <v>0</v>
      </c>
      <c r="BA77" s="1060"/>
    </row>
    <row r="78" spans="2:53" s="1061" customFormat="1" ht="22.5" customHeight="1" thickBot="1" x14ac:dyDescent="0.2">
      <c r="B78" s="1052">
        <v>71</v>
      </c>
      <c r="C78" s="1116" t="s">
        <v>542</v>
      </c>
      <c r="D78" s="1117">
        <f t="shared" si="9"/>
        <v>60</v>
      </c>
      <c r="E78" s="1118">
        <f t="shared" si="8"/>
        <v>0</v>
      </c>
      <c r="F78" s="1118">
        <f t="shared" si="8"/>
        <v>0</v>
      </c>
      <c r="G78" s="1119">
        <f t="shared" si="8"/>
        <v>5</v>
      </c>
      <c r="H78" s="1118">
        <f t="shared" si="8"/>
        <v>2</v>
      </c>
      <c r="I78" s="1119">
        <f t="shared" si="8"/>
        <v>15</v>
      </c>
      <c r="J78" s="1058">
        <f t="shared" si="8"/>
        <v>38</v>
      </c>
      <c r="K78" s="1120">
        <v>19</v>
      </c>
      <c r="L78" s="1118">
        <v>0</v>
      </c>
      <c r="M78" s="1118">
        <v>0</v>
      </c>
      <c r="N78" s="1118">
        <v>2</v>
      </c>
      <c r="O78" s="1118">
        <v>0</v>
      </c>
      <c r="P78" s="1119">
        <v>8</v>
      </c>
      <c r="Q78" s="1118">
        <v>9</v>
      </c>
      <c r="R78" s="1055">
        <v>41</v>
      </c>
      <c r="S78" s="1118">
        <v>0</v>
      </c>
      <c r="T78" s="1118">
        <v>0</v>
      </c>
      <c r="U78" s="1118">
        <v>3</v>
      </c>
      <c r="V78" s="1118">
        <v>2</v>
      </c>
      <c r="W78" s="1119">
        <v>7</v>
      </c>
      <c r="X78" s="1058">
        <v>29</v>
      </c>
      <c r="Y78" s="1120">
        <v>0</v>
      </c>
      <c r="Z78" s="1118">
        <v>0</v>
      </c>
      <c r="AA78" s="1118">
        <v>0</v>
      </c>
      <c r="AB78" s="1118">
        <v>0</v>
      </c>
      <c r="AC78" s="1118">
        <v>0</v>
      </c>
      <c r="AD78" s="1118">
        <v>0</v>
      </c>
      <c r="AE78" s="1121">
        <v>0</v>
      </c>
      <c r="AF78" s="1120">
        <v>0</v>
      </c>
      <c r="AG78" s="1118">
        <v>0</v>
      </c>
      <c r="AH78" s="1118">
        <v>0</v>
      </c>
      <c r="AI78" s="1118">
        <v>0</v>
      </c>
      <c r="AJ78" s="1118">
        <v>0</v>
      </c>
      <c r="AK78" s="1119">
        <v>0</v>
      </c>
      <c r="AL78" s="1118">
        <v>0</v>
      </c>
      <c r="AM78" s="1055">
        <v>0</v>
      </c>
      <c r="AN78" s="1118">
        <v>0</v>
      </c>
      <c r="AO78" s="1122">
        <v>0</v>
      </c>
      <c r="AP78" s="1122">
        <v>0</v>
      </c>
      <c r="AQ78" s="1118">
        <v>0</v>
      </c>
      <c r="AR78" s="1119">
        <v>0</v>
      </c>
      <c r="AS78" s="1058">
        <v>0</v>
      </c>
      <c r="AT78" s="1055">
        <v>0</v>
      </c>
      <c r="AU78" s="1118">
        <v>0</v>
      </c>
      <c r="AV78" s="1122">
        <v>0</v>
      </c>
      <c r="AW78" s="1122">
        <v>0</v>
      </c>
      <c r="AX78" s="1118">
        <v>0</v>
      </c>
      <c r="AY78" s="1119">
        <v>0</v>
      </c>
      <c r="AZ78" s="1058">
        <v>0</v>
      </c>
      <c r="BA78" s="1060"/>
    </row>
    <row r="79" spans="2:53" s="1061" customFormat="1" ht="15" x14ac:dyDescent="0.15">
      <c r="B79" s="1123" t="s">
        <v>624</v>
      </c>
      <c r="C79" s="1060"/>
      <c r="D79" s="1097"/>
      <c r="E79" s="1097"/>
      <c r="F79" s="1097"/>
      <c r="G79" s="1097"/>
      <c r="H79" s="1097"/>
      <c r="I79" s="1097"/>
      <c r="J79" s="1097"/>
      <c r="K79" s="1097"/>
      <c r="L79" s="1097"/>
      <c r="M79" s="1097"/>
      <c r="N79" s="1097"/>
      <c r="O79" s="1097"/>
      <c r="P79" s="1097"/>
      <c r="Q79" s="1097"/>
      <c r="R79" s="1097"/>
      <c r="S79" s="1097"/>
      <c r="T79" s="1097"/>
      <c r="U79" s="1097"/>
      <c r="V79" s="1097"/>
      <c r="W79" s="1097"/>
      <c r="X79" s="1097"/>
      <c r="Y79" s="1097"/>
      <c r="Z79" s="1097"/>
      <c r="AA79" s="1097"/>
      <c r="AB79" s="1097"/>
      <c r="AC79" s="1097"/>
      <c r="AD79" s="1097"/>
      <c r="AE79" s="1097"/>
      <c r="AF79" s="1097"/>
      <c r="AG79" s="1097"/>
      <c r="AH79" s="1097"/>
      <c r="AI79" s="1097"/>
      <c r="AJ79" s="1097"/>
      <c r="AK79" s="1097"/>
      <c r="AL79" s="1097"/>
      <c r="AM79" s="1097"/>
      <c r="AN79" s="1097"/>
      <c r="AO79" s="1097"/>
      <c r="AP79" s="1097"/>
      <c r="AQ79" s="1097"/>
      <c r="AR79" s="1097"/>
      <c r="AS79" s="1097"/>
      <c r="AT79" s="1097"/>
      <c r="AU79" s="1097"/>
      <c r="AV79" s="1097"/>
      <c r="AW79" s="1097"/>
      <c r="AX79" s="1097"/>
      <c r="AY79" s="1097"/>
      <c r="AZ79" s="1097"/>
      <c r="BA79" s="1060"/>
    </row>
  </sheetData>
  <mergeCells count="1">
    <mergeCell ref="B7:C7"/>
  </mergeCells>
  <phoneticPr fontId="9"/>
  <pageMargins left="0.6692913385826772" right="0.47244094488188981" top="0.27559055118110237" bottom="0.27559055118110237" header="0" footer="0.27559055118110237"/>
  <pageSetup paperSize="8" scale="48" fitToWidth="2"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FF00"/>
  </sheetPr>
  <dimension ref="B1:BC82"/>
  <sheetViews>
    <sheetView showGridLines="0" view="pageBreakPreview" zoomScale="71" zoomScaleNormal="100" zoomScaleSheetLayoutView="71" workbookViewId="0">
      <pane xSplit="3" ySplit="6" topLeftCell="D10" activePane="bottomRight" state="frozen"/>
      <selection activeCell="J26" sqref="J26"/>
      <selection pane="topRight" activeCell="J26" sqref="J26"/>
      <selection pane="bottomLeft" activeCell="J26" sqref="J26"/>
      <selection pane="bottomRight" activeCell="C16" sqref="C16"/>
    </sheetView>
  </sheetViews>
  <sheetFormatPr defaultRowHeight="13.5" x14ac:dyDescent="0.15"/>
  <cols>
    <col min="1" max="1" width="2" style="5" customWidth="1"/>
    <col min="2" max="2" width="3.75" style="5" customWidth="1"/>
    <col min="3" max="3" width="19.75" style="5" customWidth="1"/>
    <col min="4" max="4" width="8.25" style="5" customWidth="1"/>
    <col min="5" max="10" width="8.125" style="5" customWidth="1"/>
    <col min="11" max="11" width="7.75" style="5" customWidth="1"/>
    <col min="12" max="17" width="8.125" style="5" customWidth="1"/>
    <col min="18" max="18" width="7.75" style="5" customWidth="1"/>
    <col min="19" max="24" width="8.125" style="5" customWidth="1"/>
    <col min="25" max="25" width="7.75" style="5" customWidth="1"/>
    <col min="26" max="31" width="8.125" style="5" customWidth="1"/>
    <col min="32" max="32" width="7.625" style="5" customWidth="1"/>
    <col min="33" max="38" width="8.125" style="5" customWidth="1"/>
    <col min="39" max="39" width="6.75" style="5" customWidth="1"/>
    <col min="40" max="45" width="8.125" style="5" customWidth="1"/>
    <col min="46" max="46" width="6.75" style="5" customWidth="1"/>
    <col min="47" max="52" width="8.125" style="5" customWidth="1"/>
    <col min="53" max="54" width="1.625" style="5" customWidth="1"/>
    <col min="55" max="16384" width="9" style="5"/>
  </cols>
  <sheetData>
    <row r="1" spans="2:55" ht="18.75" x14ac:dyDescent="0.15">
      <c r="B1" s="1" t="s">
        <v>88</v>
      </c>
      <c r="C1" s="1"/>
      <c r="D1" s="2"/>
      <c r="E1" s="2"/>
      <c r="F1" s="2"/>
      <c r="G1" s="2"/>
      <c r="H1" s="3"/>
      <c r="I1" s="4"/>
      <c r="J1" s="4"/>
      <c r="K1" s="4"/>
      <c r="L1" s="4"/>
      <c r="M1" s="4"/>
      <c r="N1" s="4"/>
      <c r="O1" s="4"/>
      <c r="P1" s="4"/>
      <c r="Q1" s="4"/>
      <c r="R1" s="579"/>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row>
    <row r="2" spans="2:55" ht="7.5" customHeight="1" x14ac:dyDescent="0.1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row>
    <row r="3" spans="2:55" s="1061" customFormat="1" ht="15.75" thickBot="1" x14ac:dyDescent="0.2">
      <c r="B3" s="1060"/>
      <c r="C3" s="1060"/>
      <c r="D3" s="1060"/>
      <c r="E3" s="1060"/>
      <c r="F3" s="1060"/>
      <c r="G3" s="1060"/>
      <c r="H3" s="1060"/>
      <c r="I3" s="1060"/>
      <c r="J3" s="1060"/>
      <c r="K3" s="1060"/>
      <c r="L3" s="1060"/>
      <c r="M3" s="1060"/>
      <c r="N3" s="1060"/>
      <c r="O3" s="1060"/>
      <c r="P3" s="1060"/>
      <c r="Q3" s="1060"/>
      <c r="R3" s="1060"/>
      <c r="S3" s="1060"/>
      <c r="T3" s="1060"/>
      <c r="U3" s="1060"/>
      <c r="V3" s="1060"/>
      <c r="W3" s="1060"/>
      <c r="X3" s="1060"/>
      <c r="Y3" s="1060"/>
      <c r="Z3" s="1060"/>
      <c r="AA3" s="1060"/>
      <c r="AB3" s="1060"/>
      <c r="AC3" s="1060"/>
      <c r="AD3" s="1060"/>
      <c r="AE3" s="1060"/>
      <c r="AF3" s="1060"/>
      <c r="AG3" s="1060"/>
      <c r="AH3" s="1060"/>
      <c r="AI3" s="1060"/>
      <c r="AJ3" s="1060"/>
      <c r="AK3" s="1060"/>
      <c r="AL3" s="1060"/>
      <c r="AM3" s="1060"/>
      <c r="AN3" s="1060"/>
      <c r="AO3" s="1060"/>
      <c r="AP3" s="1060"/>
      <c r="AQ3" s="1060"/>
      <c r="AR3" s="1060"/>
      <c r="AS3" s="1060"/>
      <c r="AT3" s="1060"/>
      <c r="AU3" s="1060"/>
      <c r="AV3" s="1060"/>
      <c r="AW3" s="1060"/>
      <c r="AX3" s="1060"/>
      <c r="AY3" s="1060" t="s">
        <v>1</v>
      </c>
      <c r="AZ3" s="1060"/>
      <c r="BA3" s="1060"/>
    </row>
    <row r="4" spans="2:55" s="1061" customFormat="1" ht="13.5" customHeight="1" x14ac:dyDescent="0.15">
      <c r="B4" s="1016"/>
      <c r="C4" s="1062"/>
      <c r="D4" s="1063"/>
      <c r="E4" s="1064" t="s">
        <v>2</v>
      </c>
      <c r="F4" s="1064"/>
      <c r="G4" s="1064"/>
      <c r="H4" s="1064"/>
      <c r="I4" s="1064"/>
      <c r="J4" s="1065"/>
      <c r="K4" s="1066"/>
      <c r="L4" s="1067" t="s">
        <v>3</v>
      </c>
      <c r="M4" s="1067"/>
      <c r="N4" s="1067"/>
      <c r="O4" s="1067"/>
      <c r="P4" s="1067"/>
      <c r="Q4" s="1068"/>
      <c r="R4" s="1066"/>
      <c r="S4" s="1067" t="s">
        <v>4</v>
      </c>
      <c r="T4" s="1067"/>
      <c r="U4" s="1067"/>
      <c r="V4" s="1067"/>
      <c r="W4" s="1067"/>
      <c r="X4" s="1068"/>
      <c r="Y4" s="1066"/>
      <c r="Z4" s="1067" t="s">
        <v>5</v>
      </c>
      <c r="AA4" s="1067"/>
      <c r="AB4" s="1067"/>
      <c r="AC4" s="1067"/>
      <c r="AD4" s="1067"/>
      <c r="AE4" s="1068"/>
      <c r="AF4" s="1066" t="s">
        <v>89</v>
      </c>
      <c r="AG4" s="1067"/>
      <c r="AH4" s="1067"/>
      <c r="AI4" s="1067"/>
      <c r="AJ4" s="1067"/>
      <c r="AK4" s="1067"/>
      <c r="AL4" s="1068"/>
      <c r="AM4" s="1066"/>
      <c r="AN4" s="1067" t="s">
        <v>7</v>
      </c>
      <c r="AO4" s="1067"/>
      <c r="AP4" s="1067"/>
      <c r="AQ4" s="1067"/>
      <c r="AR4" s="1067"/>
      <c r="AS4" s="1068"/>
      <c r="AT4" s="1066"/>
      <c r="AU4" s="1067" t="s">
        <v>9</v>
      </c>
      <c r="AV4" s="1067"/>
      <c r="AW4" s="1067"/>
      <c r="AX4" s="1067"/>
      <c r="AY4" s="1067"/>
      <c r="AZ4" s="1068"/>
      <c r="BA4" s="1060"/>
    </row>
    <row r="5" spans="2:55" s="1061" customFormat="1" ht="15" x14ac:dyDescent="0.15">
      <c r="B5" s="1024"/>
      <c r="C5" s="1069"/>
      <c r="D5" s="1070"/>
      <c r="E5" s="1071"/>
      <c r="F5" s="1071"/>
      <c r="G5" s="1071"/>
      <c r="H5" s="1071"/>
      <c r="I5" s="1071"/>
      <c r="J5" s="1072"/>
      <c r="K5" s="1073"/>
      <c r="L5" s="1074"/>
      <c r="M5" s="1074"/>
      <c r="N5" s="1074"/>
      <c r="O5" s="1074"/>
      <c r="P5" s="1074"/>
      <c r="Q5" s="1075"/>
      <c r="R5" s="1073"/>
      <c r="S5" s="1074"/>
      <c r="T5" s="1074"/>
      <c r="U5" s="1074"/>
      <c r="V5" s="1074"/>
      <c r="W5" s="1074"/>
      <c r="X5" s="1075"/>
      <c r="Y5" s="1073"/>
      <c r="Z5" s="1074"/>
      <c r="AA5" s="1074"/>
      <c r="AB5" s="1074"/>
      <c r="AC5" s="1074"/>
      <c r="AD5" s="1074"/>
      <c r="AE5" s="1075"/>
      <c r="AF5" s="1073"/>
      <c r="AG5" s="1074"/>
      <c r="AH5" s="1074"/>
      <c r="AI5" s="1074"/>
      <c r="AJ5" s="1074"/>
      <c r="AK5" s="1074"/>
      <c r="AL5" s="1075"/>
      <c r="AM5" s="1073"/>
      <c r="AN5" s="1074"/>
      <c r="AO5" s="1074"/>
      <c r="AP5" s="1074"/>
      <c r="AQ5" s="1074"/>
      <c r="AR5" s="1074"/>
      <c r="AS5" s="1075"/>
      <c r="AT5" s="1073"/>
      <c r="AU5" s="1074"/>
      <c r="AV5" s="1074"/>
      <c r="AW5" s="1074"/>
      <c r="AX5" s="1074"/>
      <c r="AY5" s="1074"/>
      <c r="AZ5" s="1075"/>
      <c r="BA5" s="1060"/>
    </row>
    <row r="6" spans="2:55" s="1061" customFormat="1" ht="117.75" customHeight="1" thickBot="1" x14ac:dyDescent="0.2">
      <c r="B6" s="1024"/>
      <c r="C6" s="1069"/>
      <c r="D6" s="1124" t="s">
        <v>10</v>
      </c>
      <c r="E6" s="1077" t="s">
        <v>11</v>
      </c>
      <c r="F6" s="1077" t="s">
        <v>12</v>
      </c>
      <c r="G6" s="1078" t="s">
        <v>13</v>
      </c>
      <c r="H6" s="1077" t="s">
        <v>14</v>
      </c>
      <c r="I6" s="1078" t="s">
        <v>15</v>
      </c>
      <c r="J6" s="1125" t="s">
        <v>16</v>
      </c>
      <c r="K6" s="1073" t="s">
        <v>17</v>
      </c>
      <c r="L6" s="1077" t="s">
        <v>11</v>
      </c>
      <c r="M6" s="1077" t="s">
        <v>12</v>
      </c>
      <c r="N6" s="1078" t="s">
        <v>13</v>
      </c>
      <c r="O6" s="1077" t="s">
        <v>14</v>
      </c>
      <c r="P6" s="1078" t="s">
        <v>15</v>
      </c>
      <c r="Q6" s="1077" t="s">
        <v>16</v>
      </c>
      <c r="R6" s="1073" t="s">
        <v>17</v>
      </c>
      <c r="S6" s="1077" t="s">
        <v>11</v>
      </c>
      <c r="T6" s="1077" t="s">
        <v>12</v>
      </c>
      <c r="U6" s="1078" t="s">
        <v>13</v>
      </c>
      <c r="V6" s="1077" t="s">
        <v>14</v>
      </c>
      <c r="W6" s="1078" t="s">
        <v>15</v>
      </c>
      <c r="X6" s="1079" t="s">
        <v>16</v>
      </c>
      <c r="Y6" s="1073" t="s">
        <v>17</v>
      </c>
      <c r="Z6" s="1077" t="s">
        <v>11</v>
      </c>
      <c r="AA6" s="1077" t="s">
        <v>12</v>
      </c>
      <c r="AB6" s="1078" t="s">
        <v>13</v>
      </c>
      <c r="AC6" s="1077" t="s">
        <v>14</v>
      </c>
      <c r="AD6" s="1078" t="s">
        <v>15</v>
      </c>
      <c r="AE6" s="1079" t="s">
        <v>16</v>
      </c>
      <c r="AF6" s="1073" t="s">
        <v>17</v>
      </c>
      <c r="AG6" s="1077" t="s">
        <v>11</v>
      </c>
      <c r="AH6" s="1077" t="s">
        <v>12</v>
      </c>
      <c r="AI6" s="1078" t="s">
        <v>13</v>
      </c>
      <c r="AJ6" s="1077" t="s">
        <v>14</v>
      </c>
      <c r="AK6" s="1078" t="s">
        <v>15</v>
      </c>
      <c r="AL6" s="1077" t="s">
        <v>16</v>
      </c>
      <c r="AM6" s="1073" t="s">
        <v>17</v>
      </c>
      <c r="AN6" s="1077" t="s">
        <v>11</v>
      </c>
      <c r="AO6" s="1077" t="s">
        <v>12</v>
      </c>
      <c r="AP6" s="1078" t="s">
        <v>13</v>
      </c>
      <c r="AQ6" s="1077" t="s">
        <v>14</v>
      </c>
      <c r="AR6" s="1078" t="s">
        <v>15</v>
      </c>
      <c r="AS6" s="1079" t="s">
        <v>16</v>
      </c>
      <c r="AT6" s="1073" t="s">
        <v>17</v>
      </c>
      <c r="AU6" s="1077" t="s">
        <v>11</v>
      </c>
      <c r="AV6" s="1077" t="s">
        <v>12</v>
      </c>
      <c r="AW6" s="1078" t="s">
        <v>13</v>
      </c>
      <c r="AX6" s="1077" t="s">
        <v>14</v>
      </c>
      <c r="AY6" s="1078" t="s">
        <v>15</v>
      </c>
      <c r="AZ6" s="1079" t="s">
        <v>16</v>
      </c>
      <c r="BA6" s="1060"/>
    </row>
    <row r="7" spans="2:55" s="1061" customFormat="1" ht="19.5" customHeight="1" thickBot="1" x14ac:dyDescent="0.2">
      <c r="B7" s="1297" t="s">
        <v>18</v>
      </c>
      <c r="C7" s="1299"/>
      <c r="D7" s="1080">
        <f>SUM(D28,D72,D81)</f>
        <v>7265</v>
      </c>
      <c r="E7" s="1081">
        <f t="shared" ref="E7:AZ7" si="0">SUM(E28,E72,E81)</f>
        <v>11</v>
      </c>
      <c r="F7" s="1081">
        <f t="shared" si="0"/>
        <v>17</v>
      </c>
      <c r="G7" s="1082">
        <f t="shared" si="0"/>
        <v>270</v>
      </c>
      <c r="H7" s="1081">
        <f t="shared" si="0"/>
        <v>484</v>
      </c>
      <c r="I7" s="1082">
        <f t="shared" si="0"/>
        <v>1501</v>
      </c>
      <c r="J7" s="1083">
        <f t="shared" si="0"/>
        <v>4982</v>
      </c>
      <c r="K7" s="1084">
        <f t="shared" si="0"/>
        <v>1151</v>
      </c>
      <c r="L7" s="1081">
        <f t="shared" si="0"/>
        <v>6</v>
      </c>
      <c r="M7" s="1081">
        <f t="shared" si="0"/>
        <v>5</v>
      </c>
      <c r="N7" s="1082">
        <f t="shared" si="0"/>
        <v>57</v>
      </c>
      <c r="O7" s="1081">
        <f t="shared" si="0"/>
        <v>107</v>
      </c>
      <c r="P7" s="1082">
        <f t="shared" si="0"/>
        <v>287</v>
      </c>
      <c r="Q7" s="1081">
        <f t="shared" si="0"/>
        <v>689</v>
      </c>
      <c r="R7" s="1080">
        <f t="shared" si="0"/>
        <v>2681</v>
      </c>
      <c r="S7" s="1081">
        <f t="shared" si="0"/>
        <v>3</v>
      </c>
      <c r="T7" s="1081">
        <f t="shared" si="0"/>
        <v>8</v>
      </c>
      <c r="U7" s="1082">
        <f t="shared" si="0"/>
        <v>96</v>
      </c>
      <c r="V7" s="1081">
        <f t="shared" si="0"/>
        <v>148</v>
      </c>
      <c r="W7" s="1082">
        <f t="shared" si="0"/>
        <v>455</v>
      </c>
      <c r="X7" s="1083">
        <f t="shared" si="0"/>
        <v>1971</v>
      </c>
      <c r="Y7" s="1084">
        <f t="shared" si="0"/>
        <v>2744</v>
      </c>
      <c r="Z7" s="1081">
        <f t="shared" si="0"/>
        <v>2</v>
      </c>
      <c r="AA7" s="1081">
        <f t="shared" si="0"/>
        <v>1</v>
      </c>
      <c r="AB7" s="1082">
        <f t="shared" si="0"/>
        <v>85</v>
      </c>
      <c r="AC7" s="1081">
        <f t="shared" si="0"/>
        <v>170</v>
      </c>
      <c r="AD7" s="1081">
        <f t="shared" si="0"/>
        <v>571</v>
      </c>
      <c r="AE7" s="1085">
        <f t="shared" si="0"/>
        <v>1915</v>
      </c>
      <c r="AF7" s="1084">
        <f t="shared" si="0"/>
        <v>124</v>
      </c>
      <c r="AG7" s="1082">
        <f t="shared" si="0"/>
        <v>0</v>
      </c>
      <c r="AH7" s="1081">
        <f t="shared" si="0"/>
        <v>0</v>
      </c>
      <c r="AI7" s="1081">
        <f t="shared" si="0"/>
        <v>11</v>
      </c>
      <c r="AJ7" s="1081">
        <f t="shared" si="0"/>
        <v>13</v>
      </c>
      <c r="AK7" s="1082">
        <f t="shared" si="0"/>
        <v>27</v>
      </c>
      <c r="AL7" s="1081">
        <f t="shared" si="0"/>
        <v>73</v>
      </c>
      <c r="AM7" s="1080">
        <f t="shared" si="0"/>
        <v>551</v>
      </c>
      <c r="AN7" s="1081">
        <f t="shared" si="0"/>
        <v>0</v>
      </c>
      <c r="AO7" s="1081">
        <f t="shared" si="0"/>
        <v>3</v>
      </c>
      <c r="AP7" s="1081">
        <f t="shared" si="0"/>
        <v>19</v>
      </c>
      <c r="AQ7" s="1081">
        <f t="shared" si="0"/>
        <v>45</v>
      </c>
      <c r="AR7" s="1081">
        <f t="shared" si="0"/>
        <v>157</v>
      </c>
      <c r="AS7" s="1083">
        <f t="shared" si="0"/>
        <v>327</v>
      </c>
      <c r="AT7" s="1080">
        <f t="shared" si="0"/>
        <v>14</v>
      </c>
      <c r="AU7" s="1081">
        <f t="shared" si="0"/>
        <v>0</v>
      </c>
      <c r="AV7" s="1081">
        <f t="shared" si="0"/>
        <v>0</v>
      </c>
      <c r="AW7" s="1081">
        <f t="shared" si="0"/>
        <v>2</v>
      </c>
      <c r="AX7" s="1081">
        <f t="shared" si="0"/>
        <v>1</v>
      </c>
      <c r="AY7" s="1081">
        <f t="shared" si="0"/>
        <v>4</v>
      </c>
      <c r="AZ7" s="1083">
        <f t="shared" si="0"/>
        <v>7</v>
      </c>
      <c r="BA7" s="1060"/>
    </row>
    <row r="8" spans="2:55" s="1061" customFormat="1" ht="22.5" customHeight="1" x14ac:dyDescent="0.15">
      <c r="B8" s="1016">
        <v>1</v>
      </c>
      <c r="C8" s="1017" t="s">
        <v>19</v>
      </c>
      <c r="D8" s="1126">
        <f>SUM(E8:J8)</f>
        <v>227</v>
      </c>
      <c r="E8" s="1096">
        <f>SUM(L8,S8,Z8,AG8,AN8,AU8)</f>
        <v>0</v>
      </c>
      <c r="F8" s="1096">
        <f t="shared" ref="F8:J8" si="1">SUM(M8,T8,AA8,AH8,AO8,AV8)</f>
        <v>0</v>
      </c>
      <c r="G8" s="1096">
        <f t="shared" si="1"/>
        <v>13</v>
      </c>
      <c r="H8" s="1096">
        <f t="shared" si="1"/>
        <v>0</v>
      </c>
      <c r="I8" s="1096">
        <f t="shared" si="1"/>
        <v>45</v>
      </c>
      <c r="J8" s="1096">
        <f t="shared" si="1"/>
        <v>169</v>
      </c>
      <c r="K8" s="1098">
        <v>10</v>
      </c>
      <c r="L8" s="1096">
        <v>0</v>
      </c>
      <c r="M8" s="1096">
        <v>0</v>
      </c>
      <c r="N8" s="1097">
        <v>1</v>
      </c>
      <c r="O8" s="1096">
        <v>0</v>
      </c>
      <c r="P8" s="1097">
        <v>6</v>
      </c>
      <c r="Q8" s="1096">
        <v>3</v>
      </c>
      <c r="R8" s="1019">
        <v>15</v>
      </c>
      <c r="S8" s="1096">
        <v>0</v>
      </c>
      <c r="T8" s="1096">
        <v>0</v>
      </c>
      <c r="U8" s="1097">
        <v>2</v>
      </c>
      <c r="V8" s="1096">
        <v>0</v>
      </c>
      <c r="W8" s="1097">
        <v>3</v>
      </c>
      <c r="X8" s="1022">
        <v>10</v>
      </c>
      <c r="Y8" s="1098">
        <v>184</v>
      </c>
      <c r="Z8" s="1096">
        <v>0</v>
      </c>
      <c r="AA8" s="1096">
        <v>0</v>
      </c>
      <c r="AB8" s="1097">
        <v>4</v>
      </c>
      <c r="AC8" s="1096">
        <v>0</v>
      </c>
      <c r="AD8" s="1096">
        <v>31</v>
      </c>
      <c r="AE8" s="1099">
        <v>149</v>
      </c>
      <c r="AF8" s="1098">
        <v>5</v>
      </c>
      <c r="AG8" s="1097">
        <v>0</v>
      </c>
      <c r="AH8" s="1096">
        <v>0</v>
      </c>
      <c r="AI8" s="1096">
        <v>4</v>
      </c>
      <c r="AJ8" s="1096">
        <v>0</v>
      </c>
      <c r="AK8" s="1097">
        <v>0</v>
      </c>
      <c r="AL8" s="1096">
        <v>1</v>
      </c>
      <c r="AM8" s="1019">
        <v>11</v>
      </c>
      <c r="AN8" s="1096">
        <v>0</v>
      </c>
      <c r="AO8" s="1096">
        <v>0</v>
      </c>
      <c r="AP8" s="1100">
        <v>1</v>
      </c>
      <c r="AQ8" s="1096">
        <v>0</v>
      </c>
      <c r="AR8" s="1097">
        <v>4</v>
      </c>
      <c r="AS8" s="1022">
        <v>6</v>
      </c>
      <c r="AT8" s="1019">
        <v>2</v>
      </c>
      <c r="AU8" s="1096">
        <v>0</v>
      </c>
      <c r="AV8" s="1096">
        <v>0</v>
      </c>
      <c r="AW8" s="1100">
        <v>1</v>
      </c>
      <c r="AX8" s="1096">
        <v>0</v>
      </c>
      <c r="AY8" s="1097">
        <v>1</v>
      </c>
      <c r="AZ8" s="1022">
        <v>0</v>
      </c>
      <c r="BA8" s="1060"/>
      <c r="BC8" s="1086"/>
    </row>
    <row r="9" spans="2:55" s="1061" customFormat="1" ht="22.5" customHeight="1" x14ac:dyDescent="0.15">
      <c r="B9" s="1024">
        <v>2</v>
      </c>
      <c r="C9" s="1025" t="s">
        <v>25</v>
      </c>
      <c r="D9" s="1126">
        <f t="shared" ref="D9:D27" si="2">SUM(E9:J9)</f>
        <v>165</v>
      </c>
      <c r="E9" s="1096">
        <f t="shared" ref="E9:E27" si="3">SUM(L9,S9,Z9,AG9,AN9,AU9)</f>
        <v>0</v>
      </c>
      <c r="F9" s="1096">
        <f t="shared" ref="F9:F27" si="4">SUM(M9,T9,AA9,AH9,AO9,AV9)</f>
        <v>0</v>
      </c>
      <c r="G9" s="1097">
        <f t="shared" ref="G9:G27" si="5">SUM(N9,U9,AB9,AI9,AP9,AW9)</f>
        <v>9</v>
      </c>
      <c r="H9" s="1096">
        <f t="shared" ref="H9:H27" si="6">SUM(O9,V9,AC9,AJ9,AQ9,AX9)</f>
        <v>4</v>
      </c>
      <c r="I9" s="1097">
        <f t="shared" ref="I9:I27" si="7">SUM(P9,W9,AD9,AK9,AR9,AY9)</f>
        <v>41</v>
      </c>
      <c r="J9" s="1022">
        <f t="shared" ref="J9:J27" si="8">SUM(Q9,X9,AE9,AL9,AS9,AZ9)</f>
        <v>111</v>
      </c>
      <c r="K9" s="1098">
        <v>17</v>
      </c>
      <c r="L9" s="1096">
        <v>0</v>
      </c>
      <c r="M9" s="1096">
        <v>0</v>
      </c>
      <c r="N9" s="1097">
        <v>2</v>
      </c>
      <c r="O9" s="1096">
        <v>1</v>
      </c>
      <c r="P9" s="1097">
        <v>6</v>
      </c>
      <c r="Q9" s="1096">
        <v>8</v>
      </c>
      <c r="R9" s="1019">
        <v>129</v>
      </c>
      <c r="S9" s="1096">
        <v>0</v>
      </c>
      <c r="T9" s="1096">
        <v>0</v>
      </c>
      <c r="U9" s="1097">
        <v>7</v>
      </c>
      <c r="V9" s="1096">
        <v>2</v>
      </c>
      <c r="W9" s="1097">
        <v>29</v>
      </c>
      <c r="X9" s="1022">
        <v>91</v>
      </c>
      <c r="Y9" s="1098">
        <v>0</v>
      </c>
      <c r="Z9" s="1096">
        <v>0</v>
      </c>
      <c r="AA9" s="1096">
        <v>0</v>
      </c>
      <c r="AB9" s="1097">
        <v>0</v>
      </c>
      <c r="AC9" s="1096">
        <v>0</v>
      </c>
      <c r="AD9" s="1096">
        <v>0</v>
      </c>
      <c r="AE9" s="1099">
        <v>0</v>
      </c>
      <c r="AF9" s="1098">
        <v>0</v>
      </c>
      <c r="AG9" s="1097">
        <v>0</v>
      </c>
      <c r="AH9" s="1096">
        <v>0</v>
      </c>
      <c r="AI9" s="1096">
        <v>0</v>
      </c>
      <c r="AJ9" s="1096">
        <v>0</v>
      </c>
      <c r="AK9" s="1097">
        <v>0</v>
      </c>
      <c r="AL9" s="1096">
        <v>0</v>
      </c>
      <c r="AM9" s="1019">
        <v>19</v>
      </c>
      <c r="AN9" s="1096">
        <v>0</v>
      </c>
      <c r="AO9" s="1096">
        <v>0</v>
      </c>
      <c r="AP9" s="1100">
        <v>0</v>
      </c>
      <c r="AQ9" s="1096">
        <v>1</v>
      </c>
      <c r="AR9" s="1097">
        <v>6</v>
      </c>
      <c r="AS9" s="1022">
        <v>12</v>
      </c>
      <c r="AT9" s="1019">
        <v>0</v>
      </c>
      <c r="AU9" s="1096">
        <v>0</v>
      </c>
      <c r="AV9" s="1096">
        <v>0</v>
      </c>
      <c r="AW9" s="1100">
        <v>0</v>
      </c>
      <c r="AX9" s="1096">
        <v>0</v>
      </c>
      <c r="AY9" s="1097">
        <v>0</v>
      </c>
      <c r="AZ9" s="1022">
        <v>0</v>
      </c>
      <c r="BA9" s="1060"/>
    </row>
    <row r="10" spans="2:55" s="1061" customFormat="1" ht="22.5" customHeight="1" x14ac:dyDescent="0.15">
      <c r="B10" s="1024">
        <v>3</v>
      </c>
      <c r="C10" s="1025" t="s">
        <v>32</v>
      </c>
      <c r="D10" s="1126">
        <f t="shared" si="2"/>
        <v>167</v>
      </c>
      <c r="E10" s="1096">
        <f t="shared" si="3"/>
        <v>0</v>
      </c>
      <c r="F10" s="1096">
        <f t="shared" si="4"/>
        <v>0</v>
      </c>
      <c r="G10" s="1097">
        <f t="shared" si="5"/>
        <v>4</v>
      </c>
      <c r="H10" s="1096">
        <f t="shared" si="6"/>
        <v>21</v>
      </c>
      <c r="I10" s="1097">
        <f t="shared" si="7"/>
        <v>37</v>
      </c>
      <c r="J10" s="1022">
        <f t="shared" si="8"/>
        <v>105</v>
      </c>
      <c r="K10" s="1098">
        <v>8</v>
      </c>
      <c r="L10" s="1096">
        <v>0</v>
      </c>
      <c r="M10" s="1096">
        <v>0</v>
      </c>
      <c r="N10" s="1097">
        <v>0</v>
      </c>
      <c r="O10" s="1096">
        <v>1</v>
      </c>
      <c r="P10" s="1097">
        <v>2</v>
      </c>
      <c r="Q10" s="1096">
        <v>5</v>
      </c>
      <c r="R10" s="1019">
        <v>27</v>
      </c>
      <c r="S10" s="1096">
        <v>0</v>
      </c>
      <c r="T10" s="1096">
        <v>0</v>
      </c>
      <c r="U10" s="1097">
        <v>0</v>
      </c>
      <c r="V10" s="1096">
        <v>6</v>
      </c>
      <c r="W10" s="1097">
        <v>8</v>
      </c>
      <c r="X10" s="1022">
        <v>13</v>
      </c>
      <c r="Y10" s="1098">
        <v>112</v>
      </c>
      <c r="Z10" s="1096">
        <v>0</v>
      </c>
      <c r="AA10" s="1096">
        <v>0</v>
      </c>
      <c r="AB10" s="1097">
        <v>4</v>
      </c>
      <c r="AC10" s="1096">
        <v>11</v>
      </c>
      <c r="AD10" s="1096">
        <v>25</v>
      </c>
      <c r="AE10" s="1099">
        <v>72</v>
      </c>
      <c r="AF10" s="1098">
        <v>10</v>
      </c>
      <c r="AG10" s="1097">
        <v>0</v>
      </c>
      <c r="AH10" s="1096">
        <v>0</v>
      </c>
      <c r="AI10" s="1096">
        <v>0</v>
      </c>
      <c r="AJ10" s="1096">
        <v>1</v>
      </c>
      <c r="AK10" s="1097">
        <v>1</v>
      </c>
      <c r="AL10" s="1096">
        <v>8</v>
      </c>
      <c r="AM10" s="1019">
        <v>10</v>
      </c>
      <c r="AN10" s="1096">
        <v>0</v>
      </c>
      <c r="AO10" s="1096">
        <v>0</v>
      </c>
      <c r="AP10" s="1100">
        <v>0</v>
      </c>
      <c r="AQ10" s="1096">
        <v>2</v>
      </c>
      <c r="AR10" s="1097">
        <v>1</v>
      </c>
      <c r="AS10" s="1022">
        <v>7</v>
      </c>
      <c r="AT10" s="1019">
        <v>0</v>
      </c>
      <c r="AU10" s="1096">
        <v>0</v>
      </c>
      <c r="AV10" s="1096">
        <v>0</v>
      </c>
      <c r="AW10" s="1100">
        <v>0</v>
      </c>
      <c r="AX10" s="1096">
        <v>0</v>
      </c>
      <c r="AY10" s="1097">
        <v>0</v>
      </c>
      <c r="AZ10" s="1022">
        <v>0</v>
      </c>
      <c r="BA10" s="1060"/>
    </row>
    <row r="11" spans="2:55" s="1061" customFormat="1" ht="22.5" customHeight="1" x14ac:dyDescent="0.15">
      <c r="B11" s="1024">
        <v>4</v>
      </c>
      <c r="C11" s="1025" t="s">
        <v>34</v>
      </c>
      <c r="D11" s="1126">
        <f t="shared" si="2"/>
        <v>112</v>
      </c>
      <c r="E11" s="1096">
        <f t="shared" si="3"/>
        <v>0</v>
      </c>
      <c r="F11" s="1096">
        <f t="shared" si="4"/>
        <v>0</v>
      </c>
      <c r="G11" s="1097">
        <f t="shared" si="5"/>
        <v>5</v>
      </c>
      <c r="H11" s="1096">
        <f t="shared" si="6"/>
        <v>4</v>
      </c>
      <c r="I11" s="1097">
        <f t="shared" si="7"/>
        <v>19</v>
      </c>
      <c r="J11" s="1022">
        <f t="shared" si="8"/>
        <v>84</v>
      </c>
      <c r="K11" s="1098">
        <v>21</v>
      </c>
      <c r="L11" s="1096">
        <v>0</v>
      </c>
      <c r="M11" s="1096">
        <v>0</v>
      </c>
      <c r="N11" s="1097">
        <v>2</v>
      </c>
      <c r="O11" s="1096">
        <v>1</v>
      </c>
      <c r="P11" s="1097">
        <v>5</v>
      </c>
      <c r="Q11" s="1096">
        <v>13</v>
      </c>
      <c r="R11" s="1019">
        <v>4</v>
      </c>
      <c r="S11" s="1096">
        <v>0</v>
      </c>
      <c r="T11" s="1096">
        <v>0</v>
      </c>
      <c r="U11" s="1097">
        <v>0</v>
      </c>
      <c r="V11" s="1096">
        <v>0</v>
      </c>
      <c r="W11" s="1097">
        <v>1</v>
      </c>
      <c r="X11" s="1022">
        <v>3</v>
      </c>
      <c r="Y11" s="1098">
        <v>85</v>
      </c>
      <c r="Z11" s="1096">
        <v>0</v>
      </c>
      <c r="AA11" s="1096">
        <v>0</v>
      </c>
      <c r="AB11" s="1097">
        <v>3</v>
      </c>
      <c r="AC11" s="1096">
        <v>3</v>
      </c>
      <c r="AD11" s="1096">
        <v>13</v>
      </c>
      <c r="AE11" s="1099">
        <v>66</v>
      </c>
      <c r="AF11" s="1098">
        <v>2</v>
      </c>
      <c r="AG11" s="1097">
        <v>0</v>
      </c>
      <c r="AH11" s="1096">
        <v>0</v>
      </c>
      <c r="AI11" s="1096">
        <v>0</v>
      </c>
      <c r="AJ11" s="1096">
        <v>0</v>
      </c>
      <c r="AK11" s="1097">
        <v>0</v>
      </c>
      <c r="AL11" s="1096">
        <v>2</v>
      </c>
      <c r="AM11" s="1019">
        <v>0</v>
      </c>
      <c r="AN11" s="1096">
        <v>0</v>
      </c>
      <c r="AO11" s="1096">
        <v>0</v>
      </c>
      <c r="AP11" s="1100">
        <v>0</v>
      </c>
      <c r="AQ11" s="1096">
        <v>0</v>
      </c>
      <c r="AR11" s="1097">
        <v>0</v>
      </c>
      <c r="AS11" s="1022">
        <v>0</v>
      </c>
      <c r="AT11" s="1019">
        <v>0</v>
      </c>
      <c r="AU11" s="1096">
        <v>0</v>
      </c>
      <c r="AV11" s="1096">
        <v>0</v>
      </c>
      <c r="AW11" s="1100">
        <v>0</v>
      </c>
      <c r="AX11" s="1096">
        <v>0</v>
      </c>
      <c r="AY11" s="1097">
        <v>0</v>
      </c>
      <c r="AZ11" s="1022">
        <v>0</v>
      </c>
      <c r="BA11" s="1060"/>
    </row>
    <row r="12" spans="2:55" s="1061" customFormat="1" ht="22.5" customHeight="1" x14ac:dyDescent="0.15">
      <c r="B12" s="1027">
        <v>5</v>
      </c>
      <c r="C12" s="1042" t="s">
        <v>39</v>
      </c>
      <c r="D12" s="1133">
        <f t="shared" si="2"/>
        <v>447</v>
      </c>
      <c r="E12" s="1102">
        <f t="shared" si="3"/>
        <v>1</v>
      </c>
      <c r="F12" s="1102">
        <f t="shared" si="4"/>
        <v>0</v>
      </c>
      <c r="G12" s="1103">
        <f t="shared" si="5"/>
        <v>17</v>
      </c>
      <c r="H12" s="1102">
        <f t="shared" si="6"/>
        <v>10</v>
      </c>
      <c r="I12" s="1103">
        <f t="shared" si="7"/>
        <v>48</v>
      </c>
      <c r="J12" s="1033">
        <f t="shared" si="8"/>
        <v>371</v>
      </c>
      <c r="K12" s="1105">
        <v>35</v>
      </c>
      <c r="L12" s="1102">
        <v>0</v>
      </c>
      <c r="M12" s="1102">
        <v>0</v>
      </c>
      <c r="N12" s="1103">
        <v>4</v>
      </c>
      <c r="O12" s="1102">
        <v>3</v>
      </c>
      <c r="P12" s="1103">
        <v>9</v>
      </c>
      <c r="Q12" s="1102">
        <v>19</v>
      </c>
      <c r="R12" s="1030">
        <v>399</v>
      </c>
      <c r="S12" s="1102">
        <v>1</v>
      </c>
      <c r="T12" s="1102">
        <v>0</v>
      </c>
      <c r="U12" s="1103">
        <v>13</v>
      </c>
      <c r="V12" s="1102">
        <v>7</v>
      </c>
      <c r="W12" s="1103">
        <v>35</v>
      </c>
      <c r="X12" s="1033">
        <v>343</v>
      </c>
      <c r="Y12" s="1105">
        <v>0</v>
      </c>
      <c r="Z12" s="1102">
        <v>0</v>
      </c>
      <c r="AA12" s="1102">
        <v>0</v>
      </c>
      <c r="AB12" s="1103">
        <v>0</v>
      </c>
      <c r="AC12" s="1102">
        <v>0</v>
      </c>
      <c r="AD12" s="1102">
        <v>0</v>
      </c>
      <c r="AE12" s="1106">
        <v>0</v>
      </c>
      <c r="AF12" s="1105">
        <v>0</v>
      </c>
      <c r="AG12" s="1103">
        <v>0</v>
      </c>
      <c r="AH12" s="1102">
        <v>0</v>
      </c>
      <c r="AI12" s="1102">
        <v>0</v>
      </c>
      <c r="AJ12" s="1102">
        <v>0</v>
      </c>
      <c r="AK12" s="1103">
        <v>0</v>
      </c>
      <c r="AL12" s="1102">
        <v>0</v>
      </c>
      <c r="AM12" s="1030">
        <v>13</v>
      </c>
      <c r="AN12" s="1102">
        <v>0</v>
      </c>
      <c r="AO12" s="1102">
        <v>0</v>
      </c>
      <c r="AP12" s="1104">
        <v>0</v>
      </c>
      <c r="AQ12" s="1102">
        <v>0</v>
      </c>
      <c r="AR12" s="1103">
        <v>4</v>
      </c>
      <c r="AS12" s="1033">
        <v>9</v>
      </c>
      <c r="AT12" s="1030">
        <v>0</v>
      </c>
      <c r="AU12" s="1102">
        <v>0</v>
      </c>
      <c r="AV12" s="1102">
        <v>0</v>
      </c>
      <c r="AW12" s="1104">
        <v>0</v>
      </c>
      <c r="AX12" s="1102">
        <v>0</v>
      </c>
      <c r="AY12" s="1103">
        <v>0</v>
      </c>
      <c r="AZ12" s="1033">
        <v>0</v>
      </c>
      <c r="BA12" s="1060"/>
    </row>
    <row r="13" spans="2:55" s="1061" customFormat="1" ht="22.5" customHeight="1" x14ac:dyDescent="0.15">
      <c r="B13" s="1024">
        <v>6</v>
      </c>
      <c r="C13" s="1025" t="s">
        <v>40</v>
      </c>
      <c r="D13" s="1126">
        <f t="shared" si="2"/>
        <v>178</v>
      </c>
      <c r="E13" s="1096">
        <f t="shared" si="3"/>
        <v>1</v>
      </c>
      <c r="F13" s="1096">
        <f t="shared" si="4"/>
        <v>0</v>
      </c>
      <c r="G13" s="1097">
        <f t="shared" si="5"/>
        <v>11</v>
      </c>
      <c r="H13" s="1096">
        <f t="shared" si="6"/>
        <v>14</v>
      </c>
      <c r="I13" s="1100">
        <f t="shared" si="7"/>
        <v>27</v>
      </c>
      <c r="J13" s="1022">
        <f t="shared" si="8"/>
        <v>125</v>
      </c>
      <c r="K13" s="1098">
        <v>20</v>
      </c>
      <c r="L13" s="1096">
        <v>1</v>
      </c>
      <c r="M13" s="1096">
        <v>0</v>
      </c>
      <c r="N13" s="1097">
        <v>3</v>
      </c>
      <c r="O13" s="1096">
        <v>5</v>
      </c>
      <c r="P13" s="1097">
        <v>7</v>
      </c>
      <c r="Q13" s="1096">
        <v>4</v>
      </c>
      <c r="R13" s="1019">
        <v>150</v>
      </c>
      <c r="S13" s="1096">
        <v>0</v>
      </c>
      <c r="T13" s="1096">
        <v>0</v>
      </c>
      <c r="U13" s="1097">
        <v>6</v>
      </c>
      <c r="V13" s="1096">
        <v>8</v>
      </c>
      <c r="W13" s="1097">
        <v>18</v>
      </c>
      <c r="X13" s="1022">
        <v>118</v>
      </c>
      <c r="Y13" s="1098">
        <v>0</v>
      </c>
      <c r="Z13" s="1096">
        <v>0</v>
      </c>
      <c r="AA13" s="1096">
        <v>0</v>
      </c>
      <c r="AB13" s="1097">
        <v>0</v>
      </c>
      <c r="AC13" s="1096">
        <v>0</v>
      </c>
      <c r="AD13" s="1096">
        <v>0</v>
      </c>
      <c r="AE13" s="1099">
        <v>0</v>
      </c>
      <c r="AF13" s="1098">
        <v>3</v>
      </c>
      <c r="AG13" s="1097">
        <v>0</v>
      </c>
      <c r="AH13" s="1096">
        <v>0</v>
      </c>
      <c r="AI13" s="1096">
        <v>2</v>
      </c>
      <c r="AJ13" s="1096">
        <v>0</v>
      </c>
      <c r="AK13" s="1097">
        <v>1</v>
      </c>
      <c r="AL13" s="1096">
        <v>0</v>
      </c>
      <c r="AM13" s="1019">
        <v>5</v>
      </c>
      <c r="AN13" s="1096">
        <v>0</v>
      </c>
      <c r="AO13" s="1096">
        <v>0</v>
      </c>
      <c r="AP13" s="1100">
        <v>0</v>
      </c>
      <c r="AQ13" s="1096">
        <v>1</v>
      </c>
      <c r="AR13" s="1097">
        <v>1</v>
      </c>
      <c r="AS13" s="1022">
        <v>3</v>
      </c>
      <c r="AT13" s="1019">
        <v>0</v>
      </c>
      <c r="AU13" s="1096">
        <v>0</v>
      </c>
      <c r="AV13" s="1096">
        <v>0</v>
      </c>
      <c r="AW13" s="1100">
        <v>0</v>
      </c>
      <c r="AX13" s="1096">
        <v>0</v>
      </c>
      <c r="AY13" s="1097">
        <v>0</v>
      </c>
      <c r="AZ13" s="1022">
        <v>0</v>
      </c>
      <c r="BA13" s="1060"/>
    </row>
    <row r="14" spans="2:55" s="1061" customFormat="1" ht="22.5" customHeight="1" x14ac:dyDescent="0.15">
      <c r="B14" s="1024">
        <v>7</v>
      </c>
      <c r="C14" s="1025" t="s">
        <v>41</v>
      </c>
      <c r="D14" s="1126">
        <f t="shared" si="2"/>
        <v>121</v>
      </c>
      <c r="E14" s="1096">
        <f t="shared" si="3"/>
        <v>1</v>
      </c>
      <c r="F14" s="1096">
        <f t="shared" si="4"/>
        <v>0</v>
      </c>
      <c r="G14" s="1097">
        <f t="shared" si="5"/>
        <v>8</v>
      </c>
      <c r="H14" s="1096">
        <f t="shared" si="6"/>
        <v>11</v>
      </c>
      <c r="I14" s="1100">
        <f t="shared" si="7"/>
        <v>42</v>
      </c>
      <c r="J14" s="1022">
        <f t="shared" si="8"/>
        <v>59</v>
      </c>
      <c r="K14" s="1098">
        <v>14</v>
      </c>
      <c r="L14" s="1096">
        <v>0</v>
      </c>
      <c r="M14" s="1096">
        <v>0</v>
      </c>
      <c r="N14" s="1097">
        <v>0</v>
      </c>
      <c r="O14" s="1096">
        <v>2</v>
      </c>
      <c r="P14" s="1097">
        <v>7</v>
      </c>
      <c r="Q14" s="1096">
        <v>5</v>
      </c>
      <c r="R14" s="1019">
        <v>22</v>
      </c>
      <c r="S14" s="1096">
        <v>0</v>
      </c>
      <c r="T14" s="1096">
        <v>0</v>
      </c>
      <c r="U14" s="1097">
        <v>1</v>
      </c>
      <c r="V14" s="1096">
        <v>3</v>
      </c>
      <c r="W14" s="1097">
        <v>8</v>
      </c>
      <c r="X14" s="1022">
        <v>10</v>
      </c>
      <c r="Y14" s="1098">
        <v>50</v>
      </c>
      <c r="Z14" s="1096">
        <v>1</v>
      </c>
      <c r="AA14" s="1096">
        <v>0</v>
      </c>
      <c r="AB14" s="1097">
        <v>4</v>
      </c>
      <c r="AC14" s="1096">
        <v>3</v>
      </c>
      <c r="AD14" s="1096">
        <v>12</v>
      </c>
      <c r="AE14" s="1099">
        <v>30</v>
      </c>
      <c r="AF14" s="1098">
        <v>27</v>
      </c>
      <c r="AG14" s="1097">
        <v>0</v>
      </c>
      <c r="AH14" s="1096">
        <v>0</v>
      </c>
      <c r="AI14" s="1096">
        <v>3</v>
      </c>
      <c r="AJ14" s="1096">
        <v>3</v>
      </c>
      <c r="AK14" s="1097">
        <v>9</v>
      </c>
      <c r="AL14" s="1096">
        <v>12</v>
      </c>
      <c r="AM14" s="1019">
        <v>7</v>
      </c>
      <c r="AN14" s="1096">
        <v>0</v>
      </c>
      <c r="AO14" s="1096">
        <v>0</v>
      </c>
      <c r="AP14" s="1100">
        <v>0</v>
      </c>
      <c r="AQ14" s="1096">
        <v>0</v>
      </c>
      <c r="AR14" s="1097">
        <v>5</v>
      </c>
      <c r="AS14" s="1022">
        <v>2</v>
      </c>
      <c r="AT14" s="1019">
        <v>1</v>
      </c>
      <c r="AU14" s="1096">
        <v>0</v>
      </c>
      <c r="AV14" s="1096">
        <v>0</v>
      </c>
      <c r="AW14" s="1100">
        <v>0</v>
      </c>
      <c r="AX14" s="1096">
        <v>0</v>
      </c>
      <c r="AY14" s="1097">
        <v>1</v>
      </c>
      <c r="AZ14" s="1022">
        <v>0</v>
      </c>
      <c r="BA14" s="1060"/>
    </row>
    <row r="15" spans="2:55" s="1061" customFormat="1" ht="22.5" customHeight="1" x14ac:dyDescent="0.15">
      <c r="B15" s="1024">
        <v>8</v>
      </c>
      <c r="C15" s="1025" t="s">
        <v>44</v>
      </c>
      <c r="D15" s="1126">
        <f t="shared" si="2"/>
        <v>148</v>
      </c>
      <c r="E15" s="1096">
        <f t="shared" si="3"/>
        <v>0</v>
      </c>
      <c r="F15" s="1096">
        <f t="shared" si="4"/>
        <v>0</v>
      </c>
      <c r="G15" s="1097">
        <f t="shared" si="5"/>
        <v>1</v>
      </c>
      <c r="H15" s="1096">
        <f t="shared" si="6"/>
        <v>24</v>
      </c>
      <c r="I15" s="1097">
        <f t="shared" si="7"/>
        <v>16</v>
      </c>
      <c r="J15" s="1022">
        <f t="shared" si="8"/>
        <v>107</v>
      </c>
      <c r="K15" s="1098">
        <v>87</v>
      </c>
      <c r="L15" s="1096">
        <v>0</v>
      </c>
      <c r="M15" s="1096">
        <v>0</v>
      </c>
      <c r="N15" s="1097">
        <v>1</v>
      </c>
      <c r="O15" s="1096">
        <v>8</v>
      </c>
      <c r="P15" s="1097">
        <v>9</v>
      </c>
      <c r="Q15" s="1096">
        <v>69</v>
      </c>
      <c r="R15" s="1019">
        <v>15</v>
      </c>
      <c r="S15" s="1096">
        <v>0</v>
      </c>
      <c r="T15" s="1096">
        <v>0</v>
      </c>
      <c r="U15" s="1097">
        <v>0</v>
      </c>
      <c r="V15" s="1096">
        <v>6</v>
      </c>
      <c r="W15" s="1097">
        <v>0</v>
      </c>
      <c r="X15" s="1022">
        <v>9</v>
      </c>
      <c r="Y15" s="1098">
        <v>42</v>
      </c>
      <c r="Z15" s="1096">
        <v>0</v>
      </c>
      <c r="AA15" s="1096">
        <v>0</v>
      </c>
      <c r="AB15" s="1097">
        <v>0</v>
      </c>
      <c r="AC15" s="1096">
        <v>8</v>
      </c>
      <c r="AD15" s="1096">
        <v>7</v>
      </c>
      <c r="AE15" s="1099">
        <v>27</v>
      </c>
      <c r="AF15" s="1098">
        <v>0</v>
      </c>
      <c r="AG15" s="1097">
        <v>0</v>
      </c>
      <c r="AH15" s="1096">
        <v>0</v>
      </c>
      <c r="AI15" s="1096">
        <v>0</v>
      </c>
      <c r="AJ15" s="1096">
        <v>0</v>
      </c>
      <c r="AK15" s="1097">
        <v>0</v>
      </c>
      <c r="AL15" s="1096">
        <v>0</v>
      </c>
      <c r="AM15" s="1019">
        <v>4</v>
      </c>
      <c r="AN15" s="1096">
        <v>0</v>
      </c>
      <c r="AO15" s="1096">
        <v>0</v>
      </c>
      <c r="AP15" s="1100">
        <v>0</v>
      </c>
      <c r="AQ15" s="1096">
        <v>2</v>
      </c>
      <c r="AR15" s="1097">
        <v>0</v>
      </c>
      <c r="AS15" s="1022">
        <v>2</v>
      </c>
      <c r="AT15" s="1019">
        <v>0</v>
      </c>
      <c r="AU15" s="1096">
        <v>0</v>
      </c>
      <c r="AV15" s="1096">
        <v>0</v>
      </c>
      <c r="AW15" s="1100">
        <v>0</v>
      </c>
      <c r="AX15" s="1096">
        <v>0</v>
      </c>
      <c r="AY15" s="1097">
        <v>0</v>
      </c>
      <c r="AZ15" s="1022">
        <v>0</v>
      </c>
      <c r="BA15" s="1060"/>
    </row>
    <row r="16" spans="2:55" s="1061" customFormat="1" ht="22.5" customHeight="1" x14ac:dyDescent="0.15">
      <c r="B16" s="1024">
        <v>9</v>
      </c>
      <c r="C16" s="1025" t="s">
        <v>49</v>
      </c>
      <c r="D16" s="1126">
        <f t="shared" si="2"/>
        <v>124</v>
      </c>
      <c r="E16" s="1096">
        <f t="shared" si="3"/>
        <v>0</v>
      </c>
      <c r="F16" s="1096">
        <f t="shared" si="4"/>
        <v>0</v>
      </c>
      <c r="G16" s="1097">
        <f t="shared" si="5"/>
        <v>5</v>
      </c>
      <c r="H16" s="1096">
        <f t="shared" si="6"/>
        <v>13</v>
      </c>
      <c r="I16" s="1097">
        <f t="shared" si="7"/>
        <v>11</v>
      </c>
      <c r="J16" s="1022">
        <f t="shared" si="8"/>
        <v>95</v>
      </c>
      <c r="K16" s="1098">
        <v>20</v>
      </c>
      <c r="L16" s="1096">
        <v>0</v>
      </c>
      <c r="M16" s="1096">
        <v>0</v>
      </c>
      <c r="N16" s="1097">
        <v>2</v>
      </c>
      <c r="O16" s="1096">
        <v>3</v>
      </c>
      <c r="P16" s="1097">
        <v>3</v>
      </c>
      <c r="Q16" s="1096">
        <v>12</v>
      </c>
      <c r="R16" s="1019">
        <v>13</v>
      </c>
      <c r="S16" s="1096">
        <v>0</v>
      </c>
      <c r="T16" s="1096">
        <v>0</v>
      </c>
      <c r="U16" s="1097">
        <v>0</v>
      </c>
      <c r="V16" s="1096">
        <v>1</v>
      </c>
      <c r="W16" s="1097">
        <v>2</v>
      </c>
      <c r="X16" s="1022">
        <v>10</v>
      </c>
      <c r="Y16" s="1098">
        <v>72</v>
      </c>
      <c r="Z16" s="1096">
        <v>0</v>
      </c>
      <c r="AA16" s="1096">
        <v>0</v>
      </c>
      <c r="AB16" s="1097">
        <v>3</v>
      </c>
      <c r="AC16" s="1096">
        <v>5</v>
      </c>
      <c r="AD16" s="1096">
        <v>6</v>
      </c>
      <c r="AE16" s="1099">
        <v>58</v>
      </c>
      <c r="AF16" s="1098">
        <v>0</v>
      </c>
      <c r="AG16" s="1097">
        <v>0</v>
      </c>
      <c r="AH16" s="1096">
        <v>0</v>
      </c>
      <c r="AI16" s="1096">
        <v>0</v>
      </c>
      <c r="AJ16" s="1096">
        <v>0</v>
      </c>
      <c r="AK16" s="1097">
        <v>0</v>
      </c>
      <c r="AL16" s="1096">
        <v>0</v>
      </c>
      <c r="AM16" s="1019">
        <v>19</v>
      </c>
      <c r="AN16" s="1096">
        <v>0</v>
      </c>
      <c r="AO16" s="1096">
        <v>0</v>
      </c>
      <c r="AP16" s="1100">
        <v>0</v>
      </c>
      <c r="AQ16" s="1096">
        <v>4</v>
      </c>
      <c r="AR16" s="1097">
        <v>0</v>
      </c>
      <c r="AS16" s="1022">
        <v>15</v>
      </c>
      <c r="AT16" s="1019">
        <v>0</v>
      </c>
      <c r="AU16" s="1096">
        <v>0</v>
      </c>
      <c r="AV16" s="1096">
        <v>0</v>
      </c>
      <c r="AW16" s="1100">
        <v>0</v>
      </c>
      <c r="AX16" s="1096">
        <v>0</v>
      </c>
      <c r="AY16" s="1097">
        <v>0</v>
      </c>
      <c r="AZ16" s="1022">
        <v>0</v>
      </c>
      <c r="BA16" s="1060"/>
    </row>
    <row r="17" spans="2:53" s="1061" customFormat="1" ht="22.5" customHeight="1" x14ac:dyDescent="0.15">
      <c r="B17" s="1027">
        <v>10</v>
      </c>
      <c r="C17" s="1042" t="s">
        <v>50</v>
      </c>
      <c r="D17" s="1133">
        <f t="shared" si="2"/>
        <v>193</v>
      </c>
      <c r="E17" s="1102">
        <f t="shared" si="3"/>
        <v>1</v>
      </c>
      <c r="F17" s="1102">
        <f t="shared" si="4"/>
        <v>2</v>
      </c>
      <c r="G17" s="1103">
        <f t="shared" si="5"/>
        <v>2</v>
      </c>
      <c r="H17" s="1102">
        <f t="shared" si="6"/>
        <v>14</v>
      </c>
      <c r="I17" s="1103">
        <f t="shared" si="7"/>
        <v>31</v>
      </c>
      <c r="J17" s="1033">
        <f t="shared" si="8"/>
        <v>143</v>
      </c>
      <c r="K17" s="1105">
        <v>29</v>
      </c>
      <c r="L17" s="1102">
        <v>1</v>
      </c>
      <c r="M17" s="1102">
        <v>1</v>
      </c>
      <c r="N17" s="1103">
        <v>1</v>
      </c>
      <c r="O17" s="1102">
        <v>3</v>
      </c>
      <c r="P17" s="1103">
        <v>6</v>
      </c>
      <c r="Q17" s="1102">
        <v>17</v>
      </c>
      <c r="R17" s="1030">
        <v>14</v>
      </c>
      <c r="S17" s="1102">
        <v>0</v>
      </c>
      <c r="T17" s="1102">
        <v>0</v>
      </c>
      <c r="U17" s="1103">
        <v>0</v>
      </c>
      <c r="V17" s="1102">
        <v>1</v>
      </c>
      <c r="W17" s="1103">
        <v>3</v>
      </c>
      <c r="X17" s="1033">
        <v>10</v>
      </c>
      <c r="Y17" s="1105">
        <v>116</v>
      </c>
      <c r="Z17" s="1102">
        <v>0</v>
      </c>
      <c r="AA17" s="1102">
        <v>0</v>
      </c>
      <c r="AB17" s="1103">
        <v>1</v>
      </c>
      <c r="AC17" s="1102">
        <v>6</v>
      </c>
      <c r="AD17" s="1102">
        <v>17</v>
      </c>
      <c r="AE17" s="1106">
        <v>92</v>
      </c>
      <c r="AF17" s="1105">
        <v>0</v>
      </c>
      <c r="AG17" s="1103">
        <v>0</v>
      </c>
      <c r="AH17" s="1102">
        <v>0</v>
      </c>
      <c r="AI17" s="1102">
        <v>0</v>
      </c>
      <c r="AJ17" s="1102">
        <v>0</v>
      </c>
      <c r="AK17" s="1103">
        <v>0</v>
      </c>
      <c r="AL17" s="1102">
        <v>0</v>
      </c>
      <c r="AM17" s="1030">
        <v>34</v>
      </c>
      <c r="AN17" s="1102">
        <v>0</v>
      </c>
      <c r="AO17" s="1102">
        <v>1</v>
      </c>
      <c r="AP17" s="1104">
        <v>0</v>
      </c>
      <c r="AQ17" s="1102">
        <v>4</v>
      </c>
      <c r="AR17" s="1103">
        <v>5</v>
      </c>
      <c r="AS17" s="1033">
        <v>24</v>
      </c>
      <c r="AT17" s="1030">
        <v>0</v>
      </c>
      <c r="AU17" s="1102">
        <v>0</v>
      </c>
      <c r="AV17" s="1102">
        <v>0</v>
      </c>
      <c r="AW17" s="1104">
        <v>0</v>
      </c>
      <c r="AX17" s="1102">
        <v>0</v>
      </c>
      <c r="AY17" s="1103">
        <v>0</v>
      </c>
      <c r="AZ17" s="1033">
        <v>0</v>
      </c>
      <c r="BA17" s="1060"/>
    </row>
    <row r="18" spans="2:53" s="1061" customFormat="1" ht="22.5" customHeight="1" x14ac:dyDescent="0.15">
      <c r="B18" s="1024">
        <v>11</v>
      </c>
      <c r="C18" s="1025" t="s">
        <v>51</v>
      </c>
      <c r="D18" s="1126">
        <f t="shared" si="2"/>
        <v>287</v>
      </c>
      <c r="E18" s="1096">
        <f t="shared" si="3"/>
        <v>0</v>
      </c>
      <c r="F18" s="1096">
        <f t="shared" si="4"/>
        <v>0</v>
      </c>
      <c r="G18" s="1097">
        <f t="shared" si="5"/>
        <v>7</v>
      </c>
      <c r="H18" s="1096">
        <f t="shared" si="6"/>
        <v>0</v>
      </c>
      <c r="I18" s="1097">
        <f t="shared" si="7"/>
        <v>27</v>
      </c>
      <c r="J18" s="1022">
        <f t="shared" si="8"/>
        <v>253</v>
      </c>
      <c r="K18" s="1098">
        <v>15</v>
      </c>
      <c r="L18" s="1096">
        <v>0</v>
      </c>
      <c r="M18" s="1096">
        <v>0</v>
      </c>
      <c r="N18" s="1097">
        <v>1</v>
      </c>
      <c r="O18" s="1096">
        <v>0</v>
      </c>
      <c r="P18" s="1097">
        <v>4</v>
      </c>
      <c r="Q18" s="1096">
        <v>10</v>
      </c>
      <c r="R18" s="1019">
        <v>221</v>
      </c>
      <c r="S18" s="1096">
        <v>0</v>
      </c>
      <c r="T18" s="1096">
        <v>0</v>
      </c>
      <c r="U18" s="1097">
        <v>4</v>
      </c>
      <c r="V18" s="1096">
        <v>0</v>
      </c>
      <c r="W18" s="1097">
        <v>16</v>
      </c>
      <c r="X18" s="1022">
        <v>201</v>
      </c>
      <c r="Y18" s="1098">
        <v>0</v>
      </c>
      <c r="Z18" s="1096">
        <v>0</v>
      </c>
      <c r="AA18" s="1096">
        <v>0</v>
      </c>
      <c r="AB18" s="1097">
        <v>0</v>
      </c>
      <c r="AC18" s="1096">
        <v>0</v>
      </c>
      <c r="AD18" s="1096">
        <v>0</v>
      </c>
      <c r="AE18" s="1022">
        <v>0</v>
      </c>
      <c r="AF18" s="1098">
        <v>0</v>
      </c>
      <c r="AG18" s="1097">
        <v>0</v>
      </c>
      <c r="AH18" s="1096">
        <v>0</v>
      </c>
      <c r="AI18" s="1096">
        <v>0</v>
      </c>
      <c r="AJ18" s="1096">
        <v>0</v>
      </c>
      <c r="AK18" s="1097">
        <v>0</v>
      </c>
      <c r="AL18" s="1096">
        <v>0</v>
      </c>
      <c r="AM18" s="1019">
        <v>50</v>
      </c>
      <c r="AN18" s="1096">
        <v>0</v>
      </c>
      <c r="AO18" s="1096">
        <v>0</v>
      </c>
      <c r="AP18" s="1100">
        <v>2</v>
      </c>
      <c r="AQ18" s="1096">
        <v>0</v>
      </c>
      <c r="AR18" s="1097">
        <v>7</v>
      </c>
      <c r="AS18" s="1022">
        <v>41</v>
      </c>
      <c r="AT18" s="1019">
        <v>1</v>
      </c>
      <c r="AU18" s="1096">
        <v>0</v>
      </c>
      <c r="AV18" s="1096">
        <v>0</v>
      </c>
      <c r="AW18" s="1100">
        <v>0</v>
      </c>
      <c r="AX18" s="1096">
        <v>0</v>
      </c>
      <c r="AY18" s="1097">
        <v>0</v>
      </c>
      <c r="AZ18" s="1022">
        <v>1</v>
      </c>
      <c r="BA18" s="1060"/>
    </row>
    <row r="19" spans="2:53" s="1061" customFormat="1" ht="22.5" customHeight="1" x14ac:dyDescent="0.15">
      <c r="B19" s="1024">
        <v>12</v>
      </c>
      <c r="C19" s="1025" t="s">
        <v>57</v>
      </c>
      <c r="D19" s="1126">
        <f t="shared" si="2"/>
        <v>308</v>
      </c>
      <c r="E19" s="1096">
        <f t="shared" si="3"/>
        <v>2</v>
      </c>
      <c r="F19" s="1096">
        <f t="shared" si="4"/>
        <v>0</v>
      </c>
      <c r="G19" s="1097">
        <f t="shared" si="5"/>
        <v>22</v>
      </c>
      <c r="H19" s="1096">
        <f t="shared" si="6"/>
        <v>10</v>
      </c>
      <c r="I19" s="1097">
        <f t="shared" si="7"/>
        <v>46</v>
      </c>
      <c r="J19" s="1022">
        <f t="shared" si="8"/>
        <v>228</v>
      </c>
      <c r="K19" s="1098">
        <v>43</v>
      </c>
      <c r="L19" s="1096">
        <v>1</v>
      </c>
      <c r="M19" s="1096">
        <v>0</v>
      </c>
      <c r="N19" s="1097">
        <v>3</v>
      </c>
      <c r="O19" s="1096">
        <v>2</v>
      </c>
      <c r="P19" s="1097">
        <v>9</v>
      </c>
      <c r="Q19" s="1096">
        <v>28</v>
      </c>
      <c r="R19" s="1019">
        <v>0</v>
      </c>
      <c r="S19" s="1096">
        <v>0</v>
      </c>
      <c r="T19" s="1096">
        <v>0</v>
      </c>
      <c r="U19" s="1097">
        <v>0</v>
      </c>
      <c r="V19" s="1096">
        <v>0</v>
      </c>
      <c r="W19" s="1114">
        <v>0</v>
      </c>
      <c r="X19" s="1022">
        <v>0</v>
      </c>
      <c r="Y19" s="1098">
        <v>199</v>
      </c>
      <c r="Z19" s="1096">
        <v>1</v>
      </c>
      <c r="AA19" s="1096">
        <v>0</v>
      </c>
      <c r="AB19" s="1097">
        <v>13</v>
      </c>
      <c r="AC19" s="1096">
        <v>5</v>
      </c>
      <c r="AD19" s="1096">
        <v>20</v>
      </c>
      <c r="AE19" s="1099">
        <v>160</v>
      </c>
      <c r="AF19" s="1098">
        <v>0</v>
      </c>
      <c r="AG19" s="1097">
        <v>0</v>
      </c>
      <c r="AH19" s="1096">
        <v>0</v>
      </c>
      <c r="AI19" s="1096">
        <v>0</v>
      </c>
      <c r="AJ19" s="1096">
        <v>0</v>
      </c>
      <c r="AK19" s="1097">
        <v>0</v>
      </c>
      <c r="AL19" s="1096">
        <v>0</v>
      </c>
      <c r="AM19" s="1019">
        <v>65</v>
      </c>
      <c r="AN19" s="1096">
        <v>0</v>
      </c>
      <c r="AO19" s="1096">
        <v>0</v>
      </c>
      <c r="AP19" s="1100">
        <v>6</v>
      </c>
      <c r="AQ19" s="1096">
        <v>3</v>
      </c>
      <c r="AR19" s="1097">
        <v>16</v>
      </c>
      <c r="AS19" s="1022">
        <v>40</v>
      </c>
      <c r="AT19" s="1019">
        <v>1</v>
      </c>
      <c r="AU19" s="1096">
        <v>0</v>
      </c>
      <c r="AV19" s="1096">
        <v>0</v>
      </c>
      <c r="AW19" s="1100">
        <v>0</v>
      </c>
      <c r="AX19" s="1096">
        <v>0</v>
      </c>
      <c r="AY19" s="1097">
        <v>1</v>
      </c>
      <c r="AZ19" s="1022">
        <v>0</v>
      </c>
      <c r="BA19" s="1060"/>
    </row>
    <row r="20" spans="2:53" s="1061" customFormat="1" ht="22.5" customHeight="1" x14ac:dyDescent="0.15">
      <c r="B20" s="1024">
        <v>13</v>
      </c>
      <c r="C20" s="1025" t="s">
        <v>58</v>
      </c>
      <c r="D20" s="1126">
        <f t="shared" si="2"/>
        <v>358</v>
      </c>
      <c r="E20" s="1096">
        <f t="shared" si="3"/>
        <v>0</v>
      </c>
      <c r="F20" s="1096">
        <f t="shared" si="4"/>
        <v>0</v>
      </c>
      <c r="G20" s="1097">
        <f t="shared" si="5"/>
        <v>9</v>
      </c>
      <c r="H20" s="1096">
        <f t="shared" si="6"/>
        <v>24</v>
      </c>
      <c r="I20" s="1097">
        <f t="shared" si="7"/>
        <v>111</v>
      </c>
      <c r="J20" s="1022">
        <f t="shared" si="8"/>
        <v>214</v>
      </c>
      <c r="K20" s="1098">
        <v>33</v>
      </c>
      <c r="L20" s="1096">
        <v>0</v>
      </c>
      <c r="M20" s="1096">
        <v>0</v>
      </c>
      <c r="N20" s="1097">
        <v>2</v>
      </c>
      <c r="O20" s="1096">
        <v>5</v>
      </c>
      <c r="P20" s="1097">
        <v>14</v>
      </c>
      <c r="Q20" s="1096">
        <v>12</v>
      </c>
      <c r="R20" s="1019">
        <v>25</v>
      </c>
      <c r="S20" s="1096">
        <v>0</v>
      </c>
      <c r="T20" s="1096">
        <v>0</v>
      </c>
      <c r="U20" s="1097">
        <v>1</v>
      </c>
      <c r="V20" s="1096">
        <v>2</v>
      </c>
      <c r="W20" s="1097">
        <v>8</v>
      </c>
      <c r="X20" s="1022">
        <v>14</v>
      </c>
      <c r="Y20" s="1098">
        <v>290</v>
      </c>
      <c r="Z20" s="1096">
        <v>0</v>
      </c>
      <c r="AA20" s="1096">
        <v>0</v>
      </c>
      <c r="AB20" s="1097">
        <v>5</v>
      </c>
      <c r="AC20" s="1096">
        <v>16</v>
      </c>
      <c r="AD20" s="1096">
        <v>81</v>
      </c>
      <c r="AE20" s="1099">
        <v>188</v>
      </c>
      <c r="AF20" s="1098">
        <v>0</v>
      </c>
      <c r="AG20" s="1097">
        <v>0</v>
      </c>
      <c r="AH20" s="1096">
        <v>0</v>
      </c>
      <c r="AI20" s="1096">
        <v>0</v>
      </c>
      <c r="AJ20" s="1096">
        <v>0</v>
      </c>
      <c r="AK20" s="1097">
        <v>0</v>
      </c>
      <c r="AL20" s="1096">
        <v>0</v>
      </c>
      <c r="AM20" s="1019">
        <v>10</v>
      </c>
      <c r="AN20" s="1096">
        <v>0</v>
      </c>
      <c r="AO20" s="1096">
        <v>0</v>
      </c>
      <c r="AP20" s="1100">
        <v>1</v>
      </c>
      <c r="AQ20" s="1096">
        <v>1</v>
      </c>
      <c r="AR20" s="1097">
        <v>8</v>
      </c>
      <c r="AS20" s="1022">
        <v>0</v>
      </c>
      <c r="AT20" s="1019">
        <v>0</v>
      </c>
      <c r="AU20" s="1096">
        <v>0</v>
      </c>
      <c r="AV20" s="1096">
        <v>0</v>
      </c>
      <c r="AW20" s="1100">
        <v>0</v>
      </c>
      <c r="AX20" s="1096">
        <v>0</v>
      </c>
      <c r="AY20" s="1097">
        <v>0</v>
      </c>
      <c r="AZ20" s="1022">
        <v>0</v>
      </c>
      <c r="BA20" s="1060"/>
    </row>
    <row r="21" spans="2:53" s="1061" customFormat="1" ht="22.5" customHeight="1" x14ac:dyDescent="0.15">
      <c r="B21" s="1024">
        <v>14</v>
      </c>
      <c r="C21" s="1025" t="s">
        <v>59</v>
      </c>
      <c r="D21" s="1126">
        <f t="shared" si="2"/>
        <v>125</v>
      </c>
      <c r="E21" s="1096">
        <f t="shared" si="3"/>
        <v>0</v>
      </c>
      <c r="F21" s="1096">
        <f t="shared" si="4"/>
        <v>0</v>
      </c>
      <c r="G21" s="1097">
        <f t="shared" si="5"/>
        <v>5</v>
      </c>
      <c r="H21" s="1096">
        <f t="shared" si="6"/>
        <v>14</v>
      </c>
      <c r="I21" s="1097">
        <f t="shared" si="7"/>
        <v>44</v>
      </c>
      <c r="J21" s="1022">
        <f t="shared" si="8"/>
        <v>62</v>
      </c>
      <c r="K21" s="1098">
        <v>8</v>
      </c>
      <c r="L21" s="1096">
        <v>0</v>
      </c>
      <c r="M21" s="1096">
        <v>0</v>
      </c>
      <c r="N21" s="1097">
        <v>2</v>
      </c>
      <c r="O21" s="1096">
        <v>2</v>
      </c>
      <c r="P21" s="1097">
        <v>2</v>
      </c>
      <c r="Q21" s="1096">
        <v>2</v>
      </c>
      <c r="R21" s="1019">
        <v>14</v>
      </c>
      <c r="S21" s="1096">
        <v>0</v>
      </c>
      <c r="T21" s="1096">
        <v>0</v>
      </c>
      <c r="U21" s="1097">
        <v>1</v>
      </c>
      <c r="V21" s="1096">
        <v>0</v>
      </c>
      <c r="W21" s="1097">
        <v>2</v>
      </c>
      <c r="X21" s="1022">
        <v>11</v>
      </c>
      <c r="Y21" s="1098">
        <v>94</v>
      </c>
      <c r="Z21" s="1096">
        <v>0</v>
      </c>
      <c r="AA21" s="1096">
        <v>0</v>
      </c>
      <c r="AB21" s="1097">
        <v>2</v>
      </c>
      <c r="AC21" s="1096">
        <v>7</v>
      </c>
      <c r="AD21" s="1096">
        <v>38</v>
      </c>
      <c r="AE21" s="1099">
        <v>47</v>
      </c>
      <c r="AF21" s="1098">
        <v>0</v>
      </c>
      <c r="AG21" s="1097">
        <v>0</v>
      </c>
      <c r="AH21" s="1096">
        <v>0</v>
      </c>
      <c r="AI21" s="1096">
        <v>0</v>
      </c>
      <c r="AJ21" s="1096">
        <v>0</v>
      </c>
      <c r="AK21" s="1097">
        <v>0</v>
      </c>
      <c r="AL21" s="1096">
        <v>0</v>
      </c>
      <c r="AM21" s="1019">
        <v>9</v>
      </c>
      <c r="AN21" s="1096">
        <v>0</v>
      </c>
      <c r="AO21" s="1096">
        <v>0</v>
      </c>
      <c r="AP21" s="1100">
        <v>0</v>
      </c>
      <c r="AQ21" s="1096">
        <v>5</v>
      </c>
      <c r="AR21" s="1097">
        <v>2</v>
      </c>
      <c r="AS21" s="1022">
        <v>2</v>
      </c>
      <c r="AT21" s="1019">
        <v>0</v>
      </c>
      <c r="AU21" s="1096">
        <v>0</v>
      </c>
      <c r="AV21" s="1096">
        <v>0</v>
      </c>
      <c r="AW21" s="1100">
        <v>0</v>
      </c>
      <c r="AX21" s="1096">
        <v>0</v>
      </c>
      <c r="AY21" s="1097">
        <v>0</v>
      </c>
      <c r="AZ21" s="1022">
        <v>0</v>
      </c>
      <c r="BA21" s="1060"/>
    </row>
    <row r="22" spans="2:53" s="1061" customFormat="1" ht="22.5" customHeight="1" x14ac:dyDescent="0.15">
      <c r="B22" s="1027">
        <v>15</v>
      </c>
      <c r="C22" s="1042" t="s">
        <v>63</v>
      </c>
      <c r="D22" s="1133">
        <f t="shared" si="2"/>
        <v>171</v>
      </c>
      <c r="E22" s="1102">
        <f t="shared" si="3"/>
        <v>1</v>
      </c>
      <c r="F22" s="1102">
        <f t="shared" si="4"/>
        <v>0</v>
      </c>
      <c r="G22" s="1103">
        <f t="shared" si="5"/>
        <v>7</v>
      </c>
      <c r="H22" s="1102">
        <f t="shared" si="6"/>
        <v>0</v>
      </c>
      <c r="I22" s="1103">
        <f t="shared" si="7"/>
        <v>33</v>
      </c>
      <c r="J22" s="1033">
        <f t="shared" si="8"/>
        <v>130</v>
      </c>
      <c r="K22" s="1105">
        <v>14</v>
      </c>
      <c r="L22" s="1102">
        <v>0</v>
      </c>
      <c r="M22" s="1102">
        <v>0</v>
      </c>
      <c r="N22" s="1103">
        <v>1</v>
      </c>
      <c r="O22" s="1102">
        <v>0</v>
      </c>
      <c r="P22" s="1103">
        <v>5</v>
      </c>
      <c r="Q22" s="1102">
        <v>8</v>
      </c>
      <c r="R22" s="1030">
        <v>17</v>
      </c>
      <c r="S22" s="1102">
        <v>1</v>
      </c>
      <c r="T22" s="1102">
        <v>0</v>
      </c>
      <c r="U22" s="1103">
        <v>2</v>
      </c>
      <c r="V22" s="1102">
        <v>0</v>
      </c>
      <c r="W22" s="1103">
        <v>6</v>
      </c>
      <c r="X22" s="1033">
        <v>8</v>
      </c>
      <c r="Y22" s="1105">
        <v>133</v>
      </c>
      <c r="Z22" s="1102">
        <v>0</v>
      </c>
      <c r="AA22" s="1102">
        <v>0</v>
      </c>
      <c r="AB22" s="1103">
        <v>4</v>
      </c>
      <c r="AC22" s="1102">
        <v>0</v>
      </c>
      <c r="AD22" s="1102">
        <v>20</v>
      </c>
      <c r="AE22" s="1106">
        <v>109</v>
      </c>
      <c r="AF22" s="1105">
        <v>0</v>
      </c>
      <c r="AG22" s="1103">
        <v>0</v>
      </c>
      <c r="AH22" s="1102">
        <v>0</v>
      </c>
      <c r="AI22" s="1102">
        <v>0</v>
      </c>
      <c r="AJ22" s="1102">
        <v>0</v>
      </c>
      <c r="AK22" s="1103">
        <v>0</v>
      </c>
      <c r="AL22" s="1102">
        <v>0</v>
      </c>
      <c r="AM22" s="1030">
        <v>6</v>
      </c>
      <c r="AN22" s="1102">
        <v>0</v>
      </c>
      <c r="AO22" s="1102">
        <v>0</v>
      </c>
      <c r="AP22" s="1104">
        <v>0</v>
      </c>
      <c r="AQ22" s="1102">
        <v>0</v>
      </c>
      <c r="AR22" s="1103">
        <v>2</v>
      </c>
      <c r="AS22" s="1033">
        <v>4</v>
      </c>
      <c r="AT22" s="1030">
        <v>1</v>
      </c>
      <c r="AU22" s="1102">
        <v>0</v>
      </c>
      <c r="AV22" s="1102">
        <v>0</v>
      </c>
      <c r="AW22" s="1104">
        <v>0</v>
      </c>
      <c r="AX22" s="1102">
        <v>0</v>
      </c>
      <c r="AY22" s="1103">
        <v>0</v>
      </c>
      <c r="AZ22" s="1033">
        <v>1</v>
      </c>
      <c r="BA22" s="1060"/>
    </row>
    <row r="23" spans="2:53" s="1061" customFormat="1" ht="22.5" customHeight="1" x14ac:dyDescent="0.15">
      <c r="B23" s="1024">
        <v>16</v>
      </c>
      <c r="C23" s="1025" t="s">
        <v>69</v>
      </c>
      <c r="D23" s="1126">
        <f t="shared" si="2"/>
        <v>116</v>
      </c>
      <c r="E23" s="1096">
        <f t="shared" si="3"/>
        <v>0</v>
      </c>
      <c r="F23" s="1096">
        <f t="shared" si="4"/>
        <v>1</v>
      </c>
      <c r="G23" s="1097">
        <f t="shared" si="5"/>
        <v>5</v>
      </c>
      <c r="H23" s="1096">
        <f t="shared" si="6"/>
        <v>11</v>
      </c>
      <c r="I23" s="1097">
        <f t="shared" si="7"/>
        <v>8</v>
      </c>
      <c r="J23" s="1022">
        <f t="shared" si="8"/>
        <v>91</v>
      </c>
      <c r="K23" s="1098">
        <v>10</v>
      </c>
      <c r="L23" s="1096">
        <v>0</v>
      </c>
      <c r="M23" s="1096">
        <v>0</v>
      </c>
      <c r="N23" s="1097">
        <v>2</v>
      </c>
      <c r="O23" s="1096">
        <v>2</v>
      </c>
      <c r="P23" s="1097">
        <v>1</v>
      </c>
      <c r="Q23" s="1096">
        <v>5</v>
      </c>
      <c r="R23" s="1019">
        <v>97</v>
      </c>
      <c r="S23" s="1096">
        <v>0</v>
      </c>
      <c r="T23" s="1096">
        <v>1</v>
      </c>
      <c r="U23" s="1097">
        <v>2</v>
      </c>
      <c r="V23" s="1096">
        <v>8</v>
      </c>
      <c r="W23" s="1097">
        <v>5</v>
      </c>
      <c r="X23" s="1022">
        <v>81</v>
      </c>
      <c r="Y23" s="1098">
        <v>0</v>
      </c>
      <c r="Z23" s="1096">
        <v>0</v>
      </c>
      <c r="AA23" s="1096">
        <v>0</v>
      </c>
      <c r="AB23" s="1097">
        <v>0</v>
      </c>
      <c r="AC23" s="1096">
        <v>0</v>
      </c>
      <c r="AD23" s="1096">
        <v>0</v>
      </c>
      <c r="AE23" s="1099">
        <v>0</v>
      </c>
      <c r="AF23" s="1098">
        <v>0</v>
      </c>
      <c r="AG23" s="1097">
        <v>0</v>
      </c>
      <c r="AH23" s="1096">
        <v>0</v>
      </c>
      <c r="AI23" s="1096">
        <v>0</v>
      </c>
      <c r="AJ23" s="1096">
        <v>0</v>
      </c>
      <c r="AK23" s="1097">
        <v>0</v>
      </c>
      <c r="AL23" s="1096">
        <v>0</v>
      </c>
      <c r="AM23" s="1019">
        <v>6</v>
      </c>
      <c r="AN23" s="1096">
        <v>0</v>
      </c>
      <c r="AO23" s="1096">
        <v>0</v>
      </c>
      <c r="AP23" s="1100">
        <v>0</v>
      </c>
      <c r="AQ23" s="1096">
        <v>1</v>
      </c>
      <c r="AR23" s="1097">
        <v>1</v>
      </c>
      <c r="AS23" s="1022">
        <v>4</v>
      </c>
      <c r="AT23" s="1019">
        <v>3</v>
      </c>
      <c r="AU23" s="1096">
        <v>0</v>
      </c>
      <c r="AV23" s="1096">
        <v>0</v>
      </c>
      <c r="AW23" s="1100">
        <v>1</v>
      </c>
      <c r="AX23" s="1096">
        <v>0</v>
      </c>
      <c r="AY23" s="1097">
        <v>1</v>
      </c>
      <c r="AZ23" s="1022">
        <v>1</v>
      </c>
      <c r="BA23" s="1060"/>
    </row>
    <row r="24" spans="2:53" s="1061" customFormat="1" ht="22.5" customHeight="1" x14ac:dyDescent="0.15">
      <c r="B24" s="1024">
        <v>17</v>
      </c>
      <c r="C24" s="1025" t="s">
        <v>71</v>
      </c>
      <c r="D24" s="1126">
        <f t="shared" si="2"/>
        <v>148</v>
      </c>
      <c r="E24" s="1096">
        <f t="shared" si="3"/>
        <v>0</v>
      </c>
      <c r="F24" s="1096">
        <f t="shared" si="4"/>
        <v>0</v>
      </c>
      <c r="G24" s="1097">
        <f t="shared" si="5"/>
        <v>12</v>
      </c>
      <c r="H24" s="1096">
        <f t="shared" si="6"/>
        <v>22</v>
      </c>
      <c r="I24" s="1097">
        <f t="shared" si="7"/>
        <v>38</v>
      </c>
      <c r="J24" s="1022">
        <f t="shared" si="8"/>
        <v>76</v>
      </c>
      <c r="K24" s="1098">
        <v>9</v>
      </c>
      <c r="L24" s="1096">
        <v>0</v>
      </c>
      <c r="M24" s="1096">
        <v>0</v>
      </c>
      <c r="N24" s="1097">
        <v>1</v>
      </c>
      <c r="O24" s="1096">
        <v>3</v>
      </c>
      <c r="P24" s="1097">
        <v>5</v>
      </c>
      <c r="Q24" s="1096">
        <v>0</v>
      </c>
      <c r="R24" s="1019">
        <v>6</v>
      </c>
      <c r="S24" s="1096">
        <v>0</v>
      </c>
      <c r="T24" s="1096">
        <v>0</v>
      </c>
      <c r="U24" s="1097">
        <v>1</v>
      </c>
      <c r="V24" s="1096">
        <v>1</v>
      </c>
      <c r="W24" s="1097">
        <v>1</v>
      </c>
      <c r="X24" s="1022">
        <v>3</v>
      </c>
      <c r="Y24" s="1098">
        <v>121</v>
      </c>
      <c r="Z24" s="1096">
        <v>0</v>
      </c>
      <c r="AA24" s="1096">
        <v>0</v>
      </c>
      <c r="AB24" s="1097">
        <v>9</v>
      </c>
      <c r="AC24" s="1096">
        <v>15</v>
      </c>
      <c r="AD24" s="1096">
        <v>28</v>
      </c>
      <c r="AE24" s="1099">
        <v>69</v>
      </c>
      <c r="AF24" s="1098">
        <v>0</v>
      </c>
      <c r="AG24" s="1097">
        <v>0</v>
      </c>
      <c r="AH24" s="1096">
        <v>0</v>
      </c>
      <c r="AI24" s="1096">
        <v>0</v>
      </c>
      <c r="AJ24" s="1096">
        <v>0</v>
      </c>
      <c r="AK24" s="1097">
        <v>0</v>
      </c>
      <c r="AL24" s="1096">
        <v>0</v>
      </c>
      <c r="AM24" s="1019">
        <v>11</v>
      </c>
      <c r="AN24" s="1096">
        <v>0</v>
      </c>
      <c r="AO24" s="1096">
        <v>0</v>
      </c>
      <c r="AP24" s="1100">
        <v>1</v>
      </c>
      <c r="AQ24" s="1096">
        <v>2</v>
      </c>
      <c r="AR24" s="1097">
        <v>4</v>
      </c>
      <c r="AS24" s="1022">
        <v>4</v>
      </c>
      <c r="AT24" s="1019">
        <v>1</v>
      </c>
      <c r="AU24" s="1096">
        <v>0</v>
      </c>
      <c r="AV24" s="1096">
        <v>0</v>
      </c>
      <c r="AW24" s="1100">
        <v>0</v>
      </c>
      <c r="AX24" s="1096">
        <v>1</v>
      </c>
      <c r="AY24" s="1097">
        <v>0</v>
      </c>
      <c r="AZ24" s="1022">
        <v>0</v>
      </c>
      <c r="BA24" s="1060"/>
    </row>
    <row r="25" spans="2:53" s="1061" customFormat="1" ht="22.5" customHeight="1" x14ac:dyDescent="0.15">
      <c r="B25" s="1024">
        <v>18</v>
      </c>
      <c r="C25" s="1025" t="s">
        <v>78</v>
      </c>
      <c r="D25" s="1126">
        <f t="shared" si="2"/>
        <v>156</v>
      </c>
      <c r="E25" s="1096">
        <f t="shared" si="3"/>
        <v>0</v>
      </c>
      <c r="F25" s="1096">
        <f t="shared" si="4"/>
        <v>0</v>
      </c>
      <c r="G25" s="1097">
        <f t="shared" si="5"/>
        <v>1</v>
      </c>
      <c r="H25" s="1096">
        <f t="shared" si="6"/>
        <v>0</v>
      </c>
      <c r="I25" s="1097">
        <f t="shared" si="7"/>
        <v>37</v>
      </c>
      <c r="J25" s="1022">
        <f t="shared" si="8"/>
        <v>118</v>
      </c>
      <c r="K25" s="1098">
        <v>20</v>
      </c>
      <c r="L25" s="1096">
        <v>0</v>
      </c>
      <c r="M25" s="1096">
        <v>0</v>
      </c>
      <c r="N25" s="1097">
        <v>1</v>
      </c>
      <c r="O25" s="1096">
        <v>0</v>
      </c>
      <c r="P25" s="1097">
        <v>7</v>
      </c>
      <c r="Q25" s="1096">
        <v>12</v>
      </c>
      <c r="R25" s="1019">
        <v>5</v>
      </c>
      <c r="S25" s="1096">
        <v>0</v>
      </c>
      <c r="T25" s="1096">
        <v>0</v>
      </c>
      <c r="U25" s="1097">
        <v>0</v>
      </c>
      <c r="V25" s="1096">
        <v>0</v>
      </c>
      <c r="W25" s="1097">
        <v>1</v>
      </c>
      <c r="X25" s="1022">
        <v>4</v>
      </c>
      <c r="Y25" s="1098">
        <v>95</v>
      </c>
      <c r="Z25" s="1096">
        <v>0</v>
      </c>
      <c r="AA25" s="1096">
        <v>0</v>
      </c>
      <c r="AB25" s="1097">
        <v>0</v>
      </c>
      <c r="AC25" s="1096">
        <v>0</v>
      </c>
      <c r="AD25" s="1096">
        <v>17</v>
      </c>
      <c r="AE25" s="1099">
        <v>78</v>
      </c>
      <c r="AF25" s="1098">
        <v>2</v>
      </c>
      <c r="AG25" s="1097">
        <v>0</v>
      </c>
      <c r="AH25" s="1096">
        <v>0</v>
      </c>
      <c r="AI25" s="1096">
        <v>0</v>
      </c>
      <c r="AJ25" s="1096">
        <v>0</v>
      </c>
      <c r="AK25" s="1097">
        <v>0</v>
      </c>
      <c r="AL25" s="1096">
        <v>2</v>
      </c>
      <c r="AM25" s="1019">
        <v>34</v>
      </c>
      <c r="AN25" s="1096">
        <v>0</v>
      </c>
      <c r="AO25" s="1096">
        <v>0</v>
      </c>
      <c r="AP25" s="1100">
        <v>0</v>
      </c>
      <c r="AQ25" s="1096">
        <v>0</v>
      </c>
      <c r="AR25" s="1097">
        <v>12</v>
      </c>
      <c r="AS25" s="1022">
        <v>22</v>
      </c>
      <c r="AT25" s="1019">
        <v>0</v>
      </c>
      <c r="AU25" s="1096">
        <v>0</v>
      </c>
      <c r="AV25" s="1096">
        <v>0</v>
      </c>
      <c r="AW25" s="1100">
        <v>0</v>
      </c>
      <c r="AX25" s="1096">
        <v>0</v>
      </c>
      <c r="AY25" s="1097">
        <v>0</v>
      </c>
      <c r="AZ25" s="1022">
        <v>0</v>
      </c>
      <c r="BA25" s="1060"/>
    </row>
    <row r="26" spans="2:53" s="1061" customFormat="1" ht="22.5" customHeight="1" x14ac:dyDescent="0.15">
      <c r="B26" s="1024">
        <v>19</v>
      </c>
      <c r="C26" s="1025" t="s">
        <v>79</v>
      </c>
      <c r="D26" s="1126">
        <f t="shared" si="2"/>
        <v>198</v>
      </c>
      <c r="E26" s="1096">
        <f t="shared" si="3"/>
        <v>0</v>
      </c>
      <c r="F26" s="1096">
        <f t="shared" si="4"/>
        <v>0</v>
      </c>
      <c r="G26" s="1097">
        <f t="shared" si="5"/>
        <v>7</v>
      </c>
      <c r="H26" s="1096">
        <f t="shared" si="6"/>
        <v>0</v>
      </c>
      <c r="I26" s="1097">
        <f t="shared" si="7"/>
        <v>33</v>
      </c>
      <c r="J26" s="1022">
        <f t="shared" si="8"/>
        <v>158</v>
      </c>
      <c r="K26" s="1098">
        <v>17</v>
      </c>
      <c r="L26" s="1096">
        <v>0</v>
      </c>
      <c r="M26" s="1096">
        <v>0</v>
      </c>
      <c r="N26" s="1097">
        <v>1</v>
      </c>
      <c r="O26" s="1096">
        <v>0</v>
      </c>
      <c r="P26" s="1097">
        <v>3</v>
      </c>
      <c r="Q26" s="1096">
        <v>13</v>
      </c>
      <c r="R26" s="1019">
        <v>151</v>
      </c>
      <c r="S26" s="1096">
        <v>0</v>
      </c>
      <c r="T26" s="1096">
        <v>0</v>
      </c>
      <c r="U26" s="1100">
        <v>4</v>
      </c>
      <c r="V26" s="1096">
        <v>0</v>
      </c>
      <c r="W26" s="1097">
        <v>26</v>
      </c>
      <c r="X26" s="1022">
        <v>121</v>
      </c>
      <c r="Y26" s="1098">
        <v>18</v>
      </c>
      <c r="Z26" s="1096">
        <v>0</v>
      </c>
      <c r="AA26" s="1096">
        <v>0</v>
      </c>
      <c r="AB26" s="1097">
        <v>1</v>
      </c>
      <c r="AC26" s="1096">
        <v>0</v>
      </c>
      <c r="AD26" s="1096">
        <v>0</v>
      </c>
      <c r="AE26" s="1099">
        <v>17</v>
      </c>
      <c r="AF26" s="1098">
        <v>0</v>
      </c>
      <c r="AG26" s="1097">
        <v>0</v>
      </c>
      <c r="AH26" s="1096">
        <v>0</v>
      </c>
      <c r="AI26" s="1096">
        <v>0</v>
      </c>
      <c r="AJ26" s="1096">
        <v>0</v>
      </c>
      <c r="AK26" s="1097">
        <v>0</v>
      </c>
      <c r="AL26" s="1096">
        <v>0</v>
      </c>
      <c r="AM26" s="1019">
        <v>12</v>
      </c>
      <c r="AN26" s="1096">
        <v>0</v>
      </c>
      <c r="AO26" s="1096">
        <v>0</v>
      </c>
      <c r="AP26" s="1096">
        <v>1</v>
      </c>
      <c r="AQ26" s="1096">
        <v>0</v>
      </c>
      <c r="AR26" s="1097">
        <v>4</v>
      </c>
      <c r="AS26" s="1022">
        <v>7</v>
      </c>
      <c r="AT26" s="1019">
        <v>0</v>
      </c>
      <c r="AU26" s="1096">
        <v>0</v>
      </c>
      <c r="AV26" s="1096">
        <v>0</v>
      </c>
      <c r="AW26" s="1096">
        <v>0</v>
      </c>
      <c r="AX26" s="1096">
        <v>0</v>
      </c>
      <c r="AY26" s="1097">
        <v>0</v>
      </c>
      <c r="AZ26" s="1022">
        <v>0</v>
      </c>
      <c r="BA26" s="1060"/>
    </row>
    <row r="27" spans="2:53" s="1061" customFormat="1" ht="22.5" customHeight="1" thickBot="1" x14ac:dyDescent="0.2">
      <c r="B27" s="1024">
        <v>20</v>
      </c>
      <c r="C27" s="1025" t="s">
        <v>90</v>
      </c>
      <c r="D27" s="1126">
        <f t="shared" si="2"/>
        <v>139</v>
      </c>
      <c r="E27" s="1096">
        <f t="shared" si="3"/>
        <v>0</v>
      </c>
      <c r="F27" s="1096">
        <f t="shared" si="4"/>
        <v>1</v>
      </c>
      <c r="G27" s="1097">
        <f t="shared" si="5"/>
        <v>5</v>
      </c>
      <c r="H27" s="1096">
        <f t="shared" si="6"/>
        <v>28</v>
      </c>
      <c r="I27" s="1097">
        <f t="shared" si="7"/>
        <v>40</v>
      </c>
      <c r="J27" s="1022">
        <f t="shared" si="8"/>
        <v>65</v>
      </c>
      <c r="K27" s="1098">
        <v>14</v>
      </c>
      <c r="L27" s="1096">
        <v>0</v>
      </c>
      <c r="M27" s="1096">
        <v>0</v>
      </c>
      <c r="N27" s="1097">
        <v>1</v>
      </c>
      <c r="O27" s="1096">
        <v>6</v>
      </c>
      <c r="P27" s="1097">
        <v>4</v>
      </c>
      <c r="Q27" s="1096">
        <v>3</v>
      </c>
      <c r="R27" s="1019">
        <v>2</v>
      </c>
      <c r="S27" s="1096">
        <v>0</v>
      </c>
      <c r="T27" s="1096">
        <v>0</v>
      </c>
      <c r="U27" s="1097">
        <v>0</v>
      </c>
      <c r="V27" s="1096">
        <v>1</v>
      </c>
      <c r="W27" s="1097">
        <v>0</v>
      </c>
      <c r="X27" s="1022">
        <v>1</v>
      </c>
      <c r="Y27" s="1098">
        <v>109</v>
      </c>
      <c r="Z27" s="1096">
        <v>0</v>
      </c>
      <c r="AA27" s="1096">
        <v>0</v>
      </c>
      <c r="AB27" s="1097">
        <v>0</v>
      </c>
      <c r="AC27" s="1096">
        <v>16</v>
      </c>
      <c r="AD27" s="1096">
        <v>34</v>
      </c>
      <c r="AE27" s="1099">
        <v>59</v>
      </c>
      <c r="AF27" s="1098">
        <v>6</v>
      </c>
      <c r="AG27" s="1097">
        <v>0</v>
      </c>
      <c r="AH27" s="1096">
        <v>0</v>
      </c>
      <c r="AI27" s="1096">
        <v>2</v>
      </c>
      <c r="AJ27" s="1096">
        <v>4</v>
      </c>
      <c r="AK27" s="1097">
        <v>0</v>
      </c>
      <c r="AL27" s="1096">
        <v>0</v>
      </c>
      <c r="AM27" s="1019">
        <v>8</v>
      </c>
      <c r="AN27" s="1096">
        <v>0</v>
      </c>
      <c r="AO27" s="1096">
        <v>1</v>
      </c>
      <c r="AP27" s="1100">
        <v>2</v>
      </c>
      <c r="AQ27" s="1096">
        <v>1</v>
      </c>
      <c r="AR27" s="1097">
        <v>2</v>
      </c>
      <c r="AS27" s="1022">
        <v>2</v>
      </c>
      <c r="AT27" s="1019">
        <v>0</v>
      </c>
      <c r="AU27" s="1096">
        <v>0</v>
      </c>
      <c r="AV27" s="1096">
        <v>0</v>
      </c>
      <c r="AW27" s="1100">
        <v>0</v>
      </c>
      <c r="AX27" s="1096">
        <v>0</v>
      </c>
      <c r="AY27" s="1097">
        <v>0</v>
      </c>
      <c r="AZ27" s="1022">
        <v>0</v>
      </c>
      <c r="BA27" s="1060"/>
    </row>
    <row r="28" spans="2:53" s="1061" customFormat="1" ht="22.5" customHeight="1" thickBot="1" x14ac:dyDescent="0.2">
      <c r="B28" s="1127"/>
      <c r="C28" s="1128" t="s">
        <v>91</v>
      </c>
      <c r="D28" s="1129">
        <f>SUM(D8:D27)</f>
        <v>3888</v>
      </c>
      <c r="E28" s="762">
        <f t="shared" ref="E28:AZ28" si="9">SUM(E8:E27)</f>
        <v>7</v>
      </c>
      <c r="F28" s="762">
        <f t="shared" si="9"/>
        <v>4</v>
      </c>
      <c r="G28" s="1130">
        <f t="shared" si="9"/>
        <v>155</v>
      </c>
      <c r="H28" s="762">
        <f t="shared" si="9"/>
        <v>224</v>
      </c>
      <c r="I28" s="1130">
        <f t="shared" si="9"/>
        <v>734</v>
      </c>
      <c r="J28" s="763">
        <f t="shared" si="9"/>
        <v>2764</v>
      </c>
      <c r="K28" s="1131">
        <f t="shared" si="9"/>
        <v>444</v>
      </c>
      <c r="L28" s="762">
        <f t="shared" si="9"/>
        <v>3</v>
      </c>
      <c r="M28" s="762">
        <f t="shared" si="9"/>
        <v>1</v>
      </c>
      <c r="N28" s="1130">
        <f t="shared" si="9"/>
        <v>31</v>
      </c>
      <c r="O28" s="762">
        <f t="shared" si="9"/>
        <v>47</v>
      </c>
      <c r="P28" s="1130">
        <f t="shared" si="9"/>
        <v>114</v>
      </c>
      <c r="Q28" s="762">
        <f t="shared" si="9"/>
        <v>248</v>
      </c>
      <c r="R28" s="760">
        <f t="shared" si="9"/>
        <v>1326</v>
      </c>
      <c r="S28" s="762">
        <f t="shared" si="9"/>
        <v>2</v>
      </c>
      <c r="T28" s="762">
        <f t="shared" si="9"/>
        <v>1</v>
      </c>
      <c r="U28" s="764">
        <f t="shared" si="9"/>
        <v>44</v>
      </c>
      <c r="V28" s="762">
        <f t="shared" si="9"/>
        <v>46</v>
      </c>
      <c r="W28" s="1130">
        <f t="shared" si="9"/>
        <v>172</v>
      </c>
      <c r="X28" s="763">
        <f t="shared" si="9"/>
        <v>1061</v>
      </c>
      <c r="Y28" s="1131">
        <f t="shared" si="9"/>
        <v>1720</v>
      </c>
      <c r="Z28" s="762">
        <f t="shared" si="9"/>
        <v>2</v>
      </c>
      <c r="AA28" s="762">
        <f t="shared" si="9"/>
        <v>0</v>
      </c>
      <c r="AB28" s="1130">
        <f t="shared" si="9"/>
        <v>53</v>
      </c>
      <c r="AC28" s="762">
        <f t="shared" si="9"/>
        <v>95</v>
      </c>
      <c r="AD28" s="762">
        <f t="shared" si="9"/>
        <v>349</v>
      </c>
      <c r="AE28" s="1132">
        <f t="shared" si="9"/>
        <v>1221</v>
      </c>
      <c r="AF28" s="1131">
        <f t="shared" si="9"/>
        <v>55</v>
      </c>
      <c r="AG28" s="1130">
        <f t="shared" si="9"/>
        <v>0</v>
      </c>
      <c r="AH28" s="762">
        <f t="shared" si="9"/>
        <v>0</v>
      </c>
      <c r="AI28" s="762">
        <f t="shared" si="9"/>
        <v>11</v>
      </c>
      <c r="AJ28" s="762">
        <f t="shared" si="9"/>
        <v>8</v>
      </c>
      <c r="AK28" s="1130">
        <f t="shared" si="9"/>
        <v>11</v>
      </c>
      <c r="AL28" s="762">
        <f t="shared" si="9"/>
        <v>25</v>
      </c>
      <c r="AM28" s="760">
        <f t="shared" si="9"/>
        <v>333</v>
      </c>
      <c r="AN28" s="762">
        <f t="shared" si="9"/>
        <v>0</v>
      </c>
      <c r="AO28" s="762">
        <f t="shared" si="9"/>
        <v>2</v>
      </c>
      <c r="AP28" s="761">
        <f t="shared" si="9"/>
        <v>14</v>
      </c>
      <c r="AQ28" s="762">
        <f t="shared" si="9"/>
        <v>27</v>
      </c>
      <c r="AR28" s="1130">
        <f t="shared" si="9"/>
        <v>84</v>
      </c>
      <c r="AS28" s="763">
        <f t="shared" si="9"/>
        <v>206</v>
      </c>
      <c r="AT28" s="760">
        <f t="shared" si="9"/>
        <v>10</v>
      </c>
      <c r="AU28" s="762">
        <f t="shared" si="9"/>
        <v>0</v>
      </c>
      <c r="AV28" s="762">
        <f t="shared" si="9"/>
        <v>0</v>
      </c>
      <c r="AW28" s="761">
        <f t="shared" si="9"/>
        <v>2</v>
      </c>
      <c r="AX28" s="762">
        <f t="shared" si="9"/>
        <v>1</v>
      </c>
      <c r="AY28" s="1130">
        <f t="shared" si="9"/>
        <v>4</v>
      </c>
      <c r="AZ28" s="763">
        <f t="shared" si="9"/>
        <v>3</v>
      </c>
      <c r="BA28" s="1060"/>
    </row>
    <row r="29" spans="2:53" s="1061" customFormat="1" ht="22.5" customHeight="1" x14ac:dyDescent="0.15">
      <c r="B29" s="1024">
        <v>1</v>
      </c>
      <c r="C29" s="1025" t="s">
        <v>20</v>
      </c>
      <c r="D29" s="1126">
        <f>SUM(E29:J29)</f>
        <v>53</v>
      </c>
      <c r="E29" s="1096">
        <f>SUM(L29,S29,Z29,AG29,AN29,AU29)</f>
        <v>0</v>
      </c>
      <c r="F29" s="1096">
        <f t="shared" ref="F29:J29" si="10">SUM(M29,T29,AA29,AH29,AO29,AV29)</f>
        <v>0</v>
      </c>
      <c r="G29" s="1096">
        <f t="shared" si="10"/>
        <v>4</v>
      </c>
      <c r="H29" s="1096">
        <f t="shared" si="10"/>
        <v>0</v>
      </c>
      <c r="I29" s="1096">
        <f t="shared" si="10"/>
        <v>12</v>
      </c>
      <c r="J29" s="1096">
        <f t="shared" si="10"/>
        <v>37</v>
      </c>
      <c r="K29" s="1098">
        <v>6</v>
      </c>
      <c r="L29" s="1096">
        <v>0</v>
      </c>
      <c r="M29" s="1096">
        <v>0</v>
      </c>
      <c r="N29" s="1097">
        <v>0</v>
      </c>
      <c r="O29" s="1096">
        <v>0</v>
      </c>
      <c r="P29" s="1097">
        <v>2</v>
      </c>
      <c r="Q29" s="1096">
        <v>4</v>
      </c>
      <c r="R29" s="1019">
        <v>15</v>
      </c>
      <c r="S29" s="1096">
        <v>0</v>
      </c>
      <c r="T29" s="1096">
        <v>0</v>
      </c>
      <c r="U29" s="1097">
        <v>1</v>
      </c>
      <c r="V29" s="1096">
        <v>0</v>
      </c>
      <c r="W29" s="1097">
        <v>3</v>
      </c>
      <c r="X29" s="1022">
        <v>11</v>
      </c>
      <c r="Y29" s="1098">
        <v>20</v>
      </c>
      <c r="Z29" s="1096">
        <v>0</v>
      </c>
      <c r="AA29" s="1096">
        <v>0</v>
      </c>
      <c r="AB29" s="1097">
        <v>2</v>
      </c>
      <c r="AC29" s="1096">
        <v>0</v>
      </c>
      <c r="AD29" s="1096">
        <v>3</v>
      </c>
      <c r="AE29" s="1099">
        <v>15</v>
      </c>
      <c r="AF29" s="1098">
        <v>0</v>
      </c>
      <c r="AG29" s="1097">
        <v>0</v>
      </c>
      <c r="AH29" s="1096">
        <v>0</v>
      </c>
      <c r="AI29" s="1096">
        <v>0</v>
      </c>
      <c r="AJ29" s="1096">
        <v>0</v>
      </c>
      <c r="AK29" s="1097">
        <v>0</v>
      </c>
      <c r="AL29" s="1096">
        <v>0</v>
      </c>
      <c r="AM29" s="1019">
        <v>12</v>
      </c>
      <c r="AN29" s="1096">
        <v>0</v>
      </c>
      <c r="AO29" s="1096">
        <v>0</v>
      </c>
      <c r="AP29" s="1100">
        <v>1</v>
      </c>
      <c r="AQ29" s="1096">
        <v>0</v>
      </c>
      <c r="AR29" s="1097">
        <v>4</v>
      </c>
      <c r="AS29" s="1022">
        <v>7</v>
      </c>
      <c r="AT29" s="1019">
        <v>0</v>
      </c>
      <c r="AU29" s="1096">
        <v>0</v>
      </c>
      <c r="AV29" s="1096">
        <v>0</v>
      </c>
      <c r="AW29" s="1100">
        <v>0</v>
      </c>
      <c r="AX29" s="1096">
        <v>0</v>
      </c>
      <c r="AY29" s="1097">
        <v>0</v>
      </c>
      <c r="AZ29" s="1022">
        <v>0</v>
      </c>
      <c r="BA29" s="1060"/>
    </row>
    <row r="30" spans="2:53" s="1061" customFormat="1" ht="22.5" customHeight="1" x14ac:dyDescent="0.15">
      <c r="B30" s="1024">
        <v>2</v>
      </c>
      <c r="C30" s="1025" t="s">
        <v>22</v>
      </c>
      <c r="D30" s="1126">
        <f t="shared" ref="D30:D71" si="11">SUM(E30:J30)</f>
        <v>59</v>
      </c>
      <c r="E30" s="1096">
        <f t="shared" ref="E30:E71" si="12">SUM(L30,S30,Z30,AG30,AN30,AU30)</f>
        <v>0</v>
      </c>
      <c r="F30" s="1096">
        <f t="shared" ref="F30:F71" si="13">SUM(M30,T30,AA30,AH30,AO30,AV30)</f>
        <v>0</v>
      </c>
      <c r="G30" s="1097">
        <f t="shared" ref="G30:G71" si="14">SUM(N30,U30,AB30,AI30,AP30,AW30)</f>
        <v>3</v>
      </c>
      <c r="H30" s="1096">
        <f t="shared" ref="H30:H71" si="15">SUM(O30,V30,AC30,AJ30,AQ30,AX30)</f>
        <v>3</v>
      </c>
      <c r="I30" s="1097">
        <f t="shared" ref="I30:I71" si="16">SUM(P30,W30,AD30,AK30,AR30,AY30)</f>
        <v>12</v>
      </c>
      <c r="J30" s="1022">
        <f t="shared" ref="J30:J71" si="17">SUM(Q30,X30,AE30,AL30,AS30,AZ30)</f>
        <v>41</v>
      </c>
      <c r="K30" s="1098">
        <v>25</v>
      </c>
      <c r="L30" s="1096">
        <v>0</v>
      </c>
      <c r="M30" s="1096">
        <v>0</v>
      </c>
      <c r="N30" s="1097">
        <v>1</v>
      </c>
      <c r="O30" s="1096">
        <v>2</v>
      </c>
      <c r="P30" s="1097">
        <v>6</v>
      </c>
      <c r="Q30" s="1096">
        <v>16</v>
      </c>
      <c r="R30" s="1019">
        <v>33</v>
      </c>
      <c r="S30" s="1096">
        <v>0</v>
      </c>
      <c r="T30" s="1096">
        <v>0</v>
      </c>
      <c r="U30" s="1097">
        <v>2</v>
      </c>
      <c r="V30" s="1096">
        <v>1</v>
      </c>
      <c r="W30" s="1097">
        <v>6</v>
      </c>
      <c r="X30" s="1022">
        <v>24</v>
      </c>
      <c r="Y30" s="1098">
        <v>0</v>
      </c>
      <c r="Z30" s="1096">
        <v>0</v>
      </c>
      <c r="AA30" s="1096">
        <v>0</v>
      </c>
      <c r="AB30" s="1097">
        <v>0</v>
      </c>
      <c r="AC30" s="1096">
        <v>0</v>
      </c>
      <c r="AD30" s="1096">
        <v>0</v>
      </c>
      <c r="AE30" s="1099">
        <v>0</v>
      </c>
      <c r="AF30" s="1098">
        <v>0</v>
      </c>
      <c r="AG30" s="1097">
        <v>0</v>
      </c>
      <c r="AH30" s="1096">
        <v>0</v>
      </c>
      <c r="AI30" s="1096">
        <v>0</v>
      </c>
      <c r="AJ30" s="1096">
        <v>0</v>
      </c>
      <c r="AK30" s="1097">
        <v>0</v>
      </c>
      <c r="AL30" s="1096">
        <v>0</v>
      </c>
      <c r="AM30" s="1019">
        <v>1</v>
      </c>
      <c r="AN30" s="1096">
        <v>0</v>
      </c>
      <c r="AO30" s="1096">
        <v>0</v>
      </c>
      <c r="AP30" s="1100">
        <v>0</v>
      </c>
      <c r="AQ30" s="1096">
        <v>0</v>
      </c>
      <c r="AR30" s="1097">
        <v>0</v>
      </c>
      <c r="AS30" s="1022">
        <v>1</v>
      </c>
      <c r="AT30" s="1019">
        <v>0</v>
      </c>
      <c r="AU30" s="1096">
        <v>0</v>
      </c>
      <c r="AV30" s="1096">
        <v>0</v>
      </c>
      <c r="AW30" s="1100">
        <v>0</v>
      </c>
      <c r="AX30" s="1096">
        <v>0</v>
      </c>
      <c r="AY30" s="1097">
        <v>0</v>
      </c>
      <c r="AZ30" s="1022">
        <v>0</v>
      </c>
      <c r="BA30" s="1060"/>
    </row>
    <row r="31" spans="2:53" s="1061" customFormat="1" ht="22.5" customHeight="1" x14ac:dyDescent="0.15">
      <c r="B31" s="1024">
        <v>3</v>
      </c>
      <c r="C31" s="1025" t="s">
        <v>23</v>
      </c>
      <c r="D31" s="1126">
        <f t="shared" si="11"/>
        <v>43</v>
      </c>
      <c r="E31" s="1096">
        <f t="shared" si="12"/>
        <v>0</v>
      </c>
      <c r="F31" s="1096">
        <f t="shared" si="13"/>
        <v>0</v>
      </c>
      <c r="G31" s="1097">
        <f t="shared" si="14"/>
        <v>3</v>
      </c>
      <c r="H31" s="1096">
        <f t="shared" si="15"/>
        <v>5</v>
      </c>
      <c r="I31" s="1097">
        <f t="shared" si="16"/>
        <v>15</v>
      </c>
      <c r="J31" s="1022">
        <f t="shared" si="17"/>
        <v>20</v>
      </c>
      <c r="K31" s="1098">
        <v>3</v>
      </c>
      <c r="L31" s="1096">
        <v>0</v>
      </c>
      <c r="M31" s="1096">
        <v>0</v>
      </c>
      <c r="N31" s="1097">
        <v>0</v>
      </c>
      <c r="O31" s="1096">
        <v>0</v>
      </c>
      <c r="P31" s="1097">
        <v>1</v>
      </c>
      <c r="Q31" s="1096">
        <v>2</v>
      </c>
      <c r="R31" s="1019">
        <v>31</v>
      </c>
      <c r="S31" s="1096">
        <v>0</v>
      </c>
      <c r="T31" s="1096">
        <v>0</v>
      </c>
      <c r="U31" s="1097">
        <v>2</v>
      </c>
      <c r="V31" s="1096">
        <v>4</v>
      </c>
      <c r="W31" s="1097">
        <v>9</v>
      </c>
      <c r="X31" s="1022">
        <v>16</v>
      </c>
      <c r="Y31" s="1098">
        <v>9</v>
      </c>
      <c r="Z31" s="1096">
        <v>0</v>
      </c>
      <c r="AA31" s="1096">
        <v>0</v>
      </c>
      <c r="AB31" s="1100">
        <v>1</v>
      </c>
      <c r="AC31" s="1096">
        <v>1</v>
      </c>
      <c r="AD31" s="1096">
        <v>5</v>
      </c>
      <c r="AE31" s="1099">
        <v>2</v>
      </c>
      <c r="AF31" s="1098">
        <v>0</v>
      </c>
      <c r="AG31" s="1097">
        <v>0</v>
      </c>
      <c r="AH31" s="1096">
        <v>0</v>
      </c>
      <c r="AI31" s="1096">
        <v>0</v>
      </c>
      <c r="AJ31" s="1096">
        <v>0</v>
      </c>
      <c r="AK31" s="1097">
        <v>0</v>
      </c>
      <c r="AL31" s="1096">
        <v>0</v>
      </c>
      <c r="AM31" s="1019">
        <v>0</v>
      </c>
      <c r="AN31" s="1096">
        <v>0</v>
      </c>
      <c r="AO31" s="1096">
        <v>0</v>
      </c>
      <c r="AP31" s="1100">
        <v>0</v>
      </c>
      <c r="AQ31" s="1096">
        <v>0</v>
      </c>
      <c r="AR31" s="1097">
        <v>0</v>
      </c>
      <c r="AS31" s="1022">
        <v>0</v>
      </c>
      <c r="AT31" s="1019">
        <v>0</v>
      </c>
      <c r="AU31" s="1096">
        <v>0</v>
      </c>
      <c r="AV31" s="1096">
        <v>0</v>
      </c>
      <c r="AW31" s="1100">
        <v>0</v>
      </c>
      <c r="AX31" s="1096">
        <v>0</v>
      </c>
      <c r="AY31" s="1097">
        <v>0</v>
      </c>
      <c r="AZ31" s="1022">
        <v>0</v>
      </c>
      <c r="BA31" s="1060"/>
    </row>
    <row r="32" spans="2:53" s="1061" customFormat="1" ht="22.5" customHeight="1" x14ac:dyDescent="0.15">
      <c r="B32" s="1024">
        <v>4</v>
      </c>
      <c r="C32" s="1025" t="s">
        <v>24</v>
      </c>
      <c r="D32" s="1126">
        <f t="shared" si="11"/>
        <v>45</v>
      </c>
      <c r="E32" s="1096">
        <f t="shared" si="12"/>
        <v>0</v>
      </c>
      <c r="F32" s="1096">
        <f t="shared" si="13"/>
        <v>0</v>
      </c>
      <c r="G32" s="1097">
        <f t="shared" si="14"/>
        <v>1</v>
      </c>
      <c r="H32" s="1096">
        <f t="shared" si="15"/>
        <v>7</v>
      </c>
      <c r="I32" s="1097">
        <f t="shared" si="16"/>
        <v>22</v>
      </c>
      <c r="J32" s="1022">
        <f t="shared" si="17"/>
        <v>15</v>
      </c>
      <c r="K32" s="1098">
        <v>5</v>
      </c>
      <c r="L32" s="1096">
        <v>0</v>
      </c>
      <c r="M32" s="1096">
        <v>0</v>
      </c>
      <c r="N32" s="1097">
        <v>0</v>
      </c>
      <c r="O32" s="1096">
        <v>1</v>
      </c>
      <c r="P32" s="1097">
        <v>3</v>
      </c>
      <c r="Q32" s="1096">
        <v>1</v>
      </c>
      <c r="R32" s="1019">
        <v>35</v>
      </c>
      <c r="S32" s="1096">
        <v>0</v>
      </c>
      <c r="T32" s="1096">
        <v>0</v>
      </c>
      <c r="U32" s="1097">
        <v>1</v>
      </c>
      <c r="V32" s="1096">
        <v>6</v>
      </c>
      <c r="W32" s="1097">
        <v>16</v>
      </c>
      <c r="X32" s="1022">
        <v>12</v>
      </c>
      <c r="Y32" s="1098">
        <v>0</v>
      </c>
      <c r="Z32" s="1096">
        <v>0</v>
      </c>
      <c r="AA32" s="1096">
        <v>0</v>
      </c>
      <c r="AB32" s="1097">
        <v>0</v>
      </c>
      <c r="AC32" s="1096">
        <v>0</v>
      </c>
      <c r="AD32" s="1096">
        <v>0</v>
      </c>
      <c r="AE32" s="1099">
        <v>0</v>
      </c>
      <c r="AF32" s="1098">
        <v>5</v>
      </c>
      <c r="AG32" s="1097">
        <v>0</v>
      </c>
      <c r="AH32" s="1096">
        <v>0</v>
      </c>
      <c r="AI32" s="1096">
        <v>0</v>
      </c>
      <c r="AJ32" s="1096">
        <v>0</v>
      </c>
      <c r="AK32" s="1097">
        <v>3</v>
      </c>
      <c r="AL32" s="1096">
        <v>2</v>
      </c>
      <c r="AM32" s="1019">
        <v>0</v>
      </c>
      <c r="AN32" s="1096">
        <v>0</v>
      </c>
      <c r="AO32" s="1096">
        <v>0</v>
      </c>
      <c r="AP32" s="1100">
        <v>0</v>
      </c>
      <c r="AQ32" s="1096">
        <v>0</v>
      </c>
      <c r="AR32" s="1097">
        <v>0</v>
      </c>
      <c r="AS32" s="1022">
        <v>0</v>
      </c>
      <c r="AT32" s="1019">
        <v>0</v>
      </c>
      <c r="AU32" s="1096">
        <v>0</v>
      </c>
      <c r="AV32" s="1096">
        <v>0</v>
      </c>
      <c r="AW32" s="1100">
        <v>0</v>
      </c>
      <c r="AX32" s="1096">
        <v>0</v>
      </c>
      <c r="AY32" s="1097">
        <v>0</v>
      </c>
      <c r="AZ32" s="1022">
        <v>0</v>
      </c>
      <c r="BA32" s="1060"/>
    </row>
    <row r="33" spans="2:53" s="1061" customFormat="1" ht="22.5" customHeight="1" x14ac:dyDescent="0.15">
      <c r="B33" s="1027">
        <v>5</v>
      </c>
      <c r="C33" s="1042" t="s">
        <v>26</v>
      </c>
      <c r="D33" s="1133">
        <f t="shared" si="11"/>
        <v>47</v>
      </c>
      <c r="E33" s="1102">
        <f t="shared" si="12"/>
        <v>0</v>
      </c>
      <c r="F33" s="1102">
        <f t="shared" si="13"/>
        <v>0</v>
      </c>
      <c r="G33" s="1103">
        <f t="shared" si="14"/>
        <v>1</v>
      </c>
      <c r="H33" s="1102">
        <f t="shared" si="15"/>
        <v>3</v>
      </c>
      <c r="I33" s="1103">
        <f t="shared" si="16"/>
        <v>6</v>
      </c>
      <c r="J33" s="1033">
        <f t="shared" si="17"/>
        <v>37</v>
      </c>
      <c r="K33" s="1105">
        <v>23</v>
      </c>
      <c r="L33" s="1102">
        <v>0</v>
      </c>
      <c r="M33" s="1102">
        <v>0</v>
      </c>
      <c r="N33" s="1103">
        <v>1</v>
      </c>
      <c r="O33" s="1102">
        <v>1</v>
      </c>
      <c r="P33" s="1103">
        <v>2</v>
      </c>
      <c r="Q33" s="1102">
        <v>19</v>
      </c>
      <c r="R33" s="1030">
        <v>23</v>
      </c>
      <c r="S33" s="1102">
        <v>0</v>
      </c>
      <c r="T33" s="1102">
        <v>0</v>
      </c>
      <c r="U33" s="1103">
        <v>0</v>
      </c>
      <c r="V33" s="1102">
        <v>2</v>
      </c>
      <c r="W33" s="1103">
        <v>4</v>
      </c>
      <c r="X33" s="1033">
        <v>17</v>
      </c>
      <c r="Y33" s="1105">
        <v>0</v>
      </c>
      <c r="Z33" s="1102">
        <v>0</v>
      </c>
      <c r="AA33" s="1102">
        <v>0</v>
      </c>
      <c r="AB33" s="1103">
        <v>0</v>
      </c>
      <c r="AC33" s="1102">
        <v>0</v>
      </c>
      <c r="AD33" s="1102">
        <v>0</v>
      </c>
      <c r="AE33" s="1106">
        <v>0</v>
      </c>
      <c r="AF33" s="1105">
        <v>0</v>
      </c>
      <c r="AG33" s="1103">
        <v>0</v>
      </c>
      <c r="AH33" s="1102">
        <v>0</v>
      </c>
      <c r="AI33" s="1102">
        <v>0</v>
      </c>
      <c r="AJ33" s="1102">
        <v>0</v>
      </c>
      <c r="AK33" s="1103">
        <v>0</v>
      </c>
      <c r="AL33" s="1102">
        <v>0</v>
      </c>
      <c r="AM33" s="1030">
        <v>0</v>
      </c>
      <c r="AN33" s="1102">
        <v>0</v>
      </c>
      <c r="AO33" s="1102">
        <v>0</v>
      </c>
      <c r="AP33" s="1104">
        <v>0</v>
      </c>
      <c r="AQ33" s="1102">
        <v>0</v>
      </c>
      <c r="AR33" s="1103">
        <v>0</v>
      </c>
      <c r="AS33" s="1033">
        <v>0</v>
      </c>
      <c r="AT33" s="1030">
        <v>1</v>
      </c>
      <c r="AU33" s="1102">
        <v>0</v>
      </c>
      <c r="AV33" s="1102">
        <v>0</v>
      </c>
      <c r="AW33" s="1104">
        <v>0</v>
      </c>
      <c r="AX33" s="1102">
        <v>0</v>
      </c>
      <c r="AY33" s="1103">
        <v>0</v>
      </c>
      <c r="AZ33" s="1033">
        <v>1</v>
      </c>
      <c r="BA33" s="1060"/>
    </row>
    <row r="34" spans="2:53" s="1061" customFormat="1" ht="22.5" customHeight="1" x14ac:dyDescent="0.15">
      <c r="B34" s="1045">
        <v>6</v>
      </c>
      <c r="C34" s="1049" t="s">
        <v>27</v>
      </c>
      <c r="D34" s="1134">
        <f t="shared" si="11"/>
        <v>72</v>
      </c>
      <c r="E34" s="1108">
        <f t="shared" si="12"/>
        <v>0</v>
      </c>
      <c r="F34" s="1108">
        <f t="shared" si="13"/>
        <v>0</v>
      </c>
      <c r="G34" s="1109">
        <f t="shared" si="14"/>
        <v>0</v>
      </c>
      <c r="H34" s="1108">
        <f t="shared" si="15"/>
        <v>15</v>
      </c>
      <c r="I34" s="1109">
        <f t="shared" si="16"/>
        <v>10</v>
      </c>
      <c r="J34" s="1040">
        <f t="shared" si="17"/>
        <v>47</v>
      </c>
      <c r="K34" s="1111">
        <v>22</v>
      </c>
      <c r="L34" s="1108">
        <v>0</v>
      </c>
      <c r="M34" s="1108">
        <v>0</v>
      </c>
      <c r="N34" s="1109">
        <v>0</v>
      </c>
      <c r="O34" s="1108">
        <v>4</v>
      </c>
      <c r="P34" s="1109">
        <v>3</v>
      </c>
      <c r="Q34" s="1108">
        <v>15</v>
      </c>
      <c r="R34" s="1050">
        <v>26</v>
      </c>
      <c r="S34" s="1108">
        <v>0</v>
      </c>
      <c r="T34" s="1108">
        <v>0</v>
      </c>
      <c r="U34" s="1109">
        <v>0</v>
      </c>
      <c r="V34" s="1108">
        <v>5</v>
      </c>
      <c r="W34" s="1109">
        <v>3</v>
      </c>
      <c r="X34" s="1040">
        <v>18</v>
      </c>
      <c r="Y34" s="1111">
        <v>23</v>
      </c>
      <c r="Z34" s="1108">
        <v>0</v>
      </c>
      <c r="AA34" s="1108">
        <v>0</v>
      </c>
      <c r="AB34" s="1109">
        <v>0</v>
      </c>
      <c r="AC34" s="1108">
        <v>6</v>
      </c>
      <c r="AD34" s="1108">
        <v>4</v>
      </c>
      <c r="AE34" s="1112">
        <v>13</v>
      </c>
      <c r="AF34" s="1111">
        <v>0</v>
      </c>
      <c r="AG34" s="1109">
        <v>0</v>
      </c>
      <c r="AH34" s="1108">
        <v>0</v>
      </c>
      <c r="AI34" s="1108">
        <v>0</v>
      </c>
      <c r="AJ34" s="1108">
        <v>0</v>
      </c>
      <c r="AK34" s="1109">
        <v>0</v>
      </c>
      <c r="AL34" s="1108">
        <v>0</v>
      </c>
      <c r="AM34" s="1050">
        <v>1</v>
      </c>
      <c r="AN34" s="1108">
        <v>0</v>
      </c>
      <c r="AO34" s="1108">
        <v>0</v>
      </c>
      <c r="AP34" s="1110">
        <v>0</v>
      </c>
      <c r="AQ34" s="1108">
        <v>0</v>
      </c>
      <c r="AR34" s="1109">
        <v>0</v>
      </c>
      <c r="AS34" s="1040">
        <v>1</v>
      </c>
      <c r="AT34" s="1050">
        <v>0</v>
      </c>
      <c r="AU34" s="1108">
        <v>0</v>
      </c>
      <c r="AV34" s="1108">
        <v>0</v>
      </c>
      <c r="AW34" s="1110">
        <v>0</v>
      </c>
      <c r="AX34" s="1108">
        <v>0</v>
      </c>
      <c r="AY34" s="1109">
        <v>0</v>
      </c>
      <c r="AZ34" s="1040">
        <v>0</v>
      </c>
      <c r="BA34" s="1060"/>
    </row>
    <row r="35" spans="2:53" s="1061" customFormat="1" ht="22.5" customHeight="1" x14ac:dyDescent="0.15">
      <c r="B35" s="1024">
        <v>7</v>
      </c>
      <c r="C35" s="1025" t="s">
        <v>28</v>
      </c>
      <c r="D35" s="1126">
        <f t="shared" si="11"/>
        <v>55</v>
      </c>
      <c r="E35" s="1096">
        <f t="shared" si="12"/>
        <v>0</v>
      </c>
      <c r="F35" s="1096">
        <f t="shared" si="13"/>
        <v>0</v>
      </c>
      <c r="G35" s="1097">
        <f t="shared" si="14"/>
        <v>1</v>
      </c>
      <c r="H35" s="1096">
        <f t="shared" si="15"/>
        <v>1</v>
      </c>
      <c r="I35" s="1097">
        <f t="shared" si="16"/>
        <v>11</v>
      </c>
      <c r="J35" s="1022">
        <f t="shared" si="17"/>
        <v>42</v>
      </c>
      <c r="K35" s="1098">
        <v>4</v>
      </c>
      <c r="L35" s="1096">
        <v>0</v>
      </c>
      <c r="M35" s="1096">
        <v>0</v>
      </c>
      <c r="N35" s="1097">
        <v>0</v>
      </c>
      <c r="O35" s="1096">
        <v>0</v>
      </c>
      <c r="P35" s="1097">
        <v>1</v>
      </c>
      <c r="Q35" s="1096">
        <v>3</v>
      </c>
      <c r="R35" s="1019">
        <v>15</v>
      </c>
      <c r="S35" s="1096">
        <v>0</v>
      </c>
      <c r="T35" s="1096">
        <v>0</v>
      </c>
      <c r="U35" s="1097">
        <v>1</v>
      </c>
      <c r="V35" s="1096">
        <v>1</v>
      </c>
      <c r="W35" s="1097">
        <v>2</v>
      </c>
      <c r="X35" s="1022">
        <v>11</v>
      </c>
      <c r="Y35" s="1098">
        <v>33</v>
      </c>
      <c r="Z35" s="1096">
        <v>0</v>
      </c>
      <c r="AA35" s="1096">
        <v>0</v>
      </c>
      <c r="AB35" s="1097">
        <v>0</v>
      </c>
      <c r="AC35" s="1096">
        <v>0</v>
      </c>
      <c r="AD35" s="1096">
        <v>7</v>
      </c>
      <c r="AE35" s="1099">
        <v>26</v>
      </c>
      <c r="AF35" s="1098">
        <v>3</v>
      </c>
      <c r="AG35" s="1097">
        <v>0</v>
      </c>
      <c r="AH35" s="1096">
        <v>0</v>
      </c>
      <c r="AI35" s="1096">
        <v>0</v>
      </c>
      <c r="AJ35" s="1096">
        <v>0</v>
      </c>
      <c r="AK35" s="1097">
        <v>1</v>
      </c>
      <c r="AL35" s="1096">
        <v>2</v>
      </c>
      <c r="AM35" s="1019">
        <v>0</v>
      </c>
      <c r="AN35" s="1096">
        <v>0</v>
      </c>
      <c r="AO35" s="1096">
        <v>0</v>
      </c>
      <c r="AP35" s="1100">
        <v>0</v>
      </c>
      <c r="AQ35" s="1096">
        <v>0</v>
      </c>
      <c r="AR35" s="1097">
        <v>0</v>
      </c>
      <c r="AS35" s="1022">
        <v>0</v>
      </c>
      <c r="AT35" s="1019">
        <v>0</v>
      </c>
      <c r="AU35" s="1096">
        <v>0</v>
      </c>
      <c r="AV35" s="1096">
        <v>0</v>
      </c>
      <c r="AW35" s="1100">
        <v>0</v>
      </c>
      <c r="AX35" s="1096">
        <v>0</v>
      </c>
      <c r="AY35" s="1097">
        <v>0</v>
      </c>
      <c r="AZ35" s="1022">
        <v>0</v>
      </c>
      <c r="BA35" s="1060"/>
    </row>
    <row r="36" spans="2:53" s="1061" customFormat="1" ht="22.5" customHeight="1" x14ac:dyDescent="0.15">
      <c r="B36" s="1024">
        <v>8</v>
      </c>
      <c r="C36" s="1025" t="s">
        <v>29</v>
      </c>
      <c r="D36" s="1126">
        <f t="shared" si="11"/>
        <v>79</v>
      </c>
      <c r="E36" s="1096">
        <f t="shared" si="12"/>
        <v>0</v>
      </c>
      <c r="F36" s="1096">
        <f t="shared" si="13"/>
        <v>0</v>
      </c>
      <c r="G36" s="1097">
        <f t="shared" si="14"/>
        <v>0</v>
      </c>
      <c r="H36" s="1096">
        <f t="shared" si="15"/>
        <v>2</v>
      </c>
      <c r="I36" s="1097">
        <f t="shared" si="16"/>
        <v>11</v>
      </c>
      <c r="J36" s="1022">
        <f t="shared" si="17"/>
        <v>66</v>
      </c>
      <c r="K36" s="1098">
        <v>31</v>
      </c>
      <c r="L36" s="1096">
        <v>0</v>
      </c>
      <c r="M36" s="1096">
        <v>0</v>
      </c>
      <c r="N36" s="1100">
        <v>0</v>
      </c>
      <c r="O36" s="1096">
        <v>1</v>
      </c>
      <c r="P36" s="1097">
        <v>1</v>
      </c>
      <c r="Q36" s="1096">
        <v>29</v>
      </c>
      <c r="R36" s="1019">
        <v>16</v>
      </c>
      <c r="S36" s="1096">
        <v>0</v>
      </c>
      <c r="T36" s="1096">
        <v>0</v>
      </c>
      <c r="U36" s="1097">
        <v>0</v>
      </c>
      <c r="V36" s="1096">
        <v>0</v>
      </c>
      <c r="W36" s="1097">
        <v>3</v>
      </c>
      <c r="X36" s="1022">
        <v>13</v>
      </c>
      <c r="Y36" s="1098">
        <v>4</v>
      </c>
      <c r="Z36" s="1096">
        <v>0</v>
      </c>
      <c r="AA36" s="1096">
        <v>0</v>
      </c>
      <c r="AB36" s="1097">
        <v>0</v>
      </c>
      <c r="AC36" s="1096">
        <v>0</v>
      </c>
      <c r="AD36" s="1096">
        <v>1</v>
      </c>
      <c r="AE36" s="1022">
        <v>3</v>
      </c>
      <c r="AF36" s="1098">
        <v>24</v>
      </c>
      <c r="AG36" s="1097">
        <v>0</v>
      </c>
      <c r="AH36" s="1096">
        <v>0</v>
      </c>
      <c r="AI36" s="1096">
        <v>0</v>
      </c>
      <c r="AJ36" s="1096">
        <v>0</v>
      </c>
      <c r="AK36" s="1097">
        <v>5</v>
      </c>
      <c r="AL36" s="1096">
        <v>19</v>
      </c>
      <c r="AM36" s="1019">
        <v>4</v>
      </c>
      <c r="AN36" s="1096">
        <v>0</v>
      </c>
      <c r="AO36" s="1096">
        <v>0</v>
      </c>
      <c r="AP36" s="1100">
        <v>0</v>
      </c>
      <c r="AQ36" s="1096">
        <v>1</v>
      </c>
      <c r="AR36" s="1097">
        <v>1</v>
      </c>
      <c r="AS36" s="1022">
        <v>2</v>
      </c>
      <c r="AT36" s="1019">
        <v>0</v>
      </c>
      <c r="AU36" s="1096">
        <v>0</v>
      </c>
      <c r="AV36" s="1096">
        <v>0</v>
      </c>
      <c r="AW36" s="1100">
        <v>0</v>
      </c>
      <c r="AX36" s="1096">
        <v>0</v>
      </c>
      <c r="AY36" s="1097">
        <v>0</v>
      </c>
      <c r="AZ36" s="1022">
        <v>0</v>
      </c>
      <c r="BA36" s="1060"/>
    </row>
    <row r="37" spans="2:53" s="1061" customFormat="1" ht="22.5" customHeight="1" x14ac:dyDescent="0.15">
      <c r="B37" s="1024">
        <v>9</v>
      </c>
      <c r="C37" s="1025" t="s">
        <v>30</v>
      </c>
      <c r="D37" s="1126">
        <f t="shared" si="11"/>
        <v>87</v>
      </c>
      <c r="E37" s="1096">
        <f t="shared" si="12"/>
        <v>0</v>
      </c>
      <c r="F37" s="1096">
        <f t="shared" si="13"/>
        <v>0</v>
      </c>
      <c r="G37" s="1097">
        <f t="shared" si="14"/>
        <v>2</v>
      </c>
      <c r="H37" s="1096">
        <f t="shared" si="15"/>
        <v>7</v>
      </c>
      <c r="I37" s="1097">
        <f t="shared" si="16"/>
        <v>21</v>
      </c>
      <c r="J37" s="1022">
        <f t="shared" si="17"/>
        <v>57</v>
      </c>
      <c r="K37" s="1098">
        <v>28</v>
      </c>
      <c r="L37" s="1096">
        <v>0</v>
      </c>
      <c r="M37" s="1096">
        <v>0</v>
      </c>
      <c r="N37" s="1114">
        <v>0</v>
      </c>
      <c r="O37" s="1096">
        <v>3</v>
      </c>
      <c r="P37" s="1097">
        <v>7</v>
      </c>
      <c r="Q37" s="1096">
        <v>18</v>
      </c>
      <c r="R37" s="1019">
        <v>16</v>
      </c>
      <c r="S37" s="1096">
        <v>0</v>
      </c>
      <c r="T37" s="1096">
        <v>0</v>
      </c>
      <c r="U37" s="1097">
        <v>1</v>
      </c>
      <c r="V37" s="1096">
        <v>1</v>
      </c>
      <c r="W37" s="1097">
        <v>3</v>
      </c>
      <c r="X37" s="1022">
        <v>11</v>
      </c>
      <c r="Y37" s="1098">
        <v>38</v>
      </c>
      <c r="Z37" s="1096">
        <v>0</v>
      </c>
      <c r="AA37" s="1096">
        <v>0</v>
      </c>
      <c r="AB37" s="1097">
        <v>1</v>
      </c>
      <c r="AC37" s="1096">
        <v>3</v>
      </c>
      <c r="AD37" s="1096">
        <v>8</v>
      </c>
      <c r="AE37" s="1099">
        <v>26</v>
      </c>
      <c r="AF37" s="1098">
        <v>0</v>
      </c>
      <c r="AG37" s="1097">
        <v>0</v>
      </c>
      <c r="AH37" s="1096">
        <v>0</v>
      </c>
      <c r="AI37" s="1096">
        <v>0</v>
      </c>
      <c r="AJ37" s="1096">
        <v>0</v>
      </c>
      <c r="AK37" s="1097">
        <v>0</v>
      </c>
      <c r="AL37" s="1096">
        <v>0</v>
      </c>
      <c r="AM37" s="1019">
        <v>5</v>
      </c>
      <c r="AN37" s="1096">
        <v>0</v>
      </c>
      <c r="AO37" s="1096">
        <v>0</v>
      </c>
      <c r="AP37" s="1100">
        <v>0</v>
      </c>
      <c r="AQ37" s="1096">
        <v>0</v>
      </c>
      <c r="AR37" s="1097">
        <v>3</v>
      </c>
      <c r="AS37" s="1022">
        <v>2</v>
      </c>
      <c r="AT37" s="1019">
        <v>0</v>
      </c>
      <c r="AU37" s="1096">
        <v>0</v>
      </c>
      <c r="AV37" s="1096">
        <v>0</v>
      </c>
      <c r="AW37" s="1100">
        <v>0</v>
      </c>
      <c r="AX37" s="1096">
        <v>0</v>
      </c>
      <c r="AY37" s="1097">
        <v>0</v>
      </c>
      <c r="AZ37" s="1022">
        <v>0</v>
      </c>
      <c r="BA37" s="1060"/>
    </row>
    <row r="38" spans="2:53" s="1061" customFormat="1" ht="22.5" customHeight="1" x14ac:dyDescent="0.15">
      <c r="B38" s="1027">
        <v>10</v>
      </c>
      <c r="C38" s="1042" t="s">
        <v>92</v>
      </c>
      <c r="D38" s="1133">
        <f t="shared" si="11"/>
        <v>105</v>
      </c>
      <c r="E38" s="1102">
        <f t="shared" si="12"/>
        <v>0</v>
      </c>
      <c r="F38" s="1102">
        <f t="shared" si="13"/>
        <v>0</v>
      </c>
      <c r="G38" s="1103">
        <f t="shared" si="14"/>
        <v>3</v>
      </c>
      <c r="H38" s="1102">
        <f t="shared" si="15"/>
        <v>4</v>
      </c>
      <c r="I38" s="1103">
        <f t="shared" si="16"/>
        <v>8</v>
      </c>
      <c r="J38" s="1033">
        <f t="shared" si="17"/>
        <v>90</v>
      </c>
      <c r="K38" s="1105">
        <v>34</v>
      </c>
      <c r="L38" s="1102">
        <v>0</v>
      </c>
      <c r="M38" s="1102">
        <v>0</v>
      </c>
      <c r="N38" s="1115">
        <v>2</v>
      </c>
      <c r="O38" s="1102">
        <v>2</v>
      </c>
      <c r="P38" s="1103">
        <v>1</v>
      </c>
      <c r="Q38" s="1102">
        <v>29</v>
      </c>
      <c r="R38" s="1030">
        <v>30</v>
      </c>
      <c r="S38" s="1102">
        <v>0</v>
      </c>
      <c r="T38" s="1102">
        <v>0</v>
      </c>
      <c r="U38" s="1103">
        <v>1</v>
      </c>
      <c r="V38" s="1102">
        <v>1</v>
      </c>
      <c r="W38" s="1103">
        <v>1</v>
      </c>
      <c r="X38" s="1033">
        <v>27</v>
      </c>
      <c r="Y38" s="1105">
        <v>24</v>
      </c>
      <c r="Z38" s="1102">
        <v>0</v>
      </c>
      <c r="AA38" s="1102">
        <v>0</v>
      </c>
      <c r="AB38" s="1103">
        <v>0</v>
      </c>
      <c r="AC38" s="1102">
        <v>0</v>
      </c>
      <c r="AD38" s="1102">
        <v>5</v>
      </c>
      <c r="AE38" s="1106">
        <v>19</v>
      </c>
      <c r="AF38" s="1105">
        <v>0</v>
      </c>
      <c r="AG38" s="1103">
        <v>0</v>
      </c>
      <c r="AH38" s="1102">
        <v>0</v>
      </c>
      <c r="AI38" s="1102">
        <v>0</v>
      </c>
      <c r="AJ38" s="1102">
        <v>0</v>
      </c>
      <c r="AK38" s="1103">
        <v>0</v>
      </c>
      <c r="AL38" s="1102">
        <v>0</v>
      </c>
      <c r="AM38" s="1030">
        <v>16</v>
      </c>
      <c r="AN38" s="1102">
        <v>0</v>
      </c>
      <c r="AO38" s="1102">
        <v>0</v>
      </c>
      <c r="AP38" s="1104">
        <v>0</v>
      </c>
      <c r="AQ38" s="1102">
        <v>1</v>
      </c>
      <c r="AR38" s="1103">
        <v>1</v>
      </c>
      <c r="AS38" s="1033">
        <v>14</v>
      </c>
      <c r="AT38" s="1030">
        <v>1</v>
      </c>
      <c r="AU38" s="1102">
        <v>0</v>
      </c>
      <c r="AV38" s="1102">
        <v>0</v>
      </c>
      <c r="AW38" s="1104">
        <v>0</v>
      </c>
      <c r="AX38" s="1102">
        <v>0</v>
      </c>
      <c r="AY38" s="1103">
        <v>0</v>
      </c>
      <c r="AZ38" s="1033">
        <v>1</v>
      </c>
      <c r="BA38" s="1060"/>
    </row>
    <row r="39" spans="2:53" s="1061" customFormat="1" ht="22.5" customHeight="1" x14ac:dyDescent="0.15">
      <c r="B39" s="1045">
        <v>11</v>
      </c>
      <c r="C39" s="1049" t="s">
        <v>33</v>
      </c>
      <c r="D39" s="1134">
        <f t="shared" si="11"/>
        <v>55</v>
      </c>
      <c r="E39" s="1108">
        <f t="shared" si="12"/>
        <v>0</v>
      </c>
      <c r="F39" s="1108">
        <f t="shared" si="13"/>
        <v>0</v>
      </c>
      <c r="G39" s="1109">
        <f t="shared" si="14"/>
        <v>0</v>
      </c>
      <c r="H39" s="1108">
        <f t="shared" si="15"/>
        <v>3</v>
      </c>
      <c r="I39" s="1109">
        <f t="shared" si="16"/>
        <v>6</v>
      </c>
      <c r="J39" s="1040">
        <f t="shared" si="17"/>
        <v>46</v>
      </c>
      <c r="K39" s="1111">
        <v>13</v>
      </c>
      <c r="L39" s="1108">
        <v>0</v>
      </c>
      <c r="M39" s="1108">
        <v>0</v>
      </c>
      <c r="N39" s="1113">
        <v>0</v>
      </c>
      <c r="O39" s="1108">
        <v>3</v>
      </c>
      <c r="P39" s="1109">
        <v>1</v>
      </c>
      <c r="Q39" s="1108">
        <v>9</v>
      </c>
      <c r="R39" s="1050">
        <v>13</v>
      </c>
      <c r="S39" s="1108">
        <v>0</v>
      </c>
      <c r="T39" s="1108">
        <v>0</v>
      </c>
      <c r="U39" s="1113">
        <v>0</v>
      </c>
      <c r="V39" s="1108">
        <v>0</v>
      </c>
      <c r="W39" s="1109">
        <v>3</v>
      </c>
      <c r="X39" s="1040">
        <v>10</v>
      </c>
      <c r="Y39" s="1111">
        <v>27</v>
      </c>
      <c r="Z39" s="1108">
        <v>0</v>
      </c>
      <c r="AA39" s="1108">
        <v>0</v>
      </c>
      <c r="AB39" s="1109">
        <v>0</v>
      </c>
      <c r="AC39" s="1108">
        <v>0</v>
      </c>
      <c r="AD39" s="1108">
        <v>2</v>
      </c>
      <c r="AE39" s="1112">
        <v>25</v>
      </c>
      <c r="AF39" s="1111">
        <v>0</v>
      </c>
      <c r="AG39" s="1109">
        <v>0</v>
      </c>
      <c r="AH39" s="1108">
        <v>0</v>
      </c>
      <c r="AI39" s="1108">
        <v>0</v>
      </c>
      <c r="AJ39" s="1108">
        <v>0</v>
      </c>
      <c r="AK39" s="1109">
        <v>0</v>
      </c>
      <c r="AL39" s="1108">
        <v>0</v>
      </c>
      <c r="AM39" s="1050">
        <v>2</v>
      </c>
      <c r="AN39" s="1108">
        <v>0</v>
      </c>
      <c r="AO39" s="1108">
        <v>0</v>
      </c>
      <c r="AP39" s="1110">
        <v>0</v>
      </c>
      <c r="AQ39" s="1108">
        <v>0</v>
      </c>
      <c r="AR39" s="1109">
        <v>0</v>
      </c>
      <c r="AS39" s="1040">
        <v>2</v>
      </c>
      <c r="AT39" s="1050">
        <v>0</v>
      </c>
      <c r="AU39" s="1108">
        <v>0</v>
      </c>
      <c r="AV39" s="1108">
        <v>0</v>
      </c>
      <c r="AW39" s="1110">
        <v>0</v>
      </c>
      <c r="AX39" s="1108">
        <v>0</v>
      </c>
      <c r="AY39" s="1109">
        <v>0</v>
      </c>
      <c r="AZ39" s="1040">
        <v>0</v>
      </c>
      <c r="BA39" s="1060"/>
    </row>
    <row r="40" spans="2:53" s="1061" customFormat="1" ht="22.5" customHeight="1" x14ac:dyDescent="0.15">
      <c r="B40" s="1024">
        <v>12</v>
      </c>
      <c r="C40" s="1025" t="s">
        <v>35</v>
      </c>
      <c r="D40" s="1126">
        <f t="shared" si="11"/>
        <v>122</v>
      </c>
      <c r="E40" s="1096">
        <f t="shared" si="12"/>
        <v>0</v>
      </c>
      <c r="F40" s="1096">
        <f t="shared" si="13"/>
        <v>0</v>
      </c>
      <c r="G40" s="1097">
        <f t="shared" si="14"/>
        <v>1</v>
      </c>
      <c r="H40" s="1096">
        <f t="shared" si="15"/>
        <v>19</v>
      </c>
      <c r="I40" s="1097">
        <f t="shared" si="16"/>
        <v>7</v>
      </c>
      <c r="J40" s="1022">
        <f t="shared" si="17"/>
        <v>95</v>
      </c>
      <c r="K40" s="1098">
        <v>36</v>
      </c>
      <c r="L40" s="1096">
        <v>0</v>
      </c>
      <c r="M40" s="1096">
        <v>0</v>
      </c>
      <c r="N40" s="1097">
        <v>1</v>
      </c>
      <c r="O40" s="1096">
        <v>8</v>
      </c>
      <c r="P40" s="1097">
        <v>0</v>
      </c>
      <c r="Q40" s="1096">
        <v>27</v>
      </c>
      <c r="R40" s="1019">
        <v>14</v>
      </c>
      <c r="S40" s="1096">
        <v>0</v>
      </c>
      <c r="T40" s="1096">
        <v>0</v>
      </c>
      <c r="U40" s="1097">
        <v>0</v>
      </c>
      <c r="V40" s="1096">
        <v>1</v>
      </c>
      <c r="W40" s="1097">
        <v>0</v>
      </c>
      <c r="X40" s="1022">
        <v>13</v>
      </c>
      <c r="Y40" s="1098">
        <v>40</v>
      </c>
      <c r="Z40" s="1096">
        <v>0</v>
      </c>
      <c r="AA40" s="1096">
        <v>0</v>
      </c>
      <c r="AB40" s="1097">
        <v>0</v>
      </c>
      <c r="AC40" s="1096">
        <v>5</v>
      </c>
      <c r="AD40" s="1096">
        <v>2</v>
      </c>
      <c r="AE40" s="1099">
        <v>33</v>
      </c>
      <c r="AF40" s="1098">
        <v>0</v>
      </c>
      <c r="AG40" s="1097">
        <v>0</v>
      </c>
      <c r="AH40" s="1096">
        <v>0</v>
      </c>
      <c r="AI40" s="1096">
        <v>0</v>
      </c>
      <c r="AJ40" s="1096">
        <v>0</v>
      </c>
      <c r="AK40" s="1097">
        <v>0</v>
      </c>
      <c r="AL40" s="1096">
        <v>0</v>
      </c>
      <c r="AM40" s="1019">
        <v>32</v>
      </c>
      <c r="AN40" s="1096">
        <v>0</v>
      </c>
      <c r="AO40" s="1096">
        <v>0</v>
      </c>
      <c r="AP40" s="1100">
        <v>0</v>
      </c>
      <c r="AQ40" s="1096">
        <v>5</v>
      </c>
      <c r="AR40" s="1097">
        <v>5</v>
      </c>
      <c r="AS40" s="1022">
        <v>22</v>
      </c>
      <c r="AT40" s="1019">
        <v>0</v>
      </c>
      <c r="AU40" s="1096">
        <v>0</v>
      </c>
      <c r="AV40" s="1096">
        <v>0</v>
      </c>
      <c r="AW40" s="1100">
        <v>0</v>
      </c>
      <c r="AX40" s="1096">
        <v>0</v>
      </c>
      <c r="AY40" s="1097">
        <v>0</v>
      </c>
      <c r="AZ40" s="1022">
        <v>0</v>
      </c>
      <c r="BA40" s="1060"/>
    </row>
    <row r="41" spans="2:53" s="1061" customFormat="1" ht="22.5" customHeight="1" x14ac:dyDescent="0.15">
      <c r="B41" s="1024">
        <v>13</v>
      </c>
      <c r="C41" s="1025" t="s">
        <v>36</v>
      </c>
      <c r="D41" s="1126">
        <f t="shared" si="11"/>
        <v>65</v>
      </c>
      <c r="E41" s="1096">
        <f t="shared" si="12"/>
        <v>0</v>
      </c>
      <c r="F41" s="1096">
        <f t="shared" si="13"/>
        <v>0</v>
      </c>
      <c r="G41" s="1097">
        <f t="shared" si="14"/>
        <v>0</v>
      </c>
      <c r="H41" s="1096">
        <f t="shared" si="15"/>
        <v>7</v>
      </c>
      <c r="I41" s="1097">
        <f t="shared" si="16"/>
        <v>12</v>
      </c>
      <c r="J41" s="1022">
        <f t="shared" si="17"/>
        <v>46</v>
      </c>
      <c r="K41" s="1098">
        <v>20</v>
      </c>
      <c r="L41" s="1096">
        <v>0</v>
      </c>
      <c r="M41" s="1096">
        <v>0</v>
      </c>
      <c r="N41" s="1097">
        <v>0</v>
      </c>
      <c r="O41" s="1096">
        <v>3</v>
      </c>
      <c r="P41" s="1097">
        <v>6</v>
      </c>
      <c r="Q41" s="1096">
        <v>11</v>
      </c>
      <c r="R41" s="1019">
        <v>45</v>
      </c>
      <c r="S41" s="1096">
        <v>0</v>
      </c>
      <c r="T41" s="1096">
        <v>0</v>
      </c>
      <c r="U41" s="1097">
        <v>0</v>
      </c>
      <c r="V41" s="1096">
        <v>4</v>
      </c>
      <c r="W41" s="1097">
        <v>6</v>
      </c>
      <c r="X41" s="1022">
        <v>35</v>
      </c>
      <c r="Y41" s="1098">
        <v>0</v>
      </c>
      <c r="Z41" s="1096">
        <v>0</v>
      </c>
      <c r="AA41" s="1096">
        <v>0</v>
      </c>
      <c r="AB41" s="1097">
        <v>0</v>
      </c>
      <c r="AC41" s="1096">
        <v>0</v>
      </c>
      <c r="AD41" s="1096">
        <v>0</v>
      </c>
      <c r="AE41" s="1099">
        <v>0</v>
      </c>
      <c r="AF41" s="1098">
        <v>0</v>
      </c>
      <c r="AG41" s="1097">
        <v>0</v>
      </c>
      <c r="AH41" s="1096">
        <v>0</v>
      </c>
      <c r="AI41" s="1096">
        <v>0</v>
      </c>
      <c r="AJ41" s="1096">
        <v>0</v>
      </c>
      <c r="AK41" s="1097">
        <v>0</v>
      </c>
      <c r="AL41" s="1096">
        <v>0</v>
      </c>
      <c r="AM41" s="1019">
        <v>0</v>
      </c>
      <c r="AN41" s="1096">
        <v>0</v>
      </c>
      <c r="AO41" s="1096">
        <v>0</v>
      </c>
      <c r="AP41" s="1100">
        <v>0</v>
      </c>
      <c r="AQ41" s="1096">
        <v>0</v>
      </c>
      <c r="AR41" s="1097">
        <v>0</v>
      </c>
      <c r="AS41" s="1022">
        <v>0</v>
      </c>
      <c r="AT41" s="1019">
        <v>0</v>
      </c>
      <c r="AU41" s="1096">
        <v>0</v>
      </c>
      <c r="AV41" s="1096">
        <v>0</v>
      </c>
      <c r="AW41" s="1100">
        <v>0</v>
      </c>
      <c r="AX41" s="1096">
        <v>0</v>
      </c>
      <c r="AY41" s="1097">
        <v>0</v>
      </c>
      <c r="AZ41" s="1022">
        <v>0</v>
      </c>
      <c r="BA41" s="1060"/>
    </row>
    <row r="42" spans="2:53" s="1061" customFormat="1" ht="22.5" customHeight="1" x14ac:dyDescent="0.15">
      <c r="B42" s="1024">
        <v>14</v>
      </c>
      <c r="C42" s="1025" t="s">
        <v>42</v>
      </c>
      <c r="D42" s="1126">
        <f t="shared" si="11"/>
        <v>72</v>
      </c>
      <c r="E42" s="1096">
        <f t="shared" si="12"/>
        <v>0</v>
      </c>
      <c r="F42" s="1096">
        <f t="shared" si="13"/>
        <v>2</v>
      </c>
      <c r="G42" s="1097">
        <f t="shared" si="14"/>
        <v>1</v>
      </c>
      <c r="H42" s="1096">
        <f t="shared" si="15"/>
        <v>3</v>
      </c>
      <c r="I42" s="1097">
        <f t="shared" si="16"/>
        <v>12</v>
      </c>
      <c r="J42" s="1022">
        <f t="shared" si="17"/>
        <v>54</v>
      </c>
      <c r="K42" s="1098">
        <v>27</v>
      </c>
      <c r="L42" s="1096">
        <v>0</v>
      </c>
      <c r="M42" s="1096">
        <v>1</v>
      </c>
      <c r="N42" s="1097">
        <v>0</v>
      </c>
      <c r="O42" s="1096">
        <v>1</v>
      </c>
      <c r="P42" s="1114">
        <v>6</v>
      </c>
      <c r="Q42" s="1096">
        <v>19</v>
      </c>
      <c r="R42" s="1019">
        <v>16</v>
      </c>
      <c r="S42" s="1096">
        <v>0</v>
      </c>
      <c r="T42" s="1096">
        <v>0</v>
      </c>
      <c r="U42" s="1097">
        <v>1</v>
      </c>
      <c r="V42" s="1096">
        <v>1</v>
      </c>
      <c r="W42" s="1097">
        <v>2</v>
      </c>
      <c r="X42" s="1022">
        <v>12</v>
      </c>
      <c r="Y42" s="1098">
        <v>26</v>
      </c>
      <c r="Z42" s="1096">
        <v>0</v>
      </c>
      <c r="AA42" s="1096">
        <v>0</v>
      </c>
      <c r="AB42" s="1097">
        <v>0</v>
      </c>
      <c r="AC42" s="1096">
        <v>1</v>
      </c>
      <c r="AD42" s="1096">
        <v>3</v>
      </c>
      <c r="AE42" s="1099">
        <v>22</v>
      </c>
      <c r="AF42" s="1098">
        <v>0</v>
      </c>
      <c r="AG42" s="1097">
        <v>0</v>
      </c>
      <c r="AH42" s="1096">
        <v>0</v>
      </c>
      <c r="AI42" s="1096">
        <v>0</v>
      </c>
      <c r="AJ42" s="1096">
        <v>0</v>
      </c>
      <c r="AK42" s="1097">
        <v>0</v>
      </c>
      <c r="AL42" s="1096">
        <v>0</v>
      </c>
      <c r="AM42" s="1019">
        <v>3</v>
      </c>
      <c r="AN42" s="1096">
        <v>0</v>
      </c>
      <c r="AO42" s="1096">
        <v>1</v>
      </c>
      <c r="AP42" s="1100">
        <v>0</v>
      </c>
      <c r="AQ42" s="1096">
        <v>0</v>
      </c>
      <c r="AR42" s="1097">
        <v>1</v>
      </c>
      <c r="AS42" s="1022">
        <v>1</v>
      </c>
      <c r="AT42" s="1019">
        <v>0</v>
      </c>
      <c r="AU42" s="1096">
        <v>0</v>
      </c>
      <c r="AV42" s="1096">
        <v>0</v>
      </c>
      <c r="AW42" s="1100">
        <v>0</v>
      </c>
      <c r="AX42" s="1096">
        <v>0</v>
      </c>
      <c r="AY42" s="1097">
        <v>0</v>
      </c>
      <c r="AZ42" s="1022">
        <v>0</v>
      </c>
      <c r="BA42" s="1060"/>
    </row>
    <row r="43" spans="2:53" s="1061" customFormat="1" ht="22.5" customHeight="1" x14ac:dyDescent="0.15">
      <c r="B43" s="1027">
        <v>15</v>
      </c>
      <c r="C43" s="1042" t="s">
        <v>45</v>
      </c>
      <c r="D43" s="1133">
        <f t="shared" si="11"/>
        <v>97</v>
      </c>
      <c r="E43" s="1102">
        <f t="shared" si="12"/>
        <v>0</v>
      </c>
      <c r="F43" s="1102">
        <f t="shared" si="13"/>
        <v>1</v>
      </c>
      <c r="G43" s="1103">
        <f t="shared" si="14"/>
        <v>13</v>
      </c>
      <c r="H43" s="1102">
        <f t="shared" si="15"/>
        <v>3</v>
      </c>
      <c r="I43" s="1103">
        <f t="shared" si="16"/>
        <v>35</v>
      </c>
      <c r="J43" s="1033">
        <f t="shared" si="17"/>
        <v>45</v>
      </c>
      <c r="K43" s="1105">
        <v>14</v>
      </c>
      <c r="L43" s="1102">
        <v>0</v>
      </c>
      <c r="M43" s="1102">
        <v>1</v>
      </c>
      <c r="N43" s="1103">
        <v>1</v>
      </c>
      <c r="O43" s="1102">
        <v>1</v>
      </c>
      <c r="P43" s="1103">
        <v>6</v>
      </c>
      <c r="Q43" s="1102">
        <v>5</v>
      </c>
      <c r="R43" s="1030">
        <v>26</v>
      </c>
      <c r="S43" s="1102">
        <v>0</v>
      </c>
      <c r="T43" s="1102">
        <v>0</v>
      </c>
      <c r="U43" s="1103">
        <v>3</v>
      </c>
      <c r="V43" s="1102">
        <v>0</v>
      </c>
      <c r="W43" s="1103">
        <v>11</v>
      </c>
      <c r="X43" s="1033">
        <v>12</v>
      </c>
      <c r="Y43" s="1105">
        <v>57</v>
      </c>
      <c r="Z43" s="1102">
        <v>0</v>
      </c>
      <c r="AA43" s="1102">
        <v>0</v>
      </c>
      <c r="AB43" s="1103">
        <v>9</v>
      </c>
      <c r="AC43" s="1102">
        <v>2</v>
      </c>
      <c r="AD43" s="1102">
        <v>18</v>
      </c>
      <c r="AE43" s="1106">
        <v>28</v>
      </c>
      <c r="AF43" s="1105">
        <v>0</v>
      </c>
      <c r="AG43" s="1103">
        <v>0</v>
      </c>
      <c r="AH43" s="1102">
        <v>0</v>
      </c>
      <c r="AI43" s="1102">
        <v>0</v>
      </c>
      <c r="AJ43" s="1102">
        <v>0</v>
      </c>
      <c r="AK43" s="1103">
        <v>0</v>
      </c>
      <c r="AL43" s="1102">
        <v>0</v>
      </c>
      <c r="AM43" s="1030">
        <v>0</v>
      </c>
      <c r="AN43" s="1102">
        <v>0</v>
      </c>
      <c r="AO43" s="1102">
        <v>0</v>
      </c>
      <c r="AP43" s="1104">
        <v>0</v>
      </c>
      <c r="AQ43" s="1102">
        <v>0</v>
      </c>
      <c r="AR43" s="1103">
        <v>0</v>
      </c>
      <c r="AS43" s="1033">
        <v>0</v>
      </c>
      <c r="AT43" s="1030">
        <v>0</v>
      </c>
      <c r="AU43" s="1102">
        <v>0</v>
      </c>
      <c r="AV43" s="1102">
        <v>0</v>
      </c>
      <c r="AW43" s="1104">
        <v>0</v>
      </c>
      <c r="AX43" s="1102">
        <v>0</v>
      </c>
      <c r="AY43" s="1103">
        <v>0</v>
      </c>
      <c r="AZ43" s="1033">
        <v>0</v>
      </c>
      <c r="BA43" s="1060"/>
    </row>
    <row r="44" spans="2:53" s="1061" customFormat="1" ht="22.5" customHeight="1" x14ac:dyDescent="0.15">
      <c r="B44" s="1045">
        <v>16</v>
      </c>
      <c r="C44" s="1049" t="s">
        <v>46</v>
      </c>
      <c r="D44" s="1134">
        <f t="shared" si="11"/>
        <v>58</v>
      </c>
      <c r="E44" s="1108">
        <f t="shared" si="12"/>
        <v>0</v>
      </c>
      <c r="F44" s="1108">
        <f t="shared" si="13"/>
        <v>0</v>
      </c>
      <c r="G44" s="1109">
        <f t="shared" si="14"/>
        <v>5</v>
      </c>
      <c r="H44" s="1108">
        <f t="shared" si="15"/>
        <v>10</v>
      </c>
      <c r="I44" s="1109">
        <f t="shared" si="16"/>
        <v>21</v>
      </c>
      <c r="J44" s="1040">
        <f t="shared" si="17"/>
        <v>22</v>
      </c>
      <c r="K44" s="1111">
        <v>4</v>
      </c>
      <c r="L44" s="1108">
        <v>0</v>
      </c>
      <c r="M44" s="1108">
        <v>0</v>
      </c>
      <c r="N44" s="1109">
        <v>2</v>
      </c>
      <c r="O44" s="1108">
        <v>0</v>
      </c>
      <c r="P44" s="1109">
        <v>1</v>
      </c>
      <c r="Q44" s="1108">
        <v>1</v>
      </c>
      <c r="R44" s="1050">
        <v>7</v>
      </c>
      <c r="S44" s="1108">
        <v>0</v>
      </c>
      <c r="T44" s="1108">
        <v>0</v>
      </c>
      <c r="U44" s="1109">
        <v>1</v>
      </c>
      <c r="V44" s="1108">
        <v>2</v>
      </c>
      <c r="W44" s="1109">
        <v>3</v>
      </c>
      <c r="X44" s="1040">
        <v>1</v>
      </c>
      <c r="Y44" s="1111">
        <v>45</v>
      </c>
      <c r="Z44" s="1108">
        <v>0</v>
      </c>
      <c r="AA44" s="1108">
        <v>0</v>
      </c>
      <c r="AB44" s="1109">
        <v>2</v>
      </c>
      <c r="AC44" s="1108">
        <v>8</v>
      </c>
      <c r="AD44" s="1108">
        <v>15</v>
      </c>
      <c r="AE44" s="1112">
        <v>20</v>
      </c>
      <c r="AF44" s="1111">
        <v>0</v>
      </c>
      <c r="AG44" s="1109">
        <v>0</v>
      </c>
      <c r="AH44" s="1108">
        <v>0</v>
      </c>
      <c r="AI44" s="1108">
        <v>0</v>
      </c>
      <c r="AJ44" s="1108">
        <v>0</v>
      </c>
      <c r="AK44" s="1109">
        <v>0</v>
      </c>
      <c r="AL44" s="1108">
        <v>0</v>
      </c>
      <c r="AM44" s="1050">
        <v>2</v>
      </c>
      <c r="AN44" s="1108">
        <v>0</v>
      </c>
      <c r="AO44" s="1108">
        <v>0</v>
      </c>
      <c r="AP44" s="1110">
        <v>0</v>
      </c>
      <c r="AQ44" s="1108">
        <v>0</v>
      </c>
      <c r="AR44" s="1109">
        <v>2</v>
      </c>
      <c r="AS44" s="1040">
        <v>0</v>
      </c>
      <c r="AT44" s="1050">
        <v>0</v>
      </c>
      <c r="AU44" s="1108">
        <v>0</v>
      </c>
      <c r="AV44" s="1108">
        <v>0</v>
      </c>
      <c r="AW44" s="1110">
        <v>0</v>
      </c>
      <c r="AX44" s="1108">
        <v>0</v>
      </c>
      <c r="AY44" s="1109">
        <v>0</v>
      </c>
      <c r="AZ44" s="1040">
        <v>0</v>
      </c>
      <c r="BA44" s="1060"/>
    </row>
    <row r="45" spans="2:53" s="1061" customFormat="1" ht="22.5" customHeight="1" x14ac:dyDescent="0.15">
      <c r="B45" s="1024">
        <v>17</v>
      </c>
      <c r="C45" s="1025" t="s">
        <v>47</v>
      </c>
      <c r="D45" s="1126">
        <f t="shared" si="11"/>
        <v>82</v>
      </c>
      <c r="E45" s="1096">
        <f t="shared" si="12"/>
        <v>0</v>
      </c>
      <c r="F45" s="1096">
        <f t="shared" si="13"/>
        <v>0</v>
      </c>
      <c r="G45" s="1097">
        <f t="shared" si="14"/>
        <v>2</v>
      </c>
      <c r="H45" s="1096">
        <f t="shared" si="15"/>
        <v>15</v>
      </c>
      <c r="I45" s="1097">
        <f t="shared" si="16"/>
        <v>17</v>
      </c>
      <c r="J45" s="1022">
        <f t="shared" si="17"/>
        <v>48</v>
      </c>
      <c r="K45" s="1098">
        <v>7</v>
      </c>
      <c r="L45" s="1096">
        <v>0</v>
      </c>
      <c r="M45" s="1096">
        <v>0</v>
      </c>
      <c r="N45" s="1097">
        <v>1</v>
      </c>
      <c r="O45" s="1096">
        <v>2</v>
      </c>
      <c r="P45" s="1097">
        <v>4</v>
      </c>
      <c r="Q45" s="1096">
        <v>0</v>
      </c>
      <c r="R45" s="1019">
        <v>16</v>
      </c>
      <c r="S45" s="1096">
        <v>0</v>
      </c>
      <c r="T45" s="1096">
        <v>0</v>
      </c>
      <c r="U45" s="1097">
        <v>1</v>
      </c>
      <c r="V45" s="1096">
        <v>3</v>
      </c>
      <c r="W45" s="1097">
        <v>4</v>
      </c>
      <c r="X45" s="1022">
        <v>8</v>
      </c>
      <c r="Y45" s="1098">
        <v>51</v>
      </c>
      <c r="Z45" s="1096">
        <v>0</v>
      </c>
      <c r="AA45" s="1096">
        <v>0</v>
      </c>
      <c r="AB45" s="1097">
        <v>0</v>
      </c>
      <c r="AC45" s="1096">
        <v>8</v>
      </c>
      <c r="AD45" s="1096">
        <v>3</v>
      </c>
      <c r="AE45" s="1099">
        <v>40</v>
      </c>
      <c r="AF45" s="1098">
        <v>0</v>
      </c>
      <c r="AG45" s="1097">
        <v>0</v>
      </c>
      <c r="AH45" s="1096">
        <v>0</v>
      </c>
      <c r="AI45" s="1096">
        <v>0</v>
      </c>
      <c r="AJ45" s="1096">
        <v>0</v>
      </c>
      <c r="AK45" s="1097">
        <v>0</v>
      </c>
      <c r="AL45" s="1096">
        <v>0</v>
      </c>
      <c r="AM45" s="1019">
        <v>8</v>
      </c>
      <c r="AN45" s="1096">
        <v>0</v>
      </c>
      <c r="AO45" s="1096">
        <v>0</v>
      </c>
      <c r="AP45" s="1100">
        <v>0</v>
      </c>
      <c r="AQ45" s="1096">
        <v>2</v>
      </c>
      <c r="AR45" s="1097">
        <v>6</v>
      </c>
      <c r="AS45" s="1022">
        <v>0</v>
      </c>
      <c r="AT45" s="1019">
        <v>0</v>
      </c>
      <c r="AU45" s="1096">
        <v>0</v>
      </c>
      <c r="AV45" s="1096">
        <v>0</v>
      </c>
      <c r="AW45" s="1100">
        <v>0</v>
      </c>
      <c r="AX45" s="1096">
        <v>0</v>
      </c>
      <c r="AY45" s="1097">
        <v>0</v>
      </c>
      <c r="AZ45" s="1022">
        <v>0</v>
      </c>
      <c r="BA45" s="1060"/>
    </row>
    <row r="46" spans="2:53" s="1061" customFormat="1" ht="22.5" customHeight="1" x14ac:dyDescent="0.15">
      <c r="B46" s="1024">
        <v>18</v>
      </c>
      <c r="C46" s="1025" t="s">
        <v>48</v>
      </c>
      <c r="D46" s="1126">
        <f t="shared" si="11"/>
        <v>83</v>
      </c>
      <c r="E46" s="1096">
        <f t="shared" si="12"/>
        <v>0</v>
      </c>
      <c r="F46" s="1096">
        <f t="shared" si="13"/>
        <v>0</v>
      </c>
      <c r="G46" s="1097">
        <f t="shared" si="14"/>
        <v>6</v>
      </c>
      <c r="H46" s="1096">
        <f t="shared" si="15"/>
        <v>7</v>
      </c>
      <c r="I46" s="1097">
        <f t="shared" si="16"/>
        <v>24</v>
      </c>
      <c r="J46" s="1022">
        <f t="shared" si="17"/>
        <v>46</v>
      </c>
      <c r="K46" s="1098">
        <v>20</v>
      </c>
      <c r="L46" s="1096">
        <v>0</v>
      </c>
      <c r="M46" s="1096">
        <v>0</v>
      </c>
      <c r="N46" s="1097">
        <v>2</v>
      </c>
      <c r="O46" s="1096">
        <v>2</v>
      </c>
      <c r="P46" s="1097">
        <v>7</v>
      </c>
      <c r="Q46" s="1096">
        <v>9</v>
      </c>
      <c r="R46" s="1019">
        <v>6</v>
      </c>
      <c r="S46" s="1096">
        <v>0</v>
      </c>
      <c r="T46" s="1096">
        <v>0</v>
      </c>
      <c r="U46" s="1097">
        <v>0</v>
      </c>
      <c r="V46" s="1096">
        <v>0</v>
      </c>
      <c r="W46" s="1097">
        <v>4</v>
      </c>
      <c r="X46" s="1022">
        <v>2</v>
      </c>
      <c r="Y46" s="1098">
        <v>52</v>
      </c>
      <c r="Z46" s="1096">
        <v>0</v>
      </c>
      <c r="AA46" s="1096">
        <v>0</v>
      </c>
      <c r="AB46" s="1097">
        <v>4</v>
      </c>
      <c r="AC46" s="1096">
        <v>5</v>
      </c>
      <c r="AD46" s="1096">
        <v>12</v>
      </c>
      <c r="AE46" s="1099">
        <v>31</v>
      </c>
      <c r="AF46" s="1098">
        <v>0</v>
      </c>
      <c r="AG46" s="1097">
        <v>0</v>
      </c>
      <c r="AH46" s="1096">
        <v>0</v>
      </c>
      <c r="AI46" s="1096">
        <v>0</v>
      </c>
      <c r="AJ46" s="1096">
        <v>0</v>
      </c>
      <c r="AK46" s="1097">
        <v>0</v>
      </c>
      <c r="AL46" s="1096">
        <v>0</v>
      </c>
      <c r="AM46" s="1019">
        <v>5</v>
      </c>
      <c r="AN46" s="1096">
        <v>0</v>
      </c>
      <c r="AO46" s="1096">
        <v>0</v>
      </c>
      <c r="AP46" s="1100">
        <v>0</v>
      </c>
      <c r="AQ46" s="1096">
        <v>0</v>
      </c>
      <c r="AR46" s="1097">
        <v>1</v>
      </c>
      <c r="AS46" s="1022">
        <v>4</v>
      </c>
      <c r="AT46" s="1019">
        <v>0</v>
      </c>
      <c r="AU46" s="1096">
        <v>0</v>
      </c>
      <c r="AV46" s="1096">
        <v>0</v>
      </c>
      <c r="AW46" s="1100">
        <v>0</v>
      </c>
      <c r="AX46" s="1096">
        <v>0</v>
      </c>
      <c r="AY46" s="1097">
        <v>0</v>
      </c>
      <c r="AZ46" s="1022">
        <v>0</v>
      </c>
      <c r="BA46" s="1060"/>
    </row>
    <row r="47" spans="2:53" s="1061" customFormat="1" ht="22.5" customHeight="1" x14ac:dyDescent="0.15">
      <c r="B47" s="1024">
        <v>19</v>
      </c>
      <c r="C47" s="1025" t="s">
        <v>52</v>
      </c>
      <c r="D47" s="1126">
        <f t="shared" si="11"/>
        <v>72</v>
      </c>
      <c r="E47" s="1096">
        <f t="shared" si="12"/>
        <v>0</v>
      </c>
      <c r="F47" s="1096">
        <f t="shared" si="13"/>
        <v>1</v>
      </c>
      <c r="G47" s="1097">
        <f t="shared" si="14"/>
        <v>1</v>
      </c>
      <c r="H47" s="1096">
        <f t="shared" si="15"/>
        <v>3</v>
      </c>
      <c r="I47" s="1097">
        <f t="shared" si="16"/>
        <v>7</v>
      </c>
      <c r="J47" s="1022">
        <f t="shared" si="17"/>
        <v>60</v>
      </c>
      <c r="K47" s="1098">
        <v>11</v>
      </c>
      <c r="L47" s="1096">
        <v>0</v>
      </c>
      <c r="M47" s="1096">
        <v>0</v>
      </c>
      <c r="N47" s="1097">
        <v>0</v>
      </c>
      <c r="O47" s="1096">
        <v>1</v>
      </c>
      <c r="P47" s="1097">
        <v>1</v>
      </c>
      <c r="Q47" s="1096">
        <v>9</v>
      </c>
      <c r="R47" s="1019">
        <v>59</v>
      </c>
      <c r="S47" s="1096">
        <v>0</v>
      </c>
      <c r="T47" s="1096">
        <v>1</v>
      </c>
      <c r="U47" s="1097">
        <v>1</v>
      </c>
      <c r="V47" s="1096">
        <v>2</v>
      </c>
      <c r="W47" s="1097">
        <v>6</v>
      </c>
      <c r="X47" s="1022">
        <v>49</v>
      </c>
      <c r="Y47" s="1098">
        <v>0</v>
      </c>
      <c r="Z47" s="1096">
        <v>0</v>
      </c>
      <c r="AA47" s="1096">
        <v>0</v>
      </c>
      <c r="AB47" s="1097">
        <v>0</v>
      </c>
      <c r="AC47" s="1096">
        <v>0</v>
      </c>
      <c r="AD47" s="1096">
        <v>0</v>
      </c>
      <c r="AE47" s="1099">
        <v>0</v>
      </c>
      <c r="AF47" s="1098">
        <v>0</v>
      </c>
      <c r="AG47" s="1097">
        <v>0</v>
      </c>
      <c r="AH47" s="1096">
        <v>0</v>
      </c>
      <c r="AI47" s="1096">
        <v>0</v>
      </c>
      <c r="AJ47" s="1096">
        <v>0</v>
      </c>
      <c r="AK47" s="1097">
        <v>0</v>
      </c>
      <c r="AL47" s="1096">
        <v>0</v>
      </c>
      <c r="AM47" s="1019">
        <v>2</v>
      </c>
      <c r="AN47" s="1096">
        <v>0</v>
      </c>
      <c r="AO47" s="1096">
        <v>0</v>
      </c>
      <c r="AP47" s="1100">
        <v>0</v>
      </c>
      <c r="AQ47" s="1096">
        <v>0</v>
      </c>
      <c r="AR47" s="1097">
        <v>0</v>
      </c>
      <c r="AS47" s="1022">
        <v>2</v>
      </c>
      <c r="AT47" s="1019">
        <v>0</v>
      </c>
      <c r="AU47" s="1096">
        <v>0</v>
      </c>
      <c r="AV47" s="1096">
        <v>0</v>
      </c>
      <c r="AW47" s="1100">
        <v>0</v>
      </c>
      <c r="AX47" s="1096">
        <v>0</v>
      </c>
      <c r="AY47" s="1097">
        <v>0</v>
      </c>
      <c r="AZ47" s="1022">
        <v>0</v>
      </c>
      <c r="BA47" s="1060"/>
    </row>
    <row r="48" spans="2:53" s="1061" customFormat="1" ht="22.5" customHeight="1" x14ac:dyDescent="0.15">
      <c r="B48" s="1027">
        <v>20</v>
      </c>
      <c r="C48" s="1042" t="s">
        <v>53</v>
      </c>
      <c r="D48" s="1133">
        <f t="shared" si="11"/>
        <v>53</v>
      </c>
      <c r="E48" s="1102">
        <f t="shared" si="12"/>
        <v>0</v>
      </c>
      <c r="F48" s="1102">
        <f t="shared" si="13"/>
        <v>0</v>
      </c>
      <c r="G48" s="1103">
        <f t="shared" si="14"/>
        <v>2</v>
      </c>
      <c r="H48" s="1102">
        <f t="shared" si="15"/>
        <v>2</v>
      </c>
      <c r="I48" s="1103">
        <f t="shared" si="16"/>
        <v>1</v>
      </c>
      <c r="J48" s="1033">
        <f t="shared" si="17"/>
        <v>48</v>
      </c>
      <c r="K48" s="1105">
        <v>11</v>
      </c>
      <c r="L48" s="1102">
        <v>0</v>
      </c>
      <c r="M48" s="1102">
        <v>0</v>
      </c>
      <c r="N48" s="1103">
        <v>0</v>
      </c>
      <c r="O48" s="1102">
        <v>1</v>
      </c>
      <c r="P48" s="1103">
        <v>1</v>
      </c>
      <c r="Q48" s="1033">
        <v>9</v>
      </c>
      <c r="R48" s="1030">
        <v>42</v>
      </c>
      <c r="S48" s="1102">
        <v>0</v>
      </c>
      <c r="T48" s="1102">
        <v>0</v>
      </c>
      <c r="U48" s="1103">
        <v>2</v>
      </c>
      <c r="V48" s="1102">
        <v>1</v>
      </c>
      <c r="W48" s="1103">
        <v>0</v>
      </c>
      <c r="X48" s="1033">
        <v>39</v>
      </c>
      <c r="Y48" s="1105">
        <v>0</v>
      </c>
      <c r="Z48" s="1102">
        <v>0</v>
      </c>
      <c r="AA48" s="1102">
        <v>0</v>
      </c>
      <c r="AB48" s="1103">
        <v>0</v>
      </c>
      <c r="AC48" s="1102">
        <v>0</v>
      </c>
      <c r="AD48" s="1102">
        <v>0</v>
      </c>
      <c r="AE48" s="1106">
        <v>0</v>
      </c>
      <c r="AF48" s="1105">
        <v>0</v>
      </c>
      <c r="AG48" s="1103">
        <v>0</v>
      </c>
      <c r="AH48" s="1102">
        <v>0</v>
      </c>
      <c r="AI48" s="1102">
        <v>0</v>
      </c>
      <c r="AJ48" s="1102">
        <v>0</v>
      </c>
      <c r="AK48" s="1103">
        <v>0</v>
      </c>
      <c r="AL48" s="1102">
        <v>0</v>
      </c>
      <c r="AM48" s="1030">
        <v>0</v>
      </c>
      <c r="AN48" s="1102">
        <v>0</v>
      </c>
      <c r="AO48" s="1102">
        <v>0</v>
      </c>
      <c r="AP48" s="1104">
        <v>0</v>
      </c>
      <c r="AQ48" s="1102">
        <v>0</v>
      </c>
      <c r="AR48" s="1103">
        <v>0</v>
      </c>
      <c r="AS48" s="1033">
        <v>0</v>
      </c>
      <c r="AT48" s="1030">
        <v>0</v>
      </c>
      <c r="AU48" s="1102">
        <v>0</v>
      </c>
      <c r="AV48" s="1102">
        <v>0</v>
      </c>
      <c r="AW48" s="1104">
        <v>0</v>
      </c>
      <c r="AX48" s="1102">
        <v>0</v>
      </c>
      <c r="AY48" s="1103">
        <v>0</v>
      </c>
      <c r="AZ48" s="1033">
        <v>0</v>
      </c>
      <c r="BA48" s="1060"/>
    </row>
    <row r="49" spans="2:53" s="1061" customFormat="1" ht="22.5" customHeight="1" x14ac:dyDescent="0.15">
      <c r="B49" s="1045">
        <v>21</v>
      </c>
      <c r="C49" s="1049" t="s">
        <v>54</v>
      </c>
      <c r="D49" s="1134">
        <f t="shared" si="11"/>
        <v>79</v>
      </c>
      <c r="E49" s="1108">
        <f t="shared" si="12"/>
        <v>0</v>
      </c>
      <c r="F49" s="1108">
        <f t="shared" si="13"/>
        <v>2</v>
      </c>
      <c r="G49" s="1109">
        <f t="shared" si="14"/>
        <v>2</v>
      </c>
      <c r="H49" s="1108">
        <f t="shared" si="15"/>
        <v>5</v>
      </c>
      <c r="I49" s="1109">
        <f t="shared" si="16"/>
        <v>13</v>
      </c>
      <c r="J49" s="1040">
        <f t="shared" si="17"/>
        <v>57</v>
      </c>
      <c r="K49" s="1111">
        <v>13</v>
      </c>
      <c r="L49" s="1108">
        <v>0</v>
      </c>
      <c r="M49" s="1108">
        <v>0</v>
      </c>
      <c r="N49" s="1109">
        <v>0</v>
      </c>
      <c r="O49" s="1108">
        <v>0</v>
      </c>
      <c r="P49" s="1109">
        <v>3</v>
      </c>
      <c r="Q49" s="1108">
        <v>10</v>
      </c>
      <c r="R49" s="1050">
        <v>63</v>
      </c>
      <c r="S49" s="1108">
        <v>0</v>
      </c>
      <c r="T49" s="1108">
        <v>2</v>
      </c>
      <c r="U49" s="1109">
        <v>2</v>
      </c>
      <c r="V49" s="1108">
        <v>5</v>
      </c>
      <c r="W49" s="1109">
        <v>9</v>
      </c>
      <c r="X49" s="1040">
        <v>45</v>
      </c>
      <c r="Y49" s="1111">
        <v>0</v>
      </c>
      <c r="Z49" s="1108">
        <v>0</v>
      </c>
      <c r="AA49" s="1108">
        <v>0</v>
      </c>
      <c r="AB49" s="1109">
        <v>0</v>
      </c>
      <c r="AC49" s="1108">
        <v>0</v>
      </c>
      <c r="AD49" s="1108">
        <v>0</v>
      </c>
      <c r="AE49" s="1112">
        <v>0</v>
      </c>
      <c r="AF49" s="1111">
        <v>0</v>
      </c>
      <c r="AG49" s="1109">
        <v>0</v>
      </c>
      <c r="AH49" s="1108">
        <v>0</v>
      </c>
      <c r="AI49" s="1108">
        <v>0</v>
      </c>
      <c r="AJ49" s="1108">
        <v>0</v>
      </c>
      <c r="AK49" s="1109">
        <v>0</v>
      </c>
      <c r="AL49" s="1108">
        <v>0</v>
      </c>
      <c r="AM49" s="1050">
        <v>3</v>
      </c>
      <c r="AN49" s="1108">
        <v>0</v>
      </c>
      <c r="AO49" s="1108">
        <v>0</v>
      </c>
      <c r="AP49" s="1110">
        <v>0</v>
      </c>
      <c r="AQ49" s="1108">
        <v>0</v>
      </c>
      <c r="AR49" s="1109">
        <v>1</v>
      </c>
      <c r="AS49" s="1040">
        <v>2</v>
      </c>
      <c r="AT49" s="1050">
        <v>0</v>
      </c>
      <c r="AU49" s="1108">
        <v>0</v>
      </c>
      <c r="AV49" s="1108">
        <v>0</v>
      </c>
      <c r="AW49" s="1110">
        <v>0</v>
      </c>
      <c r="AX49" s="1108">
        <v>0</v>
      </c>
      <c r="AY49" s="1109">
        <v>0</v>
      </c>
      <c r="AZ49" s="1040">
        <v>0</v>
      </c>
    </row>
    <row r="50" spans="2:53" s="1061" customFormat="1" ht="22.5" customHeight="1" x14ac:dyDescent="0.15">
      <c r="B50" s="1024">
        <v>22</v>
      </c>
      <c r="C50" s="1025" t="s">
        <v>55</v>
      </c>
      <c r="D50" s="1126">
        <f t="shared" si="11"/>
        <v>72</v>
      </c>
      <c r="E50" s="1096">
        <f t="shared" si="12"/>
        <v>0</v>
      </c>
      <c r="F50" s="1096">
        <f t="shared" si="13"/>
        <v>0</v>
      </c>
      <c r="G50" s="1097">
        <f t="shared" si="14"/>
        <v>1</v>
      </c>
      <c r="H50" s="1096">
        <f t="shared" si="15"/>
        <v>9</v>
      </c>
      <c r="I50" s="1097">
        <f t="shared" si="16"/>
        <v>25</v>
      </c>
      <c r="J50" s="1022">
        <f t="shared" si="17"/>
        <v>37</v>
      </c>
      <c r="K50" s="1098">
        <v>10</v>
      </c>
      <c r="L50" s="1096">
        <v>0</v>
      </c>
      <c r="M50" s="1096">
        <v>0</v>
      </c>
      <c r="N50" s="1097">
        <v>0</v>
      </c>
      <c r="O50" s="1096">
        <v>1</v>
      </c>
      <c r="P50" s="1097">
        <v>5</v>
      </c>
      <c r="Q50" s="1096">
        <v>4</v>
      </c>
      <c r="R50" s="1019">
        <v>54</v>
      </c>
      <c r="S50" s="1096">
        <v>0</v>
      </c>
      <c r="T50" s="1096">
        <v>0</v>
      </c>
      <c r="U50" s="1097">
        <v>1</v>
      </c>
      <c r="V50" s="1096">
        <v>7</v>
      </c>
      <c r="W50" s="1097">
        <v>13</v>
      </c>
      <c r="X50" s="1022">
        <v>33</v>
      </c>
      <c r="Y50" s="1098">
        <v>0</v>
      </c>
      <c r="Z50" s="1096">
        <v>0</v>
      </c>
      <c r="AA50" s="1096">
        <v>0</v>
      </c>
      <c r="AB50" s="1097">
        <v>0</v>
      </c>
      <c r="AC50" s="1096">
        <v>0</v>
      </c>
      <c r="AD50" s="1096">
        <v>0</v>
      </c>
      <c r="AE50" s="1099">
        <v>0</v>
      </c>
      <c r="AF50" s="1098">
        <v>0</v>
      </c>
      <c r="AG50" s="1097">
        <v>0</v>
      </c>
      <c r="AH50" s="1096">
        <v>0</v>
      </c>
      <c r="AI50" s="1096">
        <v>0</v>
      </c>
      <c r="AJ50" s="1096">
        <v>0</v>
      </c>
      <c r="AK50" s="1097">
        <v>0</v>
      </c>
      <c r="AL50" s="1096">
        <v>0</v>
      </c>
      <c r="AM50" s="1019">
        <v>8</v>
      </c>
      <c r="AN50" s="1096">
        <v>0</v>
      </c>
      <c r="AO50" s="1096">
        <v>0</v>
      </c>
      <c r="AP50" s="1100">
        <v>0</v>
      </c>
      <c r="AQ50" s="1096">
        <v>1</v>
      </c>
      <c r="AR50" s="1097">
        <v>7</v>
      </c>
      <c r="AS50" s="1022">
        <v>0</v>
      </c>
      <c r="AT50" s="1019">
        <v>0</v>
      </c>
      <c r="AU50" s="1096">
        <v>0</v>
      </c>
      <c r="AV50" s="1096">
        <v>0</v>
      </c>
      <c r="AW50" s="1100">
        <v>0</v>
      </c>
      <c r="AX50" s="1096">
        <v>0</v>
      </c>
      <c r="AY50" s="1097">
        <v>0</v>
      </c>
      <c r="AZ50" s="1022">
        <v>0</v>
      </c>
      <c r="BA50" s="1060"/>
    </row>
    <row r="51" spans="2:53" s="1061" customFormat="1" ht="22.5" customHeight="1" x14ac:dyDescent="0.15">
      <c r="B51" s="1024">
        <v>23</v>
      </c>
      <c r="C51" s="1025" t="s">
        <v>93</v>
      </c>
      <c r="D51" s="1126">
        <f t="shared" si="11"/>
        <v>55</v>
      </c>
      <c r="E51" s="1096">
        <f t="shared" si="12"/>
        <v>0</v>
      </c>
      <c r="F51" s="1096">
        <f t="shared" si="13"/>
        <v>0</v>
      </c>
      <c r="G51" s="1097">
        <f t="shared" si="14"/>
        <v>3</v>
      </c>
      <c r="H51" s="1096">
        <f t="shared" si="15"/>
        <v>5</v>
      </c>
      <c r="I51" s="1097">
        <f t="shared" si="16"/>
        <v>12</v>
      </c>
      <c r="J51" s="1022">
        <f t="shared" si="17"/>
        <v>35</v>
      </c>
      <c r="K51" s="1098">
        <v>11</v>
      </c>
      <c r="L51" s="1096">
        <v>0</v>
      </c>
      <c r="M51" s="1096">
        <v>0</v>
      </c>
      <c r="N51" s="1097">
        <v>1</v>
      </c>
      <c r="O51" s="1096">
        <v>0</v>
      </c>
      <c r="P51" s="1097">
        <v>4</v>
      </c>
      <c r="Q51" s="1096">
        <v>6</v>
      </c>
      <c r="R51" s="1019">
        <v>41</v>
      </c>
      <c r="S51" s="1096">
        <v>0</v>
      </c>
      <c r="T51" s="1096">
        <v>0</v>
      </c>
      <c r="U51" s="1097">
        <v>2</v>
      </c>
      <c r="V51" s="1096">
        <v>5</v>
      </c>
      <c r="W51" s="1097">
        <v>7</v>
      </c>
      <c r="X51" s="1022">
        <v>27</v>
      </c>
      <c r="Y51" s="1098">
        <v>0</v>
      </c>
      <c r="Z51" s="1096">
        <v>0</v>
      </c>
      <c r="AA51" s="1096">
        <v>0</v>
      </c>
      <c r="AB51" s="1097">
        <v>0</v>
      </c>
      <c r="AC51" s="1096">
        <v>0</v>
      </c>
      <c r="AD51" s="1096">
        <v>0</v>
      </c>
      <c r="AE51" s="1099">
        <v>0</v>
      </c>
      <c r="AF51" s="1098">
        <v>0</v>
      </c>
      <c r="AG51" s="1097">
        <v>0</v>
      </c>
      <c r="AH51" s="1096">
        <v>0</v>
      </c>
      <c r="AI51" s="1096">
        <v>0</v>
      </c>
      <c r="AJ51" s="1096">
        <v>0</v>
      </c>
      <c r="AK51" s="1097">
        <v>0</v>
      </c>
      <c r="AL51" s="1096">
        <v>0</v>
      </c>
      <c r="AM51" s="1019">
        <v>3</v>
      </c>
      <c r="AN51" s="1096">
        <v>0</v>
      </c>
      <c r="AO51" s="1096">
        <v>0</v>
      </c>
      <c r="AP51" s="1100">
        <v>0</v>
      </c>
      <c r="AQ51" s="1096">
        <v>0</v>
      </c>
      <c r="AR51" s="1097">
        <v>1</v>
      </c>
      <c r="AS51" s="1022">
        <v>2</v>
      </c>
      <c r="AT51" s="1019">
        <v>0</v>
      </c>
      <c r="AU51" s="1096">
        <v>0</v>
      </c>
      <c r="AV51" s="1096">
        <v>0</v>
      </c>
      <c r="AW51" s="1100">
        <v>0</v>
      </c>
      <c r="AX51" s="1096">
        <v>0</v>
      </c>
      <c r="AY51" s="1097">
        <v>0</v>
      </c>
      <c r="AZ51" s="1022">
        <v>0</v>
      </c>
      <c r="BA51" s="1060"/>
    </row>
    <row r="52" spans="2:53" s="1061" customFormat="1" ht="22.5" customHeight="1" x14ac:dyDescent="0.15">
      <c r="B52" s="1024">
        <v>24</v>
      </c>
      <c r="C52" s="1025" t="s">
        <v>61</v>
      </c>
      <c r="D52" s="1126">
        <f t="shared" si="11"/>
        <v>65</v>
      </c>
      <c r="E52" s="1096">
        <f t="shared" si="12"/>
        <v>0</v>
      </c>
      <c r="F52" s="1096">
        <f t="shared" si="13"/>
        <v>0</v>
      </c>
      <c r="G52" s="1097">
        <f t="shared" si="14"/>
        <v>3</v>
      </c>
      <c r="H52" s="1096">
        <f t="shared" si="15"/>
        <v>2</v>
      </c>
      <c r="I52" s="1097">
        <f t="shared" si="16"/>
        <v>9</v>
      </c>
      <c r="J52" s="1022">
        <f t="shared" si="17"/>
        <v>51</v>
      </c>
      <c r="K52" s="1098">
        <v>11</v>
      </c>
      <c r="L52" s="1096">
        <v>0</v>
      </c>
      <c r="M52" s="1096">
        <v>0</v>
      </c>
      <c r="N52" s="1097">
        <v>1</v>
      </c>
      <c r="O52" s="1096">
        <v>0</v>
      </c>
      <c r="P52" s="1097">
        <v>3</v>
      </c>
      <c r="Q52" s="1096">
        <v>7</v>
      </c>
      <c r="R52" s="1019">
        <v>31</v>
      </c>
      <c r="S52" s="1096">
        <v>0</v>
      </c>
      <c r="T52" s="1096">
        <v>0</v>
      </c>
      <c r="U52" s="1097">
        <v>1</v>
      </c>
      <c r="V52" s="1096">
        <v>2</v>
      </c>
      <c r="W52" s="1097">
        <v>3</v>
      </c>
      <c r="X52" s="1022">
        <v>25</v>
      </c>
      <c r="Y52" s="1098">
        <v>17</v>
      </c>
      <c r="Z52" s="1096">
        <v>0</v>
      </c>
      <c r="AA52" s="1096">
        <v>0</v>
      </c>
      <c r="AB52" s="1097">
        <v>0</v>
      </c>
      <c r="AC52" s="1096">
        <v>0</v>
      </c>
      <c r="AD52" s="1096">
        <v>3</v>
      </c>
      <c r="AE52" s="1099">
        <v>14</v>
      </c>
      <c r="AF52" s="1098">
        <v>0</v>
      </c>
      <c r="AG52" s="1097">
        <v>0</v>
      </c>
      <c r="AH52" s="1096">
        <v>0</v>
      </c>
      <c r="AI52" s="1096">
        <v>0</v>
      </c>
      <c r="AJ52" s="1096">
        <v>0</v>
      </c>
      <c r="AK52" s="1097">
        <v>0</v>
      </c>
      <c r="AL52" s="1096">
        <v>0</v>
      </c>
      <c r="AM52" s="1019">
        <v>5</v>
      </c>
      <c r="AN52" s="1096">
        <v>0</v>
      </c>
      <c r="AO52" s="1096">
        <v>0</v>
      </c>
      <c r="AP52" s="1100">
        <v>1</v>
      </c>
      <c r="AQ52" s="1096">
        <v>0</v>
      </c>
      <c r="AR52" s="1097">
        <v>0</v>
      </c>
      <c r="AS52" s="1022">
        <v>4</v>
      </c>
      <c r="AT52" s="1019">
        <v>1</v>
      </c>
      <c r="AU52" s="1096">
        <v>0</v>
      </c>
      <c r="AV52" s="1096">
        <v>0</v>
      </c>
      <c r="AW52" s="1100">
        <v>0</v>
      </c>
      <c r="AX52" s="1096">
        <v>0</v>
      </c>
      <c r="AY52" s="1097">
        <v>0</v>
      </c>
      <c r="AZ52" s="1022">
        <v>1</v>
      </c>
      <c r="BA52" s="1060"/>
    </row>
    <row r="53" spans="2:53" s="1061" customFormat="1" ht="22.5" customHeight="1" x14ac:dyDescent="0.15">
      <c r="B53" s="1024">
        <v>25</v>
      </c>
      <c r="C53" s="1025" t="s">
        <v>605</v>
      </c>
      <c r="D53" s="1126">
        <f t="shared" si="11"/>
        <v>59</v>
      </c>
      <c r="E53" s="1096">
        <f t="shared" si="12"/>
        <v>0</v>
      </c>
      <c r="F53" s="1096">
        <f t="shared" si="13"/>
        <v>1</v>
      </c>
      <c r="G53" s="1097">
        <f t="shared" si="14"/>
        <v>2</v>
      </c>
      <c r="H53" s="1096">
        <f t="shared" si="15"/>
        <v>4</v>
      </c>
      <c r="I53" s="1097">
        <f t="shared" si="16"/>
        <v>12</v>
      </c>
      <c r="J53" s="1022">
        <f t="shared" si="17"/>
        <v>40</v>
      </c>
      <c r="K53" s="1098">
        <v>9</v>
      </c>
      <c r="L53" s="1096">
        <v>0</v>
      </c>
      <c r="M53" s="1096">
        <v>0</v>
      </c>
      <c r="N53" s="1097">
        <v>0</v>
      </c>
      <c r="O53" s="1096">
        <v>0</v>
      </c>
      <c r="P53" s="1097">
        <v>3</v>
      </c>
      <c r="Q53" s="1096">
        <v>6</v>
      </c>
      <c r="R53" s="1019">
        <v>11</v>
      </c>
      <c r="S53" s="1096">
        <v>0</v>
      </c>
      <c r="T53" s="1096">
        <v>0</v>
      </c>
      <c r="U53" s="1097">
        <v>1</v>
      </c>
      <c r="V53" s="1096">
        <v>2</v>
      </c>
      <c r="W53" s="1097">
        <v>3</v>
      </c>
      <c r="X53" s="1022">
        <v>5</v>
      </c>
      <c r="Y53" s="1098">
        <v>37</v>
      </c>
      <c r="Z53" s="1096">
        <v>0</v>
      </c>
      <c r="AA53" s="1096">
        <v>1</v>
      </c>
      <c r="AB53" s="1097">
        <v>1</v>
      </c>
      <c r="AC53" s="1096">
        <v>2</v>
      </c>
      <c r="AD53" s="1096">
        <v>6</v>
      </c>
      <c r="AE53" s="1099">
        <v>27</v>
      </c>
      <c r="AF53" s="1098">
        <v>0</v>
      </c>
      <c r="AG53" s="1097">
        <v>0</v>
      </c>
      <c r="AH53" s="1096">
        <v>0</v>
      </c>
      <c r="AI53" s="1096">
        <v>0</v>
      </c>
      <c r="AJ53" s="1096">
        <v>0</v>
      </c>
      <c r="AK53" s="1097">
        <v>0</v>
      </c>
      <c r="AL53" s="1096">
        <v>0</v>
      </c>
      <c r="AM53" s="1019">
        <v>2</v>
      </c>
      <c r="AN53" s="1096">
        <v>0</v>
      </c>
      <c r="AO53" s="1096">
        <v>0</v>
      </c>
      <c r="AP53" s="1100">
        <v>0</v>
      </c>
      <c r="AQ53" s="1096">
        <v>0</v>
      </c>
      <c r="AR53" s="1097">
        <v>0</v>
      </c>
      <c r="AS53" s="1022">
        <v>2</v>
      </c>
      <c r="AT53" s="1019">
        <v>0</v>
      </c>
      <c r="AU53" s="1096">
        <v>0</v>
      </c>
      <c r="AV53" s="1096">
        <v>0</v>
      </c>
      <c r="AW53" s="1100">
        <v>0</v>
      </c>
      <c r="AX53" s="1096">
        <v>0</v>
      </c>
      <c r="AY53" s="1097">
        <v>0</v>
      </c>
      <c r="AZ53" s="1022">
        <v>0</v>
      </c>
      <c r="BA53" s="1060"/>
    </row>
    <row r="54" spans="2:53" s="1061" customFormat="1" ht="22.5" customHeight="1" x14ac:dyDescent="0.15">
      <c r="B54" s="1045">
        <v>26</v>
      </c>
      <c r="C54" s="1049" t="s">
        <v>62</v>
      </c>
      <c r="D54" s="1134">
        <f t="shared" si="11"/>
        <v>80</v>
      </c>
      <c r="E54" s="1108">
        <f t="shared" si="12"/>
        <v>0</v>
      </c>
      <c r="F54" s="1108">
        <f t="shared" si="13"/>
        <v>0</v>
      </c>
      <c r="G54" s="1109">
        <f t="shared" si="14"/>
        <v>2</v>
      </c>
      <c r="H54" s="1108">
        <f t="shared" si="15"/>
        <v>21</v>
      </c>
      <c r="I54" s="1109">
        <f t="shared" si="16"/>
        <v>26</v>
      </c>
      <c r="J54" s="1040">
        <f t="shared" si="17"/>
        <v>31</v>
      </c>
      <c r="K54" s="1111">
        <v>9</v>
      </c>
      <c r="L54" s="1108">
        <v>0</v>
      </c>
      <c r="M54" s="1108">
        <v>0</v>
      </c>
      <c r="N54" s="1113">
        <v>1</v>
      </c>
      <c r="O54" s="1108">
        <v>6</v>
      </c>
      <c r="P54" s="1109">
        <v>0</v>
      </c>
      <c r="Q54" s="1108">
        <v>2</v>
      </c>
      <c r="R54" s="1050">
        <v>12</v>
      </c>
      <c r="S54" s="1108">
        <v>0</v>
      </c>
      <c r="T54" s="1108">
        <v>0</v>
      </c>
      <c r="U54" s="1109">
        <v>1</v>
      </c>
      <c r="V54" s="1108">
        <v>5</v>
      </c>
      <c r="W54" s="1109">
        <v>5</v>
      </c>
      <c r="X54" s="1040">
        <v>1</v>
      </c>
      <c r="Y54" s="1111">
        <v>47</v>
      </c>
      <c r="Z54" s="1108">
        <v>0</v>
      </c>
      <c r="AA54" s="1108">
        <v>0</v>
      </c>
      <c r="AB54" s="1113">
        <v>0</v>
      </c>
      <c r="AC54" s="1108">
        <v>9</v>
      </c>
      <c r="AD54" s="1108">
        <v>13</v>
      </c>
      <c r="AE54" s="1112">
        <v>25</v>
      </c>
      <c r="AF54" s="1111">
        <v>3</v>
      </c>
      <c r="AG54" s="1109">
        <v>0</v>
      </c>
      <c r="AH54" s="1108">
        <v>0</v>
      </c>
      <c r="AI54" s="1108">
        <v>0</v>
      </c>
      <c r="AJ54" s="1108">
        <v>0</v>
      </c>
      <c r="AK54" s="1109">
        <v>3</v>
      </c>
      <c r="AL54" s="1108">
        <v>0</v>
      </c>
      <c r="AM54" s="1050">
        <v>9</v>
      </c>
      <c r="AN54" s="1108">
        <v>0</v>
      </c>
      <c r="AO54" s="1108">
        <v>0</v>
      </c>
      <c r="AP54" s="1110">
        <v>0</v>
      </c>
      <c r="AQ54" s="1108">
        <v>1</v>
      </c>
      <c r="AR54" s="1109">
        <v>5</v>
      </c>
      <c r="AS54" s="1040">
        <v>3</v>
      </c>
      <c r="AT54" s="1050">
        <v>0</v>
      </c>
      <c r="AU54" s="1108">
        <v>0</v>
      </c>
      <c r="AV54" s="1108">
        <v>0</v>
      </c>
      <c r="AW54" s="1110">
        <v>0</v>
      </c>
      <c r="AX54" s="1108">
        <v>0</v>
      </c>
      <c r="AY54" s="1110">
        <v>0</v>
      </c>
      <c r="AZ54" s="1040">
        <v>0</v>
      </c>
      <c r="BA54" s="1060"/>
    </row>
    <row r="55" spans="2:53" s="1061" customFormat="1" ht="22.5" customHeight="1" x14ac:dyDescent="0.15">
      <c r="B55" s="1024">
        <v>27</v>
      </c>
      <c r="C55" s="1025" t="s">
        <v>64</v>
      </c>
      <c r="D55" s="1126">
        <f t="shared" si="11"/>
        <v>71</v>
      </c>
      <c r="E55" s="1096">
        <f t="shared" si="12"/>
        <v>1</v>
      </c>
      <c r="F55" s="1096">
        <f t="shared" si="13"/>
        <v>0</v>
      </c>
      <c r="G55" s="1097">
        <f t="shared" si="14"/>
        <v>1</v>
      </c>
      <c r="H55" s="1096">
        <f t="shared" si="15"/>
        <v>4</v>
      </c>
      <c r="I55" s="1097">
        <f t="shared" si="16"/>
        <v>16</v>
      </c>
      <c r="J55" s="1022">
        <f t="shared" si="17"/>
        <v>49</v>
      </c>
      <c r="K55" s="1098">
        <v>11</v>
      </c>
      <c r="L55" s="1096">
        <v>0</v>
      </c>
      <c r="M55" s="1096">
        <v>0</v>
      </c>
      <c r="N55" s="1097">
        <v>0</v>
      </c>
      <c r="O55" s="1096">
        <v>0</v>
      </c>
      <c r="P55" s="1097">
        <v>4</v>
      </c>
      <c r="Q55" s="1096">
        <v>7</v>
      </c>
      <c r="R55" s="1019">
        <v>17</v>
      </c>
      <c r="S55" s="1096">
        <v>1</v>
      </c>
      <c r="T55" s="1096">
        <v>0</v>
      </c>
      <c r="U55" s="1097">
        <v>1</v>
      </c>
      <c r="V55" s="1096">
        <v>1</v>
      </c>
      <c r="W55" s="1097">
        <v>5</v>
      </c>
      <c r="X55" s="1022">
        <v>9</v>
      </c>
      <c r="Y55" s="1098">
        <v>42</v>
      </c>
      <c r="Z55" s="1096">
        <v>0</v>
      </c>
      <c r="AA55" s="1096">
        <v>0</v>
      </c>
      <c r="AB55" s="1097">
        <v>0</v>
      </c>
      <c r="AC55" s="1096">
        <v>3</v>
      </c>
      <c r="AD55" s="1096">
        <v>7</v>
      </c>
      <c r="AE55" s="1099">
        <v>32</v>
      </c>
      <c r="AF55" s="1098">
        <v>0</v>
      </c>
      <c r="AG55" s="1097">
        <v>0</v>
      </c>
      <c r="AH55" s="1096">
        <v>0</v>
      </c>
      <c r="AI55" s="1096">
        <v>0</v>
      </c>
      <c r="AJ55" s="1096">
        <v>0</v>
      </c>
      <c r="AK55" s="1097">
        <v>0</v>
      </c>
      <c r="AL55" s="1096">
        <v>0</v>
      </c>
      <c r="AM55" s="1019">
        <v>1</v>
      </c>
      <c r="AN55" s="1096">
        <v>0</v>
      </c>
      <c r="AO55" s="1096">
        <v>0</v>
      </c>
      <c r="AP55" s="1100">
        <v>0</v>
      </c>
      <c r="AQ55" s="1096">
        <v>0</v>
      </c>
      <c r="AR55" s="1097">
        <v>0</v>
      </c>
      <c r="AS55" s="1022">
        <v>1</v>
      </c>
      <c r="AT55" s="1019">
        <v>0</v>
      </c>
      <c r="AU55" s="1096">
        <v>0</v>
      </c>
      <c r="AV55" s="1096">
        <v>0</v>
      </c>
      <c r="AW55" s="1100">
        <v>0</v>
      </c>
      <c r="AX55" s="1096">
        <v>0</v>
      </c>
      <c r="AY55" s="1100">
        <v>0</v>
      </c>
      <c r="AZ55" s="1022">
        <v>0</v>
      </c>
      <c r="BA55" s="1060"/>
    </row>
    <row r="56" spans="2:53" s="1061" customFormat="1" ht="22.5" customHeight="1" x14ac:dyDescent="0.15">
      <c r="B56" s="1024">
        <v>28</v>
      </c>
      <c r="C56" s="1025" t="s">
        <v>65</v>
      </c>
      <c r="D56" s="1126">
        <f t="shared" si="11"/>
        <v>77</v>
      </c>
      <c r="E56" s="1096">
        <f t="shared" si="12"/>
        <v>0</v>
      </c>
      <c r="F56" s="1096">
        <f t="shared" si="13"/>
        <v>0</v>
      </c>
      <c r="G56" s="1097">
        <f t="shared" si="14"/>
        <v>4</v>
      </c>
      <c r="H56" s="1096">
        <f t="shared" si="15"/>
        <v>2</v>
      </c>
      <c r="I56" s="1097">
        <f t="shared" si="16"/>
        <v>20</v>
      </c>
      <c r="J56" s="1022">
        <f t="shared" si="17"/>
        <v>51</v>
      </c>
      <c r="K56" s="1098">
        <v>18</v>
      </c>
      <c r="L56" s="1096">
        <v>0</v>
      </c>
      <c r="M56" s="1096">
        <v>0</v>
      </c>
      <c r="N56" s="1097">
        <v>1</v>
      </c>
      <c r="O56" s="1096">
        <v>0</v>
      </c>
      <c r="P56" s="1097">
        <v>3</v>
      </c>
      <c r="Q56" s="1096">
        <v>14</v>
      </c>
      <c r="R56" s="1019">
        <v>16</v>
      </c>
      <c r="S56" s="1096">
        <v>0</v>
      </c>
      <c r="T56" s="1096">
        <v>0</v>
      </c>
      <c r="U56" s="1097">
        <v>1</v>
      </c>
      <c r="V56" s="1096">
        <v>2</v>
      </c>
      <c r="W56" s="1097">
        <v>3</v>
      </c>
      <c r="X56" s="1022">
        <v>10</v>
      </c>
      <c r="Y56" s="1098">
        <v>43</v>
      </c>
      <c r="Z56" s="1096">
        <v>0</v>
      </c>
      <c r="AA56" s="1096">
        <v>0</v>
      </c>
      <c r="AB56" s="1097">
        <v>2</v>
      </c>
      <c r="AC56" s="1096">
        <v>0</v>
      </c>
      <c r="AD56" s="1096">
        <v>14</v>
      </c>
      <c r="AE56" s="1099">
        <v>27</v>
      </c>
      <c r="AF56" s="1098">
        <v>0</v>
      </c>
      <c r="AG56" s="1097">
        <v>0</v>
      </c>
      <c r="AH56" s="1096">
        <v>0</v>
      </c>
      <c r="AI56" s="1096">
        <v>0</v>
      </c>
      <c r="AJ56" s="1096">
        <v>0</v>
      </c>
      <c r="AK56" s="1097">
        <v>0</v>
      </c>
      <c r="AL56" s="1096">
        <v>0</v>
      </c>
      <c r="AM56" s="1019">
        <v>0</v>
      </c>
      <c r="AN56" s="1096">
        <v>0</v>
      </c>
      <c r="AO56" s="1096">
        <v>0</v>
      </c>
      <c r="AP56" s="1100">
        <v>0</v>
      </c>
      <c r="AQ56" s="1096">
        <v>0</v>
      </c>
      <c r="AR56" s="1097">
        <v>0</v>
      </c>
      <c r="AS56" s="1022">
        <v>0</v>
      </c>
      <c r="AT56" s="1019">
        <v>0</v>
      </c>
      <c r="AU56" s="1096">
        <v>0</v>
      </c>
      <c r="AV56" s="1096">
        <v>0</v>
      </c>
      <c r="AW56" s="1100">
        <v>0</v>
      </c>
      <c r="AX56" s="1096">
        <v>0</v>
      </c>
      <c r="AY56" s="1097">
        <v>0</v>
      </c>
      <c r="AZ56" s="1022">
        <v>0</v>
      </c>
      <c r="BA56" s="1060"/>
    </row>
    <row r="57" spans="2:53" s="1061" customFormat="1" ht="22.5" customHeight="1" x14ac:dyDescent="0.15">
      <c r="B57" s="1024">
        <v>29</v>
      </c>
      <c r="C57" s="1025" t="s">
        <v>66</v>
      </c>
      <c r="D57" s="1126">
        <f t="shared" si="11"/>
        <v>69</v>
      </c>
      <c r="E57" s="1096">
        <f t="shared" si="12"/>
        <v>0</v>
      </c>
      <c r="F57" s="1096">
        <f t="shared" si="13"/>
        <v>0</v>
      </c>
      <c r="G57" s="1097">
        <f t="shared" si="14"/>
        <v>2</v>
      </c>
      <c r="H57" s="1096">
        <f t="shared" si="15"/>
        <v>1</v>
      </c>
      <c r="I57" s="1097">
        <f t="shared" si="16"/>
        <v>10</v>
      </c>
      <c r="J57" s="1022">
        <f t="shared" si="17"/>
        <v>56</v>
      </c>
      <c r="K57" s="1098">
        <v>12</v>
      </c>
      <c r="L57" s="1096">
        <v>0</v>
      </c>
      <c r="M57" s="1096">
        <v>0</v>
      </c>
      <c r="N57" s="1097">
        <v>0</v>
      </c>
      <c r="O57" s="1096">
        <v>0</v>
      </c>
      <c r="P57" s="1097">
        <v>2</v>
      </c>
      <c r="Q57" s="1096">
        <v>10</v>
      </c>
      <c r="R57" s="1019">
        <v>13</v>
      </c>
      <c r="S57" s="1096">
        <v>0</v>
      </c>
      <c r="T57" s="1096">
        <v>0</v>
      </c>
      <c r="U57" s="1097">
        <v>1</v>
      </c>
      <c r="V57" s="1096">
        <v>1</v>
      </c>
      <c r="W57" s="1097">
        <v>2</v>
      </c>
      <c r="X57" s="1022">
        <v>9</v>
      </c>
      <c r="Y57" s="1098">
        <v>44</v>
      </c>
      <c r="Z57" s="1096">
        <v>0</v>
      </c>
      <c r="AA57" s="1096">
        <v>0</v>
      </c>
      <c r="AB57" s="1100">
        <v>1</v>
      </c>
      <c r="AC57" s="1096">
        <v>0</v>
      </c>
      <c r="AD57" s="1096">
        <v>6</v>
      </c>
      <c r="AE57" s="1099">
        <v>37</v>
      </c>
      <c r="AF57" s="1098">
        <v>0</v>
      </c>
      <c r="AG57" s="1097">
        <v>0</v>
      </c>
      <c r="AH57" s="1096">
        <v>0</v>
      </c>
      <c r="AI57" s="1096">
        <v>0</v>
      </c>
      <c r="AJ57" s="1096">
        <v>0</v>
      </c>
      <c r="AK57" s="1097">
        <v>0</v>
      </c>
      <c r="AL57" s="1096">
        <v>0</v>
      </c>
      <c r="AM57" s="1019">
        <v>0</v>
      </c>
      <c r="AN57" s="1096">
        <v>0</v>
      </c>
      <c r="AO57" s="1096">
        <v>0</v>
      </c>
      <c r="AP57" s="1100">
        <v>0</v>
      </c>
      <c r="AQ57" s="1096">
        <v>0</v>
      </c>
      <c r="AR57" s="1097">
        <v>0</v>
      </c>
      <c r="AS57" s="1022">
        <v>0</v>
      </c>
      <c r="AT57" s="1019">
        <v>0</v>
      </c>
      <c r="AU57" s="1096">
        <v>0</v>
      </c>
      <c r="AV57" s="1096">
        <v>0</v>
      </c>
      <c r="AW57" s="1100">
        <v>0</v>
      </c>
      <c r="AX57" s="1096">
        <v>0</v>
      </c>
      <c r="AY57" s="1097">
        <v>0</v>
      </c>
      <c r="AZ57" s="1022">
        <v>0</v>
      </c>
      <c r="BA57" s="1060"/>
    </row>
    <row r="58" spans="2:53" s="1061" customFormat="1" ht="22.5" customHeight="1" x14ac:dyDescent="0.15">
      <c r="B58" s="1024">
        <v>30</v>
      </c>
      <c r="C58" s="1025" t="s">
        <v>67</v>
      </c>
      <c r="D58" s="1126">
        <f t="shared" si="11"/>
        <v>60</v>
      </c>
      <c r="E58" s="1096">
        <f t="shared" si="12"/>
        <v>1</v>
      </c>
      <c r="F58" s="1096">
        <f t="shared" si="13"/>
        <v>0</v>
      </c>
      <c r="G58" s="1097">
        <f t="shared" si="14"/>
        <v>3</v>
      </c>
      <c r="H58" s="1096">
        <f t="shared" si="15"/>
        <v>6</v>
      </c>
      <c r="I58" s="1097">
        <f t="shared" si="16"/>
        <v>10</v>
      </c>
      <c r="J58" s="1022">
        <f t="shared" si="17"/>
        <v>40</v>
      </c>
      <c r="K58" s="1098">
        <v>14</v>
      </c>
      <c r="L58" s="1096">
        <v>1</v>
      </c>
      <c r="M58" s="1096">
        <v>0</v>
      </c>
      <c r="N58" s="1097">
        <v>2</v>
      </c>
      <c r="O58" s="1096">
        <v>2</v>
      </c>
      <c r="P58" s="1097">
        <v>1</v>
      </c>
      <c r="Q58" s="1096">
        <v>8</v>
      </c>
      <c r="R58" s="1019">
        <v>46</v>
      </c>
      <c r="S58" s="1096">
        <v>0</v>
      </c>
      <c r="T58" s="1096">
        <v>0</v>
      </c>
      <c r="U58" s="1097">
        <v>1</v>
      </c>
      <c r="V58" s="1096">
        <v>4</v>
      </c>
      <c r="W58" s="1097">
        <v>9</v>
      </c>
      <c r="X58" s="1022">
        <v>32</v>
      </c>
      <c r="Y58" s="1098">
        <v>0</v>
      </c>
      <c r="Z58" s="1096">
        <v>0</v>
      </c>
      <c r="AA58" s="1096">
        <v>0</v>
      </c>
      <c r="AB58" s="1097">
        <v>0</v>
      </c>
      <c r="AC58" s="1096">
        <v>0</v>
      </c>
      <c r="AD58" s="1096">
        <v>0</v>
      </c>
      <c r="AE58" s="1099">
        <v>0</v>
      </c>
      <c r="AF58" s="1098">
        <v>0</v>
      </c>
      <c r="AG58" s="1097">
        <v>0</v>
      </c>
      <c r="AH58" s="1096">
        <v>0</v>
      </c>
      <c r="AI58" s="1096">
        <v>0</v>
      </c>
      <c r="AJ58" s="1096">
        <v>0</v>
      </c>
      <c r="AK58" s="1097">
        <v>0</v>
      </c>
      <c r="AL58" s="1096">
        <v>0</v>
      </c>
      <c r="AM58" s="1019">
        <v>0</v>
      </c>
      <c r="AN58" s="1096">
        <v>0</v>
      </c>
      <c r="AO58" s="1096">
        <v>0</v>
      </c>
      <c r="AP58" s="1100">
        <v>0</v>
      </c>
      <c r="AQ58" s="1096">
        <v>0</v>
      </c>
      <c r="AR58" s="1097">
        <v>0</v>
      </c>
      <c r="AS58" s="1022">
        <v>0</v>
      </c>
      <c r="AT58" s="1019">
        <v>0</v>
      </c>
      <c r="AU58" s="1096">
        <v>0</v>
      </c>
      <c r="AV58" s="1096">
        <v>0</v>
      </c>
      <c r="AW58" s="1100">
        <v>0</v>
      </c>
      <c r="AX58" s="1096">
        <v>0</v>
      </c>
      <c r="AY58" s="1097">
        <v>0</v>
      </c>
      <c r="AZ58" s="1022">
        <v>0</v>
      </c>
      <c r="BA58" s="1060"/>
    </row>
    <row r="59" spans="2:53" s="1061" customFormat="1" ht="22.5" customHeight="1" x14ac:dyDescent="0.15">
      <c r="B59" s="1045">
        <v>31</v>
      </c>
      <c r="C59" s="1049" t="s">
        <v>68</v>
      </c>
      <c r="D59" s="1134">
        <f t="shared" si="11"/>
        <v>70</v>
      </c>
      <c r="E59" s="1108">
        <f t="shared" si="12"/>
        <v>0</v>
      </c>
      <c r="F59" s="1108">
        <f t="shared" si="13"/>
        <v>0</v>
      </c>
      <c r="G59" s="1109">
        <f t="shared" si="14"/>
        <v>1</v>
      </c>
      <c r="H59" s="1108">
        <f t="shared" si="15"/>
        <v>1</v>
      </c>
      <c r="I59" s="1109">
        <f t="shared" si="16"/>
        <v>24</v>
      </c>
      <c r="J59" s="1040">
        <f t="shared" si="17"/>
        <v>44</v>
      </c>
      <c r="K59" s="1111">
        <v>11</v>
      </c>
      <c r="L59" s="1108">
        <v>0</v>
      </c>
      <c r="M59" s="1108">
        <v>0</v>
      </c>
      <c r="N59" s="1109">
        <v>0</v>
      </c>
      <c r="O59" s="1108">
        <v>0</v>
      </c>
      <c r="P59" s="1109">
        <v>4</v>
      </c>
      <c r="Q59" s="1108">
        <v>7</v>
      </c>
      <c r="R59" s="1050">
        <v>22</v>
      </c>
      <c r="S59" s="1108">
        <v>0</v>
      </c>
      <c r="T59" s="1108">
        <v>0</v>
      </c>
      <c r="U59" s="1109">
        <v>1</v>
      </c>
      <c r="V59" s="1108">
        <v>0</v>
      </c>
      <c r="W59" s="1109">
        <v>8</v>
      </c>
      <c r="X59" s="1040">
        <v>13</v>
      </c>
      <c r="Y59" s="1111">
        <v>27</v>
      </c>
      <c r="Z59" s="1108">
        <v>0</v>
      </c>
      <c r="AA59" s="1108">
        <v>0</v>
      </c>
      <c r="AB59" s="1109">
        <v>0</v>
      </c>
      <c r="AC59" s="1108">
        <v>1</v>
      </c>
      <c r="AD59" s="1108">
        <v>9</v>
      </c>
      <c r="AE59" s="1112">
        <v>17</v>
      </c>
      <c r="AF59" s="1050">
        <v>0</v>
      </c>
      <c r="AG59" s="1109">
        <v>0</v>
      </c>
      <c r="AH59" s="1108">
        <v>0</v>
      </c>
      <c r="AI59" s="1108">
        <v>0</v>
      </c>
      <c r="AJ59" s="1108">
        <v>0</v>
      </c>
      <c r="AK59" s="1109">
        <v>0</v>
      </c>
      <c r="AL59" s="1108">
        <v>0</v>
      </c>
      <c r="AM59" s="1050">
        <v>10</v>
      </c>
      <c r="AN59" s="1108">
        <v>0</v>
      </c>
      <c r="AO59" s="1108">
        <v>0</v>
      </c>
      <c r="AP59" s="1110">
        <v>0</v>
      </c>
      <c r="AQ59" s="1108">
        <v>0</v>
      </c>
      <c r="AR59" s="1109">
        <v>3</v>
      </c>
      <c r="AS59" s="1040">
        <v>7</v>
      </c>
      <c r="AT59" s="1050">
        <v>0</v>
      </c>
      <c r="AU59" s="1108">
        <v>0</v>
      </c>
      <c r="AV59" s="1108">
        <v>0</v>
      </c>
      <c r="AW59" s="1110">
        <v>0</v>
      </c>
      <c r="AX59" s="1108">
        <v>0</v>
      </c>
      <c r="AY59" s="1109">
        <v>0</v>
      </c>
      <c r="AZ59" s="1040">
        <v>0</v>
      </c>
      <c r="BA59" s="1060"/>
    </row>
    <row r="60" spans="2:53" s="1061" customFormat="1" ht="22.5" customHeight="1" x14ac:dyDescent="0.15">
      <c r="B60" s="1024">
        <v>32</v>
      </c>
      <c r="C60" s="1025" t="s">
        <v>70</v>
      </c>
      <c r="D60" s="1126">
        <f t="shared" si="11"/>
        <v>90</v>
      </c>
      <c r="E60" s="1096">
        <f t="shared" si="12"/>
        <v>0</v>
      </c>
      <c r="F60" s="1096">
        <f t="shared" si="13"/>
        <v>2</v>
      </c>
      <c r="G60" s="1097">
        <f t="shared" si="14"/>
        <v>6</v>
      </c>
      <c r="H60" s="1096">
        <f t="shared" si="15"/>
        <v>9</v>
      </c>
      <c r="I60" s="1097">
        <f t="shared" si="16"/>
        <v>20</v>
      </c>
      <c r="J60" s="1022">
        <f t="shared" si="17"/>
        <v>53</v>
      </c>
      <c r="K60" s="1098">
        <v>5</v>
      </c>
      <c r="L60" s="1096">
        <v>0</v>
      </c>
      <c r="M60" s="1096">
        <v>0</v>
      </c>
      <c r="N60" s="1097">
        <v>0</v>
      </c>
      <c r="O60" s="1096">
        <v>2</v>
      </c>
      <c r="P60" s="1097">
        <v>3</v>
      </c>
      <c r="Q60" s="1096">
        <v>0</v>
      </c>
      <c r="R60" s="1019">
        <v>27</v>
      </c>
      <c r="S60" s="1096">
        <v>0</v>
      </c>
      <c r="T60" s="1096">
        <v>2</v>
      </c>
      <c r="U60" s="1097">
        <v>1</v>
      </c>
      <c r="V60" s="1096">
        <v>4</v>
      </c>
      <c r="W60" s="1097">
        <v>7</v>
      </c>
      <c r="X60" s="1022">
        <v>13</v>
      </c>
      <c r="Y60" s="1098">
        <v>56</v>
      </c>
      <c r="Z60" s="1096">
        <v>0</v>
      </c>
      <c r="AA60" s="1096">
        <v>0</v>
      </c>
      <c r="AB60" s="1097">
        <v>4</v>
      </c>
      <c r="AC60" s="1096">
        <v>3</v>
      </c>
      <c r="AD60" s="1096">
        <v>10</v>
      </c>
      <c r="AE60" s="1099">
        <v>39</v>
      </c>
      <c r="AF60" s="1098">
        <v>0</v>
      </c>
      <c r="AG60" s="1097">
        <v>0</v>
      </c>
      <c r="AH60" s="1096">
        <v>0</v>
      </c>
      <c r="AI60" s="1096">
        <v>0</v>
      </c>
      <c r="AJ60" s="1096">
        <v>0</v>
      </c>
      <c r="AK60" s="1097">
        <v>0</v>
      </c>
      <c r="AL60" s="1096">
        <v>0</v>
      </c>
      <c r="AM60" s="1019">
        <v>2</v>
      </c>
      <c r="AN60" s="1096">
        <v>0</v>
      </c>
      <c r="AO60" s="1096">
        <v>0</v>
      </c>
      <c r="AP60" s="1100">
        <v>1</v>
      </c>
      <c r="AQ60" s="1096">
        <v>0</v>
      </c>
      <c r="AR60" s="1097">
        <v>0</v>
      </c>
      <c r="AS60" s="1022">
        <v>1</v>
      </c>
      <c r="AT60" s="1019">
        <v>0</v>
      </c>
      <c r="AU60" s="1096">
        <v>0</v>
      </c>
      <c r="AV60" s="1096">
        <v>0</v>
      </c>
      <c r="AW60" s="1100">
        <v>0</v>
      </c>
      <c r="AX60" s="1096">
        <v>0</v>
      </c>
      <c r="AY60" s="1097">
        <v>0</v>
      </c>
      <c r="AZ60" s="1022">
        <v>0</v>
      </c>
      <c r="BA60" s="1060"/>
    </row>
    <row r="61" spans="2:53" s="1061" customFormat="1" ht="22.5" customHeight="1" x14ac:dyDescent="0.15">
      <c r="B61" s="1024">
        <v>33</v>
      </c>
      <c r="C61" s="1025" t="s">
        <v>73</v>
      </c>
      <c r="D61" s="1126">
        <f t="shared" si="11"/>
        <v>87</v>
      </c>
      <c r="E61" s="1096">
        <f t="shared" si="12"/>
        <v>0</v>
      </c>
      <c r="F61" s="1096">
        <f t="shared" si="13"/>
        <v>0</v>
      </c>
      <c r="G61" s="1097">
        <f t="shared" si="14"/>
        <v>3</v>
      </c>
      <c r="H61" s="1096">
        <f t="shared" si="15"/>
        <v>5</v>
      </c>
      <c r="I61" s="1097">
        <f t="shared" si="16"/>
        <v>11</v>
      </c>
      <c r="J61" s="1022">
        <f t="shared" si="17"/>
        <v>68</v>
      </c>
      <c r="K61" s="1098">
        <v>14</v>
      </c>
      <c r="L61" s="1096">
        <v>0</v>
      </c>
      <c r="M61" s="1096">
        <v>0</v>
      </c>
      <c r="N61" s="1097">
        <v>0</v>
      </c>
      <c r="O61" s="1096">
        <v>1</v>
      </c>
      <c r="P61" s="1097">
        <v>3</v>
      </c>
      <c r="Q61" s="1096">
        <v>10</v>
      </c>
      <c r="R61" s="1019">
        <v>45</v>
      </c>
      <c r="S61" s="1096">
        <v>0</v>
      </c>
      <c r="T61" s="1096">
        <v>0</v>
      </c>
      <c r="U61" s="1097">
        <v>2</v>
      </c>
      <c r="V61" s="1096">
        <v>3</v>
      </c>
      <c r="W61" s="1097">
        <v>4</v>
      </c>
      <c r="X61" s="1022">
        <v>36</v>
      </c>
      <c r="Y61" s="1098">
        <v>0</v>
      </c>
      <c r="Z61" s="1096">
        <v>0</v>
      </c>
      <c r="AA61" s="1096">
        <v>0</v>
      </c>
      <c r="AB61" s="1097">
        <v>0</v>
      </c>
      <c r="AC61" s="1096">
        <v>0</v>
      </c>
      <c r="AD61" s="1096">
        <v>0</v>
      </c>
      <c r="AE61" s="1099">
        <v>0</v>
      </c>
      <c r="AF61" s="1098">
        <v>25</v>
      </c>
      <c r="AG61" s="1097">
        <v>0</v>
      </c>
      <c r="AH61" s="1096">
        <v>0</v>
      </c>
      <c r="AI61" s="1096">
        <v>0</v>
      </c>
      <c r="AJ61" s="1096">
        <v>0</v>
      </c>
      <c r="AK61" s="1097">
        <v>4</v>
      </c>
      <c r="AL61" s="1096">
        <v>21</v>
      </c>
      <c r="AM61" s="1019">
        <v>3</v>
      </c>
      <c r="AN61" s="1096">
        <v>0</v>
      </c>
      <c r="AO61" s="1096">
        <v>0</v>
      </c>
      <c r="AP61" s="1100">
        <v>1</v>
      </c>
      <c r="AQ61" s="1096">
        <v>1</v>
      </c>
      <c r="AR61" s="1097">
        <v>0</v>
      </c>
      <c r="AS61" s="1022">
        <v>1</v>
      </c>
      <c r="AT61" s="1019">
        <v>0</v>
      </c>
      <c r="AU61" s="1096">
        <v>0</v>
      </c>
      <c r="AV61" s="1096">
        <v>0</v>
      </c>
      <c r="AW61" s="1100">
        <v>0</v>
      </c>
      <c r="AX61" s="1096">
        <v>0</v>
      </c>
      <c r="AY61" s="1097">
        <v>0</v>
      </c>
      <c r="AZ61" s="1022">
        <v>0</v>
      </c>
      <c r="BA61" s="1060"/>
    </row>
    <row r="62" spans="2:53" s="1061" customFormat="1" ht="22.5" customHeight="1" x14ac:dyDescent="0.15">
      <c r="B62" s="1024">
        <v>34</v>
      </c>
      <c r="C62" s="1025" t="s">
        <v>74</v>
      </c>
      <c r="D62" s="1126">
        <f t="shared" si="11"/>
        <v>64</v>
      </c>
      <c r="E62" s="1096">
        <f t="shared" si="12"/>
        <v>0</v>
      </c>
      <c r="F62" s="1096">
        <f t="shared" si="13"/>
        <v>1</v>
      </c>
      <c r="G62" s="1097">
        <f t="shared" si="14"/>
        <v>0</v>
      </c>
      <c r="H62" s="1096">
        <f t="shared" si="15"/>
        <v>11</v>
      </c>
      <c r="I62" s="1097">
        <f t="shared" si="16"/>
        <v>27</v>
      </c>
      <c r="J62" s="1022">
        <f t="shared" si="17"/>
        <v>25</v>
      </c>
      <c r="K62" s="1098">
        <v>15</v>
      </c>
      <c r="L62" s="1096">
        <v>0</v>
      </c>
      <c r="M62" s="1096">
        <v>1</v>
      </c>
      <c r="N62" s="1097">
        <v>0</v>
      </c>
      <c r="O62" s="1096">
        <v>4</v>
      </c>
      <c r="P62" s="1097">
        <v>7</v>
      </c>
      <c r="Q62" s="1096">
        <v>3</v>
      </c>
      <c r="R62" s="1019">
        <v>9</v>
      </c>
      <c r="S62" s="1096">
        <v>0</v>
      </c>
      <c r="T62" s="1096">
        <v>0</v>
      </c>
      <c r="U62" s="1097">
        <v>0</v>
      </c>
      <c r="V62" s="1096">
        <v>1</v>
      </c>
      <c r="W62" s="1097">
        <v>2</v>
      </c>
      <c r="X62" s="1022">
        <v>6</v>
      </c>
      <c r="Y62" s="1098">
        <v>35</v>
      </c>
      <c r="Z62" s="1096">
        <v>0</v>
      </c>
      <c r="AA62" s="1096">
        <v>0</v>
      </c>
      <c r="AB62" s="1097">
        <v>0</v>
      </c>
      <c r="AC62" s="1096">
        <v>5</v>
      </c>
      <c r="AD62" s="1096">
        <v>15</v>
      </c>
      <c r="AE62" s="1099">
        <v>15</v>
      </c>
      <c r="AF62" s="1098">
        <v>0</v>
      </c>
      <c r="AG62" s="1097">
        <v>0</v>
      </c>
      <c r="AH62" s="1096">
        <v>0</v>
      </c>
      <c r="AI62" s="1096">
        <v>0</v>
      </c>
      <c r="AJ62" s="1096">
        <v>0</v>
      </c>
      <c r="AK62" s="1097">
        <v>0</v>
      </c>
      <c r="AL62" s="1096">
        <v>0</v>
      </c>
      <c r="AM62" s="1019">
        <v>4</v>
      </c>
      <c r="AN62" s="1096">
        <v>0</v>
      </c>
      <c r="AO62" s="1096">
        <v>0</v>
      </c>
      <c r="AP62" s="1100">
        <v>0</v>
      </c>
      <c r="AQ62" s="1096">
        <v>1</v>
      </c>
      <c r="AR62" s="1097">
        <v>3</v>
      </c>
      <c r="AS62" s="1022">
        <v>0</v>
      </c>
      <c r="AT62" s="1019">
        <v>1</v>
      </c>
      <c r="AU62" s="1096">
        <v>0</v>
      </c>
      <c r="AV62" s="1096">
        <v>0</v>
      </c>
      <c r="AW62" s="1100">
        <v>0</v>
      </c>
      <c r="AX62" s="1096">
        <v>0</v>
      </c>
      <c r="AY62" s="1097">
        <v>0</v>
      </c>
      <c r="AZ62" s="1022">
        <v>1</v>
      </c>
      <c r="BA62" s="1060"/>
    </row>
    <row r="63" spans="2:53" s="1061" customFormat="1" ht="22.5" customHeight="1" x14ac:dyDescent="0.15">
      <c r="B63" s="1027">
        <v>35</v>
      </c>
      <c r="C63" s="1042" t="s">
        <v>75</v>
      </c>
      <c r="D63" s="1133">
        <f t="shared" si="11"/>
        <v>92</v>
      </c>
      <c r="E63" s="1102">
        <f t="shared" si="12"/>
        <v>0</v>
      </c>
      <c r="F63" s="1102">
        <f t="shared" si="13"/>
        <v>1</v>
      </c>
      <c r="G63" s="1103">
        <f t="shared" si="14"/>
        <v>2</v>
      </c>
      <c r="H63" s="1102">
        <f t="shared" si="15"/>
        <v>6</v>
      </c>
      <c r="I63" s="1103">
        <f t="shared" si="16"/>
        <v>34</v>
      </c>
      <c r="J63" s="1033">
        <f t="shared" si="17"/>
        <v>49</v>
      </c>
      <c r="K63" s="1105">
        <v>9</v>
      </c>
      <c r="L63" s="1102">
        <v>0</v>
      </c>
      <c r="M63" s="1102">
        <v>1</v>
      </c>
      <c r="N63" s="1103">
        <v>0</v>
      </c>
      <c r="O63" s="1102">
        <v>1</v>
      </c>
      <c r="P63" s="1103">
        <v>4</v>
      </c>
      <c r="Q63" s="1102">
        <v>3</v>
      </c>
      <c r="R63" s="1030">
        <v>60</v>
      </c>
      <c r="S63" s="1102">
        <v>0</v>
      </c>
      <c r="T63" s="1102">
        <v>0</v>
      </c>
      <c r="U63" s="1103">
        <v>1</v>
      </c>
      <c r="V63" s="1102">
        <v>3</v>
      </c>
      <c r="W63" s="1103">
        <v>18</v>
      </c>
      <c r="X63" s="1033">
        <v>38</v>
      </c>
      <c r="Y63" s="1105">
        <v>0</v>
      </c>
      <c r="Z63" s="1102">
        <v>0</v>
      </c>
      <c r="AA63" s="1102">
        <v>0</v>
      </c>
      <c r="AB63" s="1103">
        <v>0</v>
      </c>
      <c r="AC63" s="1102">
        <v>0</v>
      </c>
      <c r="AD63" s="1102">
        <v>0</v>
      </c>
      <c r="AE63" s="1106">
        <v>0</v>
      </c>
      <c r="AF63" s="1105">
        <v>0</v>
      </c>
      <c r="AG63" s="1103">
        <v>0</v>
      </c>
      <c r="AH63" s="1102">
        <v>0</v>
      </c>
      <c r="AI63" s="1102">
        <v>0</v>
      </c>
      <c r="AJ63" s="1102">
        <v>0</v>
      </c>
      <c r="AK63" s="1103">
        <v>0</v>
      </c>
      <c r="AL63" s="1102">
        <v>0</v>
      </c>
      <c r="AM63" s="1030">
        <v>23</v>
      </c>
      <c r="AN63" s="1102">
        <v>0</v>
      </c>
      <c r="AO63" s="1102">
        <v>0</v>
      </c>
      <c r="AP63" s="1104">
        <v>1</v>
      </c>
      <c r="AQ63" s="1102">
        <v>2</v>
      </c>
      <c r="AR63" s="1103">
        <v>12</v>
      </c>
      <c r="AS63" s="1033">
        <v>8</v>
      </c>
      <c r="AT63" s="1030">
        <v>0</v>
      </c>
      <c r="AU63" s="1102">
        <v>0</v>
      </c>
      <c r="AV63" s="1102">
        <v>0</v>
      </c>
      <c r="AW63" s="1104">
        <v>0</v>
      </c>
      <c r="AX63" s="1102">
        <v>0</v>
      </c>
      <c r="AY63" s="1103">
        <v>0</v>
      </c>
      <c r="AZ63" s="1033">
        <v>0</v>
      </c>
      <c r="BA63" s="1060"/>
    </row>
    <row r="64" spans="2:53" s="1061" customFormat="1" ht="22.5" customHeight="1" x14ac:dyDescent="0.15">
      <c r="B64" s="1045">
        <v>36</v>
      </c>
      <c r="C64" s="1049" t="s">
        <v>76</v>
      </c>
      <c r="D64" s="1134">
        <f t="shared" si="11"/>
        <v>71</v>
      </c>
      <c r="E64" s="1108">
        <f t="shared" si="12"/>
        <v>0</v>
      </c>
      <c r="F64" s="1108">
        <f t="shared" si="13"/>
        <v>0</v>
      </c>
      <c r="G64" s="1109">
        <f t="shared" si="14"/>
        <v>1</v>
      </c>
      <c r="H64" s="1108">
        <f t="shared" si="15"/>
        <v>6</v>
      </c>
      <c r="I64" s="1109">
        <f t="shared" si="16"/>
        <v>27</v>
      </c>
      <c r="J64" s="1040">
        <f t="shared" si="17"/>
        <v>37</v>
      </c>
      <c r="K64" s="1111">
        <v>17</v>
      </c>
      <c r="L64" s="1108">
        <v>0</v>
      </c>
      <c r="M64" s="1108">
        <v>0</v>
      </c>
      <c r="N64" s="1110">
        <v>0</v>
      </c>
      <c r="O64" s="1108">
        <v>2</v>
      </c>
      <c r="P64" s="1109">
        <v>8</v>
      </c>
      <c r="Q64" s="1108">
        <v>7</v>
      </c>
      <c r="R64" s="1050">
        <v>44</v>
      </c>
      <c r="S64" s="1108">
        <v>0</v>
      </c>
      <c r="T64" s="1108">
        <v>0</v>
      </c>
      <c r="U64" s="1109">
        <v>1</v>
      </c>
      <c r="V64" s="1108">
        <v>3</v>
      </c>
      <c r="W64" s="1109">
        <v>16</v>
      </c>
      <c r="X64" s="1040">
        <v>24</v>
      </c>
      <c r="Y64" s="1111">
        <v>10</v>
      </c>
      <c r="Z64" s="1108">
        <v>0</v>
      </c>
      <c r="AA64" s="1108">
        <v>0</v>
      </c>
      <c r="AB64" s="1109">
        <v>0</v>
      </c>
      <c r="AC64" s="1108">
        <v>1</v>
      </c>
      <c r="AD64" s="1108">
        <v>3</v>
      </c>
      <c r="AE64" s="1112">
        <v>6</v>
      </c>
      <c r="AF64" s="1111">
        <v>0</v>
      </c>
      <c r="AG64" s="1109">
        <v>0</v>
      </c>
      <c r="AH64" s="1108">
        <v>0</v>
      </c>
      <c r="AI64" s="1108">
        <v>0</v>
      </c>
      <c r="AJ64" s="1108">
        <v>0</v>
      </c>
      <c r="AK64" s="1109">
        <v>0</v>
      </c>
      <c r="AL64" s="1108">
        <v>0</v>
      </c>
      <c r="AM64" s="1050">
        <v>0</v>
      </c>
      <c r="AN64" s="1108">
        <v>0</v>
      </c>
      <c r="AO64" s="1108">
        <v>0</v>
      </c>
      <c r="AP64" s="1110">
        <v>0</v>
      </c>
      <c r="AQ64" s="1108">
        <v>0</v>
      </c>
      <c r="AR64" s="1109">
        <v>0</v>
      </c>
      <c r="AS64" s="1040">
        <v>0</v>
      </c>
      <c r="AT64" s="1050">
        <v>0</v>
      </c>
      <c r="AU64" s="1108">
        <v>0</v>
      </c>
      <c r="AV64" s="1108">
        <v>0</v>
      </c>
      <c r="AW64" s="1110">
        <v>0</v>
      </c>
      <c r="AX64" s="1108">
        <v>0</v>
      </c>
      <c r="AY64" s="1109">
        <v>0</v>
      </c>
      <c r="AZ64" s="1040">
        <v>0</v>
      </c>
      <c r="BA64" s="1060"/>
    </row>
    <row r="65" spans="2:53" s="1061" customFormat="1" ht="22.5" customHeight="1" x14ac:dyDescent="0.15">
      <c r="B65" s="1024">
        <v>37</v>
      </c>
      <c r="C65" s="1025" t="s">
        <v>77</v>
      </c>
      <c r="D65" s="1126">
        <f t="shared" si="11"/>
        <v>69</v>
      </c>
      <c r="E65" s="1096">
        <f t="shared" si="12"/>
        <v>0</v>
      </c>
      <c r="F65" s="1096">
        <f t="shared" si="13"/>
        <v>0</v>
      </c>
      <c r="G65" s="1097">
        <f t="shared" si="14"/>
        <v>2</v>
      </c>
      <c r="H65" s="1096">
        <f t="shared" si="15"/>
        <v>1</v>
      </c>
      <c r="I65" s="1097">
        <f t="shared" si="16"/>
        <v>33</v>
      </c>
      <c r="J65" s="1022">
        <f t="shared" si="17"/>
        <v>33</v>
      </c>
      <c r="K65" s="1098">
        <v>16</v>
      </c>
      <c r="L65" s="1096">
        <v>0</v>
      </c>
      <c r="M65" s="1096">
        <v>0</v>
      </c>
      <c r="N65" s="1097">
        <v>0</v>
      </c>
      <c r="O65" s="1096">
        <v>0</v>
      </c>
      <c r="P65" s="1097">
        <v>8</v>
      </c>
      <c r="Q65" s="1096">
        <v>8</v>
      </c>
      <c r="R65" s="1019">
        <v>39</v>
      </c>
      <c r="S65" s="1096">
        <v>0</v>
      </c>
      <c r="T65" s="1096">
        <v>0</v>
      </c>
      <c r="U65" s="1097">
        <v>2</v>
      </c>
      <c r="V65" s="1096">
        <v>1</v>
      </c>
      <c r="W65" s="1097">
        <v>19</v>
      </c>
      <c r="X65" s="1022">
        <v>17</v>
      </c>
      <c r="Y65" s="1098">
        <v>0</v>
      </c>
      <c r="Z65" s="1096">
        <v>0</v>
      </c>
      <c r="AA65" s="1096">
        <v>0</v>
      </c>
      <c r="AB65" s="1097">
        <v>0</v>
      </c>
      <c r="AC65" s="1096">
        <v>0</v>
      </c>
      <c r="AD65" s="1096">
        <v>0</v>
      </c>
      <c r="AE65" s="1099">
        <v>0</v>
      </c>
      <c r="AF65" s="1098">
        <v>0</v>
      </c>
      <c r="AG65" s="1097">
        <v>0</v>
      </c>
      <c r="AH65" s="1096">
        <v>0</v>
      </c>
      <c r="AI65" s="1096">
        <v>0</v>
      </c>
      <c r="AJ65" s="1096">
        <v>0</v>
      </c>
      <c r="AK65" s="1097">
        <v>0</v>
      </c>
      <c r="AL65" s="1096">
        <v>0</v>
      </c>
      <c r="AM65" s="1019">
        <v>14</v>
      </c>
      <c r="AN65" s="1096">
        <v>0</v>
      </c>
      <c r="AO65" s="1096">
        <v>0</v>
      </c>
      <c r="AP65" s="1100">
        <v>0</v>
      </c>
      <c r="AQ65" s="1096">
        <v>0</v>
      </c>
      <c r="AR65" s="1097">
        <v>6</v>
      </c>
      <c r="AS65" s="1022">
        <v>8</v>
      </c>
      <c r="AT65" s="1019">
        <v>0</v>
      </c>
      <c r="AU65" s="1096">
        <v>0</v>
      </c>
      <c r="AV65" s="1096">
        <v>0</v>
      </c>
      <c r="AW65" s="1100">
        <v>0</v>
      </c>
      <c r="AX65" s="1096">
        <v>0</v>
      </c>
      <c r="AY65" s="1097">
        <v>0</v>
      </c>
      <c r="AZ65" s="1022">
        <v>0</v>
      </c>
      <c r="BA65" s="1060"/>
    </row>
    <row r="66" spans="2:53" s="1061" customFormat="1" ht="22.5" customHeight="1" x14ac:dyDescent="0.15">
      <c r="B66" s="1024">
        <v>38</v>
      </c>
      <c r="C66" s="1025" t="s">
        <v>80</v>
      </c>
      <c r="D66" s="1126">
        <f t="shared" si="11"/>
        <v>50</v>
      </c>
      <c r="E66" s="1096">
        <f t="shared" si="12"/>
        <v>1</v>
      </c>
      <c r="F66" s="1096">
        <f t="shared" si="13"/>
        <v>0</v>
      </c>
      <c r="G66" s="1097">
        <f t="shared" si="14"/>
        <v>2</v>
      </c>
      <c r="H66" s="1096">
        <f t="shared" si="15"/>
        <v>2</v>
      </c>
      <c r="I66" s="1097">
        <f t="shared" si="16"/>
        <v>7</v>
      </c>
      <c r="J66" s="1022">
        <f t="shared" si="17"/>
        <v>38</v>
      </c>
      <c r="K66" s="1098">
        <v>6</v>
      </c>
      <c r="L66" s="1096">
        <v>1</v>
      </c>
      <c r="M66" s="1096">
        <v>0</v>
      </c>
      <c r="N66" s="1097">
        <v>0</v>
      </c>
      <c r="O66" s="1096">
        <v>0</v>
      </c>
      <c r="P66" s="1097">
        <v>0</v>
      </c>
      <c r="Q66" s="1096">
        <v>5</v>
      </c>
      <c r="R66" s="1019">
        <v>44</v>
      </c>
      <c r="S66" s="1096">
        <v>0</v>
      </c>
      <c r="T66" s="1096">
        <v>0</v>
      </c>
      <c r="U66" s="1097">
        <v>2</v>
      </c>
      <c r="V66" s="1096">
        <v>2</v>
      </c>
      <c r="W66" s="1097">
        <v>7</v>
      </c>
      <c r="X66" s="1022">
        <v>33</v>
      </c>
      <c r="Y66" s="1098">
        <v>0</v>
      </c>
      <c r="Z66" s="1096">
        <v>0</v>
      </c>
      <c r="AA66" s="1096">
        <v>0</v>
      </c>
      <c r="AB66" s="1097">
        <v>0</v>
      </c>
      <c r="AC66" s="1096">
        <v>0</v>
      </c>
      <c r="AD66" s="1096">
        <v>0</v>
      </c>
      <c r="AE66" s="1099">
        <v>0</v>
      </c>
      <c r="AF66" s="1098">
        <v>0</v>
      </c>
      <c r="AG66" s="1097">
        <v>0</v>
      </c>
      <c r="AH66" s="1096">
        <v>0</v>
      </c>
      <c r="AI66" s="1096">
        <v>0</v>
      </c>
      <c r="AJ66" s="1096">
        <v>0</v>
      </c>
      <c r="AK66" s="1097">
        <v>0</v>
      </c>
      <c r="AL66" s="1096">
        <v>0</v>
      </c>
      <c r="AM66" s="1019">
        <v>0</v>
      </c>
      <c r="AN66" s="1096">
        <v>0</v>
      </c>
      <c r="AO66" s="1096">
        <v>0</v>
      </c>
      <c r="AP66" s="1100">
        <v>0</v>
      </c>
      <c r="AQ66" s="1096">
        <v>0</v>
      </c>
      <c r="AR66" s="1097">
        <v>0</v>
      </c>
      <c r="AS66" s="1022">
        <v>0</v>
      </c>
      <c r="AT66" s="1019">
        <v>0</v>
      </c>
      <c r="AU66" s="1096">
        <v>0</v>
      </c>
      <c r="AV66" s="1096">
        <v>0</v>
      </c>
      <c r="AW66" s="1100">
        <v>0</v>
      </c>
      <c r="AX66" s="1096">
        <v>0</v>
      </c>
      <c r="AY66" s="1097">
        <v>0</v>
      </c>
      <c r="AZ66" s="1022">
        <v>0</v>
      </c>
      <c r="BA66" s="1060"/>
    </row>
    <row r="67" spans="2:53" s="1061" customFormat="1" ht="22.5" customHeight="1" x14ac:dyDescent="0.15">
      <c r="B67" s="1024">
        <v>39</v>
      </c>
      <c r="C67" s="1025" t="s">
        <v>94</v>
      </c>
      <c r="D67" s="1126">
        <f t="shared" si="11"/>
        <v>59</v>
      </c>
      <c r="E67" s="1096">
        <f t="shared" si="12"/>
        <v>1</v>
      </c>
      <c r="F67" s="1096">
        <f t="shared" si="13"/>
        <v>0</v>
      </c>
      <c r="G67" s="1097">
        <f t="shared" si="14"/>
        <v>1</v>
      </c>
      <c r="H67" s="1096">
        <f t="shared" si="15"/>
        <v>0</v>
      </c>
      <c r="I67" s="1097">
        <f t="shared" si="16"/>
        <v>26</v>
      </c>
      <c r="J67" s="1022">
        <f t="shared" si="17"/>
        <v>31</v>
      </c>
      <c r="K67" s="1098">
        <v>29</v>
      </c>
      <c r="L67" s="1096">
        <v>1</v>
      </c>
      <c r="M67" s="1096">
        <v>0</v>
      </c>
      <c r="N67" s="1097">
        <v>1</v>
      </c>
      <c r="O67" s="1096">
        <v>0</v>
      </c>
      <c r="P67" s="1097">
        <v>11</v>
      </c>
      <c r="Q67" s="1096">
        <v>16</v>
      </c>
      <c r="R67" s="1019">
        <v>30</v>
      </c>
      <c r="S67" s="1096">
        <v>0</v>
      </c>
      <c r="T67" s="1096">
        <v>0</v>
      </c>
      <c r="U67" s="1097">
        <v>0</v>
      </c>
      <c r="V67" s="1096">
        <v>0</v>
      </c>
      <c r="W67" s="1097">
        <v>15</v>
      </c>
      <c r="X67" s="1022">
        <v>15</v>
      </c>
      <c r="Y67" s="1098">
        <v>0</v>
      </c>
      <c r="Z67" s="1096">
        <v>0</v>
      </c>
      <c r="AA67" s="1096">
        <v>0</v>
      </c>
      <c r="AB67" s="1114">
        <v>0</v>
      </c>
      <c r="AC67" s="1096">
        <v>0</v>
      </c>
      <c r="AD67" s="1096">
        <v>0</v>
      </c>
      <c r="AE67" s="1099">
        <v>0</v>
      </c>
      <c r="AF67" s="1098">
        <v>0</v>
      </c>
      <c r="AG67" s="1097">
        <v>0</v>
      </c>
      <c r="AH67" s="1096">
        <v>0</v>
      </c>
      <c r="AI67" s="1096">
        <v>0</v>
      </c>
      <c r="AJ67" s="1096">
        <v>0</v>
      </c>
      <c r="AK67" s="1097">
        <v>0</v>
      </c>
      <c r="AL67" s="1096">
        <v>0</v>
      </c>
      <c r="AM67" s="1019">
        <v>0</v>
      </c>
      <c r="AN67" s="1096">
        <v>0</v>
      </c>
      <c r="AO67" s="1096">
        <v>0</v>
      </c>
      <c r="AP67" s="1100">
        <v>0</v>
      </c>
      <c r="AQ67" s="1096">
        <v>0</v>
      </c>
      <c r="AR67" s="1097">
        <v>0</v>
      </c>
      <c r="AS67" s="1022">
        <v>0</v>
      </c>
      <c r="AT67" s="1019">
        <v>0</v>
      </c>
      <c r="AU67" s="1096">
        <v>0</v>
      </c>
      <c r="AV67" s="1096">
        <v>0</v>
      </c>
      <c r="AW67" s="1100">
        <v>0</v>
      </c>
      <c r="AX67" s="1096">
        <v>0</v>
      </c>
      <c r="AY67" s="1097">
        <v>0</v>
      </c>
      <c r="AZ67" s="1022">
        <v>0</v>
      </c>
      <c r="BA67" s="1060"/>
    </row>
    <row r="68" spans="2:53" s="1061" customFormat="1" ht="22.5" customHeight="1" x14ac:dyDescent="0.15">
      <c r="B68" s="1027">
        <v>40</v>
      </c>
      <c r="C68" s="1042" t="s">
        <v>85</v>
      </c>
      <c r="D68" s="1133">
        <f t="shared" si="11"/>
        <v>83</v>
      </c>
      <c r="E68" s="1102">
        <f t="shared" si="12"/>
        <v>0</v>
      </c>
      <c r="F68" s="1102">
        <f t="shared" si="13"/>
        <v>1</v>
      </c>
      <c r="G68" s="1103">
        <f t="shared" si="14"/>
        <v>4</v>
      </c>
      <c r="H68" s="1102">
        <f t="shared" si="15"/>
        <v>11</v>
      </c>
      <c r="I68" s="1103">
        <f t="shared" si="16"/>
        <v>17</v>
      </c>
      <c r="J68" s="1033">
        <f t="shared" si="17"/>
        <v>50</v>
      </c>
      <c r="K68" s="1105">
        <v>12</v>
      </c>
      <c r="L68" s="1102">
        <v>0</v>
      </c>
      <c r="M68" s="1102">
        <v>0</v>
      </c>
      <c r="N68" s="1103">
        <v>0</v>
      </c>
      <c r="O68" s="1102">
        <v>1</v>
      </c>
      <c r="P68" s="1103">
        <v>3</v>
      </c>
      <c r="Q68" s="1102">
        <v>8</v>
      </c>
      <c r="R68" s="1030">
        <v>23</v>
      </c>
      <c r="S68" s="1102">
        <v>0</v>
      </c>
      <c r="T68" s="1102">
        <v>1</v>
      </c>
      <c r="U68" s="1103">
        <v>2</v>
      </c>
      <c r="V68" s="1102">
        <v>1</v>
      </c>
      <c r="W68" s="1103">
        <v>8</v>
      </c>
      <c r="X68" s="1033">
        <v>11</v>
      </c>
      <c r="Y68" s="1105">
        <v>33</v>
      </c>
      <c r="Z68" s="1102">
        <v>0</v>
      </c>
      <c r="AA68" s="1102">
        <v>0</v>
      </c>
      <c r="AB68" s="1103">
        <v>2</v>
      </c>
      <c r="AC68" s="1102">
        <v>4</v>
      </c>
      <c r="AD68" s="1102">
        <v>6</v>
      </c>
      <c r="AE68" s="1106">
        <v>21</v>
      </c>
      <c r="AF68" s="1105">
        <v>9</v>
      </c>
      <c r="AG68" s="1103">
        <v>0</v>
      </c>
      <c r="AH68" s="1102">
        <v>0</v>
      </c>
      <c r="AI68" s="1102">
        <v>0</v>
      </c>
      <c r="AJ68" s="1102">
        <v>5</v>
      </c>
      <c r="AK68" s="1103">
        <v>0</v>
      </c>
      <c r="AL68" s="1102">
        <v>4</v>
      </c>
      <c r="AM68" s="1030">
        <v>6</v>
      </c>
      <c r="AN68" s="1102">
        <v>0</v>
      </c>
      <c r="AO68" s="1102">
        <v>0</v>
      </c>
      <c r="AP68" s="1104">
        <v>0</v>
      </c>
      <c r="AQ68" s="1102">
        <v>0</v>
      </c>
      <c r="AR68" s="1103">
        <v>0</v>
      </c>
      <c r="AS68" s="1033">
        <v>6</v>
      </c>
      <c r="AT68" s="1030">
        <v>0</v>
      </c>
      <c r="AU68" s="1102">
        <v>0</v>
      </c>
      <c r="AV68" s="1102">
        <v>0</v>
      </c>
      <c r="AW68" s="1104">
        <v>0</v>
      </c>
      <c r="AX68" s="1102">
        <v>0</v>
      </c>
      <c r="AY68" s="1103">
        <v>0</v>
      </c>
      <c r="AZ68" s="1033">
        <v>0</v>
      </c>
      <c r="BA68" s="1060"/>
    </row>
    <row r="69" spans="2:53" s="1061" customFormat="1" ht="22.5" customHeight="1" x14ac:dyDescent="0.15">
      <c r="B69" s="1045">
        <v>41</v>
      </c>
      <c r="C69" s="1049" t="s">
        <v>86</v>
      </c>
      <c r="D69" s="1134">
        <f t="shared" si="11"/>
        <v>67</v>
      </c>
      <c r="E69" s="1108">
        <f t="shared" si="12"/>
        <v>0</v>
      </c>
      <c r="F69" s="1108">
        <f t="shared" si="13"/>
        <v>0</v>
      </c>
      <c r="G69" s="1109">
        <f t="shared" si="14"/>
        <v>2</v>
      </c>
      <c r="H69" s="1108">
        <f t="shared" si="15"/>
        <v>5</v>
      </c>
      <c r="I69" s="1109">
        <f t="shared" si="16"/>
        <v>4</v>
      </c>
      <c r="J69" s="1040">
        <f t="shared" si="17"/>
        <v>56</v>
      </c>
      <c r="K69" s="1111">
        <v>15</v>
      </c>
      <c r="L69" s="1108">
        <v>0</v>
      </c>
      <c r="M69" s="1108">
        <v>0</v>
      </c>
      <c r="N69" s="1113">
        <v>1</v>
      </c>
      <c r="O69" s="1108">
        <v>0</v>
      </c>
      <c r="P69" s="1109">
        <v>1</v>
      </c>
      <c r="Q69" s="1108">
        <v>13</v>
      </c>
      <c r="R69" s="1050">
        <v>52</v>
      </c>
      <c r="S69" s="1108">
        <v>0</v>
      </c>
      <c r="T69" s="1108">
        <v>0</v>
      </c>
      <c r="U69" s="1109">
        <v>1</v>
      </c>
      <c r="V69" s="1108">
        <v>5</v>
      </c>
      <c r="W69" s="1109">
        <v>3</v>
      </c>
      <c r="X69" s="1040">
        <v>43</v>
      </c>
      <c r="Y69" s="1111">
        <v>0</v>
      </c>
      <c r="Z69" s="1108">
        <v>0</v>
      </c>
      <c r="AA69" s="1108">
        <v>0</v>
      </c>
      <c r="AB69" s="1109">
        <v>0</v>
      </c>
      <c r="AC69" s="1108">
        <v>0</v>
      </c>
      <c r="AD69" s="1108">
        <v>0</v>
      </c>
      <c r="AE69" s="1112">
        <v>0</v>
      </c>
      <c r="AF69" s="1111">
        <v>0</v>
      </c>
      <c r="AG69" s="1109">
        <v>0</v>
      </c>
      <c r="AH69" s="1108">
        <v>0</v>
      </c>
      <c r="AI69" s="1108">
        <v>0</v>
      </c>
      <c r="AJ69" s="1108">
        <v>0</v>
      </c>
      <c r="AK69" s="1109">
        <v>0</v>
      </c>
      <c r="AL69" s="1108">
        <v>0</v>
      </c>
      <c r="AM69" s="1050">
        <v>0</v>
      </c>
      <c r="AN69" s="1108">
        <v>0</v>
      </c>
      <c r="AO69" s="1108">
        <v>0</v>
      </c>
      <c r="AP69" s="1110">
        <v>0</v>
      </c>
      <c r="AQ69" s="1108">
        <v>0</v>
      </c>
      <c r="AR69" s="1109">
        <v>0</v>
      </c>
      <c r="AS69" s="1040">
        <v>0</v>
      </c>
      <c r="AT69" s="1050">
        <v>0</v>
      </c>
      <c r="AU69" s="1108">
        <v>0</v>
      </c>
      <c r="AV69" s="1108">
        <v>0</v>
      </c>
      <c r="AW69" s="1110">
        <v>0</v>
      </c>
      <c r="AX69" s="1108">
        <v>0</v>
      </c>
      <c r="AY69" s="1109">
        <v>0</v>
      </c>
      <c r="AZ69" s="1040">
        <v>0</v>
      </c>
      <c r="BA69" s="1060"/>
    </row>
    <row r="70" spans="2:53" s="1061" customFormat="1" ht="22.5" customHeight="1" x14ac:dyDescent="0.15">
      <c r="B70" s="1024">
        <v>42</v>
      </c>
      <c r="C70" s="1025" t="s">
        <v>87</v>
      </c>
      <c r="D70" s="1126">
        <f t="shared" si="11"/>
        <v>79</v>
      </c>
      <c r="E70" s="1096">
        <f t="shared" si="12"/>
        <v>0</v>
      </c>
      <c r="F70" s="1096">
        <f t="shared" si="13"/>
        <v>0</v>
      </c>
      <c r="G70" s="1097">
        <f t="shared" si="14"/>
        <v>3</v>
      </c>
      <c r="H70" s="1096">
        <f t="shared" si="15"/>
        <v>3</v>
      </c>
      <c r="I70" s="1097">
        <f t="shared" si="16"/>
        <v>30</v>
      </c>
      <c r="J70" s="1022">
        <f t="shared" si="17"/>
        <v>43</v>
      </c>
      <c r="K70" s="1098">
        <v>12</v>
      </c>
      <c r="L70" s="1096">
        <v>0</v>
      </c>
      <c r="M70" s="1096">
        <v>0</v>
      </c>
      <c r="N70" s="1097">
        <v>1</v>
      </c>
      <c r="O70" s="1096">
        <v>0</v>
      </c>
      <c r="P70" s="1097">
        <v>6</v>
      </c>
      <c r="Q70" s="1096">
        <v>5</v>
      </c>
      <c r="R70" s="1019">
        <v>9</v>
      </c>
      <c r="S70" s="1096">
        <v>0</v>
      </c>
      <c r="T70" s="1096">
        <v>0</v>
      </c>
      <c r="U70" s="1097">
        <v>1</v>
      </c>
      <c r="V70" s="1096">
        <v>0</v>
      </c>
      <c r="W70" s="1097">
        <v>3</v>
      </c>
      <c r="X70" s="1022">
        <v>5</v>
      </c>
      <c r="Y70" s="1098">
        <v>48</v>
      </c>
      <c r="Z70" s="1096">
        <v>0</v>
      </c>
      <c r="AA70" s="1096">
        <v>0</v>
      </c>
      <c r="AB70" s="1097">
        <v>1</v>
      </c>
      <c r="AC70" s="1096">
        <v>3</v>
      </c>
      <c r="AD70" s="1096">
        <v>14</v>
      </c>
      <c r="AE70" s="1099">
        <v>30</v>
      </c>
      <c r="AF70" s="1098">
        <v>0</v>
      </c>
      <c r="AG70" s="1097">
        <v>0</v>
      </c>
      <c r="AH70" s="1096">
        <v>0</v>
      </c>
      <c r="AI70" s="1096">
        <v>0</v>
      </c>
      <c r="AJ70" s="1096">
        <v>0</v>
      </c>
      <c r="AK70" s="1097">
        <v>0</v>
      </c>
      <c r="AL70" s="1096">
        <v>0</v>
      </c>
      <c r="AM70" s="1019">
        <v>10</v>
      </c>
      <c r="AN70" s="1096">
        <v>0</v>
      </c>
      <c r="AO70" s="1096">
        <v>0</v>
      </c>
      <c r="AP70" s="1100">
        <v>0</v>
      </c>
      <c r="AQ70" s="1096">
        <v>0</v>
      </c>
      <c r="AR70" s="1097">
        <v>7</v>
      </c>
      <c r="AS70" s="1022">
        <v>3</v>
      </c>
      <c r="AT70" s="1019">
        <v>0</v>
      </c>
      <c r="AU70" s="1096">
        <v>0</v>
      </c>
      <c r="AV70" s="1096">
        <v>0</v>
      </c>
      <c r="AW70" s="1100">
        <v>0</v>
      </c>
      <c r="AX70" s="1096">
        <v>0</v>
      </c>
      <c r="AY70" s="1097">
        <v>0</v>
      </c>
      <c r="AZ70" s="1022">
        <v>0</v>
      </c>
      <c r="BA70" s="1060"/>
    </row>
    <row r="71" spans="2:53" s="1061" customFormat="1" ht="22.5" customHeight="1" thickBot="1" x14ac:dyDescent="0.2">
      <c r="B71" s="1052">
        <v>43</v>
      </c>
      <c r="C71" s="1116" t="s">
        <v>542</v>
      </c>
      <c r="D71" s="1135">
        <f t="shared" si="11"/>
        <v>60</v>
      </c>
      <c r="E71" s="1118">
        <f t="shared" si="12"/>
        <v>0</v>
      </c>
      <c r="F71" s="1118">
        <f t="shared" si="13"/>
        <v>0</v>
      </c>
      <c r="G71" s="1119">
        <f t="shared" si="14"/>
        <v>5</v>
      </c>
      <c r="H71" s="1118">
        <f t="shared" si="15"/>
        <v>2</v>
      </c>
      <c r="I71" s="1119">
        <f t="shared" si="16"/>
        <v>15</v>
      </c>
      <c r="J71" s="1058">
        <f t="shared" si="17"/>
        <v>38</v>
      </c>
      <c r="K71" s="1120">
        <v>19</v>
      </c>
      <c r="L71" s="1118">
        <v>0</v>
      </c>
      <c r="M71" s="1118">
        <v>0</v>
      </c>
      <c r="N71" s="1119">
        <v>2</v>
      </c>
      <c r="O71" s="1118">
        <v>0</v>
      </c>
      <c r="P71" s="1119">
        <v>8</v>
      </c>
      <c r="Q71" s="1118">
        <v>9</v>
      </c>
      <c r="R71" s="1055">
        <v>41</v>
      </c>
      <c r="S71" s="1118">
        <v>0</v>
      </c>
      <c r="T71" s="1118">
        <v>0</v>
      </c>
      <c r="U71" s="1119">
        <v>3</v>
      </c>
      <c r="V71" s="1118">
        <v>2</v>
      </c>
      <c r="W71" s="1119">
        <v>7</v>
      </c>
      <c r="X71" s="1058">
        <v>29</v>
      </c>
      <c r="Y71" s="1120">
        <v>0</v>
      </c>
      <c r="Z71" s="1118">
        <v>0</v>
      </c>
      <c r="AA71" s="1118">
        <v>0</v>
      </c>
      <c r="AB71" s="1119">
        <v>0</v>
      </c>
      <c r="AC71" s="1118">
        <v>0</v>
      </c>
      <c r="AD71" s="1118">
        <v>0</v>
      </c>
      <c r="AE71" s="1121">
        <v>0</v>
      </c>
      <c r="AF71" s="1120">
        <v>0</v>
      </c>
      <c r="AG71" s="1119">
        <v>0</v>
      </c>
      <c r="AH71" s="1118">
        <v>0</v>
      </c>
      <c r="AI71" s="1118">
        <v>0</v>
      </c>
      <c r="AJ71" s="1118">
        <v>0</v>
      </c>
      <c r="AK71" s="1119">
        <v>0</v>
      </c>
      <c r="AL71" s="1118">
        <v>0</v>
      </c>
      <c r="AM71" s="1055">
        <v>0</v>
      </c>
      <c r="AN71" s="1118">
        <v>0</v>
      </c>
      <c r="AO71" s="1118">
        <v>0</v>
      </c>
      <c r="AP71" s="1122">
        <v>0</v>
      </c>
      <c r="AQ71" s="1118">
        <v>0</v>
      </c>
      <c r="AR71" s="1119">
        <v>0</v>
      </c>
      <c r="AS71" s="1058">
        <v>0</v>
      </c>
      <c r="AT71" s="1055">
        <v>0</v>
      </c>
      <c r="AU71" s="1118">
        <v>0</v>
      </c>
      <c r="AV71" s="1118">
        <v>0</v>
      </c>
      <c r="AW71" s="1122">
        <v>0</v>
      </c>
      <c r="AX71" s="1118">
        <v>0</v>
      </c>
      <c r="AY71" s="1119">
        <v>0</v>
      </c>
      <c r="AZ71" s="1058">
        <v>0</v>
      </c>
      <c r="BA71" s="1060"/>
    </row>
    <row r="72" spans="2:53" s="1061" customFormat="1" ht="22.5" customHeight="1" thickBot="1" x14ac:dyDescent="0.2">
      <c r="B72" s="1127"/>
      <c r="C72" s="1128" t="s">
        <v>95</v>
      </c>
      <c r="D72" s="1129">
        <f>SUM(D29:D71)</f>
        <v>3032</v>
      </c>
      <c r="E72" s="762">
        <f t="shared" ref="E72:AZ72" si="18">SUM(E29:E71)</f>
        <v>4</v>
      </c>
      <c r="F72" s="762">
        <f t="shared" si="18"/>
        <v>12</v>
      </c>
      <c r="G72" s="1130">
        <f t="shared" si="18"/>
        <v>104</v>
      </c>
      <c r="H72" s="762">
        <f t="shared" si="18"/>
        <v>240</v>
      </c>
      <c r="I72" s="1130">
        <f t="shared" si="18"/>
        <v>698</v>
      </c>
      <c r="J72" s="763">
        <f t="shared" si="18"/>
        <v>1974</v>
      </c>
      <c r="K72" s="1131">
        <f t="shared" si="18"/>
        <v>642</v>
      </c>
      <c r="L72" s="762">
        <f t="shared" si="18"/>
        <v>3</v>
      </c>
      <c r="M72" s="762">
        <f t="shared" si="18"/>
        <v>4</v>
      </c>
      <c r="N72" s="1130">
        <f t="shared" si="18"/>
        <v>22</v>
      </c>
      <c r="O72" s="762">
        <f t="shared" si="18"/>
        <v>56</v>
      </c>
      <c r="P72" s="1130">
        <f t="shared" si="18"/>
        <v>154</v>
      </c>
      <c r="Q72" s="762">
        <f t="shared" si="18"/>
        <v>403</v>
      </c>
      <c r="R72" s="760">
        <f t="shared" si="18"/>
        <v>1233</v>
      </c>
      <c r="S72" s="762">
        <f t="shared" si="18"/>
        <v>1</v>
      </c>
      <c r="T72" s="762">
        <f t="shared" si="18"/>
        <v>6</v>
      </c>
      <c r="U72" s="1130">
        <f t="shared" si="18"/>
        <v>47</v>
      </c>
      <c r="V72" s="762">
        <f t="shared" si="18"/>
        <v>94</v>
      </c>
      <c r="W72" s="1130">
        <f t="shared" si="18"/>
        <v>265</v>
      </c>
      <c r="X72" s="763">
        <f t="shared" si="18"/>
        <v>820</v>
      </c>
      <c r="Y72" s="1131">
        <f t="shared" si="18"/>
        <v>888</v>
      </c>
      <c r="Z72" s="762">
        <f t="shared" si="18"/>
        <v>0</v>
      </c>
      <c r="AA72" s="762">
        <f t="shared" si="18"/>
        <v>1</v>
      </c>
      <c r="AB72" s="1130">
        <f t="shared" si="18"/>
        <v>30</v>
      </c>
      <c r="AC72" s="762">
        <f t="shared" si="18"/>
        <v>70</v>
      </c>
      <c r="AD72" s="762">
        <f t="shared" si="18"/>
        <v>194</v>
      </c>
      <c r="AE72" s="1132">
        <f t="shared" si="18"/>
        <v>593</v>
      </c>
      <c r="AF72" s="1131">
        <f t="shared" si="18"/>
        <v>69</v>
      </c>
      <c r="AG72" s="1130">
        <f t="shared" si="18"/>
        <v>0</v>
      </c>
      <c r="AH72" s="762">
        <f t="shared" si="18"/>
        <v>0</v>
      </c>
      <c r="AI72" s="762">
        <f t="shared" si="18"/>
        <v>0</v>
      </c>
      <c r="AJ72" s="762">
        <f t="shared" si="18"/>
        <v>5</v>
      </c>
      <c r="AK72" s="1130">
        <f t="shared" si="18"/>
        <v>16</v>
      </c>
      <c r="AL72" s="762">
        <f t="shared" si="18"/>
        <v>48</v>
      </c>
      <c r="AM72" s="760">
        <f t="shared" si="18"/>
        <v>196</v>
      </c>
      <c r="AN72" s="762">
        <f t="shared" si="18"/>
        <v>0</v>
      </c>
      <c r="AO72" s="762">
        <f t="shared" si="18"/>
        <v>1</v>
      </c>
      <c r="AP72" s="761">
        <f t="shared" si="18"/>
        <v>5</v>
      </c>
      <c r="AQ72" s="762">
        <f t="shared" si="18"/>
        <v>15</v>
      </c>
      <c r="AR72" s="1130">
        <f t="shared" si="18"/>
        <v>69</v>
      </c>
      <c r="AS72" s="763">
        <f t="shared" si="18"/>
        <v>106</v>
      </c>
      <c r="AT72" s="760">
        <f t="shared" si="18"/>
        <v>4</v>
      </c>
      <c r="AU72" s="762">
        <f t="shared" si="18"/>
        <v>0</v>
      </c>
      <c r="AV72" s="762">
        <f t="shared" si="18"/>
        <v>0</v>
      </c>
      <c r="AW72" s="761">
        <f t="shared" si="18"/>
        <v>0</v>
      </c>
      <c r="AX72" s="762">
        <f t="shared" si="18"/>
        <v>0</v>
      </c>
      <c r="AY72" s="1130">
        <f t="shared" si="18"/>
        <v>0</v>
      </c>
      <c r="AZ72" s="763">
        <f t="shared" si="18"/>
        <v>4</v>
      </c>
      <c r="BA72" s="1060"/>
    </row>
    <row r="73" spans="2:53" s="1061" customFormat="1" ht="22.5" customHeight="1" x14ac:dyDescent="0.15">
      <c r="B73" s="1016">
        <v>1</v>
      </c>
      <c r="C73" s="1017" t="s">
        <v>21</v>
      </c>
      <c r="D73" s="1136">
        <f>SUM(E73:J73)</f>
        <v>19</v>
      </c>
      <c r="E73" s="1088">
        <f>SUM(L73,S73,Z73,AG73,AN73,AU73)</f>
        <v>0</v>
      </c>
      <c r="F73" s="1088">
        <f t="shared" ref="F73:J73" si="19">SUM(M73,T73,AA73,AH73,AO73,AV73)</f>
        <v>0</v>
      </c>
      <c r="G73" s="1088">
        <f t="shared" si="19"/>
        <v>2</v>
      </c>
      <c r="H73" s="1088">
        <f t="shared" si="19"/>
        <v>0</v>
      </c>
      <c r="I73" s="1088">
        <f t="shared" si="19"/>
        <v>6</v>
      </c>
      <c r="J73" s="1088">
        <f t="shared" si="19"/>
        <v>11</v>
      </c>
      <c r="K73" s="1090">
        <v>3</v>
      </c>
      <c r="L73" s="1088">
        <v>0</v>
      </c>
      <c r="M73" s="1088">
        <v>0</v>
      </c>
      <c r="N73" s="1091">
        <v>0</v>
      </c>
      <c r="O73" s="1088">
        <v>0</v>
      </c>
      <c r="P73" s="1091">
        <v>2</v>
      </c>
      <c r="Q73" s="1088">
        <v>1</v>
      </c>
      <c r="R73" s="1092">
        <v>16</v>
      </c>
      <c r="S73" s="1088">
        <v>0</v>
      </c>
      <c r="T73" s="1088">
        <v>0</v>
      </c>
      <c r="U73" s="1091">
        <v>2</v>
      </c>
      <c r="V73" s="1088">
        <v>0</v>
      </c>
      <c r="W73" s="1091">
        <v>4</v>
      </c>
      <c r="X73" s="1089">
        <v>10</v>
      </c>
      <c r="Y73" s="1090">
        <v>0</v>
      </c>
      <c r="Z73" s="1088">
        <v>0</v>
      </c>
      <c r="AA73" s="1088">
        <v>0</v>
      </c>
      <c r="AB73" s="1091">
        <v>0</v>
      </c>
      <c r="AC73" s="1088">
        <v>0</v>
      </c>
      <c r="AD73" s="1088">
        <v>0</v>
      </c>
      <c r="AE73" s="1093">
        <v>0</v>
      </c>
      <c r="AF73" s="1090">
        <v>0</v>
      </c>
      <c r="AG73" s="1091">
        <v>0</v>
      </c>
      <c r="AH73" s="1088">
        <v>0</v>
      </c>
      <c r="AI73" s="1088">
        <v>0</v>
      </c>
      <c r="AJ73" s="1088">
        <v>0</v>
      </c>
      <c r="AK73" s="1091">
        <v>0</v>
      </c>
      <c r="AL73" s="1088">
        <v>0</v>
      </c>
      <c r="AM73" s="1092">
        <v>0</v>
      </c>
      <c r="AN73" s="1088">
        <v>0</v>
      </c>
      <c r="AO73" s="1088">
        <v>0</v>
      </c>
      <c r="AP73" s="1094">
        <v>0</v>
      </c>
      <c r="AQ73" s="1088">
        <v>0</v>
      </c>
      <c r="AR73" s="1091">
        <v>0</v>
      </c>
      <c r="AS73" s="1089">
        <v>0</v>
      </c>
      <c r="AT73" s="1092">
        <v>0</v>
      </c>
      <c r="AU73" s="1088">
        <v>0</v>
      </c>
      <c r="AV73" s="1088">
        <v>0</v>
      </c>
      <c r="AW73" s="1094">
        <v>0</v>
      </c>
      <c r="AX73" s="1088">
        <v>0</v>
      </c>
      <c r="AY73" s="1091">
        <v>0</v>
      </c>
      <c r="AZ73" s="1089">
        <v>0</v>
      </c>
      <c r="BA73" s="1060"/>
    </row>
    <row r="74" spans="2:53" s="1061" customFormat="1" ht="22.5" customHeight="1" x14ac:dyDescent="0.15">
      <c r="B74" s="1024">
        <v>2</v>
      </c>
      <c r="C74" s="1025" t="s">
        <v>37</v>
      </c>
      <c r="D74" s="1126">
        <f t="shared" ref="D74:D80" si="20">SUM(E74:J74)</f>
        <v>72</v>
      </c>
      <c r="E74" s="1096">
        <f t="shared" ref="E74:E80" si="21">SUM(L74,S74,Z74,AG74,AN74,AU74)</f>
        <v>0</v>
      </c>
      <c r="F74" s="1096">
        <f t="shared" ref="F74:F80" si="22">SUM(M74,T74,AA74,AH74,AO74,AV74)</f>
        <v>0</v>
      </c>
      <c r="G74" s="1097">
        <f t="shared" ref="G74:G80" si="23">SUM(N74,U74,AB74,AI74,AP74,AW74)</f>
        <v>0</v>
      </c>
      <c r="H74" s="1096">
        <f t="shared" ref="H74:H80" si="24">SUM(O74,V74,AC74,AJ74,AQ74,AX74)</f>
        <v>2</v>
      </c>
      <c r="I74" s="1097">
        <f t="shared" ref="I74:I80" si="25">SUM(P74,W74,AD74,AK74,AR74,AY74)</f>
        <v>14</v>
      </c>
      <c r="J74" s="1022">
        <f t="shared" ref="J74:J80" si="26">SUM(Q74,X74,AE74,AL74,AS74,AZ74)</f>
        <v>56</v>
      </c>
      <c r="K74" s="1019">
        <v>11</v>
      </c>
      <c r="L74" s="1096">
        <v>0</v>
      </c>
      <c r="M74" s="1096">
        <v>0</v>
      </c>
      <c r="N74" s="1097">
        <v>0</v>
      </c>
      <c r="O74" s="1096">
        <v>0</v>
      </c>
      <c r="P74" s="1097">
        <v>5</v>
      </c>
      <c r="Q74" s="1096">
        <v>6</v>
      </c>
      <c r="R74" s="1019">
        <v>20</v>
      </c>
      <c r="S74" s="1096">
        <v>0</v>
      </c>
      <c r="T74" s="1096">
        <v>0</v>
      </c>
      <c r="U74" s="1114">
        <v>0</v>
      </c>
      <c r="V74" s="1096">
        <v>1</v>
      </c>
      <c r="W74" s="1097">
        <v>3</v>
      </c>
      <c r="X74" s="1022">
        <v>16</v>
      </c>
      <c r="Y74" s="1098">
        <v>36</v>
      </c>
      <c r="Z74" s="1096">
        <v>0</v>
      </c>
      <c r="AA74" s="1096">
        <v>0</v>
      </c>
      <c r="AB74" s="1097">
        <v>0</v>
      </c>
      <c r="AC74" s="1096">
        <v>1</v>
      </c>
      <c r="AD74" s="1096">
        <v>4</v>
      </c>
      <c r="AE74" s="1099">
        <v>31</v>
      </c>
      <c r="AF74" s="1098">
        <v>0</v>
      </c>
      <c r="AG74" s="1097">
        <v>0</v>
      </c>
      <c r="AH74" s="1096">
        <v>0</v>
      </c>
      <c r="AI74" s="1096">
        <v>0</v>
      </c>
      <c r="AJ74" s="1096">
        <v>0</v>
      </c>
      <c r="AK74" s="1097">
        <v>0</v>
      </c>
      <c r="AL74" s="1096">
        <v>0</v>
      </c>
      <c r="AM74" s="1019">
        <v>5</v>
      </c>
      <c r="AN74" s="1096">
        <v>0</v>
      </c>
      <c r="AO74" s="1096">
        <v>0</v>
      </c>
      <c r="AP74" s="1100">
        <v>0</v>
      </c>
      <c r="AQ74" s="1096">
        <v>0</v>
      </c>
      <c r="AR74" s="1097">
        <v>2</v>
      </c>
      <c r="AS74" s="1022">
        <v>3</v>
      </c>
      <c r="AT74" s="1019">
        <v>0</v>
      </c>
      <c r="AU74" s="1096">
        <v>0</v>
      </c>
      <c r="AV74" s="1096">
        <v>0</v>
      </c>
      <c r="AW74" s="1100">
        <v>0</v>
      </c>
      <c r="AX74" s="1096">
        <v>0</v>
      </c>
      <c r="AY74" s="1097">
        <v>0</v>
      </c>
      <c r="AZ74" s="1022">
        <v>0</v>
      </c>
      <c r="BA74" s="1060"/>
    </row>
    <row r="75" spans="2:53" s="1061" customFormat="1" ht="22.5" customHeight="1" x14ac:dyDescent="0.15">
      <c r="B75" s="1024">
        <v>3</v>
      </c>
      <c r="C75" s="1025" t="s">
        <v>38</v>
      </c>
      <c r="D75" s="1126">
        <f t="shared" si="20"/>
        <v>54</v>
      </c>
      <c r="E75" s="1096">
        <f t="shared" si="21"/>
        <v>0</v>
      </c>
      <c r="F75" s="1096">
        <f t="shared" si="22"/>
        <v>1</v>
      </c>
      <c r="G75" s="1097">
        <f t="shared" si="23"/>
        <v>0</v>
      </c>
      <c r="H75" s="1096">
        <f t="shared" si="24"/>
        <v>0</v>
      </c>
      <c r="I75" s="1097">
        <f t="shared" si="25"/>
        <v>11</v>
      </c>
      <c r="J75" s="1022">
        <f t="shared" si="26"/>
        <v>42</v>
      </c>
      <c r="K75" s="1098">
        <v>9</v>
      </c>
      <c r="L75" s="1096">
        <v>0</v>
      </c>
      <c r="M75" s="1096">
        <v>0</v>
      </c>
      <c r="N75" s="1097">
        <v>0</v>
      </c>
      <c r="O75" s="1096">
        <v>0</v>
      </c>
      <c r="P75" s="1097">
        <v>3</v>
      </c>
      <c r="Q75" s="1096">
        <v>6</v>
      </c>
      <c r="R75" s="1019">
        <v>15</v>
      </c>
      <c r="S75" s="1096">
        <v>0</v>
      </c>
      <c r="T75" s="1096">
        <v>1</v>
      </c>
      <c r="U75" s="1097">
        <v>0</v>
      </c>
      <c r="V75" s="1096">
        <v>0</v>
      </c>
      <c r="W75" s="1097">
        <v>3</v>
      </c>
      <c r="X75" s="1022">
        <v>11</v>
      </c>
      <c r="Y75" s="1098">
        <v>24</v>
      </c>
      <c r="Z75" s="1096">
        <v>0</v>
      </c>
      <c r="AA75" s="1096">
        <v>0</v>
      </c>
      <c r="AB75" s="1097">
        <v>0</v>
      </c>
      <c r="AC75" s="1096">
        <v>0</v>
      </c>
      <c r="AD75" s="1096">
        <v>3</v>
      </c>
      <c r="AE75" s="1099">
        <v>21</v>
      </c>
      <c r="AF75" s="1098">
        <v>0</v>
      </c>
      <c r="AG75" s="1097">
        <v>0</v>
      </c>
      <c r="AH75" s="1096">
        <v>0</v>
      </c>
      <c r="AI75" s="1096">
        <v>0</v>
      </c>
      <c r="AJ75" s="1096">
        <v>0</v>
      </c>
      <c r="AK75" s="1097">
        <v>0</v>
      </c>
      <c r="AL75" s="1096">
        <v>0</v>
      </c>
      <c r="AM75" s="1019">
        <v>6</v>
      </c>
      <c r="AN75" s="1096">
        <v>0</v>
      </c>
      <c r="AO75" s="1096">
        <v>0</v>
      </c>
      <c r="AP75" s="1100">
        <v>0</v>
      </c>
      <c r="AQ75" s="1096">
        <v>0</v>
      </c>
      <c r="AR75" s="1097">
        <v>2</v>
      </c>
      <c r="AS75" s="1022">
        <v>4</v>
      </c>
      <c r="AT75" s="1019">
        <v>0</v>
      </c>
      <c r="AU75" s="1096">
        <v>0</v>
      </c>
      <c r="AV75" s="1096">
        <v>0</v>
      </c>
      <c r="AW75" s="1100">
        <v>0</v>
      </c>
      <c r="AX75" s="1096">
        <v>0</v>
      </c>
      <c r="AY75" s="1097">
        <v>0</v>
      </c>
      <c r="AZ75" s="1022">
        <v>0</v>
      </c>
      <c r="BA75" s="1060"/>
    </row>
    <row r="76" spans="2:53" s="1061" customFormat="1" ht="22.5" customHeight="1" x14ac:dyDescent="0.15">
      <c r="B76" s="1024">
        <v>4</v>
      </c>
      <c r="C76" s="1025" t="s">
        <v>43</v>
      </c>
      <c r="D76" s="1126">
        <f t="shared" si="20"/>
        <v>52</v>
      </c>
      <c r="E76" s="1096">
        <f t="shared" si="21"/>
        <v>0</v>
      </c>
      <c r="F76" s="1096">
        <f t="shared" si="22"/>
        <v>0</v>
      </c>
      <c r="G76" s="1097">
        <f t="shared" si="23"/>
        <v>1</v>
      </c>
      <c r="H76" s="1096">
        <f t="shared" si="24"/>
        <v>4</v>
      </c>
      <c r="I76" s="1097">
        <f t="shared" si="25"/>
        <v>12</v>
      </c>
      <c r="J76" s="1022">
        <f t="shared" si="26"/>
        <v>35</v>
      </c>
      <c r="K76" s="1098">
        <v>8</v>
      </c>
      <c r="L76" s="1096">
        <v>0</v>
      </c>
      <c r="M76" s="1096">
        <v>0</v>
      </c>
      <c r="N76" s="1097">
        <v>0</v>
      </c>
      <c r="O76" s="1096">
        <v>0</v>
      </c>
      <c r="P76" s="1097">
        <v>3</v>
      </c>
      <c r="Q76" s="1096">
        <v>5</v>
      </c>
      <c r="R76" s="1019">
        <v>15</v>
      </c>
      <c r="S76" s="1096">
        <v>0</v>
      </c>
      <c r="T76" s="1096">
        <v>0</v>
      </c>
      <c r="U76" s="1097">
        <v>1</v>
      </c>
      <c r="V76" s="1096">
        <v>2</v>
      </c>
      <c r="W76" s="1097">
        <v>3</v>
      </c>
      <c r="X76" s="1022">
        <v>9</v>
      </c>
      <c r="Y76" s="1098">
        <v>24</v>
      </c>
      <c r="Z76" s="1096">
        <v>0</v>
      </c>
      <c r="AA76" s="1096">
        <v>0</v>
      </c>
      <c r="AB76" s="1097">
        <v>0</v>
      </c>
      <c r="AC76" s="1096">
        <v>1</v>
      </c>
      <c r="AD76" s="1096">
        <v>6</v>
      </c>
      <c r="AE76" s="1099">
        <v>17</v>
      </c>
      <c r="AF76" s="1098">
        <v>0</v>
      </c>
      <c r="AG76" s="1097">
        <v>0</v>
      </c>
      <c r="AH76" s="1096">
        <v>0</v>
      </c>
      <c r="AI76" s="1096">
        <v>0</v>
      </c>
      <c r="AJ76" s="1096">
        <v>0</v>
      </c>
      <c r="AK76" s="1097">
        <v>0</v>
      </c>
      <c r="AL76" s="1096">
        <v>0</v>
      </c>
      <c r="AM76" s="1019">
        <v>5</v>
      </c>
      <c r="AN76" s="1096">
        <v>0</v>
      </c>
      <c r="AO76" s="1096">
        <v>0</v>
      </c>
      <c r="AP76" s="1100">
        <v>0</v>
      </c>
      <c r="AQ76" s="1096">
        <v>1</v>
      </c>
      <c r="AR76" s="1097">
        <v>0</v>
      </c>
      <c r="AS76" s="1022">
        <v>4</v>
      </c>
      <c r="AT76" s="1019">
        <v>0</v>
      </c>
      <c r="AU76" s="1096">
        <v>0</v>
      </c>
      <c r="AV76" s="1096">
        <v>0</v>
      </c>
      <c r="AW76" s="1100">
        <v>0</v>
      </c>
      <c r="AX76" s="1096">
        <v>0</v>
      </c>
      <c r="AY76" s="1097">
        <v>0</v>
      </c>
      <c r="AZ76" s="1022">
        <v>0</v>
      </c>
      <c r="BA76" s="1060"/>
    </row>
    <row r="77" spans="2:53" s="1061" customFormat="1" ht="22.5" customHeight="1" x14ac:dyDescent="0.15">
      <c r="B77" s="1027">
        <v>5</v>
      </c>
      <c r="C77" s="1042" t="s">
        <v>56</v>
      </c>
      <c r="D77" s="1133">
        <f t="shared" si="20"/>
        <v>36</v>
      </c>
      <c r="E77" s="1102">
        <f t="shared" si="21"/>
        <v>0</v>
      </c>
      <c r="F77" s="1102">
        <f t="shared" si="22"/>
        <v>0</v>
      </c>
      <c r="G77" s="1103">
        <f t="shared" si="23"/>
        <v>4</v>
      </c>
      <c r="H77" s="1102">
        <f t="shared" si="24"/>
        <v>4</v>
      </c>
      <c r="I77" s="1103">
        <f t="shared" si="25"/>
        <v>8</v>
      </c>
      <c r="J77" s="1033">
        <f t="shared" si="26"/>
        <v>20</v>
      </c>
      <c r="K77" s="1105">
        <v>16</v>
      </c>
      <c r="L77" s="1102">
        <v>0</v>
      </c>
      <c r="M77" s="1102">
        <v>0</v>
      </c>
      <c r="N77" s="1103">
        <v>4</v>
      </c>
      <c r="O77" s="1102">
        <v>2</v>
      </c>
      <c r="P77" s="1103">
        <v>3</v>
      </c>
      <c r="Q77" s="1102">
        <v>7</v>
      </c>
      <c r="R77" s="1030">
        <v>7</v>
      </c>
      <c r="S77" s="1102">
        <v>0</v>
      </c>
      <c r="T77" s="1102">
        <v>0</v>
      </c>
      <c r="U77" s="1103">
        <v>0</v>
      </c>
      <c r="V77" s="1102">
        <v>0</v>
      </c>
      <c r="W77" s="1103">
        <v>2</v>
      </c>
      <c r="X77" s="1033">
        <v>5</v>
      </c>
      <c r="Y77" s="1105">
        <v>11</v>
      </c>
      <c r="Z77" s="1102">
        <v>0</v>
      </c>
      <c r="AA77" s="1102">
        <v>0</v>
      </c>
      <c r="AB77" s="1103">
        <v>0</v>
      </c>
      <c r="AC77" s="1102">
        <v>0</v>
      </c>
      <c r="AD77" s="1102">
        <v>3</v>
      </c>
      <c r="AE77" s="1106">
        <v>8</v>
      </c>
      <c r="AF77" s="1105">
        <v>0</v>
      </c>
      <c r="AG77" s="1103">
        <v>0</v>
      </c>
      <c r="AH77" s="1102">
        <v>0</v>
      </c>
      <c r="AI77" s="1102">
        <v>0</v>
      </c>
      <c r="AJ77" s="1102">
        <v>0</v>
      </c>
      <c r="AK77" s="1103">
        <v>0</v>
      </c>
      <c r="AL77" s="1102">
        <v>0</v>
      </c>
      <c r="AM77" s="1030">
        <v>2</v>
      </c>
      <c r="AN77" s="1102">
        <v>0</v>
      </c>
      <c r="AO77" s="1102">
        <v>0</v>
      </c>
      <c r="AP77" s="1104">
        <v>0</v>
      </c>
      <c r="AQ77" s="1102">
        <v>2</v>
      </c>
      <c r="AR77" s="1103">
        <v>0</v>
      </c>
      <c r="AS77" s="1033">
        <v>0</v>
      </c>
      <c r="AT77" s="1030">
        <v>0</v>
      </c>
      <c r="AU77" s="1102">
        <v>0</v>
      </c>
      <c r="AV77" s="1102">
        <v>0</v>
      </c>
      <c r="AW77" s="1104">
        <v>0</v>
      </c>
      <c r="AX77" s="1102">
        <v>0</v>
      </c>
      <c r="AY77" s="1103">
        <v>0</v>
      </c>
      <c r="AZ77" s="1033">
        <v>0</v>
      </c>
      <c r="BA77" s="1060"/>
    </row>
    <row r="78" spans="2:53" s="1061" customFormat="1" ht="22.5" customHeight="1" x14ac:dyDescent="0.15">
      <c r="B78" s="1045">
        <v>6</v>
      </c>
      <c r="C78" s="1049" t="s">
        <v>72</v>
      </c>
      <c r="D78" s="1134">
        <f t="shared" si="20"/>
        <v>46</v>
      </c>
      <c r="E78" s="1108">
        <f t="shared" si="21"/>
        <v>0</v>
      </c>
      <c r="F78" s="1108">
        <f t="shared" si="22"/>
        <v>0</v>
      </c>
      <c r="G78" s="1108">
        <f t="shared" si="23"/>
        <v>2</v>
      </c>
      <c r="H78" s="1108">
        <f t="shared" si="24"/>
        <v>3</v>
      </c>
      <c r="I78" s="1108">
        <f t="shared" si="25"/>
        <v>15</v>
      </c>
      <c r="J78" s="1040">
        <f t="shared" si="26"/>
        <v>26</v>
      </c>
      <c r="K78" s="1111">
        <v>7</v>
      </c>
      <c r="L78" s="1108">
        <v>0</v>
      </c>
      <c r="M78" s="1108">
        <v>0</v>
      </c>
      <c r="N78" s="1108">
        <v>0</v>
      </c>
      <c r="O78" s="1108">
        <v>0</v>
      </c>
      <c r="P78" s="1108">
        <v>3</v>
      </c>
      <c r="Q78" s="1040">
        <v>4</v>
      </c>
      <c r="R78" s="1111">
        <v>0</v>
      </c>
      <c r="S78" s="1108">
        <v>0</v>
      </c>
      <c r="T78" s="1108">
        <v>0</v>
      </c>
      <c r="U78" s="1108">
        <v>0</v>
      </c>
      <c r="V78" s="1108">
        <v>0</v>
      </c>
      <c r="W78" s="1108">
        <v>0</v>
      </c>
      <c r="X78" s="1040">
        <v>0</v>
      </c>
      <c r="Y78" s="1111">
        <v>39</v>
      </c>
      <c r="Z78" s="1108">
        <v>0</v>
      </c>
      <c r="AA78" s="1108">
        <v>0</v>
      </c>
      <c r="AB78" s="1108">
        <v>2</v>
      </c>
      <c r="AC78" s="1108">
        <v>3</v>
      </c>
      <c r="AD78" s="1108">
        <v>12</v>
      </c>
      <c r="AE78" s="1040">
        <v>22</v>
      </c>
      <c r="AF78" s="1111">
        <v>0</v>
      </c>
      <c r="AG78" s="1108">
        <v>0</v>
      </c>
      <c r="AH78" s="1108">
        <v>0</v>
      </c>
      <c r="AI78" s="1108">
        <v>0</v>
      </c>
      <c r="AJ78" s="1108">
        <v>0</v>
      </c>
      <c r="AK78" s="1108">
        <v>0</v>
      </c>
      <c r="AL78" s="1040">
        <v>0</v>
      </c>
      <c r="AM78" s="1111">
        <v>0</v>
      </c>
      <c r="AN78" s="1108">
        <v>0</v>
      </c>
      <c r="AO78" s="1108">
        <v>0</v>
      </c>
      <c r="AP78" s="1108">
        <v>0</v>
      </c>
      <c r="AQ78" s="1108">
        <v>0</v>
      </c>
      <c r="AR78" s="1108">
        <v>0</v>
      </c>
      <c r="AS78" s="1040">
        <v>0</v>
      </c>
      <c r="AT78" s="1111">
        <v>0</v>
      </c>
      <c r="AU78" s="1108">
        <v>0</v>
      </c>
      <c r="AV78" s="1108">
        <v>0</v>
      </c>
      <c r="AW78" s="1108">
        <v>0</v>
      </c>
      <c r="AX78" s="1108">
        <v>0</v>
      </c>
      <c r="AY78" s="1108">
        <v>0</v>
      </c>
      <c r="AZ78" s="1040">
        <v>0</v>
      </c>
      <c r="BA78" s="1060"/>
    </row>
    <row r="79" spans="2:53" s="1061" customFormat="1" ht="22.5" customHeight="1" x14ac:dyDescent="0.15">
      <c r="B79" s="1024">
        <v>7</v>
      </c>
      <c r="C79" s="1025" t="s">
        <v>81</v>
      </c>
      <c r="D79" s="1126">
        <f t="shared" si="20"/>
        <v>15</v>
      </c>
      <c r="E79" s="1096">
        <f t="shared" si="21"/>
        <v>0</v>
      </c>
      <c r="F79" s="1096">
        <f t="shared" si="22"/>
        <v>0</v>
      </c>
      <c r="G79" s="1096">
        <f t="shared" si="23"/>
        <v>0</v>
      </c>
      <c r="H79" s="1096">
        <f t="shared" si="24"/>
        <v>0</v>
      </c>
      <c r="I79" s="1096">
        <f t="shared" si="25"/>
        <v>0</v>
      </c>
      <c r="J79" s="1022">
        <f t="shared" si="26"/>
        <v>15</v>
      </c>
      <c r="K79" s="1098">
        <v>3</v>
      </c>
      <c r="L79" s="1096">
        <v>0</v>
      </c>
      <c r="M79" s="1096">
        <v>0</v>
      </c>
      <c r="N79" s="1096">
        <v>0</v>
      </c>
      <c r="O79" s="1096">
        <v>0</v>
      </c>
      <c r="P79" s="1096">
        <v>0</v>
      </c>
      <c r="Q79" s="1022">
        <v>3</v>
      </c>
      <c r="R79" s="1098">
        <v>9</v>
      </c>
      <c r="S79" s="1096">
        <v>0</v>
      </c>
      <c r="T79" s="1096">
        <v>0</v>
      </c>
      <c r="U79" s="1096">
        <v>0</v>
      </c>
      <c r="V79" s="1096">
        <v>0</v>
      </c>
      <c r="W79" s="1096">
        <v>0</v>
      </c>
      <c r="X79" s="1022">
        <v>9</v>
      </c>
      <c r="Y79" s="1098">
        <v>0</v>
      </c>
      <c r="Z79" s="1096">
        <v>0</v>
      </c>
      <c r="AA79" s="1096">
        <v>0</v>
      </c>
      <c r="AB79" s="1096">
        <v>0</v>
      </c>
      <c r="AC79" s="1096">
        <v>0</v>
      </c>
      <c r="AD79" s="1096">
        <v>0</v>
      </c>
      <c r="AE79" s="1022">
        <v>0</v>
      </c>
      <c r="AF79" s="1098">
        <v>0</v>
      </c>
      <c r="AG79" s="1096">
        <v>0</v>
      </c>
      <c r="AH79" s="1096">
        <v>0</v>
      </c>
      <c r="AI79" s="1096">
        <v>0</v>
      </c>
      <c r="AJ79" s="1096">
        <v>0</v>
      </c>
      <c r="AK79" s="1096">
        <v>0</v>
      </c>
      <c r="AL79" s="1022">
        <v>0</v>
      </c>
      <c r="AM79" s="1098">
        <v>3</v>
      </c>
      <c r="AN79" s="1096">
        <v>0</v>
      </c>
      <c r="AO79" s="1096">
        <v>0</v>
      </c>
      <c r="AP79" s="1096">
        <v>0</v>
      </c>
      <c r="AQ79" s="1096">
        <v>0</v>
      </c>
      <c r="AR79" s="1096">
        <v>0</v>
      </c>
      <c r="AS79" s="1022">
        <v>3</v>
      </c>
      <c r="AT79" s="1098">
        <v>0</v>
      </c>
      <c r="AU79" s="1096">
        <v>0</v>
      </c>
      <c r="AV79" s="1096">
        <v>0</v>
      </c>
      <c r="AW79" s="1096">
        <v>0</v>
      </c>
      <c r="AX79" s="1096">
        <v>0</v>
      </c>
      <c r="AY79" s="1096">
        <v>0</v>
      </c>
      <c r="AZ79" s="1022">
        <v>0</v>
      </c>
      <c r="BA79" s="1060"/>
    </row>
    <row r="80" spans="2:53" s="1061" customFormat="1" ht="22.5" customHeight="1" thickBot="1" x14ac:dyDescent="0.2">
      <c r="B80" s="1052">
        <v>8</v>
      </c>
      <c r="C80" s="1116" t="s">
        <v>83</v>
      </c>
      <c r="D80" s="1135">
        <f t="shared" si="20"/>
        <v>51</v>
      </c>
      <c r="E80" s="1118">
        <f t="shared" si="21"/>
        <v>0</v>
      </c>
      <c r="F80" s="1118">
        <f t="shared" si="22"/>
        <v>0</v>
      </c>
      <c r="G80" s="1119">
        <f t="shared" si="23"/>
        <v>2</v>
      </c>
      <c r="H80" s="1118">
        <f t="shared" si="24"/>
        <v>7</v>
      </c>
      <c r="I80" s="1119">
        <f t="shared" si="25"/>
        <v>3</v>
      </c>
      <c r="J80" s="1058">
        <f t="shared" si="26"/>
        <v>39</v>
      </c>
      <c r="K80" s="1120">
        <v>8</v>
      </c>
      <c r="L80" s="1118">
        <v>0</v>
      </c>
      <c r="M80" s="1118">
        <v>0</v>
      </c>
      <c r="N80" s="1119">
        <v>0</v>
      </c>
      <c r="O80" s="1118">
        <v>2</v>
      </c>
      <c r="P80" s="1119">
        <v>0</v>
      </c>
      <c r="Q80" s="1118">
        <v>6</v>
      </c>
      <c r="R80" s="1055">
        <v>40</v>
      </c>
      <c r="S80" s="1118">
        <v>0</v>
      </c>
      <c r="T80" s="1118">
        <v>0</v>
      </c>
      <c r="U80" s="1119">
        <v>2</v>
      </c>
      <c r="V80" s="1118">
        <v>5</v>
      </c>
      <c r="W80" s="1119">
        <v>3</v>
      </c>
      <c r="X80" s="1058">
        <v>30</v>
      </c>
      <c r="Y80" s="1120">
        <v>2</v>
      </c>
      <c r="Z80" s="1118">
        <v>0</v>
      </c>
      <c r="AA80" s="1118">
        <v>0</v>
      </c>
      <c r="AB80" s="1119">
        <v>0</v>
      </c>
      <c r="AC80" s="1118">
        <v>0</v>
      </c>
      <c r="AD80" s="1118">
        <v>0</v>
      </c>
      <c r="AE80" s="1121">
        <v>2</v>
      </c>
      <c r="AF80" s="1120">
        <v>0</v>
      </c>
      <c r="AG80" s="1119">
        <v>0</v>
      </c>
      <c r="AH80" s="1118">
        <v>0</v>
      </c>
      <c r="AI80" s="1118">
        <v>0</v>
      </c>
      <c r="AJ80" s="1118">
        <v>0</v>
      </c>
      <c r="AK80" s="1119">
        <v>0</v>
      </c>
      <c r="AL80" s="1118">
        <v>0</v>
      </c>
      <c r="AM80" s="1055">
        <v>1</v>
      </c>
      <c r="AN80" s="1118">
        <v>0</v>
      </c>
      <c r="AO80" s="1118">
        <v>0</v>
      </c>
      <c r="AP80" s="1122">
        <v>0</v>
      </c>
      <c r="AQ80" s="1118">
        <v>0</v>
      </c>
      <c r="AR80" s="1119">
        <v>0</v>
      </c>
      <c r="AS80" s="1058">
        <v>1</v>
      </c>
      <c r="AT80" s="1055">
        <v>0</v>
      </c>
      <c r="AU80" s="1118">
        <v>0</v>
      </c>
      <c r="AV80" s="1118">
        <v>0</v>
      </c>
      <c r="AW80" s="1122">
        <v>0</v>
      </c>
      <c r="AX80" s="1118">
        <v>0</v>
      </c>
      <c r="AY80" s="1119">
        <v>0</v>
      </c>
      <c r="AZ80" s="1058">
        <v>0</v>
      </c>
      <c r="BA80" s="1060"/>
    </row>
    <row r="81" spans="2:53" s="1061" customFormat="1" ht="22.5" customHeight="1" thickBot="1" x14ac:dyDescent="0.2">
      <c r="B81" s="1127"/>
      <c r="C81" s="1137" t="s">
        <v>96</v>
      </c>
      <c r="D81" s="1138">
        <f>SUM(D73:D80)</f>
        <v>345</v>
      </c>
      <c r="E81" s="762">
        <f>SUM(E73:E80)</f>
        <v>0</v>
      </c>
      <c r="F81" s="762">
        <f t="shared" ref="F81:AZ81" si="27">SUM(F73:F80)</f>
        <v>1</v>
      </c>
      <c r="G81" s="1130">
        <f t="shared" si="27"/>
        <v>11</v>
      </c>
      <c r="H81" s="762">
        <f t="shared" si="27"/>
        <v>20</v>
      </c>
      <c r="I81" s="1130">
        <f t="shared" si="27"/>
        <v>69</v>
      </c>
      <c r="J81" s="763">
        <f t="shared" si="27"/>
        <v>244</v>
      </c>
      <c r="K81" s="760">
        <f t="shared" si="27"/>
        <v>65</v>
      </c>
      <c r="L81" s="762">
        <f t="shared" si="27"/>
        <v>0</v>
      </c>
      <c r="M81" s="762">
        <f t="shared" si="27"/>
        <v>0</v>
      </c>
      <c r="N81" s="1130">
        <f t="shared" si="27"/>
        <v>4</v>
      </c>
      <c r="O81" s="762">
        <f t="shared" si="27"/>
        <v>4</v>
      </c>
      <c r="P81" s="1130">
        <f t="shared" si="27"/>
        <v>19</v>
      </c>
      <c r="Q81" s="762">
        <f t="shared" si="27"/>
        <v>38</v>
      </c>
      <c r="R81" s="760">
        <f t="shared" si="27"/>
        <v>122</v>
      </c>
      <c r="S81" s="762">
        <f t="shared" si="27"/>
        <v>0</v>
      </c>
      <c r="T81" s="762">
        <f t="shared" si="27"/>
        <v>1</v>
      </c>
      <c r="U81" s="1130">
        <f t="shared" si="27"/>
        <v>5</v>
      </c>
      <c r="V81" s="762">
        <f t="shared" si="27"/>
        <v>8</v>
      </c>
      <c r="W81" s="1130">
        <f t="shared" si="27"/>
        <v>18</v>
      </c>
      <c r="X81" s="763">
        <f t="shared" si="27"/>
        <v>90</v>
      </c>
      <c r="Y81" s="760">
        <f t="shared" si="27"/>
        <v>136</v>
      </c>
      <c r="Z81" s="762">
        <f t="shared" si="27"/>
        <v>0</v>
      </c>
      <c r="AA81" s="762">
        <f t="shared" si="27"/>
        <v>0</v>
      </c>
      <c r="AB81" s="1130">
        <f t="shared" si="27"/>
        <v>2</v>
      </c>
      <c r="AC81" s="762">
        <f t="shared" si="27"/>
        <v>5</v>
      </c>
      <c r="AD81" s="762">
        <f t="shared" si="27"/>
        <v>28</v>
      </c>
      <c r="AE81" s="1132">
        <f t="shared" si="27"/>
        <v>101</v>
      </c>
      <c r="AF81" s="760">
        <f t="shared" si="27"/>
        <v>0</v>
      </c>
      <c r="AG81" s="1130">
        <f t="shared" si="27"/>
        <v>0</v>
      </c>
      <c r="AH81" s="762">
        <f t="shared" si="27"/>
        <v>0</v>
      </c>
      <c r="AI81" s="762">
        <f t="shared" si="27"/>
        <v>0</v>
      </c>
      <c r="AJ81" s="762">
        <f t="shared" si="27"/>
        <v>0</v>
      </c>
      <c r="AK81" s="1130">
        <f t="shared" si="27"/>
        <v>0</v>
      </c>
      <c r="AL81" s="762">
        <f t="shared" si="27"/>
        <v>0</v>
      </c>
      <c r="AM81" s="760">
        <f t="shared" si="27"/>
        <v>22</v>
      </c>
      <c r="AN81" s="762">
        <f t="shared" si="27"/>
        <v>0</v>
      </c>
      <c r="AO81" s="762">
        <f t="shared" si="27"/>
        <v>0</v>
      </c>
      <c r="AP81" s="761">
        <f t="shared" si="27"/>
        <v>0</v>
      </c>
      <c r="AQ81" s="762">
        <f t="shared" si="27"/>
        <v>3</v>
      </c>
      <c r="AR81" s="1130">
        <f t="shared" si="27"/>
        <v>4</v>
      </c>
      <c r="AS81" s="763">
        <f t="shared" si="27"/>
        <v>15</v>
      </c>
      <c r="AT81" s="760">
        <f t="shared" si="27"/>
        <v>0</v>
      </c>
      <c r="AU81" s="762">
        <f t="shared" si="27"/>
        <v>0</v>
      </c>
      <c r="AV81" s="762">
        <f t="shared" si="27"/>
        <v>0</v>
      </c>
      <c r="AW81" s="761">
        <f t="shared" si="27"/>
        <v>0</v>
      </c>
      <c r="AX81" s="762">
        <f t="shared" si="27"/>
        <v>0</v>
      </c>
      <c r="AY81" s="1130">
        <f t="shared" si="27"/>
        <v>0</v>
      </c>
      <c r="AZ81" s="763">
        <f t="shared" si="27"/>
        <v>0</v>
      </c>
      <c r="BA81" s="1060"/>
    </row>
    <row r="82" spans="2:53" s="1061" customFormat="1" ht="15" x14ac:dyDescent="0.15">
      <c r="B82" s="1123" t="s">
        <v>624</v>
      </c>
      <c r="D82" s="1139"/>
      <c r="E82" s="1140"/>
      <c r="F82" s="1140"/>
      <c r="G82" s="1140"/>
      <c r="H82" s="1140"/>
      <c r="I82" s="1140"/>
      <c r="J82" s="1140"/>
      <c r="K82" s="1140"/>
      <c r="L82" s="1140"/>
      <c r="M82" s="1140"/>
      <c r="N82" s="1140"/>
      <c r="O82" s="1140"/>
      <c r="P82" s="1140"/>
      <c r="Q82" s="1140"/>
      <c r="R82" s="1140"/>
      <c r="S82" s="1140"/>
      <c r="T82" s="1140"/>
      <c r="U82" s="1140"/>
      <c r="V82" s="1140"/>
      <c r="W82" s="1140"/>
      <c r="X82" s="1140"/>
      <c r="Y82" s="1140"/>
      <c r="Z82" s="1140"/>
      <c r="AA82" s="1140"/>
      <c r="AB82" s="1140"/>
      <c r="AC82" s="1140"/>
      <c r="AD82" s="1140"/>
      <c r="AE82" s="1140"/>
      <c r="AF82" s="1140"/>
      <c r="AG82" s="1140"/>
      <c r="AH82" s="1140"/>
      <c r="AI82" s="1140"/>
      <c r="AJ82" s="1140"/>
      <c r="AK82" s="1140"/>
      <c r="AL82" s="1140"/>
      <c r="AM82" s="1140"/>
      <c r="AN82" s="1140"/>
      <c r="AO82" s="1140"/>
      <c r="AP82" s="1140"/>
      <c r="AQ82" s="1140"/>
      <c r="AR82" s="1140"/>
      <c r="AS82" s="1140"/>
      <c r="AT82" s="1140"/>
      <c r="AU82" s="1140"/>
      <c r="AV82" s="1140"/>
      <c r="AW82" s="1140"/>
      <c r="AX82" s="1140"/>
      <c r="AY82" s="1140"/>
      <c r="AZ82" s="1140"/>
    </row>
  </sheetData>
  <mergeCells count="1">
    <mergeCell ref="B7:C7"/>
  </mergeCells>
  <phoneticPr fontId="9"/>
  <pageMargins left="0.47244094488188981" right="0.47244094488188981" top="0.31496062992125984" bottom="0.27559055118110237" header="0" footer="0"/>
  <pageSetup paperSize="8" scale="46" fitToWidth="2"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C000"/>
  </sheetPr>
  <dimension ref="B1:BD33"/>
  <sheetViews>
    <sheetView showGridLines="0" view="pageBreakPreview" zoomScale="30" zoomScaleNormal="100" zoomScaleSheetLayoutView="30" workbookViewId="0">
      <selection activeCell="A17" sqref="A17:XFD17"/>
    </sheetView>
  </sheetViews>
  <sheetFormatPr defaultRowHeight="13.5" x14ac:dyDescent="0.15"/>
  <cols>
    <col min="1" max="1" width="4.375" style="5" customWidth="1"/>
    <col min="2" max="2" width="4.625" style="5" customWidth="1"/>
    <col min="3" max="3" width="14.5" style="5" customWidth="1"/>
    <col min="4" max="4" width="8.875" style="5" customWidth="1"/>
    <col min="5" max="8" width="6.875" style="5" customWidth="1"/>
    <col min="9" max="9" width="7.125" style="5" customWidth="1"/>
    <col min="10" max="11" width="7.375" style="5" customWidth="1"/>
    <col min="12" max="17" width="6.875" style="5" customWidth="1"/>
    <col min="18" max="18" width="8" style="5" customWidth="1"/>
    <col min="19" max="22" width="6.875" style="5" customWidth="1"/>
    <col min="23" max="25" width="7.125" style="5" customWidth="1"/>
    <col min="26" max="29" width="6.875" style="5" customWidth="1"/>
    <col min="30" max="31" width="7.125" style="5" customWidth="1"/>
    <col min="32" max="32" width="9.125" style="5" customWidth="1"/>
    <col min="33" max="37" width="8.25" style="5" customWidth="1"/>
    <col min="38" max="38" width="8.625" style="5" customWidth="1"/>
    <col min="39" max="39" width="5.625" style="5" customWidth="1"/>
    <col min="40" max="45" width="6.875" style="5" customWidth="1"/>
    <col min="46" max="46" width="6" style="5" customWidth="1"/>
    <col min="47" max="52" width="6.875" style="5" customWidth="1"/>
    <col min="53" max="54" width="1.625" style="5" customWidth="1"/>
    <col min="55" max="16384" width="9" style="5"/>
  </cols>
  <sheetData>
    <row r="1" spans="2:56" ht="21" customHeight="1" x14ac:dyDescent="0.15"/>
    <row r="2" spans="2:56" ht="27.75" customHeight="1" x14ac:dyDescent="0.15">
      <c r="B2" s="73" t="s">
        <v>97</v>
      </c>
      <c r="C2" s="73"/>
      <c r="D2" s="73"/>
      <c r="E2" s="73"/>
      <c r="F2" s="73"/>
      <c r="G2" s="73"/>
      <c r="H2" s="7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row>
    <row r="3" spans="2:56" x14ac:dyDescent="0.15">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row>
    <row r="4" spans="2:56" ht="18" thickBot="1" x14ac:dyDescent="0.2">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Y4" s="315" t="s">
        <v>1</v>
      </c>
      <c r="BA4" s="4"/>
    </row>
    <row r="5" spans="2:56" s="446" customFormat="1" ht="17.25" x14ac:dyDescent="0.15">
      <c r="B5" s="437"/>
      <c r="C5" s="439"/>
      <c r="D5" s="621"/>
      <c r="E5" s="1307" t="s">
        <v>2</v>
      </c>
      <c r="F5" s="1307"/>
      <c r="G5" s="1307"/>
      <c r="H5" s="1307"/>
      <c r="I5" s="1307"/>
      <c r="J5" s="1308"/>
      <c r="K5" s="622"/>
      <c r="L5" s="1300" t="s">
        <v>3</v>
      </c>
      <c r="M5" s="1300"/>
      <c r="N5" s="1300"/>
      <c r="O5" s="1300"/>
      <c r="P5" s="1300"/>
      <c r="Q5" s="1300"/>
      <c r="R5" s="623"/>
      <c r="S5" s="1300" t="s">
        <v>4</v>
      </c>
      <c r="T5" s="1300"/>
      <c r="U5" s="1300"/>
      <c r="V5" s="1300"/>
      <c r="W5" s="1300"/>
      <c r="X5" s="1301"/>
      <c r="Y5" s="622"/>
      <c r="Z5" s="622" t="s">
        <v>539</v>
      </c>
      <c r="AA5" s="622"/>
      <c r="AB5" s="622"/>
      <c r="AC5" s="622"/>
      <c r="AD5" s="622"/>
      <c r="AE5" s="622"/>
      <c r="AF5" s="623" t="s">
        <v>6</v>
      </c>
      <c r="AG5" s="622"/>
      <c r="AH5" s="622"/>
      <c r="AI5" s="622"/>
      <c r="AJ5" s="622"/>
      <c r="AK5" s="622"/>
      <c r="AL5" s="622"/>
      <c r="AM5" s="623"/>
      <c r="AN5" s="1300" t="s">
        <v>7</v>
      </c>
      <c r="AO5" s="1300"/>
      <c r="AP5" s="1300"/>
      <c r="AQ5" s="1300"/>
      <c r="AR5" s="1300"/>
      <c r="AS5" s="1301"/>
      <c r="AT5" s="623"/>
      <c r="AU5" s="1300" t="s">
        <v>9</v>
      </c>
      <c r="AV5" s="1300"/>
      <c r="AW5" s="1300"/>
      <c r="AX5" s="1300"/>
      <c r="AY5" s="1300"/>
      <c r="AZ5" s="1301"/>
      <c r="BA5" s="315"/>
    </row>
    <row r="6" spans="2:56" s="446" customFormat="1" ht="19.5" customHeight="1" x14ac:dyDescent="0.15">
      <c r="B6" s="445"/>
      <c r="C6" s="447"/>
      <c r="D6" s="624"/>
      <c r="E6" s="625"/>
      <c r="F6" s="625"/>
      <c r="G6" s="625"/>
      <c r="H6" s="625"/>
      <c r="I6" s="625"/>
      <c r="J6" s="626"/>
      <c r="K6" s="627"/>
      <c r="L6" s="627"/>
      <c r="M6" s="627"/>
      <c r="N6" s="627"/>
      <c r="O6" s="627"/>
      <c r="P6" s="627"/>
      <c r="Q6" s="627"/>
      <c r="R6" s="628"/>
      <c r="S6" s="627"/>
      <c r="T6" s="627"/>
      <c r="U6" s="627"/>
      <c r="V6" s="627"/>
      <c r="W6" s="627"/>
      <c r="X6" s="629"/>
      <c r="Y6" s="628"/>
      <c r="Z6" s="1302"/>
      <c r="AA6" s="1302"/>
      <c r="AB6" s="1302"/>
      <c r="AC6" s="1302"/>
      <c r="AD6" s="1302"/>
      <c r="AE6" s="1303"/>
      <c r="AF6" s="1304"/>
      <c r="AG6" s="1302"/>
      <c r="AH6" s="1302"/>
      <c r="AI6" s="1302"/>
      <c r="AJ6" s="1302"/>
      <c r="AK6" s="1302"/>
      <c r="AL6" s="1302"/>
      <c r="AM6" s="628"/>
      <c r="AN6" s="627"/>
      <c r="AO6" s="627"/>
      <c r="AP6" s="627"/>
      <c r="AQ6" s="627"/>
      <c r="AR6" s="627"/>
      <c r="AS6" s="629"/>
      <c r="AT6" s="628"/>
      <c r="AU6" s="627"/>
      <c r="AV6" s="627"/>
      <c r="AW6" s="627"/>
      <c r="AX6" s="627"/>
      <c r="AY6" s="627"/>
      <c r="AZ6" s="629"/>
      <c r="BA6" s="315"/>
    </row>
    <row r="7" spans="2:56" s="446" customFormat="1" ht="160.5" customHeight="1" thickBot="1" x14ac:dyDescent="0.2">
      <c r="B7" s="445"/>
      <c r="C7" s="447"/>
      <c r="D7" s="630" t="s">
        <v>10</v>
      </c>
      <c r="E7" s="631" t="s">
        <v>11</v>
      </c>
      <c r="F7" s="631" t="s">
        <v>12</v>
      </c>
      <c r="G7" s="632" t="s">
        <v>13</v>
      </c>
      <c r="H7" s="631" t="s">
        <v>14</v>
      </c>
      <c r="I7" s="632" t="s">
        <v>15</v>
      </c>
      <c r="J7" s="633" t="s">
        <v>16</v>
      </c>
      <c r="K7" s="634" t="s">
        <v>17</v>
      </c>
      <c r="L7" s="631" t="s">
        <v>11</v>
      </c>
      <c r="M7" s="631" t="s">
        <v>12</v>
      </c>
      <c r="N7" s="632" t="s">
        <v>13</v>
      </c>
      <c r="O7" s="631" t="s">
        <v>14</v>
      </c>
      <c r="P7" s="632" t="s">
        <v>15</v>
      </c>
      <c r="Q7" s="631" t="s">
        <v>16</v>
      </c>
      <c r="R7" s="635" t="s">
        <v>17</v>
      </c>
      <c r="S7" s="631" t="s">
        <v>11</v>
      </c>
      <c r="T7" s="631" t="s">
        <v>12</v>
      </c>
      <c r="U7" s="632" t="s">
        <v>13</v>
      </c>
      <c r="V7" s="631" t="s">
        <v>14</v>
      </c>
      <c r="W7" s="632" t="s">
        <v>15</v>
      </c>
      <c r="X7" s="633" t="s">
        <v>16</v>
      </c>
      <c r="Y7" s="634" t="s">
        <v>17</v>
      </c>
      <c r="Z7" s="631" t="s">
        <v>11</v>
      </c>
      <c r="AA7" s="631" t="s">
        <v>12</v>
      </c>
      <c r="AB7" s="632" t="s">
        <v>13</v>
      </c>
      <c r="AC7" s="631" t="s">
        <v>14</v>
      </c>
      <c r="AD7" s="632" t="s">
        <v>15</v>
      </c>
      <c r="AE7" s="633" t="s">
        <v>16</v>
      </c>
      <c r="AF7" s="636" t="s">
        <v>17</v>
      </c>
      <c r="AG7" s="631" t="s">
        <v>11</v>
      </c>
      <c r="AH7" s="631" t="s">
        <v>12</v>
      </c>
      <c r="AI7" s="632" t="s">
        <v>13</v>
      </c>
      <c r="AJ7" s="631" t="s">
        <v>14</v>
      </c>
      <c r="AK7" s="632" t="s">
        <v>15</v>
      </c>
      <c r="AL7" s="631" t="s">
        <v>16</v>
      </c>
      <c r="AM7" s="635" t="s">
        <v>17</v>
      </c>
      <c r="AN7" s="631" t="s">
        <v>11</v>
      </c>
      <c r="AO7" s="631" t="s">
        <v>12</v>
      </c>
      <c r="AP7" s="632" t="s">
        <v>13</v>
      </c>
      <c r="AQ7" s="631" t="s">
        <v>14</v>
      </c>
      <c r="AR7" s="632" t="s">
        <v>15</v>
      </c>
      <c r="AS7" s="633" t="s">
        <v>16</v>
      </c>
      <c r="AT7" s="635" t="s">
        <v>17</v>
      </c>
      <c r="AU7" s="631" t="s">
        <v>11</v>
      </c>
      <c r="AV7" s="631" t="s">
        <v>12</v>
      </c>
      <c r="AW7" s="632" t="s">
        <v>13</v>
      </c>
      <c r="AX7" s="631" t="s">
        <v>14</v>
      </c>
      <c r="AY7" s="632" t="s">
        <v>15</v>
      </c>
      <c r="AZ7" s="633" t="s">
        <v>16</v>
      </c>
      <c r="BA7" s="315"/>
      <c r="BC7" s="637"/>
      <c r="BD7" s="637"/>
    </row>
    <row r="8" spans="2:56" s="446" customFormat="1" ht="33" customHeight="1" thickBot="1" x14ac:dyDescent="0.2">
      <c r="B8" s="1305" t="s">
        <v>18</v>
      </c>
      <c r="C8" s="1306"/>
      <c r="D8" s="638">
        <f>SUM(D9:D31)</f>
        <v>1177</v>
      </c>
      <c r="E8" s="639">
        <f t="shared" ref="E8:AZ8" si="0">SUM(E9:E31)</f>
        <v>1</v>
      </c>
      <c r="F8" s="639">
        <f t="shared" si="0"/>
        <v>1</v>
      </c>
      <c r="G8" s="640">
        <f t="shared" si="0"/>
        <v>19</v>
      </c>
      <c r="H8" s="639">
        <f t="shared" si="0"/>
        <v>24</v>
      </c>
      <c r="I8" s="640">
        <f t="shared" si="0"/>
        <v>315</v>
      </c>
      <c r="J8" s="641">
        <f t="shared" si="0"/>
        <v>817</v>
      </c>
      <c r="K8" s="642">
        <f t="shared" si="0"/>
        <v>167</v>
      </c>
      <c r="L8" s="639">
        <f t="shared" si="0"/>
        <v>1</v>
      </c>
      <c r="M8" s="639">
        <f t="shared" si="0"/>
        <v>0</v>
      </c>
      <c r="N8" s="640">
        <f t="shared" si="0"/>
        <v>6</v>
      </c>
      <c r="O8" s="639">
        <f t="shared" si="0"/>
        <v>2</v>
      </c>
      <c r="P8" s="640">
        <f t="shared" si="0"/>
        <v>63</v>
      </c>
      <c r="Q8" s="639">
        <f t="shared" si="0"/>
        <v>95</v>
      </c>
      <c r="R8" s="638">
        <f t="shared" si="0"/>
        <v>394</v>
      </c>
      <c r="S8" s="639">
        <f t="shared" si="0"/>
        <v>0</v>
      </c>
      <c r="T8" s="639">
        <f t="shared" si="0"/>
        <v>0</v>
      </c>
      <c r="U8" s="640">
        <f t="shared" si="0"/>
        <v>0</v>
      </c>
      <c r="V8" s="639">
        <f t="shared" si="0"/>
        <v>12</v>
      </c>
      <c r="W8" s="640">
        <f t="shared" si="0"/>
        <v>110</v>
      </c>
      <c r="X8" s="641">
        <f t="shared" si="0"/>
        <v>272</v>
      </c>
      <c r="Y8" s="642">
        <f t="shared" si="0"/>
        <v>538</v>
      </c>
      <c r="Z8" s="639">
        <f t="shared" si="0"/>
        <v>0</v>
      </c>
      <c r="AA8" s="639">
        <f t="shared" si="0"/>
        <v>1</v>
      </c>
      <c r="AB8" s="640">
        <f t="shared" si="0"/>
        <v>7</v>
      </c>
      <c r="AC8" s="639">
        <f t="shared" si="0"/>
        <v>9</v>
      </c>
      <c r="AD8" s="639">
        <f t="shared" si="0"/>
        <v>118</v>
      </c>
      <c r="AE8" s="643">
        <f t="shared" si="0"/>
        <v>403</v>
      </c>
      <c r="AF8" s="642">
        <f t="shared" si="0"/>
        <v>36</v>
      </c>
      <c r="AG8" s="639">
        <f t="shared" si="0"/>
        <v>0</v>
      </c>
      <c r="AH8" s="639">
        <f t="shared" si="0"/>
        <v>0</v>
      </c>
      <c r="AI8" s="639">
        <f t="shared" si="0"/>
        <v>0</v>
      </c>
      <c r="AJ8" s="639">
        <f t="shared" si="0"/>
        <v>0</v>
      </c>
      <c r="AK8" s="640">
        <f t="shared" si="0"/>
        <v>11</v>
      </c>
      <c r="AL8" s="639">
        <f t="shared" si="0"/>
        <v>25</v>
      </c>
      <c r="AM8" s="638">
        <f t="shared" si="0"/>
        <v>39</v>
      </c>
      <c r="AN8" s="639">
        <f t="shared" si="0"/>
        <v>0</v>
      </c>
      <c r="AO8" s="642">
        <f t="shared" si="0"/>
        <v>0</v>
      </c>
      <c r="AP8" s="642">
        <f t="shared" si="0"/>
        <v>4</v>
      </c>
      <c r="AQ8" s="639">
        <f t="shared" si="0"/>
        <v>1</v>
      </c>
      <c r="AR8" s="640">
        <f t="shared" si="0"/>
        <v>12</v>
      </c>
      <c r="AS8" s="641">
        <f t="shared" si="0"/>
        <v>22</v>
      </c>
      <c r="AT8" s="638">
        <f t="shared" si="0"/>
        <v>3</v>
      </c>
      <c r="AU8" s="639">
        <f t="shared" si="0"/>
        <v>0</v>
      </c>
      <c r="AV8" s="642">
        <f t="shared" si="0"/>
        <v>0</v>
      </c>
      <c r="AW8" s="642">
        <f t="shared" si="0"/>
        <v>2</v>
      </c>
      <c r="AX8" s="639">
        <f t="shared" si="0"/>
        <v>0</v>
      </c>
      <c r="AY8" s="640">
        <f t="shared" si="0"/>
        <v>1</v>
      </c>
      <c r="AZ8" s="641">
        <f t="shared" si="0"/>
        <v>0</v>
      </c>
      <c r="BA8" s="315"/>
    </row>
    <row r="9" spans="2:56" s="446" customFormat="1" ht="33" customHeight="1" x14ac:dyDescent="0.15">
      <c r="B9" s="644">
        <v>1</v>
      </c>
      <c r="C9" s="645" t="s">
        <v>98</v>
      </c>
      <c r="D9" s="646">
        <f>SUM(E9:J9)</f>
        <v>15</v>
      </c>
      <c r="E9" s="647">
        <f>SUM(L9,S9,Z9,AG9,AN9,AU9)</f>
        <v>0</v>
      </c>
      <c r="F9" s="647">
        <f t="shared" ref="F9:J9" si="1">SUM(M9,T9,AA9,AH9,AO9,AV9)</f>
        <v>0</v>
      </c>
      <c r="G9" s="648">
        <f t="shared" si="1"/>
        <v>0</v>
      </c>
      <c r="H9" s="647">
        <f t="shared" si="1"/>
        <v>0</v>
      </c>
      <c r="I9" s="648">
        <f t="shared" si="1"/>
        <v>5</v>
      </c>
      <c r="J9" s="649">
        <f t="shared" si="1"/>
        <v>10</v>
      </c>
      <c r="K9" s="650">
        <v>4</v>
      </c>
      <c r="L9" s="647">
        <v>0</v>
      </c>
      <c r="M9" s="647">
        <v>0</v>
      </c>
      <c r="N9" s="648">
        <v>0</v>
      </c>
      <c r="O9" s="647">
        <v>0</v>
      </c>
      <c r="P9" s="648">
        <v>2</v>
      </c>
      <c r="Q9" s="647">
        <v>2</v>
      </c>
      <c r="R9" s="651">
        <v>10</v>
      </c>
      <c r="S9" s="647">
        <v>0</v>
      </c>
      <c r="T9" s="647">
        <v>0</v>
      </c>
      <c r="U9" s="648">
        <v>0</v>
      </c>
      <c r="V9" s="647">
        <v>0</v>
      </c>
      <c r="W9" s="648">
        <v>3</v>
      </c>
      <c r="X9" s="649">
        <v>7</v>
      </c>
      <c r="Y9" s="650">
        <v>0</v>
      </c>
      <c r="Z9" s="647">
        <v>0</v>
      </c>
      <c r="AA9" s="647">
        <v>0</v>
      </c>
      <c r="AB9" s="648">
        <v>0</v>
      </c>
      <c r="AC9" s="647">
        <v>0</v>
      </c>
      <c r="AD9" s="647">
        <v>0</v>
      </c>
      <c r="AE9" s="652">
        <v>0</v>
      </c>
      <c r="AF9" s="650">
        <v>0</v>
      </c>
      <c r="AG9" s="647">
        <v>0</v>
      </c>
      <c r="AH9" s="647">
        <v>0</v>
      </c>
      <c r="AI9" s="647">
        <v>0</v>
      </c>
      <c r="AJ9" s="647">
        <v>0</v>
      </c>
      <c r="AK9" s="648">
        <v>0</v>
      </c>
      <c r="AL9" s="647">
        <v>0</v>
      </c>
      <c r="AM9" s="651">
        <v>1</v>
      </c>
      <c r="AN9" s="647">
        <v>0</v>
      </c>
      <c r="AO9" s="653">
        <v>0</v>
      </c>
      <c r="AP9" s="653">
        <v>0</v>
      </c>
      <c r="AQ9" s="647">
        <v>0</v>
      </c>
      <c r="AR9" s="648">
        <v>0</v>
      </c>
      <c r="AS9" s="649">
        <v>1</v>
      </c>
      <c r="AT9" s="651">
        <v>0</v>
      </c>
      <c r="AU9" s="647">
        <v>0</v>
      </c>
      <c r="AV9" s="653">
        <v>0</v>
      </c>
      <c r="AW9" s="653">
        <v>0</v>
      </c>
      <c r="AX9" s="647">
        <v>0</v>
      </c>
      <c r="AY9" s="648">
        <v>0</v>
      </c>
      <c r="AZ9" s="649">
        <v>0</v>
      </c>
      <c r="BA9" s="315"/>
    </row>
    <row r="10" spans="2:56" s="446" customFormat="1" ht="33" customHeight="1" x14ac:dyDescent="0.15">
      <c r="B10" s="644">
        <v>2</v>
      </c>
      <c r="C10" s="654" t="s">
        <v>99</v>
      </c>
      <c r="D10" s="655">
        <f t="shared" ref="D10:D31" si="2">SUM(E10:J10)</f>
        <v>22</v>
      </c>
      <c r="E10" s="656">
        <f t="shared" ref="E10:E31" si="3">SUM(L10,S10,Z10,AG10,AN10,AU10)</f>
        <v>0</v>
      </c>
      <c r="F10" s="656">
        <f t="shared" ref="F10:F31" si="4">SUM(M10,T10,AA10,AH10,AO10,AV10)</f>
        <v>0</v>
      </c>
      <c r="G10" s="657">
        <f t="shared" ref="G10:G31" si="5">SUM(N10,U10,AB10,AI10,AP10,AW10)</f>
        <v>1</v>
      </c>
      <c r="H10" s="656">
        <f t="shared" ref="H10:H31" si="6">SUM(O10,V10,AC10,AJ10,AQ10,AX10)</f>
        <v>0</v>
      </c>
      <c r="I10" s="657">
        <f t="shared" ref="I10:I31" si="7">SUM(P10,W10,AD10,AK10,AR10,AY10)</f>
        <v>4</v>
      </c>
      <c r="J10" s="658">
        <f t="shared" ref="J10:J31" si="8">SUM(Q10,X10,AE10,AL10,AS10,AZ10)</f>
        <v>17</v>
      </c>
      <c r="K10" s="659">
        <v>3</v>
      </c>
      <c r="L10" s="656">
        <v>0</v>
      </c>
      <c r="M10" s="656">
        <v>0</v>
      </c>
      <c r="N10" s="657">
        <v>1</v>
      </c>
      <c r="O10" s="656">
        <v>0</v>
      </c>
      <c r="P10" s="657">
        <v>0</v>
      </c>
      <c r="Q10" s="656">
        <v>2</v>
      </c>
      <c r="R10" s="660">
        <v>7</v>
      </c>
      <c r="S10" s="656">
        <v>0</v>
      </c>
      <c r="T10" s="656">
        <v>0</v>
      </c>
      <c r="U10" s="657">
        <v>0</v>
      </c>
      <c r="V10" s="656">
        <v>0</v>
      </c>
      <c r="W10" s="657">
        <v>1</v>
      </c>
      <c r="X10" s="658">
        <v>6</v>
      </c>
      <c r="Y10" s="659">
        <v>0</v>
      </c>
      <c r="Z10" s="656">
        <v>0</v>
      </c>
      <c r="AA10" s="656">
        <v>0</v>
      </c>
      <c r="AB10" s="657">
        <v>0</v>
      </c>
      <c r="AC10" s="656">
        <v>0</v>
      </c>
      <c r="AD10" s="656">
        <v>0</v>
      </c>
      <c r="AE10" s="661">
        <v>0</v>
      </c>
      <c r="AF10" s="659">
        <v>10</v>
      </c>
      <c r="AG10" s="656">
        <v>0</v>
      </c>
      <c r="AH10" s="656">
        <v>0</v>
      </c>
      <c r="AI10" s="656">
        <v>0</v>
      </c>
      <c r="AJ10" s="656">
        <v>0</v>
      </c>
      <c r="AK10" s="657">
        <v>2</v>
      </c>
      <c r="AL10" s="656">
        <v>8</v>
      </c>
      <c r="AM10" s="660">
        <v>2</v>
      </c>
      <c r="AN10" s="656">
        <v>0</v>
      </c>
      <c r="AO10" s="662">
        <v>0</v>
      </c>
      <c r="AP10" s="662">
        <v>0</v>
      </c>
      <c r="AQ10" s="656">
        <v>0</v>
      </c>
      <c r="AR10" s="657">
        <v>1</v>
      </c>
      <c r="AS10" s="658">
        <v>1</v>
      </c>
      <c r="AT10" s="660">
        <v>0</v>
      </c>
      <c r="AU10" s="656">
        <v>0</v>
      </c>
      <c r="AV10" s="662">
        <v>0</v>
      </c>
      <c r="AW10" s="662">
        <v>0</v>
      </c>
      <c r="AX10" s="656">
        <v>0</v>
      </c>
      <c r="AY10" s="657">
        <v>0</v>
      </c>
      <c r="AZ10" s="658">
        <v>0</v>
      </c>
      <c r="BA10" s="315"/>
    </row>
    <row r="11" spans="2:56" s="446" customFormat="1" ht="33" customHeight="1" x14ac:dyDescent="0.15">
      <c r="B11" s="644">
        <v>3</v>
      </c>
      <c r="C11" s="654" t="s">
        <v>100</v>
      </c>
      <c r="D11" s="655">
        <f t="shared" si="2"/>
        <v>31</v>
      </c>
      <c r="E11" s="656">
        <f t="shared" si="3"/>
        <v>0</v>
      </c>
      <c r="F11" s="656">
        <f t="shared" si="4"/>
        <v>0</v>
      </c>
      <c r="G11" s="657">
        <f t="shared" si="5"/>
        <v>0</v>
      </c>
      <c r="H11" s="656">
        <f t="shared" si="6"/>
        <v>0</v>
      </c>
      <c r="I11" s="657">
        <f t="shared" si="7"/>
        <v>9</v>
      </c>
      <c r="J11" s="658">
        <f t="shared" si="8"/>
        <v>22</v>
      </c>
      <c r="K11" s="659">
        <v>3</v>
      </c>
      <c r="L11" s="656">
        <v>0</v>
      </c>
      <c r="M11" s="656">
        <v>0</v>
      </c>
      <c r="N11" s="657">
        <v>0</v>
      </c>
      <c r="O11" s="656">
        <v>0</v>
      </c>
      <c r="P11" s="657">
        <v>1</v>
      </c>
      <c r="Q11" s="656">
        <v>2</v>
      </c>
      <c r="R11" s="660">
        <v>13</v>
      </c>
      <c r="S11" s="656">
        <v>0</v>
      </c>
      <c r="T11" s="656">
        <v>0</v>
      </c>
      <c r="U11" s="657">
        <v>0</v>
      </c>
      <c r="V11" s="656">
        <v>0</v>
      </c>
      <c r="W11" s="657">
        <v>4</v>
      </c>
      <c r="X11" s="658">
        <v>9</v>
      </c>
      <c r="Y11" s="659">
        <v>0</v>
      </c>
      <c r="Z11" s="656">
        <v>0</v>
      </c>
      <c r="AA11" s="656">
        <v>0</v>
      </c>
      <c r="AB11" s="657">
        <v>0</v>
      </c>
      <c r="AC11" s="656">
        <v>0</v>
      </c>
      <c r="AD11" s="656">
        <v>0</v>
      </c>
      <c r="AE11" s="661">
        <v>0</v>
      </c>
      <c r="AF11" s="659">
        <v>15</v>
      </c>
      <c r="AG11" s="656">
        <v>0</v>
      </c>
      <c r="AH11" s="656">
        <v>0</v>
      </c>
      <c r="AI11" s="656">
        <v>0</v>
      </c>
      <c r="AJ11" s="656">
        <v>0</v>
      </c>
      <c r="AK11" s="657">
        <v>4</v>
      </c>
      <c r="AL11" s="656">
        <v>11</v>
      </c>
      <c r="AM11" s="660">
        <v>0</v>
      </c>
      <c r="AN11" s="656">
        <v>0</v>
      </c>
      <c r="AO11" s="662">
        <v>0</v>
      </c>
      <c r="AP11" s="662">
        <v>0</v>
      </c>
      <c r="AQ11" s="656">
        <v>0</v>
      </c>
      <c r="AR11" s="657">
        <v>0</v>
      </c>
      <c r="AS11" s="658">
        <v>0</v>
      </c>
      <c r="AT11" s="660">
        <v>0</v>
      </c>
      <c r="AU11" s="656">
        <v>0</v>
      </c>
      <c r="AV11" s="662">
        <v>0</v>
      </c>
      <c r="AW11" s="662">
        <v>0</v>
      </c>
      <c r="AX11" s="656">
        <v>0</v>
      </c>
      <c r="AY11" s="657">
        <v>0</v>
      </c>
      <c r="AZ11" s="658">
        <v>0</v>
      </c>
      <c r="BA11" s="315"/>
    </row>
    <row r="12" spans="2:56" s="446" customFormat="1" ht="33" customHeight="1" x14ac:dyDescent="0.15">
      <c r="B12" s="644">
        <v>4</v>
      </c>
      <c r="C12" s="654" t="s">
        <v>101</v>
      </c>
      <c r="D12" s="655">
        <f t="shared" si="2"/>
        <v>60</v>
      </c>
      <c r="E12" s="656">
        <f t="shared" si="3"/>
        <v>0</v>
      </c>
      <c r="F12" s="656">
        <f t="shared" si="4"/>
        <v>0</v>
      </c>
      <c r="G12" s="657">
        <f t="shared" si="5"/>
        <v>1</v>
      </c>
      <c r="H12" s="656">
        <f t="shared" si="6"/>
        <v>1</v>
      </c>
      <c r="I12" s="657">
        <f t="shared" si="7"/>
        <v>10</v>
      </c>
      <c r="J12" s="658">
        <f t="shared" si="8"/>
        <v>48</v>
      </c>
      <c r="K12" s="659">
        <v>13</v>
      </c>
      <c r="L12" s="656">
        <v>0</v>
      </c>
      <c r="M12" s="656">
        <v>0</v>
      </c>
      <c r="N12" s="657">
        <v>0</v>
      </c>
      <c r="O12" s="656">
        <v>0</v>
      </c>
      <c r="P12" s="657">
        <v>1</v>
      </c>
      <c r="Q12" s="656">
        <v>12</v>
      </c>
      <c r="R12" s="660">
        <v>11</v>
      </c>
      <c r="S12" s="656">
        <v>0</v>
      </c>
      <c r="T12" s="656">
        <v>0</v>
      </c>
      <c r="U12" s="657">
        <v>0</v>
      </c>
      <c r="V12" s="656">
        <v>1</v>
      </c>
      <c r="W12" s="657">
        <v>3</v>
      </c>
      <c r="X12" s="658">
        <v>7</v>
      </c>
      <c r="Y12" s="659">
        <v>34</v>
      </c>
      <c r="Z12" s="656">
        <v>0</v>
      </c>
      <c r="AA12" s="656">
        <v>0</v>
      </c>
      <c r="AB12" s="657">
        <v>0</v>
      </c>
      <c r="AC12" s="656">
        <v>0</v>
      </c>
      <c r="AD12" s="656">
        <v>5</v>
      </c>
      <c r="AE12" s="661">
        <v>29</v>
      </c>
      <c r="AF12" s="659">
        <v>0</v>
      </c>
      <c r="AG12" s="656">
        <v>0</v>
      </c>
      <c r="AH12" s="656">
        <v>0</v>
      </c>
      <c r="AI12" s="656">
        <v>0</v>
      </c>
      <c r="AJ12" s="656">
        <v>0</v>
      </c>
      <c r="AK12" s="657">
        <v>0</v>
      </c>
      <c r="AL12" s="656">
        <v>0</v>
      </c>
      <c r="AM12" s="660">
        <v>2</v>
      </c>
      <c r="AN12" s="656">
        <v>0</v>
      </c>
      <c r="AO12" s="662">
        <v>0</v>
      </c>
      <c r="AP12" s="662">
        <v>1</v>
      </c>
      <c r="AQ12" s="656">
        <v>0</v>
      </c>
      <c r="AR12" s="657">
        <v>1</v>
      </c>
      <c r="AS12" s="658">
        <v>0</v>
      </c>
      <c r="AT12" s="660">
        <v>0</v>
      </c>
      <c r="AU12" s="656">
        <v>0</v>
      </c>
      <c r="AV12" s="662">
        <v>0</v>
      </c>
      <c r="AW12" s="662">
        <v>0</v>
      </c>
      <c r="AX12" s="656">
        <v>0</v>
      </c>
      <c r="AY12" s="657">
        <v>0</v>
      </c>
      <c r="AZ12" s="658">
        <v>0</v>
      </c>
      <c r="BA12" s="315"/>
    </row>
    <row r="13" spans="2:56" s="446" customFormat="1" ht="33" customHeight="1" x14ac:dyDescent="0.15">
      <c r="B13" s="644">
        <v>5</v>
      </c>
      <c r="C13" s="654" t="s">
        <v>102</v>
      </c>
      <c r="D13" s="663">
        <f t="shared" si="2"/>
        <v>28</v>
      </c>
      <c r="E13" s="664">
        <f t="shared" si="3"/>
        <v>0</v>
      </c>
      <c r="F13" s="664">
        <f t="shared" si="4"/>
        <v>0</v>
      </c>
      <c r="G13" s="665">
        <f t="shared" si="5"/>
        <v>0</v>
      </c>
      <c r="H13" s="664">
        <f t="shared" si="6"/>
        <v>1</v>
      </c>
      <c r="I13" s="665">
        <f t="shared" si="7"/>
        <v>6</v>
      </c>
      <c r="J13" s="666">
        <f t="shared" si="8"/>
        <v>21</v>
      </c>
      <c r="K13" s="667">
        <v>3</v>
      </c>
      <c r="L13" s="664">
        <v>0</v>
      </c>
      <c r="M13" s="664">
        <v>0</v>
      </c>
      <c r="N13" s="665">
        <v>0</v>
      </c>
      <c r="O13" s="664">
        <v>0</v>
      </c>
      <c r="P13" s="665">
        <v>1</v>
      </c>
      <c r="Q13" s="664">
        <v>2</v>
      </c>
      <c r="R13" s="668">
        <v>25</v>
      </c>
      <c r="S13" s="664">
        <v>0</v>
      </c>
      <c r="T13" s="664">
        <v>0</v>
      </c>
      <c r="U13" s="665">
        <v>0</v>
      </c>
      <c r="V13" s="664">
        <v>1</v>
      </c>
      <c r="W13" s="665">
        <v>5</v>
      </c>
      <c r="X13" s="666">
        <v>19</v>
      </c>
      <c r="Y13" s="667">
        <v>0</v>
      </c>
      <c r="Z13" s="664">
        <v>0</v>
      </c>
      <c r="AA13" s="664">
        <v>0</v>
      </c>
      <c r="AB13" s="665">
        <v>0</v>
      </c>
      <c r="AC13" s="664">
        <v>0</v>
      </c>
      <c r="AD13" s="664">
        <v>0</v>
      </c>
      <c r="AE13" s="669">
        <v>0</v>
      </c>
      <c r="AF13" s="667">
        <v>0</v>
      </c>
      <c r="AG13" s="664">
        <v>0</v>
      </c>
      <c r="AH13" s="664">
        <v>0</v>
      </c>
      <c r="AI13" s="664">
        <v>0</v>
      </c>
      <c r="AJ13" s="664">
        <v>0</v>
      </c>
      <c r="AK13" s="665">
        <v>0</v>
      </c>
      <c r="AL13" s="664">
        <v>0</v>
      </c>
      <c r="AM13" s="668">
        <v>0</v>
      </c>
      <c r="AN13" s="664">
        <v>0</v>
      </c>
      <c r="AO13" s="670">
        <v>0</v>
      </c>
      <c r="AP13" s="670">
        <v>0</v>
      </c>
      <c r="AQ13" s="664">
        <v>0</v>
      </c>
      <c r="AR13" s="665">
        <v>0</v>
      </c>
      <c r="AS13" s="666">
        <v>0</v>
      </c>
      <c r="AT13" s="668">
        <v>0</v>
      </c>
      <c r="AU13" s="664">
        <v>0</v>
      </c>
      <c r="AV13" s="670">
        <v>0</v>
      </c>
      <c r="AW13" s="670">
        <v>0</v>
      </c>
      <c r="AX13" s="664">
        <v>0</v>
      </c>
      <c r="AY13" s="665">
        <v>0</v>
      </c>
      <c r="AZ13" s="666">
        <v>0</v>
      </c>
      <c r="BA13" s="315"/>
    </row>
    <row r="14" spans="2:56" s="446" customFormat="1" ht="33" customHeight="1" x14ac:dyDescent="0.15">
      <c r="B14" s="671">
        <v>6</v>
      </c>
      <c r="C14" s="672" t="s">
        <v>103</v>
      </c>
      <c r="D14" s="673">
        <f t="shared" si="2"/>
        <v>34</v>
      </c>
      <c r="E14" s="674">
        <f t="shared" si="3"/>
        <v>0</v>
      </c>
      <c r="F14" s="674">
        <f t="shared" si="4"/>
        <v>0</v>
      </c>
      <c r="G14" s="675">
        <f t="shared" si="5"/>
        <v>2</v>
      </c>
      <c r="H14" s="674">
        <f t="shared" si="6"/>
        <v>1</v>
      </c>
      <c r="I14" s="675">
        <f t="shared" si="7"/>
        <v>8</v>
      </c>
      <c r="J14" s="676">
        <f t="shared" si="8"/>
        <v>23</v>
      </c>
      <c r="K14" s="677">
        <v>4</v>
      </c>
      <c r="L14" s="674">
        <v>0</v>
      </c>
      <c r="M14" s="674">
        <v>0</v>
      </c>
      <c r="N14" s="675">
        <v>1</v>
      </c>
      <c r="O14" s="674">
        <v>0</v>
      </c>
      <c r="P14" s="675">
        <v>1</v>
      </c>
      <c r="Q14" s="674">
        <v>2</v>
      </c>
      <c r="R14" s="678">
        <v>26</v>
      </c>
      <c r="S14" s="674">
        <v>0</v>
      </c>
      <c r="T14" s="674">
        <v>0</v>
      </c>
      <c r="U14" s="675">
        <v>0</v>
      </c>
      <c r="V14" s="674">
        <v>1</v>
      </c>
      <c r="W14" s="675">
        <v>5</v>
      </c>
      <c r="X14" s="676">
        <v>20</v>
      </c>
      <c r="Y14" s="677">
        <v>0</v>
      </c>
      <c r="Z14" s="674">
        <v>0</v>
      </c>
      <c r="AA14" s="674">
        <v>0</v>
      </c>
      <c r="AB14" s="675">
        <v>0</v>
      </c>
      <c r="AC14" s="674">
        <v>0</v>
      </c>
      <c r="AD14" s="674">
        <v>0</v>
      </c>
      <c r="AE14" s="679">
        <v>0</v>
      </c>
      <c r="AF14" s="677">
        <v>0</v>
      </c>
      <c r="AG14" s="674">
        <v>0</v>
      </c>
      <c r="AH14" s="674">
        <v>0</v>
      </c>
      <c r="AI14" s="674">
        <v>0</v>
      </c>
      <c r="AJ14" s="674">
        <v>0</v>
      </c>
      <c r="AK14" s="675">
        <v>0</v>
      </c>
      <c r="AL14" s="674">
        <v>0</v>
      </c>
      <c r="AM14" s="678">
        <v>3</v>
      </c>
      <c r="AN14" s="674">
        <v>0</v>
      </c>
      <c r="AO14" s="680">
        <v>0</v>
      </c>
      <c r="AP14" s="680">
        <v>0</v>
      </c>
      <c r="AQ14" s="674">
        <v>0</v>
      </c>
      <c r="AR14" s="675">
        <v>2</v>
      </c>
      <c r="AS14" s="676">
        <v>1</v>
      </c>
      <c r="AT14" s="678">
        <v>1</v>
      </c>
      <c r="AU14" s="674">
        <v>0</v>
      </c>
      <c r="AV14" s="680">
        <v>0</v>
      </c>
      <c r="AW14" s="680">
        <v>1</v>
      </c>
      <c r="AX14" s="674">
        <v>0</v>
      </c>
      <c r="AY14" s="675">
        <v>0</v>
      </c>
      <c r="AZ14" s="676">
        <v>0</v>
      </c>
      <c r="BA14" s="315"/>
    </row>
    <row r="15" spans="2:56" s="446" customFormat="1" ht="33" customHeight="1" x14ac:dyDescent="0.15">
      <c r="B15" s="644">
        <v>7</v>
      </c>
      <c r="C15" s="654" t="s">
        <v>104</v>
      </c>
      <c r="D15" s="655">
        <f t="shared" si="2"/>
        <v>36</v>
      </c>
      <c r="E15" s="656">
        <f t="shared" si="3"/>
        <v>0</v>
      </c>
      <c r="F15" s="656">
        <f t="shared" si="4"/>
        <v>0</v>
      </c>
      <c r="G15" s="657">
        <f t="shared" si="5"/>
        <v>0</v>
      </c>
      <c r="H15" s="656">
        <f t="shared" si="6"/>
        <v>0</v>
      </c>
      <c r="I15" s="657">
        <f t="shared" si="7"/>
        <v>10</v>
      </c>
      <c r="J15" s="658">
        <f t="shared" si="8"/>
        <v>26</v>
      </c>
      <c r="K15" s="659">
        <v>3</v>
      </c>
      <c r="L15" s="656">
        <v>0</v>
      </c>
      <c r="M15" s="656">
        <v>0</v>
      </c>
      <c r="N15" s="657">
        <v>0</v>
      </c>
      <c r="O15" s="656">
        <v>0</v>
      </c>
      <c r="P15" s="657">
        <v>2</v>
      </c>
      <c r="Q15" s="656">
        <v>1</v>
      </c>
      <c r="R15" s="660">
        <v>4</v>
      </c>
      <c r="S15" s="656">
        <v>0</v>
      </c>
      <c r="T15" s="656">
        <v>0</v>
      </c>
      <c r="U15" s="657">
        <v>0</v>
      </c>
      <c r="V15" s="656">
        <v>0</v>
      </c>
      <c r="W15" s="657">
        <v>2</v>
      </c>
      <c r="X15" s="658">
        <v>2</v>
      </c>
      <c r="Y15" s="659">
        <v>27</v>
      </c>
      <c r="Z15" s="656">
        <v>0</v>
      </c>
      <c r="AA15" s="656">
        <v>0</v>
      </c>
      <c r="AB15" s="657">
        <v>0</v>
      </c>
      <c r="AC15" s="656">
        <v>0</v>
      </c>
      <c r="AD15" s="656">
        <v>5</v>
      </c>
      <c r="AE15" s="661">
        <v>22</v>
      </c>
      <c r="AF15" s="659">
        <v>0</v>
      </c>
      <c r="AG15" s="656">
        <v>0</v>
      </c>
      <c r="AH15" s="656">
        <v>0</v>
      </c>
      <c r="AI15" s="656">
        <v>0</v>
      </c>
      <c r="AJ15" s="656">
        <v>0</v>
      </c>
      <c r="AK15" s="657">
        <v>0</v>
      </c>
      <c r="AL15" s="656">
        <v>0</v>
      </c>
      <c r="AM15" s="660">
        <v>2</v>
      </c>
      <c r="AN15" s="656">
        <v>0</v>
      </c>
      <c r="AO15" s="662">
        <v>0</v>
      </c>
      <c r="AP15" s="662">
        <v>0</v>
      </c>
      <c r="AQ15" s="656">
        <v>0</v>
      </c>
      <c r="AR15" s="657">
        <v>1</v>
      </c>
      <c r="AS15" s="658">
        <v>1</v>
      </c>
      <c r="AT15" s="660">
        <v>0</v>
      </c>
      <c r="AU15" s="656">
        <v>0</v>
      </c>
      <c r="AV15" s="662">
        <v>0</v>
      </c>
      <c r="AW15" s="662">
        <v>0</v>
      </c>
      <c r="AX15" s="656">
        <v>0</v>
      </c>
      <c r="AY15" s="657">
        <v>0</v>
      </c>
      <c r="AZ15" s="658">
        <v>0</v>
      </c>
      <c r="BA15" s="315"/>
    </row>
    <row r="16" spans="2:56" s="446" customFormat="1" ht="33" customHeight="1" x14ac:dyDescent="0.15">
      <c r="B16" s="644">
        <v>8</v>
      </c>
      <c r="C16" s="654" t="s">
        <v>105</v>
      </c>
      <c r="D16" s="655">
        <f t="shared" si="2"/>
        <v>55</v>
      </c>
      <c r="E16" s="656">
        <f t="shared" si="3"/>
        <v>0</v>
      </c>
      <c r="F16" s="656">
        <f t="shared" si="4"/>
        <v>0</v>
      </c>
      <c r="G16" s="657">
        <f t="shared" si="5"/>
        <v>0</v>
      </c>
      <c r="H16" s="656">
        <f t="shared" si="6"/>
        <v>0</v>
      </c>
      <c r="I16" s="657">
        <f t="shared" si="7"/>
        <v>19</v>
      </c>
      <c r="J16" s="658">
        <f t="shared" si="8"/>
        <v>36</v>
      </c>
      <c r="K16" s="659">
        <v>8</v>
      </c>
      <c r="L16" s="656">
        <v>0</v>
      </c>
      <c r="M16" s="656">
        <v>0</v>
      </c>
      <c r="N16" s="657">
        <v>0</v>
      </c>
      <c r="O16" s="656">
        <v>0</v>
      </c>
      <c r="P16" s="657">
        <v>4</v>
      </c>
      <c r="Q16" s="656">
        <v>4</v>
      </c>
      <c r="R16" s="660">
        <v>8</v>
      </c>
      <c r="S16" s="656">
        <v>0</v>
      </c>
      <c r="T16" s="656">
        <v>0</v>
      </c>
      <c r="U16" s="657">
        <v>0</v>
      </c>
      <c r="V16" s="656">
        <v>0</v>
      </c>
      <c r="W16" s="657">
        <v>4</v>
      </c>
      <c r="X16" s="658">
        <v>4</v>
      </c>
      <c r="Y16" s="659">
        <v>39</v>
      </c>
      <c r="Z16" s="656">
        <v>0</v>
      </c>
      <c r="AA16" s="656">
        <v>0</v>
      </c>
      <c r="AB16" s="657">
        <v>0</v>
      </c>
      <c r="AC16" s="656">
        <v>0</v>
      </c>
      <c r="AD16" s="656">
        <v>11</v>
      </c>
      <c r="AE16" s="661">
        <v>28</v>
      </c>
      <c r="AF16" s="659">
        <v>0</v>
      </c>
      <c r="AG16" s="656">
        <v>0</v>
      </c>
      <c r="AH16" s="656">
        <v>0</v>
      </c>
      <c r="AI16" s="656">
        <v>0</v>
      </c>
      <c r="AJ16" s="656">
        <v>0</v>
      </c>
      <c r="AK16" s="657">
        <v>0</v>
      </c>
      <c r="AL16" s="656">
        <v>0</v>
      </c>
      <c r="AM16" s="660">
        <v>0</v>
      </c>
      <c r="AN16" s="656">
        <v>0</v>
      </c>
      <c r="AO16" s="662">
        <v>0</v>
      </c>
      <c r="AP16" s="662">
        <v>0</v>
      </c>
      <c r="AQ16" s="656">
        <v>0</v>
      </c>
      <c r="AR16" s="657">
        <v>0</v>
      </c>
      <c r="AS16" s="658">
        <v>0</v>
      </c>
      <c r="AT16" s="660">
        <v>0</v>
      </c>
      <c r="AU16" s="656">
        <v>0</v>
      </c>
      <c r="AV16" s="662">
        <v>0</v>
      </c>
      <c r="AW16" s="662">
        <v>0</v>
      </c>
      <c r="AX16" s="656">
        <v>0</v>
      </c>
      <c r="AY16" s="657">
        <v>0</v>
      </c>
      <c r="AZ16" s="658">
        <v>0</v>
      </c>
      <c r="BA16" s="315"/>
    </row>
    <row r="17" spans="2:53" s="446" customFormat="1" ht="33" customHeight="1" x14ac:dyDescent="0.15">
      <c r="B17" s="644">
        <v>9</v>
      </c>
      <c r="C17" s="654" t="s">
        <v>106</v>
      </c>
      <c r="D17" s="655">
        <f t="shared" si="2"/>
        <v>38</v>
      </c>
      <c r="E17" s="656">
        <f t="shared" si="3"/>
        <v>0</v>
      </c>
      <c r="F17" s="656">
        <f t="shared" si="4"/>
        <v>0</v>
      </c>
      <c r="G17" s="657">
        <f t="shared" si="5"/>
        <v>1</v>
      </c>
      <c r="H17" s="656">
        <f t="shared" si="6"/>
        <v>2</v>
      </c>
      <c r="I17" s="657">
        <f t="shared" si="7"/>
        <v>10</v>
      </c>
      <c r="J17" s="658">
        <f t="shared" si="8"/>
        <v>25</v>
      </c>
      <c r="K17" s="659">
        <v>8</v>
      </c>
      <c r="L17" s="656">
        <v>0</v>
      </c>
      <c r="M17" s="656">
        <v>0</v>
      </c>
      <c r="N17" s="657">
        <v>0</v>
      </c>
      <c r="O17" s="656">
        <v>0</v>
      </c>
      <c r="P17" s="657">
        <v>4</v>
      </c>
      <c r="Q17" s="656">
        <v>4</v>
      </c>
      <c r="R17" s="660">
        <v>0</v>
      </c>
      <c r="S17" s="656">
        <v>0</v>
      </c>
      <c r="T17" s="656">
        <v>0</v>
      </c>
      <c r="U17" s="657">
        <v>0</v>
      </c>
      <c r="V17" s="656">
        <v>0</v>
      </c>
      <c r="W17" s="657">
        <v>0</v>
      </c>
      <c r="X17" s="658">
        <v>0</v>
      </c>
      <c r="Y17" s="659">
        <v>29</v>
      </c>
      <c r="Z17" s="656">
        <v>0</v>
      </c>
      <c r="AA17" s="656">
        <v>0</v>
      </c>
      <c r="AB17" s="657">
        <v>0</v>
      </c>
      <c r="AC17" s="656">
        <v>2</v>
      </c>
      <c r="AD17" s="656">
        <v>6</v>
      </c>
      <c r="AE17" s="661">
        <v>21</v>
      </c>
      <c r="AF17" s="659">
        <v>0</v>
      </c>
      <c r="AG17" s="656">
        <v>0</v>
      </c>
      <c r="AH17" s="656">
        <v>0</v>
      </c>
      <c r="AI17" s="656">
        <v>0</v>
      </c>
      <c r="AJ17" s="656">
        <v>0</v>
      </c>
      <c r="AK17" s="657">
        <v>0</v>
      </c>
      <c r="AL17" s="656">
        <v>0</v>
      </c>
      <c r="AM17" s="660">
        <v>1</v>
      </c>
      <c r="AN17" s="656">
        <v>0</v>
      </c>
      <c r="AO17" s="662">
        <v>0</v>
      </c>
      <c r="AP17" s="662">
        <v>1</v>
      </c>
      <c r="AQ17" s="656">
        <v>0</v>
      </c>
      <c r="AR17" s="657">
        <v>0</v>
      </c>
      <c r="AS17" s="658">
        <v>0</v>
      </c>
      <c r="AT17" s="660">
        <v>0</v>
      </c>
      <c r="AU17" s="656">
        <v>0</v>
      </c>
      <c r="AV17" s="662">
        <v>0</v>
      </c>
      <c r="AW17" s="662">
        <v>0</v>
      </c>
      <c r="AX17" s="656">
        <v>0</v>
      </c>
      <c r="AY17" s="657">
        <v>0</v>
      </c>
      <c r="AZ17" s="658">
        <v>0</v>
      </c>
      <c r="BA17" s="315"/>
    </row>
    <row r="18" spans="2:53" s="446" customFormat="1" ht="33" customHeight="1" x14ac:dyDescent="0.15">
      <c r="B18" s="681">
        <v>10</v>
      </c>
      <c r="C18" s="682" t="s">
        <v>107</v>
      </c>
      <c r="D18" s="663">
        <f t="shared" si="2"/>
        <v>35</v>
      </c>
      <c r="E18" s="664">
        <f t="shared" si="3"/>
        <v>0</v>
      </c>
      <c r="F18" s="664">
        <f t="shared" si="4"/>
        <v>0</v>
      </c>
      <c r="G18" s="665">
        <f t="shared" si="5"/>
        <v>0</v>
      </c>
      <c r="H18" s="664">
        <f t="shared" si="6"/>
        <v>1</v>
      </c>
      <c r="I18" s="665">
        <f t="shared" si="7"/>
        <v>17</v>
      </c>
      <c r="J18" s="666">
        <f t="shared" si="8"/>
        <v>17</v>
      </c>
      <c r="K18" s="667">
        <v>13</v>
      </c>
      <c r="L18" s="664">
        <v>0</v>
      </c>
      <c r="M18" s="664">
        <v>0</v>
      </c>
      <c r="N18" s="665">
        <v>0</v>
      </c>
      <c r="O18" s="664">
        <v>1</v>
      </c>
      <c r="P18" s="665">
        <v>9</v>
      </c>
      <c r="Q18" s="664">
        <v>3</v>
      </c>
      <c r="R18" s="668">
        <v>22</v>
      </c>
      <c r="S18" s="664">
        <v>0</v>
      </c>
      <c r="T18" s="664">
        <v>0</v>
      </c>
      <c r="U18" s="665">
        <v>0</v>
      </c>
      <c r="V18" s="664">
        <v>0</v>
      </c>
      <c r="W18" s="665">
        <v>8</v>
      </c>
      <c r="X18" s="666">
        <v>14</v>
      </c>
      <c r="Y18" s="667">
        <v>0</v>
      </c>
      <c r="Z18" s="664">
        <v>0</v>
      </c>
      <c r="AA18" s="664">
        <v>0</v>
      </c>
      <c r="AB18" s="665">
        <v>0</v>
      </c>
      <c r="AC18" s="664">
        <v>0</v>
      </c>
      <c r="AD18" s="664">
        <v>0</v>
      </c>
      <c r="AE18" s="669">
        <v>0</v>
      </c>
      <c r="AF18" s="667">
        <v>0</v>
      </c>
      <c r="AG18" s="664">
        <v>0</v>
      </c>
      <c r="AH18" s="664">
        <v>0</v>
      </c>
      <c r="AI18" s="664">
        <v>0</v>
      </c>
      <c r="AJ18" s="664">
        <v>0</v>
      </c>
      <c r="AK18" s="665">
        <v>0</v>
      </c>
      <c r="AL18" s="664">
        <v>0</v>
      </c>
      <c r="AM18" s="668">
        <v>0</v>
      </c>
      <c r="AN18" s="664">
        <v>0</v>
      </c>
      <c r="AO18" s="670">
        <v>0</v>
      </c>
      <c r="AP18" s="670">
        <v>0</v>
      </c>
      <c r="AQ18" s="664">
        <v>0</v>
      </c>
      <c r="AR18" s="665">
        <v>0</v>
      </c>
      <c r="AS18" s="666">
        <v>0</v>
      </c>
      <c r="AT18" s="668">
        <v>0</v>
      </c>
      <c r="AU18" s="664">
        <v>0</v>
      </c>
      <c r="AV18" s="670">
        <v>0</v>
      </c>
      <c r="AW18" s="670">
        <v>0</v>
      </c>
      <c r="AX18" s="664">
        <v>0</v>
      </c>
      <c r="AY18" s="665">
        <v>0</v>
      </c>
      <c r="AZ18" s="666">
        <v>0</v>
      </c>
      <c r="BA18" s="315"/>
    </row>
    <row r="19" spans="2:53" s="446" customFormat="1" ht="33" customHeight="1" x14ac:dyDescent="0.15">
      <c r="B19" s="644">
        <v>11</v>
      </c>
      <c r="C19" s="654" t="s">
        <v>108</v>
      </c>
      <c r="D19" s="655">
        <f t="shared" si="2"/>
        <v>75</v>
      </c>
      <c r="E19" s="656">
        <f t="shared" si="3"/>
        <v>0</v>
      </c>
      <c r="F19" s="656">
        <f t="shared" si="4"/>
        <v>0</v>
      </c>
      <c r="G19" s="657">
        <f t="shared" si="5"/>
        <v>1</v>
      </c>
      <c r="H19" s="656">
        <f t="shared" si="6"/>
        <v>2</v>
      </c>
      <c r="I19" s="657">
        <f t="shared" si="7"/>
        <v>13</v>
      </c>
      <c r="J19" s="658">
        <f t="shared" si="8"/>
        <v>59</v>
      </c>
      <c r="K19" s="659">
        <v>1</v>
      </c>
      <c r="L19" s="656">
        <v>0</v>
      </c>
      <c r="M19" s="656">
        <v>0</v>
      </c>
      <c r="N19" s="657">
        <v>0</v>
      </c>
      <c r="O19" s="656">
        <v>0</v>
      </c>
      <c r="P19" s="657">
        <v>0</v>
      </c>
      <c r="Q19" s="656">
        <v>1</v>
      </c>
      <c r="R19" s="660">
        <v>9</v>
      </c>
      <c r="S19" s="656">
        <v>0</v>
      </c>
      <c r="T19" s="656">
        <v>0</v>
      </c>
      <c r="U19" s="657">
        <v>0</v>
      </c>
      <c r="V19" s="656">
        <v>1</v>
      </c>
      <c r="W19" s="657">
        <v>2</v>
      </c>
      <c r="X19" s="658">
        <v>6</v>
      </c>
      <c r="Y19" s="659">
        <v>63</v>
      </c>
      <c r="Z19" s="656">
        <v>0</v>
      </c>
      <c r="AA19" s="656">
        <v>0</v>
      </c>
      <c r="AB19" s="657">
        <v>0</v>
      </c>
      <c r="AC19" s="656">
        <v>1</v>
      </c>
      <c r="AD19" s="656">
        <v>11</v>
      </c>
      <c r="AE19" s="661">
        <v>51</v>
      </c>
      <c r="AF19" s="659">
        <v>0</v>
      </c>
      <c r="AG19" s="656">
        <v>0</v>
      </c>
      <c r="AH19" s="656">
        <v>0</v>
      </c>
      <c r="AI19" s="656">
        <v>0</v>
      </c>
      <c r="AJ19" s="656">
        <v>0</v>
      </c>
      <c r="AK19" s="657">
        <v>0</v>
      </c>
      <c r="AL19" s="656">
        <v>0</v>
      </c>
      <c r="AM19" s="660">
        <v>2</v>
      </c>
      <c r="AN19" s="656">
        <v>0</v>
      </c>
      <c r="AO19" s="662">
        <v>0</v>
      </c>
      <c r="AP19" s="662">
        <v>1</v>
      </c>
      <c r="AQ19" s="656">
        <v>0</v>
      </c>
      <c r="AR19" s="657">
        <v>0</v>
      </c>
      <c r="AS19" s="658">
        <v>1</v>
      </c>
      <c r="AT19" s="660">
        <v>0</v>
      </c>
      <c r="AU19" s="656">
        <v>0</v>
      </c>
      <c r="AV19" s="662">
        <v>0</v>
      </c>
      <c r="AW19" s="662">
        <v>0</v>
      </c>
      <c r="AX19" s="656">
        <v>0</v>
      </c>
      <c r="AY19" s="657">
        <v>0</v>
      </c>
      <c r="AZ19" s="658">
        <v>0</v>
      </c>
      <c r="BA19" s="315"/>
    </row>
    <row r="20" spans="2:53" s="446" customFormat="1" ht="33" customHeight="1" x14ac:dyDescent="0.15">
      <c r="B20" s="644">
        <v>12</v>
      </c>
      <c r="C20" s="654" t="s">
        <v>109</v>
      </c>
      <c r="D20" s="655">
        <f t="shared" si="2"/>
        <v>103</v>
      </c>
      <c r="E20" s="656">
        <f t="shared" si="3"/>
        <v>1</v>
      </c>
      <c r="F20" s="656">
        <f t="shared" si="4"/>
        <v>1</v>
      </c>
      <c r="G20" s="657">
        <f t="shared" si="5"/>
        <v>1</v>
      </c>
      <c r="H20" s="656">
        <f t="shared" si="6"/>
        <v>3</v>
      </c>
      <c r="I20" s="657">
        <f t="shared" si="7"/>
        <v>25</v>
      </c>
      <c r="J20" s="658">
        <f t="shared" si="8"/>
        <v>72</v>
      </c>
      <c r="K20" s="659">
        <v>9</v>
      </c>
      <c r="L20" s="656">
        <v>1</v>
      </c>
      <c r="M20" s="656">
        <v>0</v>
      </c>
      <c r="N20" s="657">
        <v>0</v>
      </c>
      <c r="O20" s="656">
        <v>0</v>
      </c>
      <c r="P20" s="657">
        <v>4</v>
      </c>
      <c r="Q20" s="656">
        <v>4</v>
      </c>
      <c r="R20" s="660">
        <v>11</v>
      </c>
      <c r="S20" s="656">
        <v>0</v>
      </c>
      <c r="T20" s="656">
        <v>0</v>
      </c>
      <c r="U20" s="657">
        <v>0</v>
      </c>
      <c r="V20" s="656">
        <v>1</v>
      </c>
      <c r="W20" s="657">
        <v>3</v>
      </c>
      <c r="X20" s="658">
        <v>7</v>
      </c>
      <c r="Y20" s="659">
        <v>82</v>
      </c>
      <c r="Z20" s="656">
        <v>0</v>
      </c>
      <c r="AA20" s="656">
        <v>1</v>
      </c>
      <c r="AB20" s="657">
        <v>0</v>
      </c>
      <c r="AC20" s="656">
        <v>2</v>
      </c>
      <c r="AD20" s="656">
        <v>18</v>
      </c>
      <c r="AE20" s="661">
        <v>61</v>
      </c>
      <c r="AF20" s="659">
        <v>0</v>
      </c>
      <c r="AG20" s="656">
        <v>0</v>
      </c>
      <c r="AH20" s="656">
        <v>0</v>
      </c>
      <c r="AI20" s="656">
        <v>0</v>
      </c>
      <c r="AJ20" s="656">
        <v>0</v>
      </c>
      <c r="AK20" s="657">
        <v>0</v>
      </c>
      <c r="AL20" s="656">
        <v>0</v>
      </c>
      <c r="AM20" s="660">
        <v>0</v>
      </c>
      <c r="AN20" s="656">
        <v>0</v>
      </c>
      <c r="AO20" s="662">
        <v>0</v>
      </c>
      <c r="AP20" s="662">
        <v>0</v>
      </c>
      <c r="AQ20" s="656">
        <v>0</v>
      </c>
      <c r="AR20" s="657">
        <v>0</v>
      </c>
      <c r="AS20" s="658">
        <v>0</v>
      </c>
      <c r="AT20" s="660">
        <v>1</v>
      </c>
      <c r="AU20" s="656">
        <v>0</v>
      </c>
      <c r="AV20" s="662">
        <v>0</v>
      </c>
      <c r="AW20" s="662">
        <v>1</v>
      </c>
      <c r="AX20" s="656">
        <v>0</v>
      </c>
      <c r="AY20" s="657">
        <v>0</v>
      </c>
      <c r="AZ20" s="658">
        <v>0</v>
      </c>
      <c r="BA20" s="315"/>
    </row>
    <row r="21" spans="2:53" s="446" customFormat="1" ht="33" customHeight="1" x14ac:dyDescent="0.15">
      <c r="B21" s="644">
        <v>13</v>
      </c>
      <c r="C21" s="654" t="s">
        <v>110</v>
      </c>
      <c r="D21" s="655">
        <f t="shared" si="2"/>
        <v>32</v>
      </c>
      <c r="E21" s="656">
        <f t="shared" si="3"/>
        <v>0</v>
      </c>
      <c r="F21" s="656">
        <f t="shared" si="4"/>
        <v>0</v>
      </c>
      <c r="G21" s="657">
        <f t="shared" si="5"/>
        <v>0</v>
      </c>
      <c r="H21" s="656">
        <f t="shared" si="6"/>
        <v>0</v>
      </c>
      <c r="I21" s="657">
        <f t="shared" si="7"/>
        <v>9</v>
      </c>
      <c r="J21" s="658">
        <f t="shared" si="8"/>
        <v>23</v>
      </c>
      <c r="K21" s="659">
        <v>4</v>
      </c>
      <c r="L21" s="656">
        <v>0</v>
      </c>
      <c r="M21" s="656">
        <v>0</v>
      </c>
      <c r="N21" s="657">
        <v>0</v>
      </c>
      <c r="O21" s="656">
        <v>0</v>
      </c>
      <c r="P21" s="657">
        <v>2</v>
      </c>
      <c r="Q21" s="656">
        <v>2</v>
      </c>
      <c r="R21" s="660">
        <v>25</v>
      </c>
      <c r="S21" s="656">
        <v>0</v>
      </c>
      <c r="T21" s="656">
        <v>0</v>
      </c>
      <c r="U21" s="657">
        <v>0</v>
      </c>
      <c r="V21" s="656">
        <v>0</v>
      </c>
      <c r="W21" s="657">
        <v>6</v>
      </c>
      <c r="X21" s="658">
        <v>19</v>
      </c>
      <c r="Y21" s="659">
        <v>0</v>
      </c>
      <c r="Z21" s="656">
        <v>0</v>
      </c>
      <c r="AA21" s="656">
        <v>0</v>
      </c>
      <c r="AB21" s="657">
        <v>0</v>
      </c>
      <c r="AC21" s="656">
        <v>0</v>
      </c>
      <c r="AD21" s="656">
        <v>0</v>
      </c>
      <c r="AE21" s="661">
        <v>0</v>
      </c>
      <c r="AF21" s="659">
        <v>0</v>
      </c>
      <c r="AG21" s="656">
        <v>0</v>
      </c>
      <c r="AH21" s="656">
        <v>0</v>
      </c>
      <c r="AI21" s="656">
        <v>0</v>
      </c>
      <c r="AJ21" s="656">
        <v>0</v>
      </c>
      <c r="AK21" s="657">
        <v>0</v>
      </c>
      <c r="AL21" s="656">
        <v>0</v>
      </c>
      <c r="AM21" s="660">
        <v>3</v>
      </c>
      <c r="AN21" s="656">
        <v>0</v>
      </c>
      <c r="AO21" s="662">
        <v>0</v>
      </c>
      <c r="AP21" s="662">
        <v>0</v>
      </c>
      <c r="AQ21" s="656">
        <v>0</v>
      </c>
      <c r="AR21" s="657">
        <v>1</v>
      </c>
      <c r="AS21" s="658">
        <v>2</v>
      </c>
      <c r="AT21" s="660">
        <v>0</v>
      </c>
      <c r="AU21" s="656">
        <v>0</v>
      </c>
      <c r="AV21" s="662">
        <v>0</v>
      </c>
      <c r="AW21" s="662">
        <v>0</v>
      </c>
      <c r="AX21" s="656">
        <v>0</v>
      </c>
      <c r="AY21" s="657">
        <v>0</v>
      </c>
      <c r="AZ21" s="658">
        <v>0</v>
      </c>
      <c r="BA21" s="315"/>
    </row>
    <row r="22" spans="2:53" s="446" customFormat="1" ht="33" customHeight="1" x14ac:dyDescent="0.15">
      <c r="B22" s="644">
        <v>14</v>
      </c>
      <c r="C22" s="654" t="s">
        <v>111</v>
      </c>
      <c r="D22" s="655">
        <f t="shared" si="2"/>
        <v>40</v>
      </c>
      <c r="E22" s="656">
        <f t="shared" si="3"/>
        <v>0</v>
      </c>
      <c r="F22" s="656">
        <f t="shared" si="4"/>
        <v>0</v>
      </c>
      <c r="G22" s="657">
        <f t="shared" si="5"/>
        <v>1</v>
      </c>
      <c r="H22" s="656">
        <f t="shared" si="6"/>
        <v>0</v>
      </c>
      <c r="I22" s="657">
        <f t="shared" si="7"/>
        <v>17</v>
      </c>
      <c r="J22" s="658">
        <f t="shared" si="8"/>
        <v>22</v>
      </c>
      <c r="K22" s="659">
        <v>6</v>
      </c>
      <c r="L22" s="656">
        <v>0</v>
      </c>
      <c r="M22" s="656">
        <v>0</v>
      </c>
      <c r="N22" s="657">
        <v>1</v>
      </c>
      <c r="O22" s="656">
        <v>0</v>
      </c>
      <c r="P22" s="657">
        <v>5</v>
      </c>
      <c r="Q22" s="656">
        <v>0</v>
      </c>
      <c r="R22" s="660">
        <v>4</v>
      </c>
      <c r="S22" s="656">
        <v>0</v>
      </c>
      <c r="T22" s="656">
        <v>0</v>
      </c>
      <c r="U22" s="657">
        <v>0</v>
      </c>
      <c r="V22" s="656">
        <v>0</v>
      </c>
      <c r="W22" s="657">
        <v>2</v>
      </c>
      <c r="X22" s="658">
        <v>2</v>
      </c>
      <c r="Y22" s="659">
        <v>30</v>
      </c>
      <c r="Z22" s="656">
        <v>0</v>
      </c>
      <c r="AA22" s="656">
        <v>0</v>
      </c>
      <c r="AB22" s="657">
        <v>0</v>
      </c>
      <c r="AC22" s="656">
        <v>0</v>
      </c>
      <c r="AD22" s="656">
        <v>10</v>
      </c>
      <c r="AE22" s="661">
        <v>20</v>
      </c>
      <c r="AF22" s="659">
        <v>0</v>
      </c>
      <c r="AG22" s="656">
        <v>0</v>
      </c>
      <c r="AH22" s="656">
        <v>0</v>
      </c>
      <c r="AI22" s="656">
        <v>0</v>
      </c>
      <c r="AJ22" s="656">
        <v>0</v>
      </c>
      <c r="AK22" s="657">
        <v>0</v>
      </c>
      <c r="AL22" s="656">
        <v>0</v>
      </c>
      <c r="AM22" s="660">
        <v>0</v>
      </c>
      <c r="AN22" s="656">
        <v>0</v>
      </c>
      <c r="AO22" s="662">
        <v>0</v>
      </c>
      <c r="AP22" s="662">
        <v>0</v>
      </c>
      <c r="AQ22" s="656">
        <v>0</v>
      </c>
      <c r="AR22" s="657">
        <v>0</v>
      </c>
      <c r="AS22" s="658">
        <v>0</v>
      </c>
      <c r="AT22" s="660">
        <v>0</v>
      </c>
      <c r="AU22" s="656">
        <v>0</v>
      </c>
      <c r="AV22" s="662">
        <v>0</v>
      </c>
      <c r="AW22" s="662">
        <v>0</v>
      </c>
      <c r="AX22" s="656">
        <v>0</v>
      </c>
      <c r="AY22" s="657">
        <v>0</v>
      </c>
      <c r="AZ22" s="658">
        <v>0</v>
      </c>
      <c r="BA22" s="315"/>
    </row>
    <row r="23" spans="2:53" s="446" customFormat="1" ht="33" customHeight="1" x14ac:dyDescent="0.15">
      <c r="B23" s="644">
        <v>15</v>
      </c>
      <c r="C23" s="654" t="s">
        <v>112</v>
      </c>
      <c r="D23" s="655">
        <f t="shared" si="2"/>
        <v>67</v>
      </c>
      <c r="E23" s="656">
        <f t="shared" si="3"/>
        <v>0</v>
      </c>
      <c r="F23" s="656">
        <f t="shared" si="4"/>
        <v>0</v>
      </c>
      <c r="G23" s="657">
        <f t="shared" si="5"/>
        <v>0</v>
      </c>
      <c r="H23" s="656">
        <f t="shared" si="6"/>
        <v>6</v>
      </c>
      <c r="I23" s="657">
        <f t="shared" si="7"/>
        <v>22</v>
      </c>
      <c r="J23" s="658">
        <f t="shared" si="8"/>
        <v>39</v>
      </c>
      <c r="K23" s="659">
        <v>12</v>
      </c>
      <c r="L23" s="656">
        <v>0</v>
      </c>
      <c r="M23" s="656">
        <v>0</v>
      </c>
      <c r="N23" s="657">
        <v>0</v>
      </c>
      <c r="O23" s="656">
        <v>1</v>
      </c>
      <c r="P23" s="657">
        <v>8</v>
      </c>
      <c r="Q23" s="656">
        <v>3</v>
      </c>
      <c r="R23" s="660">
        <v>9</v>
      </c>
      <c r="S23" s="656">
        <v>0</v>
      </c>
      <c r="T23" s="656">
        <v>0</v>
      </c>
      <c r="U23" s="657">
        <v>0</v>
      </c>
      <c r="V23" s="656">
        <v>2</v>
      </c>
      <c r="W23" s="657">
        <v>4</v>
      </c>
      <c r="X23" s="658">
        <v>3</v>
      </c>
      <c r="Y23" s="659">
        <v>43</v>
      </c>
      <c r="Z23" s="656">
        <v>0</v>
      </c>
      <c r="AA23" s="656">
        <v>0</v>
      </c>
      <c r="AB23" s="657">
        <v>0</v>
      </c>
      <c r="AC23" s="656">
        <v>2</v>
      </c>
      <c r="AD23" s="656">
        <v>10</v>
      </c>
      <c r="AE23" s="661">
        <v>31</v>
      </c>
      <c r="AF23" s="659">
        <v>0</v>
      </c>
      <c r="AG23" s="656">
        <v>0</v>
      </c>
      <c r="AH23" s="656">
        <v>0</v>
      </c>
      <c r="AI23" s="656">
        <v>0</v>
      </c>
      <c r="AJ23" s="656">
        <v>0</v>
      </c>
      <c r="AK23" s="657">
        <v>0</v>
      </c>
      <c r="AL23" s="656">
        <v>0</v>
      </c>
      <c r="AM23" s="660">
        <v>3</v>
      </c>
      <c r="AN23" s="656">
        <v>0</v>
      </c>
      <c r="AO23" s="662">
        <v>0</v>
      </c>
      <c r="AP23" s="662">
        <v>0</v>
      </c>
      <c r="AQ23" s="656">
        <v>1</v>
      </c>
      <c r="AR23" s="657">
        <v>0</v>
      </c>
      <c r="AS23" s="658">
        <v>2</v>
      </c>
      <c r="AT23" s="660">
        <v>0</v>
      </c>
      <c r="AU23" s="656">
        <v>0</v>
      </c>
      <c r="AV23" s="662">
        <v>0</v>
      </c>
      <c r="AW23" s="662">
        <v>0</v>
      </c>
      <c r="AX23" s="656">
        <v>0</v>
      </c>
      <c r="AY23" s="657">
        <v>0</v>
      </c>
      <c r="AZ23" s="658">
        <v>0</v>
      </c>
      <c r="BA23" s="315"/>
    </row>
    <row r="24" spans="2:53" s="446" customFormat="1" ht="33" customHeight="1" x14ac:dyDescent="0.15">
      <c r="B24" s="671">
        <v>16</v>
      </c>
      <c r="C24" s="672" t="s">
        <v>113</v>
      </c>
      <c r="D24" s="673">
        <f t="shared" si="2"/>
        <v>38</v>
      </c>
      <c r="E24" s="674">
        <f t="shared" si="3"/>
        <v>0</v>
      </c>
      <c r="F24" s="674">
        <f t="shared" si="4"/>
        <v>0</v>
      </c>
      <c r="G24" s="675">
        <f t="shared" si="5"/>
        <v>0</v>
      </c>
      <c r="H24" s="674">
        <f t="shared" si="6"/>
        <v>1</v>
      </c>
      <c r="I24" s="675">
        <f t="shared" si="7"/>
        <v>16</v>
      </c>
      <c r="J24" s="676">
        <f t="shared" si="8"/>
        <v>21</v>
      </c>
      <c r="K24" s="677">
        <v>8</v>
      </c>
      <c r="L24" s="674">
        <v>0</v>
      </c>
      <c r="M24" s="674">
        <v>0</v>
      </c>
      <c r="N24" s="675">
        <v>0</v>
      </c>
      <c r="O24" s="674">
        <v>0</v>
      </c>
      <c r="P24" s="675">
        <v>3</v>
      </c>
      <c r="Q24" s="674">
        <v>5</v>
      </c>
      <c r="R24" s="678">
        <v>25</v>
      </c>
      <c r="S24" s="674">
        <v>0</v>
      </c>
      <c r="T24" s="674">
        <v>0</v>
      </c>
      <c r="U24" s="675">
        <v>0</v>
      </c>
      <c r="V24" s="674">
        <v>1</v>
      </c>
      <c r="W24" s="675">
        <v>12</v>
      </c>
      <c r="X24" s="676">
        <v>12</v>
      </c>
      <c r="Y24" s="677">
        <v>4</v>
      </c>
      <c r="Z24" s="674">
        <v>0</v>
      </c>
      <c r="AA24" s="674">
        <v>0</v>
      </c>
      <c r="AB24" s="675">
        <v>0</v>
      </c>
      <c r="AC24" s="674">
        <v>0</v>
      </c>
      <c r="AD24" s="674">
        <v>1</v>
      </c>
      <c r="AE24" s="679">
        <v>3</v>
      </c>
      <c r="AF24" s="677">
        <v>0</v>
      </c>
      <c r="AG24" s="674">
        <v>0</v>
      </c>
      <c r="AH24" s="674">
        <v>0</v>
      </c>
      <c r="AI24" s="674">
        <v>0</v>
      </c>
      <c r="AJ24" s="674">
        <v>0</v>
      </c>
      <c r="AK24" s="675">
        <v>0</v>
      </c>
      <c r="AL24" s="674">
        <v>0</v>
      </c>
      <c r="AM24" s="678">
        <v>1</v>
      </c>
      <c r="AN24" s="674">
        <v>0</v>
      </c>
      <c r="AO24" s="680">
        <v>0</v>
      </c>
      <c r="AP24" s="680">
        <v>0</v>
      </c>
      <c r="AQ24" s="674">
        <v>0</v>
      </c>
      <c r="AR24" s="675">
        <v>0</v>
      </c>
      <c r="AS24" s="676">
        <v>1</v>
      </c>
      <c r="AT24" s="678">
        <v>0</v>
      </c>
      <c r="AU24" s="674">
        <v>0</v>
      </c>
      <c r="AV24" s="680">
        <v>0</v>
      </c>
      <c r="AW24" s="680">
        <v>0</v>
      </c>
      <c r="AX24" s="674">
        <v>0</v>
      </c>
      <c r="AY24" s="675">
        <v>0</v>
      </c>
      <c r="AZ24" s="676">
        <v>0</v>
      </c>
      <c r="BA24" s="315"/>
    </row>
    <row r="25" spans="2:53" s="446" customFormat="1" ht="33" customHeight="1" x14ac:dyDescent="0.15">
      <c r="B25" s="644">
        <v>17</v>
      </c>
      <c r="C25" s="654" t="s">
        <v>114</v>
      </c>
      <c r="D25" s="655">
        <f t="shared" si="2"/>
        <v>56</v>
      </c>
      <c r="E25" s="656">
        <f t="shared" si="3"/>
        <v>0</v>
      </c>
      <c r="F25" s="656">
        <f t="shared" si="4"/>
        <v>0</v>
      </c>
      <c r="G25" s="657">
        <f t="shared" si="5"/>
        <v>8</v>
      </c>
      <c r="H25" s="656">
        <f t="shared" si="6"/>
        <v>0</v>
      </c>
      <c r="I25" s="657">
        <f t="shared" si="7"/>
        <v>21</v>
      </c>
      <c r="J25" s="658">
        <f t="shared" si="8"/>
        <v>27</v>
      </c>
      <c r="K25" s="659">
        <v>14</v>
      </c>
      <c r="L25" s="656">
        <v>0</v>
      </c>
      <c r="M25" s="656">
        <v>0</v>
      </c>
      <c r="N25" s="657">
        <v>2</v>
      </c>
      <c r="O25" s="656">
        <v>0</v>
      </c>
      <c r="P25" s="657">
        <v>5</v>
      </c>
      <c r="Q25" s="656">
        <v>7</v>
      </c>
      <c r="R25" s="660">
        <v>5</v>
      </c>
      <c r="S25" s="656">
        <v>0</v>
      </c>
      <c r="T25" s="656">
        <v>0</v>
      </c>
      <c r="U25" s="657">
        <v>0</v>
      </c>
      <c r="V25" s="656">
        <v>0</v>
      </c>
      <c r="W25" s="657">
        <v>1</v>
      </c>
      <c r="X25" s="658">
        <v>4</v>
      </c>
      <c r="Y25" s="659">
        <v>32</v>
      </c>
      <c r="Z25" s="656">
        <v>0</v>
      </c>
      <c r="AA25" s="656">
        <v>0</v>
      </c>
      <c r="AB25" s="657">
        <v>6</v>
      </c>
      <c r="AC25" s="656">
        <v>0</v>
      </c>
      <c r="AD25" s="656">
        <v>12</v>
      </c>
      <c r="AE25" s="661">
        <v>14</v>
      </c>
      <c r="AF25" s="659">
        <v>4</v>
      </c>
      <c r="AG25" s="656">
        <v>0</v>
      </c>
      <c r="AH25" s="656">
        <v>0</v>
      </c>
      <c r="AI25" s="656">
        <v>0</v>
      </c>
      <c r="AJ25" s="656">
        <v>0</v>
      </c>
      <c r="AK25" s="657">
        <v>2</v>
      </c>
      <c r="AL25" s="656">
        <v>2</v>
      </c>
      <c r="AM25" s="660">
        <v>0</v>
      </c>
      <c r="AN25" s="656">
        <v>0</v>
      </c>
      <c r="AO25" s="662">
        <v>0</v>
      </c>
      <c r="AP25" s="662">
        <v>0</v>
      </c>
      <c r="AQ25" s="656">
        <v>0</v>
      </c>
      <c r="AR25" s="657">
        <v>0</v>
      </c>
      <c r="AS25" s="658">
        <v>0</v>
      </c>
      <c r="AT25" s="660">
        <v>1</v>
      </c>
      <c r="AU25" s="656">
        <v>0</v>
      </c>
      <c r="AV25" s="662">
        <v>0</v>
      </c>
      <c r="AW25" s="662">
        <v>0</v>
      </c>
      <c r="AX25" s="656">
        <v>0</v>
      </c>
      <c r="AY25" s="657">
        <v>1</v>
      </c>
      <c r="AZ25" s="658">
        <v>0</v>
      </c>
      <c r="BA25" s="315"/>
    </row>
    <row r="26" spans="2:53" s="446" customFormat="1" ht="33" customHeight="1" x14ac:dyDescent="0.15">
      <c r="B26" s="644">
        <v>18</v>
      </c>
      <c r="C26" s="654" t="s">
        <v>115</v>
      </c>
      <c r="D26" s="655">
        <f t="shared" si="2"/>
        <v>39</v>
      </c>
      <c r="E26" s="656">
        <f t="shared" si="3"/>
        <v>0</v>
      </c>
      <c r="F26" s="656">
        <f t="shared" si="4"/>
        <v>0</v>
      </c>
      <c r="G26" s="657">
        <f t="shared" si="5"/>
        <v>1</v>
      </c>
      <c r="H26" s="656">
        <f t="shared" si="6"/>
        <v>1</v>
      </c>
      <c r="I26" s="657">
        <f t="shared" si="7"/>
        <v>8</v>
      </c>
      <c r="J26" s="658">
        <f t="shared" si="8"/>
        <v>29</v>
      </c>
      <c r="K26" s="659">
        <v>17</v>
      </c>
      <c r="L26" s="656">
        <v>0</v>
      </c>
      <c r="M26" s="656">
        <v>0</v>
      </c>
      <c r="N26" s="657">
        <v>1</v>
      </c>
      <c r="O26" s="656">
        <v>0</v>
      </c>
      <c r="P26" s="657">
        <v>4</v>
      </c>
      <c r="Q26" s="656">
        <v>12</v>
      </c>
      <c r="R26" s="660">
        <v>22</v>
      </c>
      <c r="S26" s="656">
        <v>0</v>
      </c>
      <c r="T26" s="656">
        <v>0</v>
      </c>
      <c r="U26" s="657">
        <v>0</v>
      </c>
      <c r="V26" s="656">
        <v>1</v>
      </c>
      <c r="W26" s="657">
        <v>4</v>
      </c>
      <c r="X26" s="658">
        <v>17</v>
      </c>
      <c r="Y26" s="659">
        <v>0</v>
      </c>
      <c r="Z26" s="656">
        <v>0</v>
      </c>
      <c r="AA26" s="656">
        <v>0</v>
      </c>
      <c r="AB26" s="657">
        <v>0</v>
      </c>
      <c r="AC26" s="656">
        <v>0</v>
      </c>
      <c r="AD26" s="656">
        <v>0</v>
      </c>
      <c r="AE26" s="661">
        <v>0</v>
      </c>
      <c r="AF26" s="659">
        <v>0</v>
      </c>
      <c r="AG26" s="656">
        <v>0</v>
      </c>
      <c r="AH26" s="656">
        <v>0</v>
      </c>
      <c r="AI26" s="656">
        <v>0</v>
      </c>
      <c r="AJ26" s="656">
        <v>0</v>
      </c>
      <c r="AK26" s="657">
        <v>0</v>
      </c>
      <c r="AL26" s="656">
        <v>0</v>
      </c>
      <c r="AM26" s="660">
        <v>0</v>
      </c>
      <c r="AN26" s="656">
        <v>0</v>
      </c>
      <c r="AO26" s="662">
        <v>0</v>
      </c>
      <c r="AP26" s="662">
        <v>0</v>
      </c>
      <c r="AQ26" s="656">
        <v>0</v>
      </c>
      <c r="AR26" s="657">
        <v>0</v>
      </c>
      <c r="AS26" s="658">
        <v>0</v>
      </c>
      <c r="AT26" s="660">
        <v>0</v>
      </c>
      <c r="AU26" s="656">
        <v>0</v>
      </c>
      <c r="AV26" s="662">
        <v>0</v>
      </c>
      <c r="AW26" s="662">
        <v>0</v>
      </c>
      <c r="AX26" s="656">
        <v>0</v>
      </c>
      <c r="AY26" s="657">
        <v>0</v>
      </c>
      <c r="AZ26" s="658">
        <v>0</v>
      </c>
      <c r="BA26" s="315"/>
    </row>
    <row r="27" spans="2:53" s="446" customFormat="1" ht="33" customHeight="1" x14ac:dyDescent="0.15">
      <c r="B27" s="644">
        <v>19</v>
      </c>
      <c r="C27" s="654" t="s">
        <v>116</v>
      </c>
      <c r="D27" s="655">
        <f t="shared" si="2"/>
        <v>81</v>
      </c>
      <c r="E27" s="656">
        <f t="shared" si="3"/>
        <v>0</v>
      </c>
      <c r="F27" s="656">
        <f t="shared" si="4"/>
        <v>0</v>
      </c>
      <c r="G27" s="657">
        <f t="shared" si="5"/>
        <v>0</v>
      </c>
      <c r="H27" s="656">
        <f t="shared" si="6"/>
        <v>0</v>
      </c>
      <c r="I27" s="657">
        <f t="shared" si="7"/>
        <v>21</v>
      </c>
      <c r="J27" s="658">
        <f t="shared" si="8"/>
        <v>60</v>
      </c>
      <c r="K27" s="659">
        <v>12</v>
      </c>
      <c r="L27" s="656">
        <v>0</v>
      </c>
      <c r="M27" s="656">
        <v>0</v>
      </c>
      <c r="N27" s="657">
        <v>0</v>
      </c>
      <c r="O27" s="656">
        <v>0</v>
      </c>
      <c r="P27" s="657">
        <v>3</v>
      </c>
      <c r="Q27" s="656">
        <v>9</v>
      </c>
      <c r="R27" s="660">
        <v>24</v>
      </c>
      <c r="S27" s="656">
        <v>0</v>
      </c>
      <c r="T27" s="656">
        <v>0</v>
      </c>
      <c r="U27" s="657">
        <v>0</v>
      </c>
      <c r="V27" s="656">
        <v>0</v>
      </c>
      <c r="W27" s="657">
        <v>7</v>
      </c>
      <c r="X27" s="658">
        <v>17</v>
      </c>
      <c r="Y27" s="659">
        <v>32</v>
      </c>
      <c r="Z27" s="656">
        <v>0</v>
      </c>
      <c r="AA27" s="656">
        <v>0</v>
      </c>
      <c r="AB27" s="657">
        <v>0</v>
      </c>
      <c r="AC27" s="656">
        <v>0</v>
      </c>
      <c r="AD27" s="656">
        <v>6</v>
      </c>
      <c r="AE27" s="661">
        <v>26</v>
      </c>
      <c r="AF27" s="659">
        <v>7</v>
      </c>
      <c r="AG27" s="656">
        <v>0</v>
      </c>
      <c r="AH27" s="656">
        <v>0</v>
      </c>
      <c r="AI27" s="656">
        <v>0</v>
      </c>
      <c r="AJ27" s="656">
        <v>0</v>
      </c>
      <c r="AK27" s="657">
        <v>3</v>
      </c>
      <c r="AL27" s="656">
        <v>4</v>
      </c>
      <c r="AM27" s="660">
        <v>6</v>
      </c>
      <c r="AN27" s="656">
        <v>0</v>
      </c>
      <c r="AO27" s="662">
        <v>0</v>
      </c>
      <c r="AP27" s="662">
        <v>0</v>
      </c>
      <c r="AQ27" s="656">
        <v>0</v>
      </c>
      <c r="AR27" s="657">
        <v>2</v>
      </c>
      <c r="AS27" s="658">
        <v>4</v>
      </c>
      <c r="AT27" s="660">
        <v>0</v>
      </c>
      <c r="AU27" s="656">
        <v>0</v>
      </c>
      <c r="AV27" s="662">
        <v>0</v>
      </c>
      <c r="AW27" s="662">
        <v>0</v>
      </c>
      <c r="AX27" s="656">
        <v>0</v>
      </c>
      <c r="AY27" s="657">
        <v>0</v>
      </c>
      <c r="AZ27" s="658">
        <v>0</v>
      </c>
      <c r="BA27" s="315"/>
    </row>
    <row r="28" spans="2:53" s="446" customFormat="1" ht="33" customHeight="1" x14ac:dyDescent="0.15">
      <c r="B28" s="681">
        <v>20</v>
      </c>
      <c r="C28" s="682" t="s">
        <v>117</v>
      </c>
      <c r="D28" s="663">
        <f t="shared" si="2"/>
        <v>91</v>
      </c>
      <c r="E28" s="664">
        <f t="shared" si="3"/>
        <v>0</v>
      </c>
      <c r="F28" s="664">
        <f t="shared" si="4"/>
        <v>0</v>
      </c>
      <c r="G28" s="665">
        <f t="shared" si="5"/>
        <v>2</v>
      </c>
      <c r="H28" s="664">
        <f t="shared" si="6"/>
        <v>3</v>
      </c>
      <c r="I28" s="665">
        <f t="shared" si="7"/>
        <v>18</v>
      </c>
      <c r="J28" s="666">
        <f t="shared" si="8"/>
        <v>68</v>
      </c>
      <c r="K28" s="667">
        <v>7</v>
      </c>
      <c r="L28" s="664">
        <v>0</v>
      </c>
      <c r="M28" s="664">
        <v>0</v>
      </c>
      <c r="N28" s="665">
        <v>0</v>
      </c>
      <c r="O28" s="664">
        <v>0</v>
      </c>
      <c r="P28" s="665">
        <v>2</v>
      </c>
      <c r="Q28" s="664">
        <v>5</v>
      </c>
      <c r="R28" s="668">
        <v>9</v>
      </c>
      <c r="S28" s="664">
        <v>0</v>
      </c>
      <c r="T28" s="664">
        <v>0</v>
      </c>
      <c r="U28" s="665">
        <v>0</v>
      </c>
      <c r="V28" s="664">
        <v>2</v>
      </c>
      <c r="W28" s="665">
        <v>2</v>
      </c>
      <c r="X28" s="666">
        <v>5</v>
      </c>
      <c r="Y28" s="667">
        <v>64</v>
      </c>
      <c r="Z28" s="664">
        <v>0</v>
      </c>
      <c r="AA28" s="664">
        <v>0</v>
      </c>
      <c r="AB28" s="665">
        <v>1</v>
      </c>
      <c r="AC28" s="664">
        <v>1</v>
      </c>
      <c r="AD28" s="664">
        <v>11</v>
      </c>
      <c r="AE28" s="669">
        <v>51</v>
      </c>
      <c r="AF28" s="667">
        <v>0</v>
      </c>
      <c r="AG28" s="664">
        <v>0</v>
      </c>
      <c r="AH28" s="664">
        <v>0</v>
      </c>
      <c r="AI28" s="664">
        <v>0</v>
      </c>
      <c r="AJ28" s="664">
        <v>0</v>
      </c>
      <c r="AK28" s="665">
        <v>0</v>
      </c>
      <c r="AL28" s="664">
        <v>0</v>
      </c>
      <c r="AM28" s="668">
        <v>11</v>
      </c>
      <c r="AN28" s="664">
        <v>0</v>
      </c>
      <c r="AO28" s="670">
        <v>0</v>
      </c>
      <c r="AP28" s="670">
        <v>1</v>
      </c>
      <c r="AQ28" s="664">
        <v>0</v>
      </c>
      <c r="AR28" s="665">
        <v>3</v>
      </c>
      <c r="AS28" s="666">
        <v>7</v>
      </c>
      <c r="AT28" s="668">
        <v>0</v>
      </c>
      <c r="AU28" s="664">
        <v>0</v>
      </c>
      <c r="AV28" s="670">
        <v>0</v>
      </c>
      <c r="AW28" s="670">
        <v>0</v>
      </c>
      <c r="AX28" s="664">
        <v>0</v>
      </c>
      <c r="AY28" s="665">
        <v>0</v>
      </c>
      <c r="AZ28" s="666">
        <v>0</v>
      </c>
      <c r="BA28" s="315"/>
    </row>
    <row r="29" spans="2:53" s="446" customFormat="1" ht="33" customHeight="1" x14ac:dyDescent="0.15">
      <c r="B29" s="644">
        <v>21</v>
      </c>
      <c r="C29" s="654" t="s">
        <v>118</v>
      </c>
      <c r="D29" s="655">
        <f t="shared" si="2"/>
        <v>78</v>
      </c>
      <c r="E29" s="656">
        <f t="shared" si="3"/>
        <v>0</v>
      </c>
      <c r="F29" s="656">
        <f t="shared" si="4"/>
        <v>0</v>
      </c>
      <c r="G29" s="657">
        <f t="shared" si="5"/>
        <v>0</v>
      </c>
      <c r="H29" s="656">
        <f t="shared" si="6"/>
        <v>0</v>
      </c>
      <c r="I29" s="657">
        <f t="shared" si="7"/>
        <v>21</v>
      </c>
      <c r="J29" s="658">
        <f t="shared" si="8"/>
        <v>57</v>
      </c>
      <c r="K29" s="659">
        <v>9</v>
      </c>
      <c r="L29" s="656">
        <v>0</v>
      </c>
      <c r="M29" s="656">
        <v>0</v>
      </c>
      <c r="N29" s="657">
        <v>0</v>
      </c>
      <c r="O29" s="656">
        <v>0</v>
      </c>
      <c r="P29" s="657">
        <v>2</v>
      </c>
      <c r="Q29" s="656">
        <v>7</v>
      </c>
      <c r="R29" s="660">
        <v>69</v>
      </c>
      <c r="S29" s="656">
        <v>0</v>
      </c>
      <c r="T29" s="656">
        <v>0</v>
      </c>
      <c r="U29" s="657">
        <v>0</v>
      </c>
      <c r="V29" s="656">
        <v>0</v>
      </c>
      <c r="W29" s="657">
        <v>19</v>
      </c>
      <c r="X29" s="658">
        <v>50</v>
      </c>
      <c r="Y29" s="659">
        <v>0</v>
      </c>
      <c r="Z29" s="656">
        <v>0</v>
      </c>
      <c r="AA29" s="656">
        <v>0</v>
      </c>
      <c r="AB29" s="657">
        <v>0</v>
      </c>
      <c r="AC29" s="656">
        <v>0</v>
      </c>
      <c r="AD29" s="656">
        <v>0</v>
      </c>
      <c r="AE29" s="661">
        <v>0</v>
      </c>
      <c r="AF29" s="659">
        <v>0</v>
      </c>
      <c r="AG29" s="656">
        <v>0</v>
      </c>
      <c r="AH29" s="656">
        <v>0</v>
      </c>
      <c r="AI29" s="656">
        <v>0</v>
      </c>
      <c r="AJ29" s="656">
        <v>0</v>
      </c>
      <c r="AK29" s="657">
        <v>0</v>
      </c>
      <c r="AL29" s="656">
        <v>0</v>
      </c>
      <c r="AM29" s="660">
        <v>0</v>
      </c>
      <c r="AN29" s="656">
        <v>0</v>
      </c>
      <c r="AO29" s="662">
        <v>0</v>
      </c>
      <c r="AP29" s="662">
        <v>0</v>
      </c>
      <c r="AQ29" s="656">
        <v>0</v>
      </c>
      <c r="AR29" s="657">
        <v>0</v>
      </c>
      <c r="AS29" s="658">
        <v>0</v>
      </c>
      <c r="AT29" s="660">
        <v>0</v>
      </c>
      <c r="AU29" s="656">
        <v>0</v>
      </c>
      <c r="AV29" s="662">
        <v>0</v>
      </c>
      <c r="AW29" s="662">
        <v>0</v>
      </c>
      <c r="AX29" s="656">
        <v>0</v>
      </c>
      <c r="AY29" s="657">
        <v>0</v>
      </c>
      <c r="AZ29" s="658">
        <v>0</v>
      </c>
      <c r="BA29" s="315"/>
    </row>
    <row r="30" spans="2:53" s="446" customFormat="1" ht="33" customHeight="1" x14ac:dyDescent="0.15">
      <c r="B30" s="644">
        <v>22</v>
      </c>
      <c r="C30" s="654" t="s">
        <v>119</v>
      </c>
      <c r="D30" s="655">
        <f t="shared" si="2"/>
        <v>48</v>
      </c>
      <c r="E30" s="656">
        <f t="shared" si="3"/>
        <v>0</v>
      </c>
      <c r="F30" s="656">
        <f t="shared" si="4"/>
        <v>0</v>
      </c>
      <c r="G30" s="657">
        <f t="shared" si="5"/>
        <v>0</v>
      </c>
      <c r="H30" s="656">
        <f t="shared" si="6"/>
        <v>0</v>
      </c>
      <c r="I30" s="657">
        <f t="shared" si="7"/>
        <v>12</v>
      </c>
      <c r="J30" s="658">
        <f t="shared" si="8"/>
        <v>36</v>
      </c>
      <c r="K30" s="659">
        <v>2</v>
      </c>
      <c r="L30" s="656">
        <v>0</v>
      </c>
      <c r="M30" s="656">
        <v>0</v>
      </c>
      <c r="N30" s="657">
        <v>0</v>
      </c>
      <c r="O30" s="656">
        <v>0</v>
      </c>
      <c r="P30" s="657">
        <v>0</v>
      </c>
      <c r="Q30" s="656">
        <v>2</v>
      </c>
      <c r="R30" s="660">
        <v>46</v>
      </c>
      <c r="S30" s="656">
        <v>0</v>
      </c>
      <c r="T30" s="656">
        <v>0</v>
      </c>
      <c r="U30" s="657">
        <v>0</v>
      </c>
      <c r="V30" s="656">
        <v>0</v>
      </c>
      <c r="W30" s="657">
        <v>12</v>
      </c>
      <c r="X30" s="658">
        <v>34</v>
      </c>
      <c r="Y30" s="659">
        <v>0</v>
      </c>
      <c r="Z30" s="656">
        <v>0</v>
      </c>
      <c r="AA30" s="656">
        <v>0</v>
      </c>
      <c r="AB30" s="657">
        <v>0</v>
      </c>
      <c r="AC30" s="656">
        <v>0</v>
      </c>
      <c r="AD30" s="656">
        <v>0</v>
      </c>
      <c r="AE30" s="661">
        <v>0</v>
      </c>
      <c r="AF30" s="659">
        <v>0</v>
      </c>
      <c r="AG30" s="656">
        <v>0</v>
      </c>
      <c r="AH30" s="656">
        <v>0</v>
      </c>
      <c r="AI30" s="656">
        <v>0</v>
      </c>
      <c r="AJ30" s="656">
        <v>0</v>
      </c>
      <c r="AK30" s="657">
        <v>0</v>
      </c>
      <c r="AL30" s="656">
        <v>0</v>
      </c>
      <c r="AM30" s="660">
        <v>0</v>
      </c>
      <c r="AN30" s="656">
        <v>0</v>
      </c>
      <c r="AO30" s="662">
        <v>0</v>
      </c>
      <c r="AP30" s="662">
        <v>0</v>
      </c>
      <c r="AQ30" s="656">
        <v>0</v>
      </c>
      <c r="AR30" s="657">
        <v>0</v>
      </c>
      <c r="AS30" s="658">
        <v>0</v>
      </c>
      <c r="AT30" s="660">
        <v>0</v>
      </c>
      <c r="AU30" s="656">
        <v>0</v>
      </c>
      <c r="AV30" s="662">
        <v>0</v>
      </c>
      <c r="AW30" s="662">
        <v>0</v>
      </c>
      <c r="AX30" s="656">
        <v>0</v>
      </c>
      <c r="AY30" s="657">
        <v>0</v>
      </c>
      <c r="AZ30" s="658">
        <v>0</v>
      </c>
      <c r="BA30" s="315"/>
    </row>
    <row r="31" spans="2:53" s="446" customFormat="1" ht="33" customHeight="1" thickBot="1" x14ac:dyDescent="0.2">
      <c r="B31" s="683">
        <v>23</v>
      </c>
      <c r="C31" s="684" t="s">
        <v>120</v>
      </c>
      <c r="D31" s="685">
        <f t="shared" si="2"/>
        <v>75</v>
      </c>
      <c r="E31" s="686">
        <f t="shared" si="3"/>
        <v>0</v>
      </c>
      <c r="F31" s="686">
        <f t="shared" si="4"/>
        <v>0</v>
      </c>
      <c r="G31" s="687">
        <f t="shared" si="5"/>
        <v>0</v>
      </c>
      <c r="H31" s="686">
        <f t="shared" si="6"/>
        <v>2</v>
      </c>
      <c r="I31" s="687">
        <f t="shared" si="7"/>
        <v>14</v>
      </c>
      <c r="J31" s="688">
        <f t="shared" si="8"/>
        <v>59</v>
      </c>
      <c r="K31" s="689">
        <v>4</v>
      </c>
      <c r="L31" s="686">
        <v>0</v>
      </c>
      <c r="M31" s="686">
        <v>0</v>
      </c>
      <c r="N31" s="687">
        <v>0</v>
      </c>
      <c r="O31" s="686">
        <v>0</v>
      </c>
      <c r="P31" s="687">
        <v>0</v>
      </c>
      <c r="Q31" s="686">
        <v>4</v>
      </c>
      <c r="R31" s="690">
        <v>10</v>
      </c>
      <c r="S31" s="686">
        <v>0</v>
      </c>
      <c r="T31" s="686">
        <v>0</v>
      </c>
      <c r="U31" s="687">
        <v>0</v>
      </c>
      <c r="V31" s="686">
        <v>1</v>
      </c>
      <c r="W31" s="687">
        <v>1</v>
      </c>
      <c r="X31" s="688">
        <v>8</v>
      </c>
      <c r="Y31" s="689">
        <v>59</v>
      </c>
      <c r="Z31" s="686">
        <v>0</v>
      </c>
      <c r="AA31" s="686">
        <v>0</v>
      </c>
      <c r="AB31" s="687">
        <v>0</v>
      </c>
      <c r="AC31" s="686">
        <v>1</v>
      </c>
      <c r="AD31" s="686">
        <v>12</v>
      </c>
      <c r="AE31" s="691">
        <v>46</v>
      </c>
      <c r="AF31" s="689">
        <v>0</v>
      </c>
      <c r="AG31" s="686">
        <v>0</v>
      </c>
      <c r="AH31" s="686">
        <v>0</v>
      </c>
      <c r="AI31" s="686">
        <v>0</v>
      </c>
      <c r="AJ31" s="686">
        <v>0</v>
      </c>
      <c r="AK31" s="687">
        <v>0</v>
      </c>
      <c r="AL31" s="686">
        <v>0</v>
      </c>
      <c r="AM31" s="690">
        <v>2</v>
      </c>
      <c r="AN31" s="686">
        <v>0</v>
      </c>
      <c r="AO31" s="692">
        <v>0</v>
      </c>
      <c r="AP31" s="692">
        <v>0</v>
      </c>
      <c r="AQ31" s="686">
        <v>0</v>
      </c>
      <c r="AR31" s="687">
        <v>1</v>
      </c>
      <c r="AS31" s="688">
        <v>1</v>
      </c>
      <c r="AT31" s="690">
        <v>0</v>
      </c>
      <c r="AU31" s="686">
        <v>0</v>
      </c>
      <c r="AV31" s="692">
        <v>0</v>
      </c>
      <c r="AW31" s="692">
        <v>0</v>
      </c>
      <c r="AX31" s="686">
        <v>0</v>
      </c>
      <c r="AY31" s="687">
        <v>0</v>
      </c>
      <c r="AZ31" s="688">
        <v>0</v>
      </c>
      <c r="BA31" s="315"/>
    </row>
    <row r="32" spans="2:53" s="446" customFormat="1" ht="6.75" customHeight="1" x14ac:dyDescent="0.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5"/>
      <c r="AY32" s="315"/>
      <c r="AZ32" s="315"/>
      <c r="BA32" s="315"/>
    </row>
    <row r="33" spans="2:53" s="446" customFormat="1" ht="21" customHeight="1" x14ac:dyDescent="0.15">
      <c r="B33" s="510" t="s">
        <v>624</v>
      </c>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5"/>
      <c r="AY33" s="315"/>
      <c r="AZ33" s="315"/>
      <c r="BA33" s="315"/>
    </row>
  </sheetData>
  <mergeCells count="8">
    <mergeCell ref="AU5:AZ5"/>
    <mergeCell ref="Z6:AE6"/>
    <mergeCell ref="AF6:AL6"/>
    <mergeCell ref="B8:C8"/>
    <mergeCell ref="E5:J5"/>
    <mergeCell ref="L5:Q5"/>
    <mergeCell ref="S5:X5"/>
    <mergeCell ref="AN5:AS5"/>
  </mergeCells>
  <phoneticPr fontId="9"/>
  <pageMargins left="0.47244094488188981" right="0.47244094488188981" top="0.59055118110236227" bottom="0.39370078740157483" header="0" footer="0"/>
  <pageSetup paperSize="8" scale="54" fitToWidth="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C000"/>
  </sheetPr>
  <dimension ref="B1:AT56"/>
  <sheetViews>
    <sheetView showGridLines="0" view="pageBreakPreview" zoomScale="33" zoomScaleNormal="100" zoomScaleSheetLayoutView="33" workbookViewId="0">
      <pane xSplit="3" ySplit="6" topLeftCell="D25" activePane="bottomRight" state="frozen"/>
      <selection activeCell="Z6" sqref="Z6:AE6"/>
      <selection pane="topRight" activeCell="Z6" sqref="Z6:AE6"/>
      <selection pane="bottomLeft" activeCell="Z6" sqref="Z6:AE6"/>
      <selection pane="bottomRight" activeCell="F6" sqref="F6"/>
    </sheetView>
  </sheetViews>
  <sheetFormatPr defaultRowHeight="13.5" x14ac:dyDescent="0.15"/>
  <cols>
    <col min="1" max="1" width="3.625" style="5" customWidth="1"/>
    <col min="2" max="2" width="4.625" style="5" customWidth="1"/>
    <col min="3" max="3" width="14.375" style="5" customWidth="1"/>
    <col min="4" max="4" width="12.25" style="5" customWidth="1"/>
    <col min="5" max="7" width="7.875" style="5" customWidth="1"/>
    <col min="8" max="8" width="8.75" style="5" customWidth="1"/>
    <col min="9" max="9" width="9.375" style="5" customWidth="1"/>
    <col min="10" max="10" width="9.75" style="5" customWidth="1"/>
    <col min="11" max="11" width="8.375" style="5" customWidth="1"/>
    <col min="12" max="15" width="6.625" style="5" customWidth="1"/>
    <col min="16" max="16" width="9.125" style="5" customWidth="1"/>
    <col min="17" max="17" width="9.375" style="5" customWidth="1"/>
    <col min="18" max="18" width="8.5" style="5" customWidth="1"/>
    <col min="19" max="20" width="6.625" style="5" customWidth="1"/>
    <col min="21" max="21" width="7.5" style="5" customWidth="1"/>
    <col min="22" max="22" width="7.25" style="5" customWidth="1"/>
    <col min="23" max="23" width="8.5" style="5" customWidth="1"/>
    <col min="24" max="24" width="8.25" style="5" customWidth="1"/>
    <col min="25" max="25" width="8.75" style="5" customWidth="1"/>
    <col min="26" max="30" width="8.125" style="5" customWidth="1"/>
    <col min="31" max="31" width="9.125" style="5" customWidth="1"/>
    <col min="32" max="32" width="8.25" style="5" customWidth="1"/>
    <col min="33" max="37" width="6.625" style="5" customWidth="1"/>
    <col min="38" max="38" width="8.75" style="5" customWidth="1"/>
    <col min="39" max="45" width="6.625" style="5" customWidth="1"/>
    <col min="46" max="46" width="12.125" style="5" customWidth="1"/>
    <col min="47" max="16384" width="9" style="5"/>
  </cols>
  <sheetData>
    <row r="1" spans="2:46" ht="17.25" x14ac:dyDescent="0.15">
      <c r="B1" s="73" t="s">
        <v>121</v>
      </c>
      <c r="C1" s="73"/>
      <c r="D1" s="73"/>
      <c r="E1" s="73"/>
      <c r="F1" s="73"/>
      <c r="G1" s="73"/>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row>
    <row r="2" spans="2:46" x14ac:dyDescent="0.1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row>
    <row r="3" spans="2:46" ht="18" thickBot="1" x14ac:dyDescent="0.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K3" s="4"/>
      <c r="AL3" s="4"/>
      <c r="AM3" s="4"/>
      <c r="AN3" s="4"/>
      <c r="AO3" s="4"/>
      <c r="AP3" s="4"/>
      <c r="AR3" s="315" t="s">
        <v>1</v>
      </c>
      <c r="AS3" s="4"/>
      <c r="AT3" s="4"/>
    </row>
    <row r="4" spans="2:46" s="446" customFormat="1" ht="17.25" x14ac:dyDescent="0.15">
      <c r="B4" s="437"/>
      <c r="C4" s="439"/>
      <c r="D4" s="621"/>
      <c r="E4" s="693" t="s">
        <v>2</v>
      </c>
      <c r="F4" s="693"/>
      <c r="G4" s="693"/>
      <c r="H4" s="693"/>
      <c r="I4" s="693"/>
      <c r="J4" s="694"/>
      <c r="K4" s="622"/>
      <c r="L4" s="622" t="s">
        <v>3</v>
      </c>
      <c r="M4" s="622"/>
      <c r="N4" s="622"/>
      <c r="O4" s="622"/>
      <c r="P4" s="622"/>
      <c r="Q4" s="622"/>
      <c r="R4" s="623"/>
      <c r="S4" s="622" t="s">
        <v>5</v>
      </c>
      <c r="T4" s="622"/>
      <c r="U4" s="622"/>
      <c r="V4" s="622"/>
      <c r="W4" s="622"/>
      <c r="X4" s="695"/>
      <c r="Y4" s="622" t="s">
        <v>6</v>
      </c>
      <c r="Z4" s="622"/>
      <c r="AA4" s="622"/>
      <c r="AB4" s="622"/>
      <c r="AC4" s="622"/>
      <c r="AD4" s="622"/>
      <c r="AE4" s="622"/>
      <c r="AF4" s="623"/>
      <c r="AG4" s="622" t="s">
        <v>122</v>
      </c>
      <c r="AH4" s="622"/>
      <c r="AI4" s="622"/>
      <c r="AJ4" s="622"/>
      <c r="AK4" s="622"/>
      <c r="AL4" s="695"/>
      <c r="AM4" s="623"/>
      <c r="AN4" s="622" t="s">
        <v>123</v>
      </c>
      <c r="AO4" s="622"/>
      <c r="AP4" s="622"/>
      <c r="AQ4" s="622"/>
      <c r="AR4" s="622"/>
      <c r="AS4" s="695"/>
      <c r="AT4" s="315"/>
    </row>
    <row r="5" spans="2:46" s="446" customFormat="1" ht="17.25" x14ac:dyDescent="0.15">
      <c r="B5" s="445"/>
      <c r="C5" s="447"/>
      <c r="D5" s="624"/>
      <c r="E5" s="625"/>
      <c r="F5" s="625"/>
      <c r="G5" s="625"/>
      <c r="H5" s="625"/>
      <c r="I5" s="625"/>
      <c r="J5" s="626"/>
      <c r="K5" s="627"/>
      <c r="L5" s="627"/>
      <c r="M5" s="627"/>
      <c r="N5" s="627"/>
      <c r="O5" s="627"/>
      <c r="P5" s="627"/>
      <c r="Q5" s="627"/>
      <c r="R5" s="628"/>
      <c r="S5" s="696"/>
      <c r="T5" s="696"/>
      <c r="U5" s="696"/>
      <c r="V5" s="696"/>
      <c r="W5" s="696"/>
      <c r="X5" s="697"/>
      <c r="Y5" s="698"/>
      <c r="Z5" s="696"/>
      <c r="AA5" s="696"/>
      <c r="AB5" s="696"/>
      <c r="AC5" s="696"/>
      <c r="AD5" s="696"/>
      <c r="AE5" s="697"/>
      <c r="AF5" s="628"/>
      <c r="AG5" s="699"/>
      <c r="AH5" s="699"/>
      <c r="AI5" s="699"/>
      <c r="AJ5" s="699"/>
      <c r="AK5" s="699"/>
      <c r="AL5" s="700"/>
      <c r="AM5" s="628"/>
      <c r="AN5" s="699"/>
      <c r="AO5" s="699"/>
      <c r="AP5" s="699"/>
      <c r="AQ5" s="699"/>
      <c r="AR5" s="699"/>
      <c r="AS5" s="700"/>
      <c r="AT5" s="315"/>
    </row>
    <row r="6" spans="2:46" s="446" customFormat="1" ht="125.25" customHeight="1" thickBot="1" x14ac:dyDescent="0.2">
      <c r="B6" s="445"/>
      <c r="C6" s="447"/>
      <c r="D6" s="630" t="s">
        <v>10</v>
      </c>
      <c r="E6" s="631" t="s">
        <v>11</v>
      </c>
      <c r="F6" s="631" t="s">
        <v>12</v>
      </c>
      <c r="G6" s="701" t="s">
        <v>13</v>
      </c>
      <c r="H6" s="631" t="s">
        <v>14</v>
      </c>
      <c r="I6" s="631" t="s">
        <v>124</v>
      </c>
      <c r="J6" s="633" t="s">
        <v>16</v>
      </c>
      <c r="K6" s="702" t="s">
        <v>17</v>
      </c>
      <c r="L6" s="631" t="s">
        <v>11</v>
      </c>
      <c r="M6" s="631" t="s">
        <v>12</v>
      </c>
      <c r="N6" s="631" t="s">
        <v>13</v>
      </c>
      <c r="O6" s="631" t="s">
        <v>14</v>
      </c>
      <c r="P6" s="631" t="s">
        <v>124</v>
      </c>
      <c r="Q6" s="631" t="s">
        <v>16</v>
      </c>
      <c r="R6" s="703" t="s">
        <v>17</v>
      </c>
      <c r="S6" s="631" t="s">
        <v>11</v>
      </c>
      <c r="T6" s="631" t="s">
        <v>12</v>
      </c>
      <c r="U6" s="704" t="s">
        <v>13</v>
      </c>
      <c r="V6" s="704" t="s">
        <v>14</v>
      </c>
      <c r="W6" s="704" t="s">
        <v>124</v>
      </c>
      <c r="X6" s="705" t="s">
        <v>16</v>
      </c>
      <c r="Y6" s="706" t="s">
        <v>17</v>
      </c>
      <c r="Z6" s="631" t="s">
        <v>11</v>
      </c>
      <c r="AA6" s="631" t="s">
        <v>12</v>
      </c>
      <c r="AB6" s="631" t="s">
        <v>13</v>
      </c>
      <c r="AC6" s="631" t="s">
        <v>14</v>
      </c>
      <c r="AD6" s="631" t="s">
        <v>124</v>
      </c>
      <c r="AE6" s="631" t="s">
        <v>16</v>
      </c>
      <c r="AF6" s="703" t="s">
        <v>17</v>
      </c>
      <c r="AG6" s="631" t="s">
        <v>11</v>
      </c>
      <c r="AH6" s="631" t="s">
        <v>12</v>
      </c>
      <c r="AI6" s="704" t="s">
        <v>13</v>
      </c>
      <c r="AJ6" s="704" t="s">
        <v>14</v>
      </c>
      <c r="AK6" s="704" t="s">
        <v>124</v>
      </c>
      <c r="AL6" s="705" t="s">
        <v>16</v>
      </c>
      <c r="AM6" s="703" t="s">
        <v>17</v>
      </c>
      <c r="AN6" s="631" t="s">
        <v>11</v>
      </c>
      <c r="AO6" s="631" t="s">
        <v>12</v>
      </c>
      <c r="AP6" s="704" t="s">
        <v>13</v>
      </c>
      <c r="AQ6" s="704" t="s">
        <v>14</v>
      </c>
      <c r="AR6" s="704" t="s">
        <v>124</v>
      </c>
      <c r="AS6" s="705" t="s">
        <v>16</v>
      </c>
      <c r="AT6" s="315"/>
    </row>
    <row r="7" spans="2:46" s="446" customFormat="1" ht="23.25" customHeight="1" thickBot="1" x14ac:dyDescent="0.2">
      <c r="B7" s="1305" t="s">
        <v>18</v>
      </c>
      <c r="C7" s="1306"/>
      <c r="D7" s="707">
        <f>SUM(D8:D54)</f>
        <v>19513</v>
      </c>
      <c r="E7" s="639">
        <f t="shared" ref="E7:AS7" si="0">SUM(E8:E54)</f>
        <v>30</v>
      </c>
      <c r="F7" s="639">
        <f t="shared" si="0"/>
        <v>43</v>
      </c>
      <c r="G7" s="642">
        <f t="shared" si="0"/>
        <v>664</v>
      </c>
      <c r="H7" s="639">
        <f t="shared" si="0"/>
        <v>1817</v>
      </c>
      <c r="I7" s="639">
        <f t="shared" si="0"/>
        <v>4236</v>
      </c>
      <c r="J7" s="708">
        <f t="shared" si="0"/>
        <v>12723</v>
      </c>
      <c r="K7" s="638">
        <f t="shared" si="0"/>
        <v>7827</v>
      </c>
      <c r="L7" s="639">
        <f t="shared" si="0"/>
        <v>24</v>
      </c>
      <c r="M7" s="639">
        <f t="shared" si="0"/>
        <v>28</v>
      </c>
      <c r="N7" s="639">
        <f t="shared" si="0"/>
        <v>291</v>
      </c>
      <c r="O7" s="640">
        <f t="shared" si="0"/>
        <v>793</v>
      </c>
      <c r="P7" s="639">
        <f t="shared" si="0"/>
        <v>1748</v>
      </c>
      <c r="Q7" s="641">
        <f t="shared" si="0"/>
        <v>4943</v>
      </c>
      <c r="R7" s="638">
        <f t="shared" si="0"/>
        <v>7657</v>
      </c>
      <c r="S7" s="639">
        <f t="shared" si="0"/>
        <v>2</v>
      </c>
      <c r="T7" s="639">
        <f t="shared" si="0"/>
        <v>9</v>
      </c>
      <c r="U7" s="639">
        <f t="shared" si="0"/>
        <v>225</v>
      </c>
      <c r="V7" s="639">
        <f t="shared" si="0"/>
        <v>559</v>
      </c>
      <c r="W7" s="640">
        <f t="shared" si="0"/>
        <v>1507</v>
      </c>
      <c r="X7" s="641">
        <f t="shared" si="0"/>
        <v>5355</v>
      </c>
      <c r="Y7" s="640">
        <f t="shared" si="0"/>
        <v>1522</v>
      </c>
      <c r="Z7" s="639">
        <f t="shared" si="0"/>
        <v>1</v>
      </c>
      <c r="AA7" s="639">
        <f t="shared" si="0"/>
        <v>1</v>
      </c>
      <c r="AB7" s="639">
        <f t="shared" si="0"/>
        <v>49</v>
      </c>
      <c r="AC7" s="640">
        <f t="shared" si="0"/>
        <v>144</v>
      </c>
      <c r="AD7" s="639">
        <f t="shared" si="0"/>
        <v>322</v>
      </c>
      <c r="AE7" s="639">
        <f t="shared" si="0"/>
        <v>1005</v>
      </c>
      <c r="AF7" s="638">
        <f t="shared" si="0"/>
        <v>2378</v>
      </c>
      <c r="AG7" s="639">
        <f t="shared" si="0"/>
        <v>2</v>
      </c>
      <c r="AH7" s="639">
        <f t="shared" si="0"/>
        <v>5</v>
      </c>
      <c r="AI7" s="639">
        <f t="shared" si="0"/>
        <v>94</v>
      </c>
      <c r="AJ7" s="640">
        <f t="shared" si="0"/>
        <v>303</v>
      </c>
      <c r="AK7" s="639">
        <f t="shared" si="0"/>
        <v>625</v>
      </c>
      <c r="AL7" s="641">
        <f t="shared" si="0"/>
        <v>1349</v>
      </c>
      <c r="AM7" s="638">
        <f t="shared" si="0"/>
        <v>129</v>
      </c>
      <c r="AN7" s="639">
        <f t="shared" si="0"/>
        <v>1</v>
      </c>
      <c r="AO7" s="639">
        <f t="shared" si="0"/>
        <v>0</v>
      </c>
      <c r="AP7" s="639">
        <f t="shared" si="0"/>
        <v>5</v>
      </c>
      <c r="AQ7" s="640">
        <f t="shared" si="0"/>
        <v>18</v>
      </c>
      <c r="AR7" s="639">
        <f t="shared" si="0"/>
        <v>34</v>
      </c>
      <c r="AS7" s="641">
        <f t="shared" si="0"/>
        <v>71</v>
      </c>
      <c r="AT7" s="315"/>
    </row>
    <row r="8" spans="2:46" s="446" customFormat="1" ht="24.75" customHeight="1" x14ac:dyDescent="0.15">
      <c r="B8" s="644">
        <v>1</v>
      </c>
      <c r="C8" s="645" t="s">
        <v>125</v>
      </c>
      <c r="D8" s="709">
        <f>SUM(E8:J8)</f>
        <v>1275</v>
      </c>
      <c r="E8" s="647">
        <f>SUM(L8,S8,Z8,AG8,AN8)</f>
        <v>0</v>
      </c>
      <c r="F8" s="647">
        <f t="shared" ref="F8:J23" si="1">SUM(M8,T8,AA8,AH8,AO8)</f>
        <v>1</v>
      </c>
      <c r="G8" s="647">
        <f t="shared" si="1"/>
        <v>41</v>
      </c>
      <c r="H8" s="647">
        <f t="shared" si="1"/>
        <v>91</v>
      </c>
      <c r="I8" s="647">
        <f t="shared" si="1"/>
        <v>362</v>
      </c>
      <c r="J8" s="649">
        <f t="shared" si="1"/>
        <v>780</v>
      </c>
      <c r="K8" s="650">
        <v>412</v>
      </c>
      <c r="L8" s="647">
        <v>0</v>
      </c>
      <c r="M8" s="653">
        <v>0</v>
      </c>
      <c r="N8" s="647">
        <v>14</v>
      </c>
      <c r="O8" s="648">
        <v>25</v>
      </c>
      <c r="P8" s="647">
        <v>137</v>
      </c>
      <c r="Q8" s="647">
        <v>236</v>
      </c>
      <c r="R8" s="651">
        <v>429</v>
      </c>
      <c r="S8" s="647">
        <v>0</v>
      </c>
      <c r="T8" s="653">
        <v>1</v>
      </c>
      <c r="U8" s="647">
        <v>15</v>
      </c>
      <c r="V8" s="647">
        <v>16</v>
      </c>
      <c r="W8" s="648">
        <v>107</v>
      </c>
      <c r="X8" s="649">
        <v>290</v>
      </c>
      <c r="Y8" s="710">
        <v>219</v>
      </c>
      <c r="Z8" s="647">
        <v>0</v>
      </c>
      <c r="AA8" s="653">
        <v>0</v>
      </c>
      <c r="AB8" s="647">
        <v>5</v>
      </c>
      <c r="AC8" s="648">
        <v>22</v>
      </c>
      <c r="AD8" s="647">
        <v>39</v>
      </c>
      <c r="AE8" s="647">
        <v>153</v>
      </c>
      <c r="AF8" s="651">
        <v>214</v>
      </c>
      <c r="AG8" s="647">
        <v>0</v>
      </c>
      <c r="AH8" s="653">
        <v>0</v>
      </c>
      <c r="AI8" s="647">
        <v>7</v>
      </c>
      <c r="AJ8" s="648">
        <v>28</v>
      </c>
      <c r="AK8" s="647">
        <v>79</v>
      </c>
      <c r="AL8" s="649">
        <v>100</v>
      </c>
      <c r="AM8" s="651">
        <v>1</v>
      </c>
      <c r="AN8" s="647">
        <v>0</v>
      </c>
      <c r="AO8" s="653">
        <v>0</v>
      </c>
      <c r="AP8" s="647">
        <v>0</v>
      </c>
      <c r="AQ8" s="648">
        <v>0</v>
      </c>
      <c r="AR8" s="647">
        <v>0</v>
      </c>
      <c r="AS8" s="649">
        <v>1</v>
      </c>
      <c r="AT8" s="315"/>
    </row>
    <row r="9" spans="2:46" s="446" customFormat="1" ht="24.75" customHeight="1" x14ac:dyDescent="0.15">
      <c r="B9" s="644">
        <v>2</v>
      </c>
      <c r="C9" s="654" t="s">
        <v>126</v>
      </c>
      <c r="D9" s="711">
        <f t="shared" ref="D9:D54" si="2">SUM(E9:J9)</f>
        <v>355</v>
      </c>
      <c r="E9" s="656">
        <f t="shared" ref="E9:J53" si="3">SUM(L9,S9,Z9,AG9,AN9)</f>
        <v>0</v>
      </c>
      <c r="F9" s="662">
        <f t="shared" si="1"/>
        <v>1</v>
      </c>
      <c r="G9" s="657">
        <f t="shared" si="1"/>
        <v>7</v>
      </c>
      <c r="H9" s="656">
        <f t="shared" si="1"/>
        <v>54</v>
      </c>
      <c r="I9" s="656">
        <f t="shared" si="1"/>
        <v>102</v>
      </c>
      <c r="J9" s="661">
        <f t="shared" si="1"/>
        <v>191</v>
      </c>
      <c r="K9" s="659">
        <v>203</v>
      </c>
      <c r="L9" s="656">
        <v>0</v>
      </c>
      <c r="M9" s="662">
        <v>1</v>
      </c>
      <c r="N9" s="656">
        <v>5</v>
      </c>
      <c r="O9" s="657">
        <v>31</v>
      </c>
      <c r="P9" s="656">
        <v>58</v>
      </c>
      <c r="Q9" s="656">
        <v>108</v>
      </c>
      <c r="R9" s="660">
        <v>81</v>
      </c>
      <c r="S9" s="656">
        <v>0</v>
      </c>
      <c r="T9" s="662">
        <v>0</v>
      </c>
      <c r="U9" s="656">
        <v>1</v>
      </c>
      <c r="V9" s="656">
        <v>11</v>
      </c>
      <c r="W9" s="657">
        <v>22</v>
      </c>
      <c r="X9" s="658">
        <v>47</v>
      </c>
      <c r="Y9" s="712">
        <v>24</v>
      </c>
      <c r="Z9" s="656">
        <v>0</v>
      </c>
      <c r="AA9" s="662">
        <v>0</v>
      </c>
      <c r="AB9" s="656">
        <v>0</v>
      </c>
      <c r="AC9" s="657">
        <v>2</v>
      </c>
      <c r="AD9" s="656">
        <v>4</v>
      </c>
      <c r="AE9" s="656">
        <v>18</v>
      </c>
      <c r="AF9" s="660">
        <v>45</v>
      </c>
      <c r="AG9" s="656">
        <v>0</v>
      </c>
      <c r="AH9" s="662">
        <v>0</v>
      </c>
      <c r="AI9" s="656">
        <v>1</v>
      </c>
      <c r="AJ9" s="657">
        <v>9</v>
      </c>
      <c r="AK9" s="656">
        <v>17</v>
      </c>
      <c r="AL9" s="658">
        <v>18</v>
      </c>
      <c r="AM9" s="660">
        <v>2</v>
      </c>
      <c r="AN9" s="656">
        <v>0</v>
      </c>
      <c r="AO9" s="662">
        <v>0</v>
      </c>
      <c r="AP9" s="656">
        <v>0</v>
      </c>
      <c r="AQ9" s="657">
        <v>1</v>
      </c>
      <c r="AR9" s="656">
        <v>1</v>
      </c>
      <c r="AS9" s="658">
        <v>0</v>
      </c>
      <c r="AT9" s="315"/>
    </row>
    <row r="10" spans="2:46" s="446" customFormat="1" ht="24.75" customHeight="1" x14ac:dyDescent="0.15">
      <c r="B10" s="644">
        <v>3</v>
      </c>
      <c r="C10" s="654" t="s">
        <v>127</v>
      </c>
      <c r="D10" s="711">
        <f t="shared" si="2"/>
        <v>390</v>
      </c>
      <c r="E10" s="656">
        <f t="shared" si="3"/>
        <v>1</v>
      </c>
      <c r="F10" s="662">
        <f t="shared" si="1"/>
        <v>0</v>
      </c>
      <c r="G10" s="657">
        <f t="shared" si="1"/>
        <v>13</v>
      </c>
      <c r="H10" s="656">
        <f t="shared" si="1"/>
        <v>49</v>
      </c>
      <c r="I10" s="656">
        <f t="shared" si="1"/>
        <v>64</v>
      </c>
      <c r="J10" s="661">
        <f t="shared" si="1"/>
        <v>263</v>
      </c>
      <c r="K10" s="659">
        <v>157</v>
      </c>
      <c r="L10" s="656">
        <v>0</v>
      </c>
      <c r="M10" s="662">
        <v>0</v>
      </c>
      <c r="N10" s="656">
        <v>4</v>
      </c>
      <c r="O10" s="657">
        <v>14</v>
      </c>
      <c r="P10" s="656">
        <v>29</v>
      </c>
      <c r="Q10" s="656">
        <v>110</v>
      </c>
      <c r="R10" s="660">
        <v>122</v>
      </c>
      <c r="S10" s="656">
        <v>0</v>
      </c>
      <c r="T10" s="662">
        <v>0</v>
      </c>
      <c r="U10" s="656">
        <v>5</v>
      </c>
      <c r="V10" s="656">
        <v>19</v>
      </c>
      <c r="W10" s="657">
        <v>15</v>
      </c>
      <c r="X10" s="658">
        <v>83</v>
      </c>
      <c r="Y10" s="712">
        <v>51</v>
      </c>
      <c r="Z10" s="656">
        <v>0</v>
      </c>
      <c r="AA10" s="662">
        <v>0</v>
      </c>
      <c r="AB10" s="656">
        <v>3</v>
      </c>
      <c r="AC10" s="657">
        <v>2</v>
      </c>
      <c r="AD10" s="656">
        <v>8</v>
      </c>
      <c r="AE10" s="656">
        <v>38</v>
      </c>
      <c r="AF10" s="660">
        <v>53</v>
      </c>
      <c r="AG10" s="656">
        <v>0</v>
      </c>
      <c r="AH10" s="662">
        <v>0</v>
      </c>
      <c r="AI10" s="656">
        <v>1</v>
      </c>
      <c r="AJ10" s="657">
        <v>13</v>
      </c>
      <c r="AK10" s="656">
        <v>11</v>
      </c>
      <c r="AL10" s="658">
        <v>28</v>
      </c>
      <c r="AM10" s="660">
        <v>7</v>
      </c>
      <c r="AN10" s="656">
        <v>1</v>
      </c>
      <c r="AO10" s="662">
        <v>0</v>
      </c>
      <c r="AP10" s="656">
        <v>0</v>
      </c>
      <c r="AQ10" s="657">
        <v>1</v>
      </c>
      <c r="AR10" s="656">
        <v>1</v>
      </c>
      <c r="AS10" s="658">
        <v>4</v>
      </c>
      <c r="AT10" s="315"/>
    </row>
    <row r="11" spans="2:46" s="446" customFormat="1" ht="24.75" customHeight="1" x14ac:dyDescent="0.15">
      <c r="B11" s="644">
        <v>4</v>
      </c>
      <c r="C11" s="654" t="s">
        <v>128</v>
      </c>
      <c r="D11" s="711">
        <f t="shared" si="2"/>
        <v>494</v>
      </c>
      <c r="E11" s="656">
        <f t="shared" si="3"/>
        <v>1</v>
      </c>
      <c r="F11" s="662">
        <f t="shared" si="1"/>
        <v>1</v>
      </c>
      <c r="G11" s="657">
        <f t="shared" si="1"/>
        <v>16</v>
      </c>
      <c r="H11" s="656">
        <f t="shared" si="1"/>
        <v>87</v>
      </c>
      <c r="I11" s="656">
        <f t="shared" si="1"/>
        <v>137</v>
      </c>
      <c r="J11" s="661">
        <f t="shared" si="1"/>
        <v>252</v>
      </c>
      <c r="K11" s="659">
        <v>283</v>
      </c>
      <c r="L11" s="656">
        <v>0</v>
      </c>
      <c r="M11" s="662">
        <v>1</v>
      </c>
      <c r="N11" s="656">
        <v>7</v>
      </c>
      <c r="O11" s="657">
        <v>63</v>
      </c>
      <c r="P11" s="656">
        <v>74</v>
      </c>
      <c r="Q11" s="656">
        <v>138</v>
      </c>
      <c r="R11" s="660">
        <v>120</v>
      </c>
      <c r="S11" s="656">
        <v>0</v>
      </c>
      <c r="T11" s="662">
        <v>0</v>
      </c>
      <c r="U11" s="656">
        <v>2</v>
      </c>
      <c r="V11" s="656">
        <v>11</v>
      </c>
      <c r="W11" s="657">
        <v>34</v>
      </c>
      <c r="X11" s="658">
        <v>73</v>
      </c>
      <c r="Y11" s="712">
        <v>34</v>
      </c>
      <c r="Z11" s="656">
        <v>0</v>
      </c>
      <c r="AA11" s="662">
        <v>0</v>
      </c>
      <c r="AB11" s="656">
        <v>2</v>
      </c>
      <c r="AC11" s="657">
        <v>7</v>
      </c>
      <c r="AD11" s="656">
        <v>11</v>
      </c>
      <c r="AE11" s="656">
        <v>14</v>
      </c>
      <c r="AF11" s="660">
        <v>55</v>
      </c>
      <c r="AG11" s="656">
        <v>1</v>
      </c>
      <c r="AH11" s="662">
        <v>0</v>
      </c>
      <c r="AI11" s="656">
        <v>5</v>
      </c>
      <c r="AJ11" s="657">
        <v>6</v>
      </c>
      <c r="AK11" s="656">
        <v>17</v>
      </c>
      <c r="AL11" s="658">
        <v>26</v>
      </c>
      <c r="AM11" s="660">
        <v>2</v>
      </c>
      <c r="AN11" s="656">
        <v>0</v>
      </c>
      <c r="AO11" s="662">
        <v>0</v>
      </c>
      <c r="AP11" s="656">
        <v>0</v>
      </c>
      <c r="AQ11" s="657">
        <v>0</v>
      </c>
      <c r="AR11" s="656">
        <v>1</v>
      </c>
      <c r="AS11" s="658">
        <v>1</v>
      </c>
      <c r="AT11" s="315"/>
    </row>
    <row r="12" spans="2:46" s="446" customFormat="1" ht="24.75" customHeight="1" x14ac:dyDescent="0.15">
      <c r="B12" s="644">
        <v>5</v>
      </c>
      <c r="C12" s="654" t="s">
        <v>129</v>
      </c>
      <c r="D12" s="713">
        <f t="shared" si="2"/>
        <v>268</v>
      </c>
      <c r="E12" s="664">
        <f t="shared" si="3"/>
        <v>0</v>
      </c>
      <c r="F12" s="670">
        <f t="shared" si="1"/>
        <v>1</v>
      </c>
      <c r="G12" s="665">
        <f t="shared" si="1"/>
        <v>14</v>
      </c>
      <c r="H12" s="664">
        <f t="shared" si="1"/>
        <v>38</v>
      </c>
      <c r="I12" s="664">
        <f t="shared" si="1"/>
        <v>72</v>
      </c>
      <c r="J12" s="669">
        <f t="shared" si="1"/>
        <v>143</v>
      </c>
      <c r="K12" s="667">
        <v>93</v>
      </c>
      <c r="L12" s="664">
        <v>0</v>
      </c>
      <c r="M12" s="670">
        <v>1</v>
      </c>
      <c r="N12" s="664">
        <v>4</v>
      </c>
      <c r="O12" s="665">
        <v>15</v>
      </c>
      <c r="P12" s="664">
        <v>26</v>
      </c>
      <c r="Q12" s="664">
        <v>47</v>
      </c>
      <c r="R12" s="668">
        <v>107</v>
      </c>
      <c r="S12" s="664">
        <v>0</v>
      </c>
      <c r="T12" s="670">
        <v>0</v>
      </c>
      <c r="U12" s="664">
        <v>7</v>
      </c>
      <c r="V12" s="664">
        <v>11</v>
      </c>
      <c r="W12" s="665">
        <v>21</v>
      </c>
      <c r="X12" s="666">
        <v>68</v>
      </c>
      <c r="Y12" s="714">
        <v>24</v>
      </c>
      <c r="Z12" s="664">
        <v>0</v>
      </c>
      <c r="AA12" s="670">
        <v>0</v>
      </c>
      <c r="AB12" s="664">
        <v>1</v>
      </c>
      <c r="AC12" s="665">
        <v>3</v>
      </c>
      <c r="AD12" s="664">
        <v>14</v>
      </c>
      <c r="AE12" s="664">
        <v>6</v>
      </c>
      <c r="AF12" s="668">
        <v>44</v>
      </c>
      <c r="AG12" s="664">
        <v>0</v>
      </c>
      <c r="AH12" s="670">
        <v>0</v>
      </c>
      <c r="AI12" s="664">
        <v>2</v>
      </c>
      <c r="AJ12" s="665">
        <v>9</v>
      </c>
      <c r="AK12" s="664">
        <v>11</v>
      </c>
      <c r="AL12" s="666">
        <v>22</v>
      </c>
      <c r="AM12" s="668">
        <v>0</v>
      </c>
      <c r="AN12" s="664">
        <v>0</v>
      </c>
      <c r="AO12" s="670">
        <v>0</v>
      </c>
      <c r="AP12" s="664">
        <v>0</v>
      </c>
      <c r="AQ12" s="665">
        <v>0</v>
      </c>
      <c r="AR12" s="664">
        <v>0</v>
      </c>
      <c r="AS12" s="666">
        <v>0</v>
      </c>
      <c r="AT12" s="315"/>
    </row>
    <row r="13" spans="2:46" s="446" customFormat="1" ht="24.75" customHeight="1" x14ac:dyDescent="0.15">
      <c r="B13" s="671">
        <v>6</v>
      </c>
      <c r="C13" s="672" t="s">
        <v>130</v>
      </c>
      <c r="D13" s="711">
        <f t="shared" si="2"/>
        <v>338</v>
      </c>
      <c r="E13" s="656">
        <f t="shared" si="3"/>
        <v>1</v>
      </c>
      <c r="F13" s="662">
        <f t="shared" si="1"/>
        <v>0</v>
      </c>
      <c r="G13" s="657">
        <f t="shared" si="1"/>
        <v>5</v>
      </c>
      <c r="H13" s="656">
        <f t="shared" si="1"/>
        <v>50</v>
      </c>
      <c r="I13" s="656">
        <f t="shared" si="1"/>
        <v>86</v>
      </c>
      <c r="J13" s="661">
        <f t="shared" si="1"/>
        <v>196</v>
      </c>
      <c r="K13" s="659">
        <v>133</v>
      </c>
      <c r="L13" s="656">
        <v>1</v>
      </c>
      <c r="M13" s="662">
        <v>0</v>
      </c>
      <c r="N13" s="656">
        <v>2</v>
      </c>
      <c r="O13" s="657">
        <v>13</v>
      </c>
      <c r="P13" s="656">
        <v>40</v>
      </c>
      <c r="Q13" s="656">
        <v>77</v>
      </c>
      <c r="R13" s="660">
        <v>125</v>
      </c>
      <c r="S13" s="656">
        <v>0</v>
      </c>
      <c r="T13" s="662">
        <v>0</v>
      </c>
      <c r="U13" s="656">
        <v>2</v>
      </c>
      <c r="V13" s="656">
        <v>22</v>
      </c>
      <c r="W13" s="657">
        <v>23</v>
      </c>
      <c r="X13" s="658">
        <v>78</v>
      </c>
      <c r="Y13" s="712">
        <v>45</v>
      </c>
      <c r="Z13" s="656">
        <v>0</v>
      </c>
      <c r="AA13" s="662">
        <v>0</v>
      </c>
      <c r="AB13" s="656">
        <v>1</v>
      </c>
      <c r="AC13" s="657">
        <v>10</v>
      </c>
      <c r="AD13" s="656">
        <v>10</v>
      </c>
      <c r="AE13" s="656">
        <v>24</v>
      </c>
      <c r="AF13" s="660">
        <v>35</v>
      </c>
      <c r="AG13" s="656">
        <v>0</v>
      </c>
      <c r="AH13" s="662">
        <v>0</v>
      </c>
      <c r="AI13" s="656">
        <v>0</v>
      </c>
      <c r="AJ13" s="657">
        <v>5</v>
      </c>
      <c r="AK13" s="656">
        <v>13</v>
      </c>
      <c r="AL13" s="658">
        <v>17</v>
      </c>
      <c r="AM13" s="660">
        <v>0</v>
      </c>
      <c r="AN13" s="656">
        <v>0</v>
      </c>
      <c r="AO13" s="662">
        <v>0</v>
      </c>
      <c r="AP13" s="656">
        <v>0</v>
      </c>
      <c r="AQ13" s="657">
        <v>0</v>
      </c>
      <c r="AR13" s="656">
        <v>0</v>
      </c>
      <c r="AS13" s="658">
        <v>0</v>
      </c>
      <c r="AT13" s="315"/>
    </row>
    <row r="14" spans="2:46" s="446" customFormat="1" ht="24.75" customHeight="1" x14ac:dyDescent="0.15">
      <c r="B14" s="644">
        <v>7</v>
      </c>
      <c r="C14" s="654" t="s">
        <v>131</v>
      </c>
      <c r="D14" s="711">
        <f t="shared" si="2"/>
        <v>429</v>
      </c>
      <c r="E14" s="656">
        <f t="shared" si="3"/>
        <v>0</v>
      </c>
      <c r="F14" s="662">
        <f t="shared" si="1"/>
        <v>1</v>
      </c>
      <c r="G14" s="657">
        <f t="shared" si="1"/>
        <v>16</v>
      </c>
      <c r="H14" s="656">
        <f t="shared" si="1"/>
        <v>64</v>
      </c>
      <c r="I14" s="656">
        <f t="shared" si="1"/>
        <v>161</v>
      </c>
      <c r="J14" s="661">
        <f t="shared" si="1"/>
        <v>187</v>
      </c>
      <c r="K14" s="659">
        <v>204</v>
      </c>
      <c r="L14" s="656">
        <v>0</v>
      </c>
      <c r="M14" s="662">
        <v>1</v>
      </c>
      <c r="N14" s="656">
        <v>10</v>
      </c>
      <c r="O14" s="657">
        <v>43</v>
      </c>
      <c r="P14" s="656">
        <v>72</v>
      </c>
      <c r="Q14" s="656">
        <v>78</v>
      </c>
      <c r="R14" s="660">
        <v>161</v>
      </c>
      <c r="S14" s="656">
        <v>0</v>
      </c>
      <c r="T14" s="662">
        <v>0</v>
      </c>
      <c r="U14" s="656">
        <v>3</v>
      </c>
      <c r="V14" s="656">
        <v>13</v>
      </c>
      <c r="W14" s="657">
        <v>67</v>
      </c>
      <c r="X14" s="658">
        <v>78</v>
      </c>
      <c r="Y14" s="712">
        <v>38</v>
      </c>
      <c r="Z14" s="656">
        <v>0</v>
      </c>
      <c r="AA14" s="662">
        <v>0</v>
      </c>
      <c r="AB14" s="656">
        <v>1</v>
      </c>
      <c r="AC14" s="657">
        <v>3</v>
      </c>
      <c r="AD14" s="656">
        <v>11</v>
      </c>
      <c r="AE14" s="656">
        <v>23</v>
      </c>
      <c r="AF14" s="660">
        <v>24</v>
      </c>
      <c r="AG14" s="656">
        <v>0</v>
      </c>
      <c r="AH14" s="662">
        <v>0</v>
      </c>
      <c r="AI14" s="656">
        <v>1</v>
      </c>
      <c r="AJ14" s="657">
        <v>4</v>
      </c>
      <c r="AK14" s="656">
        <v>11</v>
      </c>
      <c r="AL14" s="658">
        <v>8</v>
      </c>
      <c r="AM14" s="660">
        <v>2</v>
      </c>
      <c r="AN14" s="656">
        <v>0</v>
      </c>
      <c r="AO14" s="662">
        <v>0</v>
      </c>
      <c r="AP14" s="656">
        <v>1</v>
      </c>
      <c r="AQ14" s="657">
        <v>1</v>
      </c>
      <c r="AR14" s="656">
        <v>0</v>
      </c>
      <c r="AS14" s="658">
        <v>0</v>
      </c>
      <c r="AT14" s="315"/>
    </row>
    <row r="15" spans="2:46" s="446" customFormat="1" ht="24.75" customHeight="1" x14ac:dyDescent="0.15">
      <c r="B15" s="644">
        <v>8</v>
      </c>
      <c r="C15" s="654" t="s">
        <v>132</v>
      </c>
      <c r="D15" s="711">
        <f t="shared" si="2"/>
        <v>648</v>
      </c>
      <c r="E15" s="656">
        <f t="shared" si="3"/>
        <v>0</v>
      </c>
      <c r="F15" s="662">
        <f t="shared" si="1"/>
        <v>1</v>
      </c>
      <c r="G15" s="657">
        <f t="shared" si="1"/>
        <v>25</v>
      </c>
      <c r="H15" s="656">
        <f t="shared" si="1"/>
        <v>57</v>
      </c>
      <c r="I15" s="656">
        <f t="shared" si="1"/>
        <v>148</v>
      </c>
      <c r="J15" s="661">
        <f t="shared" si="1"/>
        <v>417</v>
      </c>
      <c r="K15" s="659">
        <v>130</v>
      </c>
      <c r="L15" s="656">
        <v>0</v>
      </c>
      <c r="M15" s="662">
        <v>0</v>
      </c>
      <c r="N15" s="656">
        <v>9</v>
      </c>
      <c r="O15" s="657">
        <v>11</v>
      </c>
      <c r="P15" s="656">
        <v>32</v>
      </c>
      <c r="Q15" s="656">
        <v>78</v>
      </c>
      <c r="R15" s="660">
        <v>370</v>
      </c>
      <c r="S15" s="656">
        <v>0</v>
      </c>
      <c r="T15" s="662">
        <v>0</v>
      </c>
      <c r="U15" s="656">
        <v>11</v>
      </c>
      <c r="V15" s="656">
        <v>34</v>
      </c>
      <c r="W15" s="657">
        <v>75</v>
      </c>
      <c r="X15" s="658">
        <v>250</v>
      </c>
      <c r="Y15" s="712">
        <v>56</v>
      </c>
      <c r="Z15" s="656">
        <v>0</v>
      </c>
      <c r="AA15" s="662">
        <v>0</v>
      </c>
      <c r="AB15" s="656">
        <v>2</v>
      </c>
      <c r="AC15" s="657">
        <v>3</v>
      </c>
      <c r="AD15" s="656">
        <v>12</v>
      </c>
      <c r="AE15" s="656">
        <v>39</v>
      </c>
      <c r="AF15" s="660">
        <v>84</v>
      </c>
      <c r="AG15" s="656">
        <v>0</v>
      </c>
      <c r="AH15" s="662">
        <v>1</v>
      </c>
      <c r="AI15" s="656">
        <v>3</v>
      </c>
      <c r="AJ15" s="657">
        <v>8</v>
      </c>
      <c r="AK15" s="656">
        <v>24</v>
      </c>
      <c r="AL15" s="658">
        <v>48</v>
      </c>
      <c r="AM15" s="660">
        <v>8</v>
      </c>
      <c r="AN15" s="656">
        <v>0</v>
      </c>
      <c r="AO15" s="662">
        <v>0</v>
      </c>
      <c r="AP15" s="656">
        <v>0</v>
      </c>
      <c r="AQ15" s="657">
        <v>1</v>
      </c>
      <c r="AR15" s="656">
        <v>5</v>
      </c>
      <c r="AS15" s="658">
        <v>2</v>
      </c>
      <c r="AT15" s="315"/>
    </row>
    <row r="16" spans="2:46" s="446" customFormat="1" ht="24.75" customHeight="1" x14ac:dyDescent="0.15">
      <c r="B16" s="644">
        <v>9</v>
      </c>
      <c r="C16" s="654" t="s">
        <v>133</v>
      </c>
      <c r="D16" s="711">
        <f t="shared" si="2"/>
        <v>371</v>
      </c>
      <c r="E16" s="656">
        <f t="shared" si="3"/>
        <v>0</v>
      </c>
      <c r="F16" s="662">
        <f t="shared" si="1"/>
        <v>0</v>
      </c>
      <c r="G16" s="657">
        <f t="shared" si="1"/>
        <v>9</v>
      </c>
      <c r="H16" s="656">
        <f t="shared" si="1"/>
        <v>28</v>
      </c>
      <c r="I16" s="656">
        <f t="shared" si="1"/>
        <v>65</v>
      </c>
      <c r="J16" s="661">
        <f t="shared" si="1"/>
        <v>269</v>
      </c>
      <c r="K16" s="659">
        <v>131</v>
      </c>
      <c r="L16" s="656">
        <v>0</v>
      </c>
      <c r="M16" s="662">
        <v>0</v>
      </c>
      <c r="N16" s="656">
        <v>5</v>
      </c>
      <c r="O16" s="657">
        <v>10</v>
      </c>
      <c r="P16" s="656">
        <v>22</v>
      </c>
      <c r="Q16" s="656">
        <v>94</v>
      </c>
      <c r="R16" s="660">
        <v>150</v>
      </c>
      <c r="S16" s="656">
        <v>0</v>
      </c>
      <c r="T16" s="662">
        <v>0</v>
      </c>
      <c r="U16" s="656">
        <v>2</v>
      </c>
      <c r="V16" s="656">
        <v>8</v>
      </c>
      <c r="W16" s="657">
        <v>22</v>
      </c>
      <c r="X16" s="658">
        <v>118</v>
      </c>
      <c r="Y16" s="712">
        <v>55</v>
      </c>
      <c r="Z16" s="656">
        <v>0</v>
      </c>
      <c r="AA16" s="662">
        <v>0</v>
      </c>
      <c r="AB16" s="656">
        <v>2</v>
      </c>
      <c r="AC16" s="657">
        <v>3</v>
      </c>
      <c r="AD16" s="656">
        <v>11</v>
      </c>
      <c r="AE16" s="656">
        <v>39</v>
      </c>
      <c r="AF16" s="660">
        <v>33</v>
      </c>
      <c r="AG16" s="656">
        <v>0</v>
      </c>
      <c r="AH16" s="662">
        <v>0</v>
      </c>
      <c r="AI16" s="656">
        <v>0</v>
      </c>
      <c r="AJ16" s="657">
        <v>6</v>
      </c>
      <c r="AK16" s="656">
        <v>10</v>
      </c>
      <c r="AL16" s="658">
        <v>17</v>
      </c>
      <c r="AM16" s="660">
        <v>2</v>
      </c>
      <c r="AN16" s="656">
        <v>0</v>
      </c>
      <c r="AO16" s="662">
        <v>0</v>
      </c>
      <c r="AP16" s="656">
        <v>0</v>
      </c>
      <c r="AQ16" s="657">
        <v>1</v>
      </c>
      <c r="AR16" s="656">
        <v>0</v>
      </c>
      <c r="AS16" s="658">
        <v>1</v>
      </c>
      <c r="AT16" s="315"/>
    </row>
    <row r="17" spans="2:46" s="446" customFormat="1" ht="24.75" customHeight="1" x14ac:dyDescent="0.15">
      <c r="B17" s="681">
        <v>10</v>
      </c>
      <c r="C17" s="682" t="s">
        <v>134</v>
      </c>
      <c r="D17" s="711">
        <f t="shared" si="2"/>
        <v>397</v>
      </c>
      <c r="E17" s="656">
        <f t="shared" si="3"/>
        <v>0</v>
      </c>
      <c r="F17" s="662">
        <f t="shared" si="1"/>
        <v>0</v>
      </c>
      <c r="G17" s="657">
        <f t="shared" si="1"/>
        <v>9</v>
      </c>
      <c r="H17" s="656">
        <f t="shared" si="1"/>
        <v>26</v>
      </c>
      <c r="I17" s="656">
        <f t="shared" si="1"/>
        <v>126</v>
      </c>
      <c r="J17" s="661">
        <f t="shared" si="1"/>
        <v>236</v>
      </c>
      <c r="K17" s="659">
        <v>78</v>
      </c>
      <c r="L17" s="656">
        <v>0</v>
      </c>
      <c r="M17" s="662">
        <v>0</v>
      </c>
      <c r="N17" s="656">
        <v>3</v>
      </c>
      <c r="O17" s="657">
        <v>5</v>
      </c>
      <c r="P17" s="656">
        <v>23</v>
      </c>
      <c r="Q17" s="656">
        <v>47</v>
      </c>
      <c r="R17" s="660">
        <v>231</v>
      </c>
      <c r="S17" s="656">
        <v>0</v>
      </c>
      <c r="T17" s="662">
        <v>0</v>
      </c>
      <c r="U17" s="656">
        <v>4</v>
      </c>
      <c r="V17" s="656">
        <v>14</v>
      </c>
      <c r="W17" s="657">
        <v>68</v>
      </c>
      <c r="X17" s="658">
        <v>145</v>
      </c>
      <c r="Y17" s="712">
        <v>25</v>
      </c>
      <c r="Z17" s="656">
        <v>0</v>
      </c>
      <c r="AA17" s="662">
        <v>0</v>
      </c>
      <c r="AB17" s="656">
        <v>1</v>
      </c>
      <c r="AC17" s="657">
        <v>4</v>
      </c>
      <c r="AD17" s="656">
        <v>5</v>
      </c>
      <c r="AE17" s="656">
        <v>15</v>
      </c>
      <c r="AF17" s="660">
        <v>63</v>
      </c>
      <c r="AG17" s="656">
        <v>0</v>
      </c>
      <c r="AH17" s="662">
        <v>0</v>
      </c>
      <c r="AI17" s="656">
        <v>1</v>
      </c>
      <c r="AJ17" s="657">
        <v>3</v>
      </c>
      <c r="AK17" s="656">
        <v>30</v>
      </c>
      <c r="AL17" s="658">
        <v>29</v>
      </c>
      <c r="AM17" s="660">
        <v>0</v>
      </c>
      <c r="AN17" s="656">
        <v>0</v>
      </c>
      <c r="AO17" s="662">
        <v>0</v>
      </c>
      <c r="AP17" s="656">
        <v>0</v>
      </c>
      <c r="AQ17" s="657">
        <v>0</v>
      </c>
      <c r="AR17" s="656">
        <v>0</v>
      </c>
      <c r="AS17" s="658">
        <v>0</v>
      </c>
      <c r="AT17" s="315"/>
    </row>
    <row r="18" spans="2:46" s="446" customFormat="1" ht="24.75" customHeight="1" x14ac:dyDescent="0.15">
      <c r="B18" s="644">
        <v>11</v>
      </c>
      <c r="C18" s="654" t="s">
        <v>135</v>
      </c>
      <c r="D18" s="715">
        <f t="shared" si="2"/>
        <v>1020</v>
      </c>
      <c r="E18" s="674">
        <f t="shared" si="3"/>
        <v>2</v>
      </c>
      <c r="F18" s="674">
        <f t="shared" si="1"/>
        <v>2</v>
      </c>
      <c r="G18" s="675">
        <f t="shared" si="1"/>
        <v>17</v>
      </c>
      <c r="H18" s="674">
        <f t="shared" si="1"/>
        <v>77</v>
      </c>
      <c r="I18" s="674">
        <f t="shared" si="1"/>
        <v>233</v>
      </c>
      <c r="J18" s="676">
        <f t="shared" si="1"/>
        <v>689</v>
      </c>
      <c r="K18" s="677">
        <v>281</v>
      </c>
      <c r="L18" s="674">
        <v>1</v>
      </c>
      <c r="M18" s="674">
        <v>1</v>
      </c>
      <c r="N18" s="674">
        <v>2</v>
      </c>
      <c r="O18" s="716">
        <v>27</v>
      </c>
      <c r="P18" s="674">
        <v>72</v>
      </c>
      <c r="Q18" s="674">
        <v>178</v>
      </c>
      <c r="R18" s="678">
        <v>595</v>
      </c>
      <c r="S18" s="674">
        <v>0</v>
      </c>
      <c r="T18" s="674">
        <v>1</v>
      </c>
      <c r="U18" s="674">
        <v>11</v>
      </c>
      <c r="V18" s="674">
        <v>37</v>
      </c>
      <c r="W18" s="716">
        <v>123</v>
      </c>
      <c r="X18" s="676">
        <v>423</v>
      </c>
      <c r="Y18" s="717">
        <v>57</v>
      </c>
      <c r="Z18" s="674">
        <v>1</v>
      </c>
      <c r="AA18" s="674">
        <v>0</v>
      </c>
      <c r="AB18" s="674">
        <v>2</v>
      </c>
      <c r="AC18" s="716">
        <v>4</v>
      </c>
      <c r="AD18" s="674">
        <v>11</v>
      </c>
      <c r="AE18" s="674">
        <v>39</v>
      </c>
      <c r="AF18" s="678">
        <v>78</v>
      </c>
      <c r="AG18" s="674">
        <v>0</v>
      </c>
      <c r="AH18" s="674">
        <v>0</v>
      </c>
      <c r="AI18" s="674">
        <v>2</v>
      </c>
      <c r="AJ18" s="716">
        <v>9</v>
      </c>
      <c r="AK18" s="674">
        <v>23</v>
      </c>
      <c r="AL18" s="676">
        <v>44</v>
      </c>
      <c r="AM18" s="678">
        <v>9</v>
      </c>
      <c r="AN18" s="674">
        <v>0</v>
      </c>
      <c r="AO18" s="674">
        <v>0</v>
      </c>
      <c r="AP18" s="674">
        <v>0</v>
      </c>
      <c r="AQ18" s="716">
        <v>0</v>
      </c>
      <c r="AR18" s="674">
        <v>4</v>
      </c>
      <c r="AS18" s="676">
        <v>5</v>
      </c>
      <c r="AT18" s="315"/>
    </row>
    <row r="19" spans="2:46" s="446" customFormat="1" ht="24.75" customHeight="1" x14ac:dyDescent="0.15">
      <c r="B19" s="644">
        <v>12</v>
      </c>
      <c r="C19" s="654" t="s">
        <v>136</v>
      </c>
      <c r="D19" s="711">
        <f t="shared" si="2"/>
        <v>851</v>
      </c>
      <c r="E19" s="656">
        <f t="shared" si="3"/>
        <v>1</v>
      </c>
      <c r="F19" s="656">
        <f t="shared" si="1"/>
        <v>3</v>
      </c>
      <c r="G19" s="657">
        <f t="shared" si="1"/>
        <v>23</v>
      </c>
      <c r="H19" s="656">
        <f t="shared" si="1"/>
        <v>42</v>
      </c>
      <c r="I19" s="656">
        <f t="shared" si="1"/>
        <v>152</v>
      </c>
      <c r="J19" s="658">
        <f t="shared" si="1"/>
        <v>630</v>
      </c>
      <c r="K19" s="659">
        <v>262</v>
      </c>
      <c r="L19" s="656">
        <v>1</v>
      </c>
      <c r="M19" s="656">
        <v>3</v>
      </c>
      <c r="N19" s="656">
        <v>11</v>
      </c>
      <c r="O19" s="718">
        <v>19</v>
      </c>
      <c r="P19" s="656">
        <v>42</v>
      </c>
      <c r="Q19" s="656">
        <v>186</v>
      </c>
      <c r="R19" s="660">
        <v>440</v>
      </c>
      <c r="S19" s="656">
        <v>0</v>
      </c>
      <c r="T19" s="656">
        <v>0</v>
      </c>
      <c r="U19" s="656">
        <v>7</v>
      </c>
      <c r="V19" s="656">
        <v>20</v>
      </c>
      <c r="W19" s="718">
        <v>77</v>
      </c>
      <c r="X19" s="658">
        <v>336</v>
      </c>
      <c r="Y19" s="712">
        <v>39</v>
      </c>
      <c r="Z19" s="656">
        <v>0</v>
      </c>
      <c r="AA19" s="656">
        <v>0</v>
      </c>
      <c r="AB19" s="656">
        <v>0</v>
      </c>
      <c r="AC19" s="718">
        <v>0</v>
      </c>
      <c r="AD19" s="656">
        <v>11</v>
      </c>
      <c r="AE19" s="656">
        <v>28</v>
      </c>
      <c r="AF19" s="660">
        <v>109</v>
      </c>
      <c r="AG19" s="656">
        <v>0</v>
      </c>
      <c r="AH19" s="656">
        <v>0</v>
      </c>
      <c r="AI19" s="656">
        <v>5</v>
      </c>
      <c r="AJ19" s="718">
        <v>3</v>
      </c>
      <c r="AK19" s="656">
        <v>22</v>
      </c>
      <c r="AL19" s="658">
        <v>79</v>
      </c>
      <c r="AM19" s="660">
        <v>1</v>
      </c>
      <c r="AN19" s="656">
        <v>0</v>
      </c>
      <c r="AO19" s="656">
        <v>0</v>
      </c>
      <c r="AP19" s="656">
        <v>0</v>
      </c>
      <c r="AQ19" s="718">
        <v>0</v>
      </c>
      <c r="AR19" s="656">
        <v>0</v>
      </c>
      <c r="AS19" s="658">
        <v>1</v>
      </c>
      <c r="AT19" s="315"/>
    </row>
    <row r="20" spans="2:46" s="446" customFormat="1" ht="24.75" customHeight="1" x14ac:dyDescent="0.15">
      <c r="B20" s="644">
        <v>13</v>
      </c>
      <c r="C20" s="654" t="s">
        <v>137</v>
      </c>
      <c r="D20" s="711">
        <f t="shared" si="2"/>
        <v>484</v>
      </c>
      <c r="E20" s="656">
        <f t="shared" si="3"/>
        <v>0</v>
      </c>
      <c r="F20" s="656">
        <f t="shared" si="1"/>
        <v>0</v>
      </c>
      <c r="G20" s="657">
        <f t="shared" si="1"/>
        <v>9</v>
      </c>
      <c r="H20" s="656">
        <f t="shared" si="1"/>
        <v>8</v>
      </c>
      <c r="I20" s="656">
        <f t="shared" si="1"/>
        <v>72</v>
      </c>
      <c r="J20" s="658">
        <f t="shared" si="1"/>
        <v>395</v>
      </c>
      <c r="K20" s="659">
        <v>155</v>
      </c>
      <c r="L20" s="656">
        <v>0</v>
      </c>
      <c r="M20" s="656">
        <v>0</v>
      </c>
      <c r="N20" s="656">
        <v>2</v>
      </c>
      <c r="O20" s="718">
        <v>3</v>
      </c>
      <c r="P20" s="656">
        <v>28</v>
      </c>
      <c r="Q20" s="656">
        <v>122</v>
      </c>
      <c r="R20" s="660">
        <v>234</v>
      </c>
      <c r="S20" s="656">
        <v>0</v>
      </c>
      <c r="T20" s="656">
        <v>0</v>
      </c>
      <c r="U20" s="656">
        <v>6</v>
      </c>
      <c r="V20" s="656">
        <v>3</v>
      </c>
      <c r="W20" s="718">
        <v>29</v>
      </c>
      <c r="X20" s="658">
        <v>196</v>
      </c>
      <c r="Y20" s="712">
        <v>10</v>
      </c>
      <c r="Z20" s="656">
        <v>0</v>
      </c>
      <c r="AA20" s="656">
        <v>0</v>
      </c>
      <c r="AB20" s="656">
        <v>1</v>
      </c>
      <c r="AC20" s="718">
        <v>0</v>
      </c>
      <c r="AD20" s="656">
        <v>2</v>
      </c>
      <c r="AE20" s="656">
        <v>7</v>
      </c>
      <c r="AF20" s="660">
        <v>85</v>
      </c>
      <c r="AG20" s="656">
        <v>0</v>
      </c>
      <c r="AH20" s="656">
        <v>0</v>
      </c>
      <c r="AI20" s="656">
        <v>0</v>
      </c>
      <c r="AJ20" s="718">
        <v>2</v>
      </c>
      <c r="AK20" s="656">
        <v>13</v>
      </c>
      <c r="AL20" s="658">
        <v>70</v>
      </c>
      <c r="AM20" s="660">
        <v>0</v>
      </c>
      <c r="AN20" s="656">
        <v>0</v>
      </c>
      <c r="AO20" s="656">
        <v>0</v>
      </c>
      <c r="AP20" s="656">
        <v>0</v>
      </c>
      <c r="AQ20" s="718">
        <v>0</v>
      </c>
      <c r="AR20" s="656">
        <v>0</v>
      </c>
      <c r="AS20" s="658">
        <v>0</v>
      </c>
      <c r="AT20" s="315"/>
    </row>
    <row r="21" spans="2:46" s="446" customFormat="1" ht="24.75" customHeight="1" x14ac:dyDescent="0.15">
      <c r="B21" s="644">
        <v>14</v>
      </c>
      <c r="C21" s="654" t="s">
        <v>138</v>
      </c>
      <c r="D21" s="711">
        <f t="shared" si="2"/>
        <v>367</v>
      </c>
      <c r="E21" s="656">
        <f t="shared" si="3"/>
        <v>0</v>
      </c>
      <c r="F21" s="656">
        <f t="shared" si="1"/>
        <v>0</v>
      </c>
      <c r="G21" s="657">
        <f t="shared" si="1"/>
        <v>7</v>
      </c>
      <c r="H21" s="656">
        <f t="shared" si="1"/>
        <v>29</v>
      </c>
      <c r="I21" s="656">
        <f t="shared" si="1"/>
        <v>41</v>
      </c>
      <c r="J21" s="658">
        <f t="shared" si="1"/>
        <v>290</v>
      </c>
      <c r="K21" s="659">
        <v>193</v>
      </c>
      <c r="L21" s="656">
        <v>0</v>
      </c>
      <c r="M21" s="656">
        <v>0</v>
      </c>
      <c r="N21" s="656">
        <v>7</v>
      </c>
      <c r="O21" s="718">
        <v>22</v>
      </c>
      <c r="P21" s="656">
        <v>27</v>
      </c>
      <c r="Q21" s="656">
        <v>137</v>
      </c>
      <c r="R21" s="660">
        <v>134</v>
      </c>
      <c r="S21" s="656">
        <v>0</v>
      </c>
      <c r="T21" s="656">
        <v>0</v>
      </c>
      <c r="U21" s="656">
        <v>0</v>
      </c>
      <c r="V21" s="656">
        <v>5</v>
      </c>
      <c r="W21" s="718">
        <v>10</v>
      </c>
      <c r="X21" s="658">
        <v>119</v>
      </c>
      <c r="Y21" s="712">
        <v>21</v>
      </c>
      <c r="Z21" s="656">
        <v>0</v>
      </c>
      <c r="AA21" s="656">
        <v>0</v>
      </c>
      <c r="AB21" s="656">
        <v>0</v>
      </c>
      <c r="AC21" s="718">
        <v>2</v>
      </c>
      <c r="AD21" s="656">
        <v>1</v>
      </c>
      <c r="AE21" s="656">
        <v>18</v>
      </c>
      <c r="AF21" s="660">
        <v>19</v>
      </c>
      <c r="AG21" s="656">
        <v>0</v>
      </c>
      <c r="AH21" s="656">
        <v>0</v>
      </c>
      <c r="AI21" s="656">
        <v>0</v>
      </c>
      <c r="AJ21" s="718">
        <v>0</v>
      </c>
      <c r="AK21" s="656">
        <v>3</v>
      </c>
      <c r="AL21" s="658">
        <v>16</v>
      </c>
      <c r="AM21" s="660">
        <v>0</v>
      </c>
      <c r="AN21" s="656">
        <v>0</v>
      </c>
      <c r="AO21" s="656">
        <v>0</v>
      </c>
      <c r="AP21" s="656">
        <v>0</v>
      </c>
      <c r="AQ21" s="718">
        <v>0</v>
      </c>
      <c r="AR21" s="656">
        <v>0</v>
      </c>
      <c r="AS21" s="658">
        <v>0</v>
      </c>
      <c r="AT21" s="315"/>
    </row>
    <row r="22" spans="2:46" s="446" customFormat="1" ht="24.75" customHeight="1" x14ac:dyDescent="0.15">
      <c r="B22" s="644">
        <v>15</v>
      </c>
      <c r="C22" s="654" t="s">
        <v>139</v>
      </c>
      <c r="D22" s="713">
        <f t="shared" si="2"/>
        <v>544</v>
      </c>
      <c r="E22" s="664">
        <f t="shared" si="3"/>
        <v>1</v>
      </c>
      <c r="F22" s="664">
        <f t="shared" si="1"/>
        <v>0</v>
      </c>
      <c r="G22" s="665">
        <f t="shared" si="1"/>
        <v>8</v>
      </c>
      <c r="H22" s="664">
        <f t="shared" si="1"/>
        <v>26</v>
      </c>
      <c r="I22" s="664">
        <f t="shared" si="1"/>
        <v>143</v>
      </c>
      <c r="J22" s="666">
        <f t="shared" si="1"/>
        <v>366</v>
      </c>
      <c r="K22" s="667">
        <v>340</v>
      </c>
      <c r="L22" s="664">
        <v>1</v>
      </c>
      <c r="M22" s="664">
        <v>0</v>
      </c>
      <c r="N22" s="664">
        <v>6</v>
      </c>
      <c r="O22" s="719">
        <v>20</v>
      </c>
      <c r="P22" s="664">
        <v>85</v>
      </c>
      <c r="Q22" s="664">
        <v>228</v>
      </c>
      <c r="R22" s="668">
        <v>94</v>
      </c>
      <c r="S22" s="664">
        <v>0</v>
      </c>
      <c r="T22" s="664">
        <v>0</v>
      </c>
      <c r="U22" s="664">
        <v>2</v>
      </c>
      <c r="V22" s="664">
        <v>2</v>
      </c>
      <c r="W22" s="719">
        <v>20</v>
      </c>
      <c r="X22" s="666">
        <v>70</v>
      </c>
      <c r="Y22" s="714">
        <v>59</v>
      </c>
      <c r="Z22" s="664">
        <v>0</v>
      </c>
      <c r="AA22" s="664">
        <v>0</v>
      </c>
      <c r="AB22" s="664">
        <v>0</v>
      </c>
      <c r="AC22" s="719">
        <v>1</v>
      </c>
      <c r="AD22" s="664">
        <v>19</v>
      </c>
      <c r="AE22" s="664">
        <v>39</v>
      </c>
      <c r="AF22" s="668">
        <v>50</v>
      </c>
      <c r="AG22" s="664">
        <v>0</v>
      </c>
      <c r="AH22" s="664">
        <v>0</v>
      </c>
      <c r="AI22" s="664">
        <v>0</v>
      </c>
      <c r="AJ22" s="719">
        <v>3</v>
      </c>
      <c r="AK22" s="664">
        <v>19</v>
      </c>
      <c r="AL22" s="666">
        <v>28</v>
      </c>
      <c r="AM22" s="668">
        <v>1</v>
      </c>
      <c r="AN22" s="664">
        <v>0</v>
      </c>
      <c r="AO22" s="664">
        <v>0</v>
      </c>
      <c r="AP22" s="664">
        <v>0</v>
      </c>
      <c r="AQ22" s="719">
        <v>0</v>
      </c>
      <c r="AR22" s="664">
        <v>0</v>
      </c>
      <c r="AS22" s="666">
        <v>1</v>
      </c>
      <c r="AT22" s="315"/>
    </row>
    <row r="23" spans="2:46" s="446" customFormat="1" ht="24.75" customHeight="1" x14ac:dyDescent="0.15">
      <c r="B23" s="671">
        <v>16</v>
      </c>
      <c r="C23" s="672" t="s">
        <v>140</v>
      </c>
      <c r="D23" s="711">
        <f t="shared" si="2"/>
        <v>216</v>
      </c>
      <c r="E23" s="656">
        <f t="shared" si="3"/>
        <v>0</v>
      </c>
      <c r="F23" s="662">
        <f t="shared" si="1"/>
        <v>0</v>
      </c>
      <c r="G23" s="657">
        <f t="shared" si="1"/>
        <v>12</v>
      </c>
      <c r="H23" s="656">
        <f t="shared" si="1"/>
        <v>20</v>
      </c>
      <c r="I23" s="656">
        <f t="shared" si="1"/>
        <v>34</v>
      </c>
      <c r="J23" s="661">
        <f t="shared" si="1"/>
        <v>150</v>
      </c>
      <c r="K23" s="659">
        <v>45</v>
      </c>
      <c r="L23" s="656">
        <v>0</v>
      </c>
      <c r="M23" s="662">
        <v>0</v>
      </c>
      <c r="N23" s="656">
        <v>2</v>
      </c>
      <c r="O23" s="657">
        <v>4</v>
      </c>
      <c r="P23" s="656">
        <v>8</v>
      </c>
      <c r="Q23" s="656">
        <v>31</v>
      </c>
      <c r="R23" s="660">
        <v>120</v>
      </c>
      <c r="S23" s="656">
        <v>0</v>
      </c>
      <c r="T23" s="662">
        <v>0</v>
      </c>
      <c r="U23" s="656">
        <v>6</v>
      </c>
      <c r="V23" s="656">
        <v>10</v>
      </c>
      <c r="W23" s="657">
        <v>16</v>
      </c>
      <c r="X23" s="658">
        <v>88</v>
      </c>
      <c r="Y23" s="712">
        <v>0</v>
      </c>
      <c r="Z23" s="656">
        <v>0</v>
      </c>
      <c r="AA23" s="662">
        <v>0</v>
      </c>
      <c r="AB23" s="656">
        <v>0</v>
      </c>
      <c r="AC23" s="657">
        <v>0</v>
      </c>
      <c r="AD23" s="656">
        <v>0</v>
      </c>
      <c r="AE23" s="656">
        <v>0</v>
      </c>
      <c r="AF23" s="660">
        <v>41</v>
      </c>
      <c r="AG23" s="656">
        <v>0</v>
      </c>
      <c r="AH23" s="662">
        <v>0</v>
      </c>
      <c r="AI23" s="656">
        <v>3</v>
      </c>
      <c r="AJ23" s="657">
        <v>5</v>
      </c>
      <c r="AK23" s="656">
        <v>8</v>
      </c>
      <c r="AL23" s="658">
        <v>25</v>
      </c>
      <c r="AM23" s="660">
        <v>10</v>
      </c>
      <c r="AN23" s="656">
        <v>0</v>
      </c>
      <c r="AO23" s="662">
        <v>0</v>
      </c>
      <c r="AP23" s="656">
        <v>1</v>
      </c>
      <c r="AQ23" s="657">
        <v>1</v>
      </c>
      <c r="AR23" s="656">
        <v>2</v>
      </c>
      <c r="AS23" s="658">
        <v>6</v>
      </c>
      <c r="AT23" s="315"/>
    </row>
    <row r="24" spans="2:46" s="446" customFormat="1" ht="24.75" customHeight="1" x14ac:dyDescent="0.15">
      <c r="B24" s="644">
        <v>17</v>
      </c>
      <c r="C24" s="654" t="s">
        <v>141</v>
      </c>
      <c r="D24" s="711">
        <f t="shared" si="2"/>
        <v>255</v>
      </c>
      <c r="E24" s="656">
        <f t="shared" si="3"/>
        <v>1</v>
      </c>
      <c r="F24" s="662">
        <f t="shared" si="3"/>
        <v>1</v>
      </c>
      <c r="G24" s="657">
        <f t="shared" si="3"/>
        <v>18</v>
      </c>
      <c r="H24" s="656">
        <f t="shared" si="3"/>
        <v>33</v>
      </c>
      <c r="I24" s="656">
        <f t="shared" si="3"/>
        <v>63</v>
      </c>
      <c r="J24" s="661">
        <f t="shared" si="3"/>
        <v>139</v>
      </c>
      <c r="K24" s="659">
        <v>70</v>
      </c>
      <c r="L24" s="656">
        <v>1</v>
      </c>
      <c r="M24" s="662">
        <v>1</v>
      </c>
      <c r="N24" s="656">
        <v>8</v>
      </c>
      <c r="O24" s="657">
        <v>9</v>
      </c>
      <c r="P24" s="656">
        <v>24</v>
      </c>
      <c r="Q24" s="656">
        <v>27</v>
      </c>
      <c r="R24" s="660">
        <v>115</v>
      </c>
      <c r="S24" s="656">
        <v>0</v>
      </c>
      <c r="T24" s="662">
        <v>0</v>
      </c>
      <c r="U24" s="656">
        <v>7</v>
      </c>
      <c r="V24" s="656">
        <v>11</v>
      </c>
      <c r="W24" s="657">
        <v>21</v>
      </c>
      <c r="X24" s="658">
        <v>76</v>
      </c>
      <c r="Y24" s="712">
        <v>24</v>
      </c>
      <c r="Z24" s="656">
        <v>0</v>
      </c>
      <c r="AA24" s="662">
        <v>0</v>
      </c>
      <c r="AB24" s="656">
        <v>1</v>
      </c>
      <c r="AC24" s="657">
        <v>3</v>
      </c>
      <c r="AD24" s="656">
        <v>7</v>
      </c>
      <c r="AE24" s="656">
        <v>13</v>
      </c>
      <c r="AF24" s="660">
        <v>46</v>
      </c>
      <c r="AG24" s="656">
        <v>0</v>
      </c>
      <c r="AH24" s="662">
        <v>0</v>
      </c>
      <c r="AI24" s="656">
        <v>2</v>
      </c>
      <c r="AJ24" s="657">
        <v>10</v>
      </c>
      <c r="AK24" s="656">
        <v>11</v>
      </c>
      <c r="AL24" s="658">
        <v>23</v>
      </c>
      <c r="AM24" s="660">
        <v>0</v>
      </c>
      <c r="AN24" s="656">
        <v>0</v>
      </c>
      <c r="AO24" s="662">
        <v>0</v>
      </c>
      <c r="AP24" s="656">
        <v>0</v>
      </c>
      <c r="AQ24" s="657">
        <v>0</v>
      </c>
      <c r="AR24" s="656">
        <v>0</v>
      </c>
      <c r="AS24" s="658">
        <v>0</v>
      </c>
      <c r="AT24" s="315"/>
    </row>
    <row r="25" spans="2:46" s="446" customFormat="1" ht="24.75" customHeight="1" x14ac:dyDescent="0.15">
      <c r="B25" s="644">
        <v>18</v>
      </c>
      <c r="C25" s="654" t="s">
        <v>142</v>
      </c>
      <c r="D25" s="711">
        <f t="shared" si="2"/>
        <v>224</v>
      </c>
      <c r="E25" s="656">
        <f t="shared" si="3"/>
        <v>0</v>
      </c>
      <c r="F25" s="662">
        <f t="shared" si="3"/>
        <v>0</v>
      </c>
      <c r="G25" s="657">
        <f t="shared" si="3"/>
        <v>12</v>
      </c>
      <c r="H25" s="656">
        <f t="shared" si="3"/>
        <v>38</v>
      </c>
      <c r="I25" s="656">
        <f t="shared" si="3"/>
        <v>47</v>
      </c>
      <c r="J25" s="661">
        <f t="shared" si="3"/>
        <v>127</v>
      </c>
      <c r="K25" s="659">
        <v>85</v>
      </c>
      <c r="L25" s="656">
        <v>0</v>
      </c>
      <c r="M25" s="662">
        <v>0</v>
      </c>
      <c r="N25" s="656">
        <v>3</v>
      </c>
      <c r="O25" s="657">
        <v>15</v>
      </c>
      <c r="P25" s="656">
        <v>16</v>
      </c>
      <c r="Q25" s="656">
        <v>51</v>
      </c>
      <c r="R25" s="660">
        <v>71</v>
      </c>
      <c r="S25" s="656">
        <v>0</v>
      </c>
      <c r="T25" s="662">
        <v>0</v>
      </c>
      <c r="U25" s="656">
        <v>5</v>
      </c>
      <c r="V25" s="656">
        <v>10</v>
      </c>
      <c r="W25" s="657">
        <v>21</v>
      </c>
      <c r="X25" s="658">
        <v>35</v>
      </c>
      <c r="Y25" s="712">
        <v>27</v>
      </c>
      <c r="Z25" s="656">
        <v>0</v>
      </c>
      <c r="AA25" s="662">
        <v>0</v>
      </c>
      <c r="AB25" s="656">
        <v>0</v>
      </c>
      <c r="AC25" s="657">
        <v>5</v>
      </c>
      <c r="AD25" s="656">
        <v>2</v>
      </c>
      <c r="AE25" s="656">
        <v>20</v>
      </c>
      <c r="AF25" s="660">
        <v>40</v>
      </c>
      <c r="AG25" s="656">
        <v>0</v>
      </c>
      <c r="AH25" s="662">
        <v>0</v>
      </c>
      <c r="AI25" s="656">
        <v>4</v>
      </c>
      <c r="AJ25" s="657">
        <v>7</v>
      </c>
      <c r="AK25" s="656">
        <v>8</v>
      </c>
      <c r="AL25" s="658">
        <v>21</v>
      </c>
      <c r="AM25" s="660">
        <v>1</v>
      </c>
      <c r="AN25" s="656">
        <v>0</v>
      </c>
      <c r="AO25" s="662">
        <v>0</v>
      </c>
      <c r="AP25" s="656">
        <v>0</v>
      </c>
      <c r="AQ25" s="657">
        <v>1</v>
      </c>
      <c r="AR25" s="656">
        <v>0</v>
      </c>
      <c r="AS25" s="658">
        <v>0</v>
      </c>
      <c r="AT25" s="315"/>
    </row>
    <row r="26" spans="2:46" s="446" customFormat="1" ht="24.75" customHeight="1" x14ac:dyDescent="0.15">
      <c r="B26" s="644">
        <v>19</v>
      </c>
      <c r="C26" s="654" t="s">
        <v>143</v>
      </c>
      <c r="D26" s="711">
        <f t="shared" si="2"/>
        <v>318</v>
      </c>
      <c r="E26" s="656">
        <f t="shared" si="3"/>
        <v>0</v>
      </c>
      <c r="F26" s="662">
        <f t="shared" si="3"/>
        <v>1</v>
      </c>
      <c r="G26" s="657">
        <f t="shared" si="3"/>
        <v>10</v>
      </c>
      <c r="H26" s="656">
        <f t="shared" si="3"/>
        <v>13</v>
      </c>
      <c r="I26" s="656">
        <f t="shared" si="3"/>
        <v>54</v>
      </c>
      <c r="J26" s="661">
        <f t="shared" si="3"/>
        <v>240</v>
      </c>
      <c r="K26" s="659">
        <v>147</v>
      </c>
      <c r="L26" s="656">
        <v>0</v>
      </c>
      <c r="M26" s="662">
        <v>1</v>
      </c>
      <c r="N26" s="656">
        <v>6</v>
      </c>
      <c r="O26" s="657">
        <v>4</v>
      </c>
      <c r="P26" s="656">
        <v>29</v>
      </c>
      <c r="Q26" s="656">
        <v>107</v>
      </c>
      <c r="R26" s="660">
        <v>85</v>
      </c>
      <c r="S26" s="656">
        <v>0</v>
      </c>
      <c r="T26" s="662">
        <v>0</v>
      </c>
      <c r="U26" s="656">
        <v>2</v>
      </c>
      <c r="V26" s="656">
        <v>3</v>
      </c>
      <c r="W26" s="657">
        <v>9</v>
      </c>
      <c r="X26" s="658">
        <v>71</v>
      </c>
      <c r="Y26" s="712">
        <v>19</v>
      </c>
      <c r="Z26" s="656">
        <v>0</v>
      </c>
      <c r="AA26" s="662">
        <v>0</v>
      </c>
      <c r="AB26" s="656">
        <v>0</v>
      </c>
      <c r="AC26" s="657">
        <v>0</v>
      </c>
      <c r="AD26" s="656">
        <v>3</v>
      </c>
      <c r="AE26" s="656">
        <v>16</v>
      </c>
      <c r="AF26" s="660">
        <v>67</v>
      </c>
      <c r="AG26" s="656">
        <v>0</v>
      </c>
      <c r="AH26" s="662">
        <v>0</v>
      </c>
      <c r="AI26" s="656">
        <v>2</v>
      </c>
      <c r="AJ26" s="657">
        <v>6</v>
      </c>
      <c r="AK26" s="656">
        <v>13</v>
      </c>
      <c r="AL26" s="658">
        <v>46</v>
      </c>
      <c r="AM26" s="660">
        <v>0</v>
      </c>
      <c r="AN26" s="656">
        <v>0</v>
      </c>
      <c r="AO26" s="662">
        <v>0</v>
      </c>
      <c r="AP26" s="656">
        <v>0</v>
      </c>
      <c r="AQ26" s="657">
        <v>0</v>
      </c>
      <c r="AR26" s="656">
        <v>0</v>
      </c>
      <c r="AS26" s="658">
        <v>0</v>
      </c>
      <c r="AT26" s="315"/>
    </row>
    <row r="27" spans="2:46" s="446" customFormat="1" ht="24.75" customHeight="1" x14ac:dyDescent="0.15">
      <c r="B27" s="681">
        <v>20</v>
      </c>
      <c r="C27" s="682" t="s">
        <v>144</v>
      </c>
      <c r="D27" s="711">
        <f t="shared" si="2"/>
        <v>730</v>
      </c>
      <c r="E27" s="656">
        <f t="shared" si="3"/>
        <v>5</v>
      </c>
      <c r="F27" s="662">
        <f t="shared" si="3"/>
        <v>2</v>
      </c>
      <c r="G27" s="657">
        <f t="shared" si="3"/>
        <v>19</v>
      </c>
      <c r="H27" s="656">
        <f t="shared" si="3"/>
        <v>29</v>
      </c>
      <c r="I27" s="656">
        <f t="shared" si="3"/>
        <v>99</v>
      </c>
      <c r="J27" s="661">
        <f t="shared" si="3"/>
        <v>576</v>
      </c>
      <c r="K27" s="659">
        <v>367</v>
      </c>
      <c r="L27" s="656">
        <v>3</v>
      </c>
      <c r="M27" s="662">
        <v>1</v>
      </c>
      <c r="N27" s="656">
        <v>13</v>
      </c>
      <c r="O27" s="657">
        <v>15</v>
      </c>
      <c r="P27" s="656">
        <v>55</v>
      </c>
      <c r="Q27" s="656">
        <v>280</v>
      </c>
      <c r="R27" s="660">
        <v>202</v>
      </c>
      <c r="S27" s="656">
        <v>1</v>
      </c>
      <c r="T27" s="662">
        <v>0</v>
      </c>
      <c r="U27" s="656">
        <v>2</v>
      </c>
      <c r="V27" s="656">
        <v>4</v>
      </c>
      <c r="W27" s="657">
        <v>22</v>
      </c>
      <c r="X27" s="658">
        <v>173</v>
      </c>
      <c r="Y27" s="712">
        <v>55</v>
      </c>
      <c r="Z27" s="656">
        <v>0</v>
      </c>
      <c r="AA27" s="662">
        <v>0</v>
      </c>
      <c r="AB27" s="656">
        <v>2</v>
      </c>
      <c r="AC27" s="657">
        <v>2</v>
      </c>
      <c r="AD27" s="656">
        <v>5</v>
      </c>
      <c r="AE27" s="656">
        <v>46</v>
      </c>
      <c r="AF27" s="660">
        <v>100</v>
      </c>
      <c r="AG27" s="656">
        <v>1</v>
      </c>
      <c r="AH27" s="662">
        <v>1</v>
      </c>
      <c r="AI27" s="656">
        <v>2</v>
      </c>
      <c r="AJ27" s="657">
        <v>5</v>
      </c>
      <c r="AK27" s="656">
        <v>17</v>
      </c>
      <c r="AL27" s="658">
        <v>74</v>
      </c>
      <c r="AM27" s="660">
        <v>6</v>
      </c>
      <c r="AN27" s="656">
        <v>0</v>
      </c>
      <c r="AO27" s="662">
        <v>0</v>
      </c>
      <c r="AP27" s="656">
        <v>0</v>
      </c>
      <c r="AQ27" s="657">
        <v>3</v>
      </c>
      <c r="AR27" s="656">
        <v>0</v>
      </c>
      <c r="AS27" s="658">
        <v>3</v>
      </c>
      <c r="AT27" s="315"/>
    </row>
    <row r="28" spans="2:46" s="446" customFormat="1" ht="24.75" customHeight="1" x14ac:dyDescent="0.15">
      <c r="B28" s="644">
        <v>21</v>
      </c>
      <c r="C28" s="654" t="s">
        <v>145</v>
      </c>
      <c r="D28" s="715">
        <f t="shared" si="2"/>
        <v>500</v>
      </c>
      <c r="E28" s="674">
        <f t="shared" si="3"/>
        <v>2</v>
      </c>
      <c r="F28" s="674">
        <f t="shared" si="3"/>
        <v>0</v>
      </c>
      <c r="G28" s="675">
        <f t="shared" si="3"/>
        <v>19</v>
      </c>
      <c r="H28" s="674">
        <f t="shared" si="3"/>
        <v>70</v>
      </c>
      <c r="I28" s="674">
        <f t="shared" si="3"/>
        <v>113</v>
      </c>
      <c r="J28" s="676">
        <f t="shared" si="3"/>
        <v>296</v>
      </c>
      <c r="K28" s="677">
        <v>167</v>
      </c>
      <c r="L28" s="674">
        <v>2</v>
      </c>
      <c r="M28" s="674">
        <v>0</v>
      </c>
      <c r="N28" s="674">
        <v>7</v>
      </c>
      <c r="O28" s="716">
        <v>35</v>
      </c>
      <c r="P28" s="674">
        <v>44</v>
      </c>
      <c r="Q28" s="674">
        <v>79</v>
      </c>
      <c r="R28" s="678">
        <v>250</v>
      </c>
      <c r="S28" s="674">
        <v>0</v>
      </c>
      <c r="T28" s="674">
        <v>0</v>
      </c>
      <c r="U28" s="674">
        <v>9</v>
      </c>
      <c r="V28" s="674">
        <v>26</v>
      </c>
      <c r="W28" s="716">
        <v>51</v>
      </c>
      <c r="X28" s="676">
        <v>164</v>
      </c>
      <c r="Y28" s="717">
        <v>23</v>
      </c>
      <c r="Z28" s="674">
        <v>0</v>
      </c>
      <c r="AA28" s="674">
        <v>0</v>
      </c>
      <c r="AB28" s="674">
        <v>0</v>
      </c>
      <c r="AC28" s="716">
        <v>0</v>
      </c>
      <c r="AD28" s="674">
        <v>7</v>
      </c>
      <c r="AE28" s="674">
        <v>16</v>
      </c>
      <c r="AF28" s="678">
        <v>58</v>
      </c>
      <c r="AG28" s="674">
        <v>0</v>
      </c>
      <c r="AH28" s="674">
        <v>0</v>
      </c>
      <c r="AI28" s="674">
        <v>3</v>
      </c>
      <c r="AJ28" s="716">
        <v>9</v>
      </c>
      <c r="AK28" s="674">
        <v>9</v>
      </c>
      <c r="AL28" s="676">
        <v>37</v>
      </c>
      <c r="AM28" s="678">
        <v>2</v>
      </c>
      <c r="AN28" s="674">
        <v>0</v>
      </c>
      <c r="AO28" s="674">
        <v>0</v>
      </c>
      <c r="AP28" s="674">
        <v>0</v>
      </c>
      <c r="AQ28" s="716">
        <v>0</v>
      </c>
      <c r="AR28" s="674">
        <v>2</v>
      </c>
      <c r="AS28" s="676">
        <v>0</v>
      </c>
      <c r="AT28" s="315"/>
    </row>
    <row r="29" spans="2:46" s="446" customFormat="1" ht="24.75" customHeight="1" x14ac:dyDescent="0.15">
      <c r="B29" s="644">
        <v>22</v>
      </c>
      <c r="C29" s="654" t="s">
        <v>146</v>
      </c>
      <c r="D29" s="711">
        <f t="shared" si="2"/>
        <v>544</v>
      </c>
      <c r="E29" s="656">
        <f t="shared" si="3"/>
        <v>1</v>
      </c>
      <c r="F29" s="656">
        <f t="shared" si="3"/>
        <v>1</v>
      </c>
      <c r="G29" s="657">
        <f t="shared" si="3"/>
        <v>12</v>
      </c>
      <c r="H29" s="656">
        <f t="shared" si="3"/>
        <v>33</v>
      </c>
      <c r="I29" s="656">
        <f t="shared" si="3"/>
        <v>93</v>
      </c>
      <c r="J29" s="658">
        <f t="shared" si="3"/>
        <v>404</v>
      </c>
      <c r="K29" s="659">
        <v>186</v>
      </c>
      <c r="L29" s="656">
        <v>1</v>
      </c>
      <c r="M29" s="656">
        <v>0</v>
      </c>
      <c r="N29" s="656">
        <v>4</v>
      </c>
      <c r="O29" s="718">
        <v>7</v>
      </c>
      <c r="P29" s="656">
        <v>32</v>
      </c>
      <c r="Q29" s="656">
        <v>142</v>
      </c>
      <c r="R29" s="660">
        <v>259</v>
      </c>
      <c r="S29" s="656">
        <v>0</v>
      </c>
      <c r="T29" s="656">
        <v>1</v>
      </c>
      <c r="U29" s="656">
        <v>5</v>
      </c>
      <c r="V29" s="656">
        <v>19</v>
      </c>
      <c r="W29" s="718">
        <v>44</v>
      </c>
      <c r="X29" s="658">
        <v>190</v>
      </c>
      <c r="Y29" s="712">
        <v>57</v>
      </c>
      <c r="Z29" s="656">
        <v>0</v>
      </c>
      <c r="AA29" s="656">
        <v>0</v>
      </c>
      <c r="AB29" s="656">
        <v>2</v>
      </c>
      <c r="AC29" s="718">
        <v>1</v>
      </c>
      <c r="AD29" s="656">
        <v>6</v>
      </c>
      <c r="AE29" s="656">
        <v>48</v>
      </c>
      <c r="AF29" s="660">
        <v>42</v>
      </c>
      <c r="AG29" s="656">
        <v>0</v>
      </c>
      <c r="AH29" s="656">
        <v>0</v>
      </c>
      <c r="AI29" s="656">
        <v>1</v>
      </c>
      <c r="AJ29" s="718">
        <v>6</v>
      </c>
      <c r="AK29" s="656">
        <v>11</v>
      </c>
      <c r="AL29" s="658">
        <v>24</v>
      </c>
      <c r="AM29" s="660">
        <v>0</v>
      </c>
      <c r="AN29" s="656">
        <v>0</v>
      </c>
      <c r="AO29" s="656">
        <v>0</v>
      </c>
      <c r="AP29" s="656">
        <v>0</v>
      </c>
      <c r="AQ29" s="718">
        <v>0</v>
      </c>
      <c r="AR29" s="656">
        <v>0</v>
      </c>
      <c r="AS29" s="658">
        <v>0</v>
      </c>
      <c r="AT29" s="315"/>
    </row>
    <row r="30" spans="2:46" s="446" customFormat="1" ht="24.75" customHeight="1" x14ac:dyDescent="0.15">
      <c r="B30" s="644">
        <v>23</v>
      </c>
      <c r="C30" s="654" t="s">
        <v>147</v>
      </c>
      <c r="D30" s="711">
        <f t="shared" si="2"/>
        <v>801</v>
      </c>
      <c r="E30" s="656">
        <f t="shared" si="3"/>
        <v>1</v>
      </c>
      <c r="F30" s="656">
        <f t="shared" si="3"/>
        <v>1</v>
      </c>
      <c r="G30" s="657">
        <f t="shared" si="3"/>
        <v>27</v>
      </c>
      <c r="H30" s="656">
        <f t="shared" si="3"/>
        <v>73</v>
      </c>
      <c r="I30" s="656">
        <f t="shared" si="3"/>
        <v>135</v>
      </c>
      <c r="J30" s="658">
        <f t="shared" si="3"/>
        <v>564</v>
      </c>
      <c r="K30" s="659">
        <v>182</v>
      </c>
      <c r="L30" s="656">
        <v>1</v>
      </c>
      <c r="M30" s="656">
        <v>1</v>
      </c>
      <c r="N30" s="656">
        <v>5</v>
      </c>
      <c r="O30" s="718">
        <v>21</v>
      </c>
      <c r="P30" s="656">
        <v>33</v>
      </c>
      <c r="Q30" s="656">
        <v>121</v>
      </c>
      <c r="R30" s="660">
        <v>551</v>
      </c>
      <c r="S30" s="656">
        <v>0</v>
      </c>
      <c r="T30" s="656">
        <v>0</v>
      </c>
      <c r="U30" s="656">
        <v>20</v>
      </c>
      <c r="V30" s="656">
        <v>40</v>
      </c>
      <c r="W30" s="718">
        <v>87</v>
      </c>
      <c r="X30" s="658">
        <v>404</v>
      </c>
      <c r="Y30" s="712">
        <v>26</v>
      </c>
      <c r="Z30" s="656">
        <v>0</v>
      </c>
      <c r="AA30" s="656">
        <v>0</v>
      </c>
      <c r="AB30" s="656">
        <v>0</v>
      </c>
      <c r="AC30" s="718">
        <v>6</v>
      </c>
      <c r="AD30" s="656">
        <v>6</v>
      </c>
      <c r="AE30" s="656">
        <v>14</v>
      </c>
      <c r="AF30" s="660">
        <v>35</v>
      </c>
      <c r="AG30" s="656">
        <v>0</v>
      </c>
      <c r="AH30" s="656">
        <v>0</v>
      </c>
      <c r="AI30" s="656">
        <v>2</v>
      </c>
      <c r="AJ30" s="718">
        <v>6</v>
      </c>
      <c r="AK30" s="656">
        <v>8</v>
      </c>
      <c r="AL30" s="658">
        <v>19</v>
      </c>
      <c r="AM30" s="660">
        <v>7</v>
      </c>
      <c r="AN30" s="656">
        <v>0</v>
      </c>
      <c r="AO30" s="656">
        <v>0</v>
      </c>
      <c r="AP30" s="656">
        <v>0</v>
      </c>
      <c r="AQ30" s="718">
        <v>0</v>
      </c>
      <c r="AR30" s="656">
        <v>1</v>
      </c>
      <c r="AS30" s="658">
        <v>6</v>
      </c>
      <c r="AT30" s="315"/>
    </row>
    <row r="31" spans="2:46" s="446" customFormat="1" ht="24.75" customHeight="1" x14ac:dyDescent="0.15">
      <c r="B31" s="644">
        <v>24</v>
      </c>
      <c r="C31" s="654" t="s">
        <v>148</v>
      </c>
      <c r="D31" s="711">
        <f t="shared" si="2"/>
        <v>370</v>
      </c>
      <c r="E31" s="656">
        <f t="shared" si="3"/>
        <v>0</v>
      </c>
      <c r="F31" s="656">
        <f t="shared" si="3"/>
        <v>2</v>
      </c>
      <c r="G31" s="657">
        <f t="shared" si="3"/>
        <v>18</v>
      </c>
      <c r="H31" s="656">
        <f t="shared" si="3"/>
        <v>43</v>
      </c>
      <c r="I31" s="656">
        <f t="shared" si="3"/>
        <v>81</v>
      </c>
      <c r="J31" s="658">
        <f t="shared" si="3"/>
        <v>226</v>
      </c>
      <c r="K31" s="659">
        <v>139</v>
      </c>
      <c r="L31" s="656">
        <v>0</v>
      </c>
      <c r="M31" s="656">
        <v>2</v>
      </c>
      <c r="N31" s="656">
        <v>5</v>
      </c>
      <c r="O31" s="718">
        <v>20</v>
      </c>
      <c r="P31" s="656">
        <v>35</v>
      </c>
      <c r="Q31" s="656">
        <v>77</v>
      </c>
      <c r="R31" s="660">
        <v>180</v>
      </c>
      <c r="S31" s="656">
        <v>0</v>
      </c>
      <c r="T31" s="656">
        <v>0</v>
      </c>
      <c r="U31" s="656">
        <v>8</v>
      </c>
      <c r="V31" s="656">
        <v>17</v>
      </c>
      <c r="W31" s="718">
        <v>31</v>
      </c>
      <c r="X31" s="658">
        <v>124</v>
      </c>
      <c r="Y31" s="712">
        <v>12</v>
      </c>
      <c r="Z31" s="656">
        <v>0</v>
      </c>
      <c r="AA31" s="656">
        <v>0</v>
      </c>
      <c r="AB31" s="656">
        <v>0</v>
      </c>
      <c r="AC31" s="718">
        <v>1</v>
      </c>
      <c r="AD31" s="656">
        <v>4</v>
      </c>
      <c r="AE31" s="656">
        <v>7</v>
      </c>
      <c r="AF31" s="660">
        <v>33</v>
      </c>
      <c r="AG31" s="656">
        <v>0</v>
      </c>
      <c r="AH31" s="656">
        <v>0</v>
      </c>
      <c r="AI31" s="656">
        <v>5</v>
      </c>
      <c r="AJ31" s="718">
        <v>5</v>
      </c>
      <c r="AK31" s="656">
        <v>7</v>
      </c>
      <c r="AL31" s="658">
        <v>16</v>
      </c>
      <c r="AM31" s="660">
        <v>6</v>
      </c>
      <c r="AN31" s="656">
        <v>0</v>
      </c>
      <c r="AO31" s="656">
        <v>0</v>
      </c>
      <c r="AP31" s="656">
        <v>0</v>
      </c>
      <c r="AQ31" s="718">
        <v>0</v>
      </c>
      <c r="AR31" s="656">
        <v>4</v>
      </c>
      <c r="AS31" s="658">
        <v>2</v>
      </c>
      <c r="AT31" s="315"/>
    </row>
    <row r="32" spans="2:46" s="446" customFormat="1" ht="24.75" customHeight="1" x14ac:dyDescent="0.15">
      <c r="B32" s="644">
        <v>25</v>
      </c>
      <c r="C32" s="654" t="s">
        <v>149</v>
      </c>
      <c r="D32" s="713">
        <f t="shared" si="2"/>
        <v>384</v>
      </c>
      <c r="E32" s="664">
        <f t="shared" si="3"/>
        <v>2</v>
      </c>
      <c r="F32" s="664">
        <f t="shared" si="3"/>
        <v>4</v>
      </c>
      <c r="G32" s="665">
        <f t="shared" si="3"/>
        <v>27</v>
      </c>
      <c r="H32" s="664">
        <f t="shared" si="3"/>
        <v>42</v>
      </c>
      <c r="I32" s="664">
        <f t="shared" si="3"/>
        <v>65</v>
      </c>
      <c r="J32" s="666">
        <f t="shared" si="3"/>
        <v>244</v>
      </c>
      <c r="K32" s="667">
        <v>128</v>
      </c>
      <c r="L32" s="664">
        <v>1</v>
      </c>
      <c r="M32" s="664">
        <v>1</v>
      </c>
      <c r="N32" s="664">
        <v>12</v>
      </c>
      <c r="O32" s="719">
        <v>11</v>
      </c>
      <c r="P32" s="664">
        <v>19</v>
      </c>
      <c r="Q32" s="664">
        <v>84</v>
      </c>
      <c r="R32" s="668">
        <v>168</v>
      </c>
      <c r="S32" s="664">
        <v>1</v>
      </c>
      <c r="T32" s="664">
        <v>1</v>
      </c>
      <c r="U32" s="664">
        <v>11</v>
      </c>
      <c r="V32" s="664">
        <v>13</v>
      </c>
      <c r="W32" s="719">
        <v>31</v>
      </c>
      <c r="X32" s="666">
        <v>111</v>
      </c>
      <c r="Y32" s="714">
        <v>12</v>
      </c>
      <c r="Z32" s="664">
        <v>0</v>
      </c>
      <c r="AA32" s="664">
        <v>0</v>
      </c>
      <c r="AB32" s="664">
        <v>0</v>
      </c>
      <c r="AC32" s="719">
        <v>1</v>
      </c>
      <c r="AD32" s="664">
        <v>4</v>
      </c>
      <c r="AE32" s="664">
        <v>7</v>
      </c>
      <c r="AF32" s="668">
        <v>75</v>
      </c>
      <c r="AG32" s="664">
        <v>0</v>
      </c>
      <c r="AH32" s="664">
        <v>2</v>
      </c>
      <c r="AI32" s="664">
        <v>4</v>
      </c>
      <c r="AJ32" s="719">
        <v>17</v>
      </c>
      <c r="AK32" s="664">
        <v>11</v>
      </c>
      <c r="AL32" s="666">
        <v>41</v>
      </c>
      <c r="AM32" s="668">
        <v>1</v>
      </c>
      <c r="AN32" s="664">
        <v>0</v>
      </c>
      <c r="AO32" s="664">
        <v>0</v>
      </c>
      <c r="AP32" s="664">
        <v>0</v>
      </c>
      <c r="AQ32" s="719">
        <v>0</v>
      </c>
      <c r="AR32" s="664">
        <v>0</v>
      </c>
      <c r="AS32" s="666">
        <v>1</v>
      </c>
      <c r="AT32" s="315"/>
    </row>
    <row r="33" spans="2:46" s="446" customFormat="1" ht="24.75" customHeight="1" x14ac:dyDescent="0.15">
      <c r="B33" s="671">
        <v>26</v>
      </c>
      <c r="C33" s="672" t="s">
        <v>150</v>
      </c>
      <c r="D33" s="711">
        <f t="shared" si="2"/>
        <v>370</v>
      </c>
      <c r="E33" s="656">
        <f t="shared" si="3"/>
        <v>1</v>
      </c>
      <c r="F33" s="662">
        <f t="shared" si="3"/>
        <v>1</v>
      </c>
      <c r="G33" s="657">
        <f t="shared" si="3"/>
        <v>15</v>
      </c>
      <c r="H33" s="656">
        <f t="shared" si="3"/>
        <v>33</v>
      </c>
      <c r="I33" s="656">
        <f t="shared" si="3"/>
        <v>75</v>
      </c>
      <c r="J33" s="661">
        <f t="shared" si="3"/>
        <v>245</v>
      </c>
      <c r="K33" s="659">
        <v>241</v>
      </c>
      <c r="L33" s="656">
        <v>1</v>
      </c>
      <c r="M33" s="662">
        <v>1</v>
      </c>
      <c r="N33" s="656">
        <v>11</v>
      </c>
      <c r="O33" s="657">
        <v>21</v>
      </c>
      <c r="P33" s="656">
        <v>50</v>
      </c>
      <c r="Q33" s="656">
        <v>157</v>
      </c>
      <c r="R33" s="660">
        <v>83</v>
      </c>
      <c r="S33" s="656">
        <v>0</v>
      </c>
      <c r="T33" s="662">
        <v>0</v>
      </c>
      <c r="U33" s="656">
        <v>3</v>
      </c>
      <c r="V33" s="656">
        <v>8</v>
      </c>
      <c r="W33" s="657">
        <v>11</v>
      </c>
      <c r="X33" s="658">
        <v>61</v>
      </c>
      <c r="Y33" s="712">
        <v>3</v>
      </c>
      <c r="Z33" s="656">
        <v>0</v>
      </c>
      <c r="AA33" s="662">
        <v>0</v>
      </c>
      <c r="AB33" s="656">
        <v>0</v>
      </c>
      <c r="AC33" s="657">
        <v>0</v>
      </c>
      <c r="AD33" s="656">
        <v>2</v>
      </c>
      <c r="AE33" s="656">
        <v>1</v>
      </c>
      <c r="AF33" s="660">
        <v>42</v>
      </c>
      <c r="AG33" s="656">
        <v>0</v>
      </c>
      <c r="AH33" s="662">
        <v>0</v>
      </c>
      <c r="AI33" s="656">
        <v>1</v>
      </c>
      <c r="AJ33" s="657">
        <v>4</v>
      </c>
      <c r="AK33" s="656">
        <v>12</v>
      </c>
      <c r="AL33" s="658">
        <v>25</v>
      </c>
      <c r="AM33" s="660">
        <v>1</v>
      </c>
      <c r="AN33" s="656">
        <v>0</v>
      </c>
      <c r="AO33" s="662">
        <v>0</v>
      </c>
      <c r="AP33" s="656">
        <v>0</v>
      </c>
      <c r="AQ33" s="657">
        <v>0</v>
      </c>
      <c r="AR33" s="656">
        <v>0</v>
      </c>
      <c r="AS33" s="658">
        <v>1</v>
      </c>
      <c r="AT33" s="315"/>
    </row>
    <row r="34" spans="2:46" s="446" customFormat="1" ht="24.75" customHeight="1" x14ac:dyDescent="0.15">
      <c r="B34" s="644">
        <v>27</v>
      </c>
      <c r="C34" s="654" t="s">
        <v>151</v>
      </c>
      <c r="D34" s="711">
        <f t="shared" si="2"/>
        <v>559</v>
      </c>
      <c r="E34" s="656">
        <f t="shared" si="3"/>
        <v>3</v>
      </c>
      <c r="F34" s="662">
        <f t="shared" si="3"/>
        <v>5</v>
      </c>
      <c r="G34" s="657">
        <f t="shared" si="3"/>
        <v>32</v>
      </c>
      <c r="H34" s="656">
        <f t="shared" si="3"/>
        <v>49</v>
      </c>
      <c r="I34" s="656">
        <f t="shared" si="3"/>
        <v>136</v>
      </c>
      <c r="J34" s="661">
        <f t="shared" si="3"/>
        <v>334</v>
      </c>
      <c r="K34" s="659">
        <v>159</v>
      </c>
      <c r="L34" s="656">
        <v>3</v>
      </c>
      <c r="M34" s="662">
        <v>4</v>
      </c>
      <c r="N34" s="656">
        <v>12</v>
      </c>
      <c r="O34" s="657">
        <v>18</v>
      </c>
      <c r="P34" s="656">
        <v>42</v>
      </c>
      <c r="Q34" s="656">
        <v>80</v>
      </c>
      <c r="R34" s="660">
        <v>308</v>
      </c>
      <c r="S34" s="656">
        <v>0</v>
      </c>
      <c r="T34" s="662">
        <v>1</v>
      </c>
      <c r="U34" s="656">
        <v>13</v>
      </c>
      <c r="V34" s="656">
        <v>22</v>
      </c>
      <c r="W34" s="657">
        <v>71</v>
      </c>
      <c r="X34" s="658">
        <v>201</v>
      </c>
      <c r="Y34" s="712">
        <v>42</v>
      </c>
      <c r="Z34" s="656">
        <v>0</v>
      </c>
      <c r="AA34" s="662">
        <v>0</v>
      </c>
      <c r="AB34" s="656">
        <v>3</v>
      </c>
      <c r="AC34" s="657">
        <v>4</v>
      </c>
      <c r="AD34" s="656">
        <v>9</v>
      </c>
      <c r="AE34" s="656">
        <v>26</v>
      </c>
      <c r="AF34" s="660">
        <v>49</v>
      </c>
      <c r="AG34" s="656">
        <v>0</v>
      </c>
      <c r="AH34" s="662">
        <v>0</v>
      </c>
      <c r="AI34" s="656">
        <v>4</v>
      </c>
      <c r="AJ34" s="657">
        <v>5</v>
      </c>
      <c r="AK34" s="656">
        <v>13</v>
      </c>
      <c r="AL34" s="658">
        <v>27</v>
      </c>
      <c r="AM34" s="660">
        <v>1</v>
      </c>
      <c r="AN34" s="656">
        <v>0</v>
      </c>
      <c r="AO34" s="662">
        <v>0</v>
      </c>
      <c r="AP34" s="656">
        <v>0</v>
      </c>
      <c r="AQ34" s="657">
        <v>0</v>
      </c>
      <c r="AR34" s="656">
        <v>1</v>
      </c>
      <c r="AS34" s="658">
        <v>0</v>
      </c>
      <c r="AT34" s="315"/>
    </row>
    <row r="35" spans="2:46" s="446" customFormat="1" ht="24.75" customHeight="1" x14ac:dyDescent="0.15">
      <c r="B35" s="644">
        <v>28</v>
      </c>
      <c r="C35" s="654" t="s">
        <v>152</v>
      </c>
      <c r="D35" s="711">
        <f t="shared" si="2"/>
        <v>517</v>
      </c>
      <c r="E35" s="656">
        <f t="shared" si="3"/>
        <v>1</v>
      </c>
      <c r="F35" s="662">
        <f t="shared" si="3"/>
        <v>1</v>
      </c>
      <c r="G35" s="657">
        <f t="shared" si="3"/>
        <v>33</v>
      </c>
      <c r="H35" s="656">
        <f t="shared" si="3"/>
        <v>59</v>
      </c>
      <c r="I35" s="656">
        <f t="shared" si="3"/>
        <v>99</v>
      </c>
      <c r="J35" s="661">
        <f t="shared" si="3"/>
        <v>324</v>
      </c>
      <c r="K35" s="659">
        <v>208</v>
      </c>
      <c r="L35" s="656">
        <v>1</v>
      </c>
      <c r="M35" s="662">
        <v>1</v>
      </c>
      <c r="N35" s="656">
        <v>9</v>
      </c>
      <c r="O35" s="657">
        <v>28</v>
      </c>
      <c r="P35" s="656">
        <v>42</v>
      </c>
      <c r="Q35" s="656">
        <v>127</v>
      </c>
      <c r="R35" s="660">
        <v>225</v>
      </c>
      <c r="S35" s="656">
        <v>0</v>
      </c>
      <c r="T35" s="662">
        <v>0</v>
      </c>
      <c r="U35" s="656">
        <v>16</v>
      </c>
      <c r="V35" s="656">
        <v>15</v>
      </c>
      <c r="W35" s="657">
        <v>37</v>
      </c>
      <c r="X35" s="658">
        <v>157</v>
      </c>
      <c r="Y35" s="712">
        <v>33</v>
      </c>
      <c r="Z35" s="656">
        <v>0</v>
      </c>
      <c r="AA35" s="662">
        <v>0</v>
      </c>
      <c r="AB35" s="656">
        <v>4</v>
      </c>
      <c r="AC35" s="657">
        <v>4</v>
      </c>
      <c r="AD35" s="656">
        <v>7</v>
      </c>
      <c r="AE35" s="656">
        <v>18</v>
      </c>
      <c r="AF35" s="660">
        <v>47</v>
      </c>
      <c r="AG35" s="656">
        <v>0</v>
      </c>
      <c r="AH35" s="662">
        <v>0</v>
      </c>
      <c r="AI35" s="656">
        <v>4</v>
      </c>
      <c r="AJ35" s="657">
        <v>11</v>
      </c>
      <c r="AK35" s="656">
        <v>12</v>
      </c>
      <c r="AL35" s="658">
        <v>20</v>
      </c>
      <c r="AM35" s="660">
        <v>4</v>
      </c>
      <c r="AN35" s="656">
        <v>0</v>
      </c>
      <c r="AO35" s="662">
        <v>0</v>
      </c>
      <c r="AP35" s="656">
        <v>0</v>
      </c>
      <c r="AQ35" s="657">
        <v>1</v>
      </c>
      <c r="AR35" s="656">
        <v>1</v>
      </c>
      <c r="AS35" s="658">
        <v>2</v>
      </c>
      <c r="AT35" s="315"/>
    </row>
    <row r="36" spans="2:46" s="446" customFormat="1" ht="24.75" customHeight="1" x14ac:dyDescent="0.15">
      <c r="B36" s="644">
        <v>29</v>
      </c>
      <c r="C36" s="654" t="s">
        <v>153</v>
      </c>
      <c r="D36" s="711">
        <f t="shared" si="2"/>
        <v>310</v>
      </c>
      <c r="E36" s="656">
        <f t="shared" si="3"/>
        <v>1</v>
      </c>
      <c r="F36" s="662">
        <f t="shared" si="3"/>
        <v>1</v>
      </c>
      <c r="G36" s="657">
        <f t="shared" si="3"/>
        <v>11</v>
      </c>
      <c r="H36" s="656">
        <f t="shared" si="3"/>
        <v>29</v>
      </c>
      <c r="I36" s="656">
        <f t="shared" si="3"/>
        <v>51</v>
      </c>
      <c r="J36" s="661">
        <f t="shared" si="3"/>
        <v>217</v>
      </c>
      <c r="K36" s="659">
        <v>84</v>
      </c>
      <c r="L36" s="656">
        <v>1</v>
      </c>
      <c r="M36" s="662">
        <v>0</v>
      </c>
      <c r="N36" s="656">
        <v>3</v>
      </c>
      <c r="O36" s="657">
        <v>8</v>
      </c>
      <c r="P36" s="656">
        <v>17</v>
      </c>
      <c r="Q36" s="656">
        <v>55</v>
      </c>
      <c r="R36" s="660">
        <v>178</v>
      </c>
      <c r="S36" s="656">
        <v>0</v>
      </c>
      <c r="T36" s="662">
        <v>0</v>
      </c>
      <c r="U36" s="656">
        <v>5</v>
      </c>
      <c r="V36" s="656">
        <v>16</v>
      </c>
      <c r="W36" s="657">
        <v>27</v>
      </c>
      <c r="X36" s="658">
        <v>130</v>
      </c>
      <c r="Y36" s="712">
        <v>14</v>
      </c>
      <c r="Z36" s="656">
        <v>0</v>
      </c>
      <c r="AA36" s="662">
        <v>1</v>
      </c>
      <c r="AB36" s="656">
        <v>1</v>
      </c>
      <c r="AC36" s="657">
        <v>2</v>
      </c>
      <c r="AD36" s="656">
        <v>1</v>
      </c>
      <c r="AE36" s="656">
        <v>9</v>
      </c>
      <c r="AF36" s="660">
        <v>32</v>
      </c>
      <c r="AG36" s="656">
        <v>0</v>
      </c>
      <c r="AH36" s="662">
        <v>0</v>
      </c>
      <c r="AI36" s="656">
        <v>2</v>
      </c>
      <c r="AJ36" s="657">
        <v>1</v>
      </c>
      <c r="AK36" s="656">
        <v>6</v>
      </c>
      <c r="AL36" s="658">
        <v>23</v>
      </c>
      <c r="AM36" s="660">
        <v>2</v>
      </c>
      <c r="AN36" s="656">
        <v>0</v>
      </c>
      <c r="AO36" s="662">
        <v>0</v>
      </c>
      <c r="AP36" s="656">
        <v>0</v>
      </c>
      <c r="AQ36" s="657">
        <v>2</v>
      </c>
      <c r="AR36" s="656">
        <v>0</v>
      </c>
      <c r="AS36" s="658">
        <v>0</v>
      </c>
      <c r="AT36" s="315"/>
    </row>
    <row r="37" spans="2:46" s="446" customFormat="1" ht="24.75" customHeight="1" x14ac:dyDescent="0.15">
      <c r="B37" s="681">
        <v>30</v>
      </c>
      <c r="C37" s="682" t="s">
        <v>154</v>
      </c>
      <c r="D37" s="711">
        <f t="shared" si="2"/>
        <v>251</v>
      </c>
      <c r="E37" s="656">
        <f t="shared" si="3"/>
        <v>0</v>
      </c>
      <c r="F37" s="662">
        <f t="shared" si="3"/>
        <v>1</v>
      </c>
      <c r="G37" s="657">
        <f t="shared" si="3"/>
        <v>11</v>
      </c>
      <c r="H37" s="656">
        <f t="shared" si="3"/>
        <v>45</v>
      </c>
      <c r="I37" s="656">
        <f t="shared" si="3"/>
        <v>52</v>
      </c>
      <c r="J37" s="661">
        <f t="shared" si="3"/>
        <v>142</v>
      </c>
      <c r="K37" s="659">
        <v>133</v>
      </c>
      <c r="L37" s="656">
        <v>0</v>
      </c>
      <c r="M37" s="662">
        <v>1</v>
      </c>
      <c r="N37" s="656">
        <v>6</v>
      </c>
      <c r="O37" s="657">
        <v>22</v>
      </c>
      <c r="P37" s="656">
        <v>28</v>
      </c>
      <c r="Q37" s="656">
        <v>76</v>
      </c>
      <c r="R37" s="660">
        <v>57</v>
      </c>
      <c r="S37" s="656">
        <v>0</v>
      </c>
      <c r="T37" s="662">
        <v>0</v>
      </c>
      <c r="U37" s="656">
        <v>2</v>
      </c>
      <c r="V37" s="656">
        <v>9</v>
      </c>
      <c r="W37" s="657">
        <v>9</v>
      </c>
      <c r="X37" s="658">
        <v>37</v>
      </c>
      <c r="Y37" s="712">
        <v>32</v>
      </c>
      <c r="Z37" s="656">
        <v>0</v>
      </c>
      <c r="AA37" s="662">
        <v>0</v>
      </c>
      <c r="AB37" s="656">
        <v>3</v>
      </c>
      <c r="AC37" s="657">
        <v>9</v>
      </c>
      <c r="AD37" s="656">
        <v>7</v>
      </c>
      <c r="AE37" s="656">
        <v>13</v>
      </c>
      <c r="AF37" s="660">
        <v>29</v>
      </c>
      <c r="AG37" s="656">
        <v>0</v>
      </c>
      <c r="AH37" s="662">
        <v>0</v>
      </c>
      <c r="AI37" s="656">
        <v>0</v>
      </c>
      <c r="AJ37" s="657">
        <v>5</v>
      </c>
      <c r="AK37" s="656">
        <v>8</v>
      </c>
      <c r="AL37" s="658">
        <v>16</v>
      </c>
      <c r="AM37" s="660">
        <v>0</v>
      </c>
      <c r="AN37" s="656">
        <v>0</v>
      </c>
      <c r="AO37" s="662">
        <v>0</v>
      </c>
      <c r="AP37" s="656">
        <v>0</v>
      </c>
      <c r="AQ37" s="657">
        <v>0</v>
      </c>
      <c r="AR37" s="656">
        <v>0</v>
      </c>
      <c r="AS37" s="658">
        <v>0</v>
      </c>
      <c r="AT37" s="315"/>
    </row>
    <row r="38" spans="2:46" s="446" customFormat="1" ht="24.75" customHeight="1" x14ac:dyDescent="0.15">
      <c r="B38" s="644">
        <v>31</v>
      </c>
      <c r="C38" s="654" t="s">
        <v>155</v>
      </c>
      <c r="D38" s="715">
        <f t="shared" si="2"/>
        <v>189</v>
      </c>
      <c r="E38" s="674">
        <f t="shared" si="3"/>
        <v>0</v>
      </c>
      <c r="F38" s="674">
        <f t="shared" si="3"/>
        <v>0</v>
      </c>
      <c r="G38" s="675">
        <f t="shared" si="3"/>
        <v>11</v>
      </c>
      <c r="H38" s="674">
        <f t="shared" si="3"/>
        <v>30</v>
      </c>
      <c r="I38" s="674">
        <f t="shared" si="3"/>
        <v>43</v>
      </c>
      <c r="J38" s="676">
        <f t="shared" si="3"/>
        <v>105</v>
      </c>
      <c r="K38" s="677">
        <v>57</v>
      </c>
      <c r="L38" s="674">
        <v>0</v>
      </c>
      <c r="M38" s="674">
        <v>0</v>
      </c>
      <c r="N38" s="674">
        <v>5</v>
      </c>
      <c r="O38" s="716">
        <v>9</v>
      </c>
      <c r="P38" s="674">
        <v>14</v>
      </c>
      <c r="Q38" s="674">
        <v>29</v>
      </c>
      <c r="R38" s="678">
        <v>68</v>
      </c>
      <c r="S38" s="674">
        <v>0</v>
      </c>
      <c r="T38" s="674">
        <v>0</v>
      </c>
      <c r="U38" s="674">
        <v>1</v>
      </c>
      <c r="V38" s="674">
        <v>8</v>
      </c>
      <c r="W38" s="716">
        <v>12</v>
      </c>
      <c r="X38" s="676">
        <v>47</v>
      </c>
      <c r="Y38" s="717">
        <v>31</v>
      </c>
      <c r="Z38" s="674">
        <v>0</v>
      </c>
      <c r="AA38" s="674">
        <v>0</v>
      </c>
      <c r="AB38" s="674">
        <v>2</v>
      </c>
      <c r="AC38" s="716">
        <v>5</v>
      </c>
      <c r="AD38" s="674">
        <v>4</v>
      </c>
      <c r="AE38" s="674">
        <v>20</v>
      </c>
      <c r="AF38" s="678">
        <v>31</v>
      </c>
      <c r="AG38" s="674">
        <v>0</v>
      </c>
      <c r="AH38" s="674">
        <v>0</v>
      </c>
      <c r="AI38" s="674">
        <v>3</v>
      </c>
      <c r="AJ38" s="716">
        <v>8</v>
      </c>
      <c r="AK38" s="674">
        <v>11</v>
      </c>
      <c r="AL38" s="676">
        <v>9</v>
      </c>
      <c r="AM38" s="678">
        <v>2</v>
      </c>
      <c r="AN38" s="674">
        <v>0</v>
      </c>
      <c r="AO38" s="674">
        <v>0</v>
      </c>
      <c r="AP38" s="674">
        <v>0</v>
      </c>
      <c r="AQ38" s="716">
        <v>0</v>
      </c>
      <c r="AR38" s="674">
        <v>2</v>
      </c>
      <c r="AS38" s="676">
        <v>0</v>
      </c>
      <c r="AT38" s="315"/>
    </row>
    <row r="39" spans="2:46" s="446" customFormat="1" ht="24.75" customHeight="1" x14ac:dyDescent="0.15">
      <c r="B39" s="644">
        <v>32</v>
      </c>
      <c r="C39" s="654" t="s">
        <v>156</v>
      </c>
      <c r="D39" s="711">
        <f t="shared" si="2"/>
        <v>264</v>
      </c>
      <c r="E39" s="656">
        <f t="shared" si="3"/>
        <v>0</v>
      </c>
      <c r="F39" s="656">
        <f t="shared" si="3"/>
        <v>3</v>
      </c>
      <c r="G39" s="657">
        <f t="shared" si="3"/>
        <v>14</v>
      </c>
      <c r="H39" s="656">
        <f t="shared" si="3"/>
        <v>19</v>
      </c>
      <c r="I39" s="656">
        <f t="shared" si="3"/>
        <v>48</v>
      </c>
      <c r="J39" s="658">
        <f t="shared" si="3"/>
        <v>180</v>
      </c>
      <c r="K39" s="659">
        <v>155</v>
      </c>
      <c r="L39" s="656">
        <v>0</v>
      </c>
      <c r="M39" s="656">
        <v>1</v>
      </c>
      <c r="N39" s="656">
        <v>9</v>
      </c>
      <c r="O39" s="718">
        <v>12</v>
      </c>
      <c r="P39" s="656">
        <v>30</v>
      </c>
      <c r="Q39" s="656">
        <v>103</v>
      </c>
      <c r="R39" s="660">
        <v>59</v>
      </c>
      <c r="S39" s="656">
        <v>0</v>
      </c>
      <c r="T39" s="656">
        <v>2</v>
      </c>
      <c r="U39" s="656">
        <v>1</v>
      </c>
      <c r="V39" s="656">
        <v>2</v>
      </c>
      <c r="W39" s="718">
        <v>9</v>
      </c>
      <c r="X39" s="658">
        <v>45</v>
      </c>
      <c r="Y39" s="712">
        <v>29</v>
      </c>
      <c r="Z39" s="656">
        <v>0</v>
      </c>
      <c r="AA39" s="656">
        <v>0</v>
      </c>
      <c r="AB39" s="656">
        <v>3</v>
      </c>
      <c r="AC39" s="718">
        <v>1</v>
      </c>
      <c r="AD39" s="656">
        <v>5</v>
      </c>
      <c r="AE39" s="656">
        <v>20</v>
      </c>
      <c r="AF39" s="660">
        <v>21</v>
      </c>
      <c r="AG39" s="656">
        <v>0</v>
      </c>
      <c r="AH39" s="656">
        <v>0</v>
      </c>
      <c r="AI39" s="656">
        <v>1</v>
      </c>
      <c r="AJ39" s="718">
        <v>4</v>
      </c>
      <c r="AK39" s="656">
        <v>4</v>
      </c>
      <c r="AL39" s="658">
        <v>12</v>
      </c>
      <c r="AM39" s="660">
        <v>0</v>
      </c>
      <c r="AN39" s="656">
        <v>0</v>
      </c>
      <c r="AO39" s="656">
        <v>0</v>
      </c>
      <c r="AP39" s="656">
        <v>0</v>
      </c>
      <c r="AQ39" s="718">
        <v>0</v>
      </c>
      <c r="AR39" s="656">
        <v>0</v>
      </c>
      <c r="AS39" s="658">
        <v>0</v>
      </c>
      <c r="AT39" s="315"/>
    </row>
    <row r="40" spans="2:46" s="446" customFormat="1" ht="24.75" customHeight="1" x14ac:dyDescent="0.15">
      <c r="B40" s="644">
        <v>33</v>
      </c>
      <c r="C40" s="654" t="s">
        <v>157</v>
      </c>
      <c r="D40" s="711">
        <f t="shared" si="2"/>
        <v>317</v>
      </c>
      <c r="E40" s="656">
        <f t="shared" si="3"/>
        <v>1</v>
      </c>
      <c r="F40" s="656">
        <f t="shared" si="3"/>
        <v>1</v>
      </c>
      <c r="G40" s="657">
        <f t="shared" si="3"/>
        <v>16</v>
      </c>
      <c r="H40" s="656">
        <f t="shared" si="3"/>
        <v>43</v>
      </c>
      <c r="I40" s="656">
        <f t="shared" si="3"/>
        <v>64</v>
      </c>
      <c r="J40" s="658">
        <f t="shared" si="3"/>
        <v>192</v>
      </c>
      <c r="K40" s="659">
        <v>231</v>
      </c>
      <c r="L40" s="656">
        <v>1</v>
      </c>
      <c r="M40" s="656">
        <v>1</v>
      </c>
      <c r="N40" s="656">
        <v>11</v>
      </c>
      <c r="O40" s="718">
        <v>31</v>
      </c>
      <c r="P40" s="656">
        <v>46</v>
      </c>
      <c r="Q40" s="656">
        <v>141</v>
      </c>
      <c r="R40" s="660">
        <v>10</v>
      </c>
      <c r="S40" s="656">
        <v>0</v>
      </c>
      <c r="T40" s="656">
        <v>0</v>
      </c>
      <c r="U40" s="656">
        <v>1</v>
      </c>
      <c r="V40" s="656">
        <v>1</v>
      </c>
      <c r="W40" s="718">
        <v>3</v>
      </c>
      <c r="X40" s="658">
        <v>5</v>
      </c>
      <c r="Y40" s="712">
        <v>27</v>
      </c>
      <c r="Z40" s="656">
        <v>0</v>
      </c>
      <c r="AA40" s="656">
        <v>0</v>
      </c>
      <c r="AB40" s="656">
        <v>1</v>
      </c>
      <c r="AC40" s="718">
        <v>2</v>
      </c>
      <c r="AD40" s="656">
        <v>6</v>
      </c>
      <c r="AE40" s="656">
        <v>18</v>
      </c>
      <c r="AF40" s="660">
        <v>48</v>
      </c>
      <c r="AG40" s="656">
        <v>0</v>
      </c>
      <c r="AH40" s="656">
        <v>0</v>
      </c>
      <c r="AI40" s="656">
        <v>3</v>
      </c>
      <c r="AJ40" s="718">
        <v>8</v>
      </c>
      <c r="AK40" s="656">
        <v>9</v>
      </c>
      <c r="AL40" s="658">
        <v>28</v>
      </c>
      <c r="AM40" s="660">
        <v>1</v>
      </c>
      <c r="AN40" s="656">
        <v>0</v>
      </c>
      <c r="AO40" s="656">
        <v>0</v>
      </c>
      <c r="AP40" s="656">
        <v>0</v>
      </c>
      <c r="AQ40" s="718">
        <v>1</v>
      </c>
      <c r="AR40" s="656">
        <v>0</v>
      </c>
      <c r="AS40" s="658">
        <v>0</v>
      </c>
      <c r="AT40" s="315"/>
    </row>
    <row r="41" spans="2:46" s="446" customFormat="1" ht="24.75" customHeight="1" x14ac:dyDescent="0.15">
      <c r="B41" s="644">
        <v>34</v>
      </c>
      <c r="C41" s="654" t="s">
        <v>158</v>
      </c>
      <c r="D41" s="711">
        <f t="shared" si="2"/>
        <v>323</v>
      </c>
      <c r="E41" s="656">
        <f t="shared" si="3"/>
        <v>0</v>
      </c>
      <c r="F41" s="656">
        <f t="shared" si="3"/>
        <v>1</v>
      </c>
      <c r="G41" s="657">
        <f t="shared" si="3"/>
        <v>10</v>
      </c>
      <c r="H41" s="656">
        <f t="shared" si="3"/>
        <v>9</v>
      </c>
      <c r="I41" s="656">
        <f t="shared" si="3"/>
        <v>69</v>
      </c>
      <c r="J41" s="658">
        <f t="shared" si="3"/>
        <v>234</v>
      </c>
      <c r="K41" s="659">
        <v>150</v>
      </c>
      <c r="L41" s="656">
        <v>0</v>
      </c>
      <c r="M41" s="656">
        <v>1</v>
      </c>
      <c r="N41" s="656">
        <v>4</v>
      </c>
      <c r="O41" s="718">
        <v>4</v>
      </c>
      <c r="P41" s="656">
        <v>34</v>
      </c>
      <c r="Q41" s="656">
        <v>107</v>
      </c>
      <c r="R41" s="660">
        <v>96</v>
      </c>
      <c r="S41" s="656">
        <v>0</v>
      </c>
      <c r="T41" s="656">
        <v>0</v>
      </c>
      <c r="U41" s="656">
        <v>3</v>
      </c>
      <c r="V41" s="656">
        <v>1</v>
      </c>
      <c r="W41" s="718">
        <v>19</v>
      </c>
      <c r="X41" s="658">
        <v>73</v>
      </c>
      <c r="Y41" s="712">
        <v>29</v>
      </c>
      <c r="Z41" s="656">
        <v>0</v>
      </c>
      <c r="AA41" s="656">
        <v>0</v>
      </c>
      <c r="AB41" s="656">
        <v>0</v>
      </c>
      <c r="AC41" s="718">
        <v>1</v>
      </c>
      <c r="AD41" s="656">
        <v>4</v>
      </c>
      <c r="AE41" s="656">
        <v>24</v>
      </c>
      <c r="AF41" s="660">
        <v>46</v>
      </c>
      <c r="AG41" s="656">
        <v>0</v>
      </c>
      <c r="AH41" s="656">
        <v>0</v>
      </c>
      <c r="AI41" s="656">
        <v>3</v>
      </c>
      <c r="AJ41" s="718">
        <v>3</v>
      </c>
      <c r="AK41" s="656">
        <v>12</v>
      </c>
      <c r="AL41" s="658">
        <v>28</v>
      </c>
      <c r="AM41" s="660">
        <v>2</v>
      </c>
      <c r="AN41" s="656">
        <v>0</v>
      </c>
      <c r="AO41" s="656">
        <v>0</v>
      </c>
      <c r="AP41" s="656">
        <v>0</v>
      </c>
      <c r="AQ41" s="718">
        <v>0</v>
      </c>
      <c r="AR41" s="656">
        <v>0</v>
      </c>
      <c r="AS41" s="658">
        <v>2</v>
      </c>
      <c r="AT41" s="315"/>
    </row>
    <row r="42" spans="2:46" s="446" customFormat="1" ht="24.75" customHeight="1" x14ac:dyDescent="0.15">
      <c r="B42" s="644">
        <v>35</v>
      </c>
      <c r="C42" s="654" t="s">
        <v>159</v>
      </c>
      <c r="D42" s="713">
        <f t="shared" si="2"/>
        <v>335</v>
      </c>
      <c r="E42" s="664">
        <f t="shared" si="3"/>
        <v>1</v>
      </c>
      <c r="F42" s="664">
        <f t="shared" si="3"/>
        <v>4</v>
      </c>
      <c r="G42" s="665">
        <f t="shared" si="3"/>
        <v>17</v>
      </c>
      <c r="H42" s="664">
        <f t="shared" si="3"/>
        <v>41</v>
      </c>
      <c r="I42" s="664">
        <f t="shared" si="3"/>
        <v>70</v>
      </c>
      <c r="J42" s="666">
        <f t="shared" si="3"/>
        <v>202</v>
      </c>
      <c r="K42" s="667">
        <v>99</v>
      </c>
      <c r="L42" s="664">
        <v>1</v>
      </c>
      <c r="M42" s="664">
        <v>2</v>
      </c>
      <c r="N42" s="664">
        <v>4</v>
      </c>
      <c r="O42" s="719">
        <v>12</v>
      </c>
      <c r="P42" s="664">
        <v>17</v>
      </c>
      <c r="Q42" s="664">
        <v>63</v>
      </c>
      <c r="R42" s="668">
        <v>128</v>
      </c>
      <c r="S42" s="664">
        <v>0</v>
      </c>
      <c r="T42" s="664">
        <v>1</v>
      </c>
      <c r="U42" s="664">
        <v>7</v>
      </c>
      <c r="V42" s="664">
        <v>15</v>
      </c>
      <c r="W42" s="719">
        <v>27</v>
      </c>
      <c r="X42" s="666">
        <v>78</v>
      </c>
      <c r="Y42" s="714">
        <v>38</v>
      </c>
      <c r="Z42" s="664">
        <v>0</v>
      </c>
      <c r="AA42" s="664">
        <v>0</v>
      </c>
      <c r="AB42" s="664">
        <v>2</v>
      </c>
      <c r="AC42" s="719">
        <v>4</v>
      </c>
      <c r="AD42" s="664">
        <v>10</v>
      </c>
      <c r="AE42" s="664">
        <v>22</v>
      </c>
      <c r="AF42" s="668">
        <v>70</v>
      </c>
      <c r="AG42" s="664">
        <v>0</v>
      </c>
      <c r="AH42" s="664">
        <v>1</v>
      </c>
      <c r="AI42" s="664">
        <v>4</v>
      </c>
      <c r="AJ42" s="719">
        <v>10</v>
      </c>
      <c r="AK42" s="664">
        <v>16</v>
      </c>
      <c r="AL42" s="666">
        <v>39</v>
      </c>
      <c r="AM42" s="668">
        <v>0</v>
      </c>
      <c r="AN42" s="664">
        <v>0</v>
      </c>
      <c r="AO42" s="664">
        <v>0</v>
      </c>
      <c r="AP42" s="664">
        <v>0</v>
      </c>
      <c r="AQ42" s="719">
        <v>0</v>
      </c>
      <c r="AR42" s="664">
        <v>0</v>
      </c>
      <c r="AS42" s="666">
        <v>0</v>
      </c>
      <c r="AT42" s="315"/>
    </row>
    <row r="43" spans="2:46" s="446" customFormat="1" ht="24.75" customHeight="1" x14ac:dyDescent="0.15">
      <c r="B43" s="671">
        <v>36</v>
      </c>
      <c r="C43" s="672" t="s">
        <v>160</v>
      </c>
      <c r="D43" s="711">
        <f t="shared" si="2"/>
        <v>217</v>
      </c>
      <c r="E43" s="656">
        <f t="shared" si="3"/>
        <v>0</v>
      </c>
      <c r="F43" s="662">
        <f t="shared" si="3"/>
        <v>0</v>
      </c>
      <c r="G43" s="657">
        <f t="shared" si="3"/>
        <v>8</v>
      </c>
      <c r="H43" s="656">
        <f t="shared" si="3"/>
        <v>51</v>
      </c>
      <c r="I43" s="656">
        <f t="shared" si="3"/>
        <v>58</v>
      </c>
      <c r="J43" s="661">
        <f t="shared" si="3"/>
        <v>100</v>
      </c>
      <c r="K43" s="659">
        <v>111</v>
      </c>
      <c r="L43" s="656">
        <v>0</v>
      </c>
      <c r="M43" s="662">
        <v>0</v>
      </c>
      <c r="N43" s="656">
        <v>4</v>
      </c>
      <c r="O43" s="657">
        <v>24</v>
      </c>
      <c r="P43" s="656">
        <v>27</v>
      </c>
      <c r="Q43" s="656">
        <v>56</v>
      </c>
      <c r="R43" s="660">
        <v>84</v>
      </c>
      <c r="S43" s="656">
        <v>0</v>
      </c>
      <c r="T43" s="662">
        <v>0</v>
      </c>
      <c r="U43" s="656">
        <v>4</v>
      </c>
      <c r="V43" s="656">
        <v>17</v>
      </c>
      <c r="W43" s="657">
        <v>26</v>
      </c>
      <c r="X43" s="658">
        <v>37</v>
      </c>
      <c r="Y43" s="712">
        <v>0</v>
      </c>
      <c r="Z43" s="656">
        <v>0</v>
      </c>
      <c r="AA43" s="662">
        <v>0</v>
      </c>
      <c r="AB43" s="656">
        <v>0</v>
      </c>
      <c r="AC43" s="657">
        <v>0</v>
      </c>
      <c r="AD43" s="656">
        <v>0</v>
      </c>
      <c r="AE43" s="656">
        <v>0</v>
      </c>
      <c r="AF43" s="660">
        <v>22</v>
      </c>
      <c r="AG43" s="656">
        <v>0</v>
      </c>
      <c r="AH43" s="662">
        <v>0</v>
      </c>
      <c r="AI43" s="656">
        <v>0</v>
      </c>
      <c r="AJ43" s="657">
        <v>10</v>
      </c>
      <c r="AK43" s="656">
        <v>5</v>
      </c>
      <c r="AL43" s="658">
        <v>7</v>
      </c>
      <c r="AM43" s="660">
        <v>0</v>
      </c>
      <c r="AN43" s="656">
        <v>0</v>
      </c>
      <c r="AO43" s="662">
        <v>0</v>
      </c>
      <c r="AP43" s="656">
        <v>0</v>
      </c>
      <c r="AQ43" s="657">
        <v>0</v>
      </c>
      <c r="AR43" s="656">
        <v>0</v>
      </c>
      <c r="AS43" s="658">
        <v>0</v>
      </c>
      <c r="AT43" s="315"/>
    </row>
    <row r="44" spans="2:46" s="446" customFormat="1" ht="24.75" customHeight="1" x14ac:dyDescent="0.15">
      <c r="B44" s="644">
        <v>37</v>
      </c>
      <c r="C44" s="654" t="s">
        <v>161</v>
      </c>
      <c r="D44" s="711">
        <f t="shared" si="2"/>
        <v>191</v>
      </c>
      <c r="E44" s="656">
        <f t="shared" si="3"/>
        <v>0</v>
      </c>
      <c r="F44" s="662">
        <f t="shared" si="3"/>
        <v>0</v>
      </c>
      <c r="G44" s="657">
        <f t="shared" si="3"/>
        <v>7</v>
      </c>
      <c r="H44" s="656">
        <f t="shared" si="3"/>
        <v>27</v>
      </c>
      <c r="I44" s="656">
        <f t="shared" si="3"/>
        <v>56</v>
      </c>
      <c r="J44" s="661">
        <f t="shared" si="3"/>
        <v>101</v>
      </c>
      <c r="K44" s="659">
        <v>107</v>
      </c>
      <c r="L44" s="656">
        <v>0</v>
      </c>
      <c r="M44" s="662">
        <v>0</v>
      </c>
      <c r="N44" s="656">
        <v>5</v>
      </c>
      <c r="O44" s="657">
        <v>14</v>
      </c>
      <c r="P44" s="656">
        <v>30</v>
      </c>
      <c r="Q44" s="656">
        <v>58</v>
      </c>
      <c r="R44" s="660">
        <v>18</v>
      </c>
      <c r="S44" s="656">
        <v>0</v>
      </c>
      <c r="T44" s="662">
        <v>0</v>
      </c>
      <c r="U44" s="656">
        <v>1</v>
      </c>
      <c r="V44" s="656">
        <v>2</v>
      </c>
      <c r="W44" s="657">
        <v>4</v>
      </c>
      <c r="X44" s="658">
        <v>11</v>
      </c>
      <c r="Y44" s="712">
        <v>33</v>
      </c>
      <c r="Z44" s="656">
        <v>0</v>
      </c>
      <c r="AA44" s="662">
        <v>0</v>
      </c>
      <c r="AB44" s="656">
        <v>1</v>
      </c>
      <c r="AC44" s="657">
        <v>5</v>
      </c>
      <c r="AD44" s="656">
        <v>8</v>
      </c>
      <c r="AE44" s="656">
        <v>19</v>
      </c>
      <c r="AF44" s="660">
        <v>32</v>
      </c>
      <c r="AG44" s="656">
        <v>0</v>
      </c>
      <c r="AH44" s="662">
        <v>0</v>
      </c>
      <c r="AI44" s="656">
        <v>0</v>
      </c>
      <c r="AJ44" s="657">
        <v>6</v>
      </c>
      <c r="AK44" s="656">
        <v>14</v>
      </c>
      <c r="AL44" s="658">
        <v>12</v>
      </c>
      <c r="AM44" s="660">
        <v>1</v>
      </c>
      <c r="AN44" s="656">
        <v>0</v>
      </c>
      <c r="AO44" s="662">
        <v>0</v>
      </c>
      <c r="AP44" s="656">
        <v>0</v>
      </c>
      <c r="AQ44" s="657">
        <v>0</v>
      </c>
      <c r="AR44" s="656">
        <v>0</v>
      </c>
      <c r="AS44" s="658">
        <v>1</v>
      </c>
      <c r="AT44" s="315"/>
    </row>
    <row r="45" spans="2:46" s="446" customFormat="1" ht="24.75" customHeight="1" x14ac:dyDescent="0.15">
      <c r="B45" s="644">
        <v>38</v>
      </c>
      <c r="C45" s="654" t="s">
        <v>162</v>
      </c>
      <c r="D45" s="711">
        <f t="shared" si="2"/>
        <v>339</v>
      </c>
      <c r="E45" s="656">
        <f t="shared" si="3"/>
        <v>0</v>
      </c>
      <c r="F45" s="662">
        <f t="shared" si="3"/>
        <v>0</v>
      </c>
      <c r="G45" s="657">
        <f t="shared" si="3"/>
        <v>8</v>
      </c>
      <c r="H45" s="656">
        <f t="shared" si="3"/>
        <v>33</v>
      </c>
      <c r="I45" s="656">
        <f t="shared" si="3"/>
        <v>75</v>
      </c>
      <c r="J45" s="661">
        <f t="shared" si="3"/>
        <v>223</v>
      </c>
      <c r="K45" s="659">
        <v>135</v>
      </c>
      <c r="L45" s="656">
        <v>0</v>
      </c>
      <c r="M45" s="662">
        <v>0</v>
      </c>
      <c r="N45" s="656">
        <v>3</v>
      </c>
      <c r="O45" s="657">
        <v>9</v>
      </c>
      <c r="P45" s="656">
        <v>21</v>
      </c>
      <c r="Q45" s="656">
        <v>102</v>
      </c>
      <c r="R45" s="660">
        <v>137</v>
      </c>
      <c r="S45" s="656">
        <v>0</v>
      </c>
      <c r="T45" s="662">
        <v>0</v>
      </c>
      <c r="U45" s="656">
        <v>4</v>
      </c>
      <c r="V45" s="656">
        <v>15</v>
      </c>
      <c r="W45" s="657">
        <v>31</v>
      </c>
      <c r="X45" s="658">
        <v>87</v>
      </c>
      <c r="Y45" s="712">
        <v>11</v>
      </c>
      <c r="Z45" s="656">
        <v>0</v>
      </c>
      <c r="AA45" s="662">
        <v>0</v>
      </c>
      <c r="AB45" s="656">
        <v>0</v>
      </c>
      <c r="AC45" s="657">
        <v>1</v>
      </c>
      <c r="AD45" s="656">
        <v>5</v>
      </c>
      <c r="AE45" s="656">
        <v>5</v>
      </c>
      <c r="AF45" s="660">
        <v>56</v>
      </c>
      <c r="AG45" s="656">
        <v>0</v>
      </c>
      <c r="AH45" s="662">
        <v>0</v>
      </c>
      <c r="AI45" s="656">
        <v>1</v>
      </c>
      <c r="AJ45" s="657">
        <v>8</v>
      </c>
      <c r="AK45" s="656">
        <v>18</v>
      </c>
      <c r="AL45" s="658">
        <v>29</v>
      </c>
      <c r="AM45" s="660">
        <v>0</v>
      </c>
      <c r="AN45" s="656">
        <v>0</v>
      </c>
      <c r="AO45" s="662">
        <v>0</v>
      </c>
      <c r="AP45" s="656">
        <v>0</v>
      </c>
      <c r="AQ45" s="657">
        <v>0</v>
      </c>
      <c r="AR45" s="656">
        <v>0</v>
      </c>
      <c r="AS45" s="658">
        <v>0</v>
      </c>
      <c r="AT45" s="315"/>
    </row>
    <row r="46" spans="2:46" s="446" customFormat="1" ht="24.75" customHeight="1" x14ac:dyDescent="0.15">
      <c r="B46" s="644">
        <v>39</v>
      </c>
      <c r="C46" s="654" t="s">
        <v>163</v>
      </c>
      <c r="D46" s="711">
        <f t="shared" si="2"/>
        <v>235</v>
      </c>
      <c r="E46" s="656">
        <f t="shared" si="3"/>
        <v>0</v>
      </c>
      <c r="F46" s="662">
        <f t="shared" si="3"/>
        <v>0</v>
      </c>
      <c r="G46" s="657">
        <f t="shared" si="3"/>
        <v>2</v>
      </c>
      <c r="H46" s="656">
        <f t="shared" si="3"/>
        <v>11</v>
      </c>
      <c r="I46" s="656">
        <f t="shared" si="3"/>
        <v>24</v>
      </c>
      <c r="J46" s="661">
        <f t="shared" si="3"/>
        <v>198</v>
      </c>
      <c r="K46" s="659">
        <v>89</v>
      </c>
      <c r="L46" s="656">
        <v>0</v>
      </c>
      <c r="M46" s="662">
        <v>0</v>
      </c>
      <c r="N46" s="656">
        <v>1</v>
      </c>
      <c r="O46" s="657">
        <v>3</v>
      </c>
      <c r="P46" s="656">
        <v>11</v>
      </c>
      <c r="Q46" s="656">
        <v>74</v>
      </c>
      <c r="R46" s="660">
        <v>65</v>
      </c>
      <c r="S46" s="656">
        <v>0</v>
      </c>
      <c r="T46" s="662">
        <v>0</v>
      </c>
      <c r="U46" s="656">
        <v>0</v>
      </c>
      <c r="V46" s="656">
        <v>5</v>
      </c>
      <c r="W46" s="657">
        <v>4</v>
      </c>
      <c r="X46" s="658">
        <v>56</v>
      </c>
      <c r="Y46" s="712">
        <v>13</v>
      </c>
      <c r="Z46" s="656">
        <v>0</v>
      </c>
      <c r="AA46" s="662">
        <v>0</v>
      </c>
      <c r="AB46" s="656">
        <v>0</v>
      </c>
      <c r="AC46" s="657">
        <v>1</v>
      </c>
      <c r="AD46" s="656">
        <v>2</v>
      </c>
      <c r="AE46" s="656">
        <v>10</v>
      </c>
      <c r="AF46" s="660">
        <v>57</v>
      </c>
      <c r="AG46" s="656">
        <v>0</v>
      </c>
      <c r="AH46" s="662">
        <v>0</v>
      </c>
      <c r="AI46" s="656">
        <v>0</v>
      </c>
      <c r="AJ46" s="657">
        <v>1</v>
      </c>
      <c r="AK46" s="656">
        <v>7</v>
      </c>
      <c r="AL46" s="658">
        <v>49</v>
      </c>
      <c r="AM46" s="660">
        <v>11</v>
      </c>
      <c r="AN46" s="656">
        <v>0</v>
      </c>
      <c r="AO46" s="662">
        <v>0</v>
      </c>
      <c r="AP46" s="656">
        <v>1</v>
      </c>
      <c r="AQ46" s="657">
        <v>1</v>
      </c>
      <c r="AR46" s="656">
        <v>0</v>
      </c>
      <c r="AS46" s="658">
        <v>9</v>
      </c>
      <c r="AT46" s="315"/>
    </row>
    <row r="47" spans="2:46" s="446" customFormat="1" ht="24.75" customHeight="1" x14ac:dyDescent="0.15">
      <c r="B47" s="681">
        <v>40</v>
      </c>
      <c r="C47" s="682" t="s">
        <v>164</v>
      </c>
      <c r="D47" s="711">
        <f t="shared" si="2"/>
        <v>468</v>
      </c>
      <c r="E47" s="656">
        <f t="shared" si="3"/>
        <v>1</v>
      </c>
      <c r="F47" s="662">
        <f t="shared" si="3"/>
        <v>0</v>
      </c>
      <c r="G47" s="657">
        <f t="shared" si="3"/>
        <v>12</v>
      </c>
      <c r="H47" s="656">
        <f t="shared" si="3"/>
        <v>18</v>
      </c>
      <c r="I47" s="656">
        <f t="shared" si="3"/>
        <v>116</v>
      </c>
      <c r="J47" s="661">
        <f t="shared" si="3"/>
        <v>321</v>
      </c>
      <c r="K47" s="659">
        <v>232</v>
      </c>
      <c r="L47" s="656">
        <v>1</v>
      </c>
      <c r="M47" s="662">
        <v>0</v>
      </c>
      <c r="N47" s="656">
        <v>7</v>
      </c>
      <c r="O47" s="657">
        <v>9</v>
      </c>
      <c r="P47" s="656">
        <v>53</v>
      </c>
      <c r="Q47" s="656">
        <v>162</v>
      </c>
      <c r="R47" s="660">
        <v>139</v>
      </c>
      <c r="S47" s="656">
        <v>0</v>
      </c>
      <c r="T47" s="662">
        <v>0</v>
      </c>
      <c r="U47" s="656">
        <v>2</v>
      </c>
      <c r="V47" s="656">
        <v>6</v>
      </c>
      <c r="W47" s="657">
        <v>28</v>
      </c>
      <c r="X47" s="658">
        <v>103</v>
      </c>
      <c r="Y47" s="712">
        <v>32</v>
      </c>
      <c r="Z47" s="656">
        <v>0</v>
      </c>
      <c r="AA47" s="662">
        <v>0</v>
      </c>
      <c r="AB47" s="656">
        <v>1</v>
      </c>
      <c r="AC47" s="657">
        <v>1</v>
      </c>
      <c r="AD47" s="656">
        <v>10</v>
      </c>
      <c r="AE47" s="656">
        <v>20</v>
      </c>
      <c r="AF47" s="660">
        <v>53</v>
      </c>
      <c r="AG47" s="656">
        <v>0</v>
      </c>
      <c r="AH47" s="662">
        <v>0</v>
      </c>
      <c r="AI47" s="656">
        <v>1</v>
      </c>
      <c r="AJ47" s="657">
        <v>2</v>
      </c>
      <c r="AK47" s="656">
        <v>23</v>
      </c>
      <c r="AL47" s="658">
        <v>27</v>
      </c>
      <c r="AM47" s="660">
        <v>12</v>
      </c>
      <c r="AN47" s="656">
        <v>0</v>
      </c>
      <c r="AO47" s="662">
        <v>0</v>
      </c>
      <c r="AP47" s="656">
        <v>1</v>
      </c>
      <c r="AQ47" s="657">
        <v>0</v>
      </c>
      <c r="AR47" s="656">
        <v>2</v>
      </c>
      <c r="AS47" s="658">
        <v>9</v>
      </c>
      <c r="AT47" s="315"/>
    </row>
    <row r="48" spans="2:46" s="446" customFormat="1" ht="24.75" customHeight="1" x14ac:dyDescent="0.15">
      <c r="B48" s="644">
        <v>41</v>
      </c>
      <c r="C48" s="654" t="s">
        <v>165</v>
      </c>
      <c r="D48" s="715">
        <f t="shared" si="2"/>
        <v>247</v>
      </c>
      <c r="E48" s="674">
        <f t="shared" si="3"/>
        <v>0</v>
      </c>
      <c r="F48" s="674">
        <f t="shared" si="3"/>
        <v>0</v>
      </c>
      <c r="G48" s="675">
        <f t="shared" si="3"/>
        <v>7</v>
      </c>
      <c r="H48" s="674">
        <f t="shared" si="3"/>
        <v>28</v>
      </c>
      <c r="I48" s="674">
        <f t="shared" si="3"/>
        <v>77</v>
      </c>
      <c r="J48" s="676">
        <f t="shared" si="3"/>
        <v>135</v>
      </c>
      <c r="K48" s="677">
        <v>97</v>
      </c>
      <c r="L48" s="674">
        <v>0</v>
      </c>
      <c r="M48" s="674">
        <v>0</v>
      </c>
      <c r="N48" s="674">
        <v>2</v>
      </c>
      <c r="O48" s="716">
        <v>11</v>
      </c>
      <c r="P48" s="674">
        <v>36</v>
      </c>
      <c r="Q48" s="674">
        <v>48</v>
      </c>
      <c r="R48" s="678">
        <v>75</v>
      </c>
      <c r="S48" s="674">
        <v>0</v>
      </c>
      <c r="T48" s="674">
        <v>0</v>
      </c>
      <c r="U48" s="674">
        <v>1</v>
      </c>
      <c r="V48" s="674">
        <v>5</v>
      </c>
      <c r="W48" s="716">
        <v>21</v>
      </c>
      <c r="X48" s="676">
        <v>48</v>
      </c>
      <c r="Y48" s="717">
        <v>30</v>
      </c>
      <c r="Z48" s="674">
        <v>0</v>
      </c>
      <c r="AA48" s="674">
        <v>0</v>
      </c>
      <c r="AB48" s="674">
        <v>0</v>
      </c>
      <c r="AC48" s="716">
        <v>7</v>
      </c>
      <c r="AD48" s="674">
        <v>5</v>
      </c>
      <c r="AE48" s="674">
        <v>18</v>
      </c>
      <c r="AF48" s="678">
        <v>26</v>
      </c>
      <c r="AG48" s="674">
        <v>0</v>
      </c>
      <c r="AH48" s="674">
        <v>0</v>
      </c>
      <c r="AI48" s="674">
        <v>3</v>
      </c>
      <c r="AJ48" s="716">
        <v>2</v>
      </c>
      <c r="AK48" s="674">
        <v>10</v>
      </c>
      <c r="AL48" s="676">
        <v>11</v>
      </c>
      <c r="AM48" s="678">
        <v>19</v>
      </c>
      <c r="AN48" s="674">
        <v>0</v>
      </c>
      <c r="AO48" s="674">
        <v>0</v>
      </c>
      <c r="AP48" s="674">
        <v>1</v>
      </c>
      <c r="AQ48" s="716">
        <v>3</v>
      </c>
      <c r="AR48" s="674">
        <v>5</v>
      </c>
      <c r="AS48" s="676">
        <v>10</v>
      </c>
      <c r="AT48" s="315"/>
    </row>
    <row r="49" spans="2:46" s="446" customFormat="1" ht="24.75" customHeight="1" x14ac:dyDescent="0.15">
      <c r="B49" s="644">
        <v>42</v>
      </c>
      <c r="C49" s="654" t="s">
        <v>166</v>
      </c>
      <c r="D49" s="711">
        <f t="shared" si="2"/>
        <v>216</v>
      </c>
      <c r="E49" s="656">
        <f t="shared" si="3"/>
        <v>0</v>
      </c>
      <c r="F49" s="656">
        <f t="shared" si="3"/>
        <v>0</v>
      </c>
      <c r="G49" s="657">
        <f t="shared" si="3"/>
        <v>9</v>
      </c>
      <c r="H49" s="656">
        <f t="shared" si="3"/>
        <v>33</v>
      </c>
      <c r="I49" s="656">
        <f t="shared" si="3"/>
        <v>51</v>
      </c>
      <c r="J49" s="658">
        <f t="shared" si="3"/>
        <v>123</v>
      </c>
      <c r="K49" s="659">
        <v>109</v>
      </c>
      <c r="L49" s="656">
        <v>0</v>
      </c>
      <c r="M49" s="656">
        <v>0</v>
      </c>
      <c r="N49" s="656">
        <v>9</v>
      </c>
      <c r="O49" s="718">
        <v>22</v>
      </c>
      <c r="P49" s="656">
        <v>26</v>
      </c>
      <c r="Q49" s="656">
        <v>52</v>
      </c>
      <c r="R49" s="660">
        <v>43</v>
      </c>
      <c r="S49" s="656">
        <v>0</v>
      </c>
      <c r="T49" s="656">
        <v>0</v>
      </c>
      <c r="U49" s="656">
        <v>0</v>
      </c>
      <c r="V49" s="656">
        <v>1</v>
      </c>
      <c r="W49" s="718">
        <v>12</v>
      </c>
      <c r="X49" s="658">
        <v>30</v>
      </c>
      <c r="Y49" s="712">
        <v>32</v>
      </c>
      <c r="Z49" s="656">
        <v>0</v>
      </c>
      <c r="AA49" s="656">
        <v>0</v>
      </c>
      <c r="AB49" s="656">
        <v>0</v>
      </c>
      <c r="AC49" s="718">
        <v>4</v>
      </c>
      <c r="AD49" s="656">
        <v>8</v>
      </c>
      <c r="AE49" s="656">
        <v>20</v>
      </c>
      <c r="AF49" s="660">
        <v>32</v>
      </c>
      <c r="AG49" s="656">
        <v>0</v>
      </c>
      <c r="AH49" s="656">
        <v>0</v>
      </c>
      <c r="AI49" s="656">
        <v>0</v>
      </c>
      <c r="AJ49" s="718">
        <v>6</v>
      </c>
      <c r="AK49" s="656">
        <v>5</v>
      </c>
      <c r="AL49" s="658">
        <v>21</v>
      </c>
      <c r="AM49" s="660">
        <v>0</v>
      </c>
      <c r="AN49" s="656">
        <v>0</v>
      </c>
      <c r="AO49" s="656">
        <v>0</v>
      </c>
      <c r="AP49" s="656">
        <v>0</v>
      </c>
      <c r="AQ49" s="718">
        <v>0</v>
      </c>
      <c r="AR49" s="656">
        <v>0</v>
      </c>
      <c r="AS49" s="658">
        <v>0</v>
      </c>
      <c r="AT49" s="315"/>
    </row>
    <row r="50" spans="2:46" s="446" customFormat="1" ht="24.75" customHeight="1" x14ac:dyDescent="0.15">
      <c r="B50" s="644">
        <v>43</v>
      </c>
      <c r="C50" s="654" t="s">
        <v>167</v>
      </c>
      <c r="D50" s="711">
        <f t="shared" si="2"/>
        <v>394</v>
      </c>
      <c r="E50" s="656">
        <f t="shared" si="3"/>
        <v>0</v>
      </c>
      <c r="F50" s="656">
        <f t="shared" si="3"/>
        <v>0</v>
      </c>
      <c r="G50" s="657">
        <f t="shared" si="3"/>
        <v>15</v>
      </c>
      <c r="H50" s="656">
        <f t="shared" si="3"/>
        <v>38</v>
      </c>
      <c r="I50" s="656">
        <f t="shared" si="3"/>
        <v>82</v>
      </c>
      <c r="J50" s="658">
        <f t="shared" si="3"/>
        <v>259</v>
      </c>
      <c r="K50" s="659">
        <v>178</v>
      </c>
      <c r="L50" s="656">
        <v>0</v>
      </c>
      <c r="M50" s="656">
        <v>0</v>
      </c>
      <c r="N50" s="656">
        <v>11</v>
      </c>
      <c r="O50" s="718">
        <v>17</v>
      </c>
      <c r="P50" s="656">
        <v>33</v>
      </c>
      <c r="Q50" s="656">
        <v>117</v>
      </c>
      <c r="R50" s="660">
        <v>174</v>
      </c>
      <c r="S50" s="656">
        <v>0</v>
      </c>
      <c r="T50" s="656">
        <v>0</v>
      </c>
      <c r="U50" s="656">
        <v>3</v>
      </c>
      <c r="V50" s="656">
        <v>15</v>
      </c>
      <c r="W50" s="718">
        <v>40</v>
      </c>
      <c r="X50" s="658">
        <v>116</v>
      </c>
      <c r="Y50" s="712">
        <v>10</v>
      </c>
      <c r="Z50" s="656">
        <v>0</v>
      </c>
      <c r="AA50" s="656">
        <v>0</v>
      </c>
      <c r="AB50" s="656">
        <v>0</v>
      </c>
      <c r="AC50" s="718">
        <v>0</v>
      </c>
      <c r="AD50" s="656">
        <v>3</v>
      </c>
      <c r="AE50" s="656">
        <v>7</v>
      </c>
      <c r="AF50" s="660">
        <v>31</v>
      </c>
      <c r="AG50" s="656">
        <v>0</v>
      </c>
      <c r="AH50" s="656">
        <v>0</v>
      </c>
      <c r="AI50" s="656">
        <v>1</v>
      </c>
      <c r="AJ50" s="718">
        <v>6</v>
      </c>
      <c r="AK50" s="656">
        <v>6</v>
      </c>
      <c r="AL50" s="658">
        <v>18</v>
      </c>
      <c r="AM50" s="660">
        <v>1</v>
      </c>
      <c r="AN50" s="656">
        <v>0</v>
      </c>
      <c r="AO50" s="656">
        <v>0</v>
      </c>
      <c r="AP50" s="656">
        <v>0</v>
      </c>
      <c r="AQ50" s="718">
        <v>0</v>
      </c>
      <c r="AR50" s="656">
        <v>0</v>
      </c>
      <c r="AS50" s="658">
        <v>1</v>
      </c>
      <c r="AT50" s="315"/>
    </row>
    <row r="51" spans="2:46" s="446" customFormat="1" ht="24.75" customHeight="1" x14ac:dyDescent="0.15">
      <c r="B51" s="644">
        <v>44</v>
      </c>
      <c r="C51" s="654" t="s">
        <v>168</v>
      </c>
      <c r="D51" s="711">
        <f t="shared" si="2"/>
        <v>263</v>
      </c>
      <c r="E51" s="656">
        <f t="shared" si="3"/>
        <v>0</v>
      </c>
      <c r="F51" s="656">
        <f t="shared" si="3"/>
        <v>1</v>
      </c>
      <c r="G51" s="657">
        <f t="shared" si="3"/>
        <v>9</v>
      </c>
      <c r="H51" s="656">
        <f t="shared" si="3"/>
        <v>30</v>
      </c>
      <c r="I51" s="656">
        <f t="shared" si="3"/>
        <v>47</v>
      </c>
      <c r="J51" s="658">
        <f t="shared" si="3"/>
        <v>176</v>
      </c>
      <c r="K51" s="659">
        <v>179</v>
      </c>
      <c r="L51" s="656">
        <v>0</v>
      </c>
      <c r="M51" s="656">
        <v>1</v>
      </c>
      <c r="N51" s="656">
        <v>4</v>
      </c>
      <c r="O51" s="718">
        <v>21</v>
      </c>
      <c r="P51" s="656">
        <v>30</v>
      </c>
      <c r="Q51" s="656">
        <v>123</v>
      </c>
      <c r="R51" s="660">
        <v>53</v>
      </c>
      <c r="S51" s="656">
        <v>0</v>
      </c>
      <c r="T51" s="656">
        <v>0</v>
      </c>
      <c r="U51" s="656">
        <v>2</v>
      </c>
      <c r="V51" s="656">
        <v>5</v>
      </c>
      <c r="W51" s="718">
        <v>14</v>
      </c>
      <c r="X51" s="658">
        <v>32</v>
      </c>
      <c r="Y51" s="712">
        <v>11</v>
      </c>
      <c r="Z51" s="656">
        <v>0</v>
      </c>
      <c r="AA51" s="656">
        <v>0</v>
      </c>
      <c r="AB51" s="656">
        <v>0</v>
      </c>
      <c r="AC51" s="718">
        <v>2</v>
      </c>
      <c r="AD51" s="656">
        <v>0</v>
      </c>
      <c r="AE51" s="656">
        <v>9</v>
      </c>
      <c r="AF51" s="660">
        <v>20</v>
      </c>
      <c r="AG51" s="656">
        <v>0</v>
      </c>
      <c r="AH51" s="656">
        <v>0</v>
      </c>
      <c r="AI51" s="656">
        <v>3</v>
      </c>
      <c r="AJ51" s="718">
        <v>2</v>
      </c>
      <c r="AK51" s="656">
        <v>3</v>
      </c>
      <c r="AL51" s="658">
        <v>12</v>
      </c>
      <c r="AM51" s="660">
        <v>0</v>
      </c>
      <c r="AN51" s="656">
        <v>0</v>
      </c>
      <c r="AO51" s="656">
        <v>0</v>
      </c>
      <c r="AP51" s="656">
        <v>0</v>
      </c>
      <c r="AQ51" s="718">
        <v>0</v>
      </c>
      <c r="AR51" s="656">
        <v>0</v>
      </c>
      <c r="AS51" s="658">
        <v>0</v>
      </c>
      <c r="AT51" s="315"/>
    </row>
    <row r="52" spans="2:46" s="446" customFormat="1" ht="24.75" customHeight="1" x14ac:dyDescent="0.15">
      <c r="B52" s="644">
        <v>45</v>
      </c>
      <c r="C52" s="654" t="s">
        <v>169</v>
      </c>
      <c r="D52" s="713">
        <f t="shared" si="2"/>
        <v>246</v>
      </c>
      <c r="E52" s="664">
        <f t="shared" si="3"/>
        <v>0</v>
      </c>
      <c r="F52" s="664">
        <f t="shared" si="3"/>
        <v>0</v>
      </c>
      <c r="G52" s="665">
        <f t="shared" si="3"/>
        <v>4</v>
      </c>
      <c r="H52" s="664">
        <f t="shared" si="3"/>
        <v>24</v>
      </c>
      <c r="I52" s="664">
        <f t="shared" si="3"/>
        <v>59</v>
      </c>
      <c r="J52" s="666">
        <f t="shared" si="3"/>
        <v>159</v>
      </c>
      <c r="K52" s="667">
        <v>144</v>
      </c>
      <c r="L52" s="664">
        <v>0</v>
      </c>
      <c r="M52" s="664">
        <v>0</v>
      </c>
      <c r="N52" s="664">
        <v>3</v>
      </c>
      <c r="O52" s="719">
        <v>14</v>
      </c>
      <c r="P52" s="664">
        <v>31</v>
      </c>
      <c r="Q52" s="664">
        <v>96</v>
      </c>
      <c r="R52" s="668">
        <v>68</v>
      </c>
      <c r="S52" s="664">
        <v>0</v>
      </c>
      <c r="T52" s="664">
        <v>0</v>
      </c>
      <c r="U52" s="664">
        <v>0</v>
      </c>
      <c r="V52" s="664">
        <v>4</v>
      </c>
      <c r="W52" s="719">
        <v>16</v>
      </c>
      <c r="X52" s="666">
        <v>48</v>
      </c>
      <c r="Y52" s="714">
        <v>20</v>
      </c>
      <c r="Z52" s="664">
        <v>0</v>
      </c>
      <c r="AA52" s="664">
        <v>0</v>
      </c>
      <c r="AB52" s="664">
        <v>1</v>
      </c>
      <c r="AC52" s="719">
        <v>3</v>
      </c>
      <c r="AD52" s="664">
        <v>7</v>
      </c>
      <c r="AE52" s="664">
        <v>9</v>
      </c>
      <c r="AF52" s="668">
        <v>13</v>
      </c>
      <c r="AG52" s="664">
        <v>0</v>
      </c>
      <c r="AH52" s="664">
        <v>0</v>
      </c>
      <c r="AI52" s="664">
        <v>0</v>
      </c>
      <c r="AJ52" s="719">
        <v>3</v>
      </c>
      <c r="AK52" s="664">
        <v>4</v>
      </c>
      <c r="AL52" s="666">
        <v>6</v>
      </c>
      <c r="AM52" s="668">
        <v>1</v>
      </c>
      <c r="AN52" s="664">
        <v>0</v>
      </c>
      <c r="AO52" s="664">
        <v>0</v>
      </c>
      <c r="AP52" s="664">
        <v>0</v>
      </c>
      <c r="AQ52" s="719">
        <v>0</v>
      </c>
      <c r="AR52" s="664">
        <v>1</v>
      </c>
      <c r="AS52" s="666">
        <v>0</v>
      </c>
      <c r="AT52" s="315"/>
    </row>
    <row r="53" spans="2:46" s="446" customFormat="1" ht="24.75" customHeight="1" x14ac:dyDescent="0.15">
      <c r="B53" s="671">
        <v>46</v>
      </c>
      <c r="C53" s="672" t="s">
        <v>170</v>
      </c>
      <c r="D53" s="715">
        <f t="shared" si="2"/>
        <v>375</v>
      </c>
      <c r="E53" s="674">
        <f t="shared" si="3"/>
        <v>0</v>
      </c>
      <c r="F53" s="674">
        <f t="shared" si="3"/>
        <v>0</v>
      </c>
      <c r="G53" s="675">
        <f t="shared" si="3"/>
        <v>5</v>
      </c>
      <c r="H53" s="674">
        <f t="shared" si="3"/>
        <v>42</v>
      </c>
      <c r="I53" s="674">
        <f t="shared" si="3"/>
        <v>76</v>
      </c>
      <c r="J53" s="676">
        <f t="shared" si="3"/>
        <v>252</v>
      </c>
      <c r="K53" s="677">
        <v>168</v>
      </c>
      <c r="L53" s="674">
        <v>0</v>
      </c>
      <c r="M53" s="674">
        <v>0</v>
      </c>
      <c r="N53" s="674">
        <v>3</v>
      </c>
      <c r="O53" s="716">
        <v>18</v>
      </c>
      <c r="P53" s="674">
        <v>31</v>
      </c>
      <c r="Q53" s="674">
        <v>116</v>
      </c>
      <c r="R53" s="678">
        <v>115</v>
      </c>
      <c r="S53" s="674">
        <v>0</v>
      </c>
      <c r="T53" s="674">
        <v>0</v>
      </c>
      <c r="U53" s="674">
        <v>1</v>
      </c>
      <c r="V53" s="674">
        <v>7</v>
      </c>
      <c r="W53" s="716">
        <v>25</v>
      </c>
      <c r="X53" s="676">
        <v>82</v>
      </c>
      <c r="Y53" s="717">
        <v>20</v>
      </c>
      <c r="Z53" s="674">
        <v>0</v>
      </c>
      <c r="AA53" s="674">
        <v>0</v>
      </c>
      <c r="AB53" s="674">
        <v>0</v>
      </c>
      <c r="AC53" s="716">
        <v>3</v>
      </c>
      <c r="AD53" s="674">
        <v>3</v>
      </c>
      <c r="AE53" s="674">
        <v>14</v>
      </c>
      <c r="AF53" s="678">
        <v>70</v>
      </c>
      <c r="AG53" s="674">
        <v>0</v>
      </c>
      <c r="AH53" s="674">
        <v>0</v>
      </c>
      <c r="AI53" s="674">
        <v>1</v>
      </c>
      <c r="AJ53" s="716">
        <v>14</v>
      </c>
      <c r="AK53" s="674">
        <v>16</v>
      </c>
      <c r="AL53" s="676">
        <v>39</v>
      </c>
      <c r="AM53" s="678">
        <v>2</v>
      </c>
      <c r="AN53" s="674">
        <v>0</v>
      </c>
      <c r="AO53" s="674">
        <v>0</v>
      </c>
      <c r="AP53" s="674">
        <v>0</v>
      </c>
      <c r="AQ53" s="716">
        <v>0</v>
      </c>
      <c r="AR53" s="674">
        <v>1</v>
      </c>
      <c r="AS53" s="676">
        <v>1</v>
      </c>
      <c r="AT53" s="315"/>
    </row>
    <row r="54" spans="2:46" s="446" customFormat="1" ht="24.75" customHeight="1" thickBot="1" x14ac:dyDescent="0.2">
      <c r="B54" s="683">
        <v>47</v>
      </c>
      <c r="C54" s="684" t="s">
        <v>171</v>
      </c>
      <c r="D54" s="720">
        <f t="shared" si="2"/>
        <v>314</v>
      </c>
      <c r="E54" s="686">
        <f>SUM(L54,S54,Z54,AG54,AN54)</f>
        <v>2</v>
      </c>
      <c r="F54" s="686">
        <f t="shared" ref="F54:J54" si="4">SUM(M54,T54,AA54,AH54,AO54)</f>
        <v>1</v>
      </c>
      <c r="G54" s="687">
        <f t="shared" si="4"/>
        <v>15</v>
      </c>
      <c r="H54" s="686">
        <f t="shared" si="4"/>
        <v>5</v>
      </c>
      <c r="I54" s="686">
        <f t="shared" si="4"/>
        <v>60</v>
      </c>
      <c r="J54" s="688">
        <f t="shared" si="4"/>
        <v>231</v>
      </c>
      <c r="K54" s="689">
        <v>190</v>
      </c>
      <c r="L54" s="686">
        <v>2</v>
      </c>
      <c r="M54" s="686">
        <v>0</v>
      </c>
      <c r="N54" s="686">
        <v>9</v>
      </c>
      <c r="O54" s="721">
        <v>4</v>
      </c>
      <c r="P54" s="686">
        <v>37</v>
      </c>
      <c r="Q54" s="686">
        <v>138</v>
      </c>
      <c r="R54" s="690">
        <v>80</v>
      </c>
      <c r="S54" s="686">
        <v>0</v>
      </c>
      <c r="T54" s="686">
        <v>1</v>
      </c>
      <c r="U54" s="686">
        <v>2</v>
      </c>
      <c r="V54" s="686">
        <v>1</v>
      </c>
      <c r="W54" s="721">
        <v>15</v>
      </c>
      <c r="X54" s="688">
        <v>61</v>
      </c>
      <c r="Y54" s="722">
        <v>20</v>
      </c>
      <c r="Z54" s="686">
        <v>0</v>
      </c>
      <c r="AA54" s="686">
        <v>0</v>
      </c>
      <c r="AB54" s="686">
        <v>1</v>
      </c>
      <c r="AC54" s="721">
        <v>0</v>
      </c>
      <c r="AD54" s="686">
        <v>3</v>
      </c>
      <c r="AE54" s="686">
        <v>16</v>
      </c>
      <c r="AF54" s="690">
        <v>23</v>
      </c>
      <c r="AG54" s="686">
        <v>0</v>
      </c>
      <c r="AH54" s="686">
        <v>0</v>
      </c>
      <c r="AI54" s="686">
        <v>3</v>
      </c>
      <c r="AJ54" s="721">
        <v>0</v>
      </c>
      <c r="AK54" s="686">
        <v>5</v>
      </c>
      <c r="AL54" s="688">
        <v>15</v>
      </c>
      <c r="AM54" s="690">
        <v>1</v>
      </c>
      <c r="AN54" s="686">
        <v>0</v>
      </c>
      <c r="AO54" s="686">
        <v>0</v>
      </c>
      <c r="AP54" s="686">
        <v>0</v>
      </c>
      <c r="AQ54" s="721">
        <v>0</v>
      </c>
      <c r="AR54" s="686">
        <v>0</v>
      </c>
      <c r="AS54" s="688">
        <v>1</v>
      </c>
      <c r="AT54" s="315"/>
    </row>
    <row r="55" spans="2:46" s="446" customFormat="1" ht="5.25" customHeight="1" x14ac:dyDescent="0.15">
      <c r="C55" s="315"/>
      <c r="D55" s="315"/>
      <c r="E55" s="315"/>
      <c r="F55" s="315"/>
      <c r="G55" s="315"/>
      <c r="H55" s="315"/>
      <c r="I55" s="315"/>
      <c r="J55" s="315"/>
      <c r="K55" s="315"/>
      <c r="L55" s="315"/>
      <c r="M55" s="315"/>
      <c r="N55" s="315"/>
      <c r="O55" s="315"/>
      <c r="P55" s="315"/>
      <c r="Q55" s="315"/>
      <c r="R55" s="723"/>
      <c r="S55" s="315"/>
      <c r="T55" s="315"/>
      <c r="U55" s="315"/>
      <c r="V55" s="315"/>
      <c r="W55" s="315"/>
      <c r="X55" s="315"/>
      <c r="Y55" s="723"/>
      <c r="Z55" s="315"/>
      <c r="AA55" s="315"/>
      <c r="AB55" s="315"/>
      <c r="AC55" s="315"/>
      <c r="AD55" s="315"/>
      <c r="AE55" s="315"/>
      <c r="AF55" s="723"/>
      <c r="AG55" s="315"/>
      <c r="AH55" s="315"/>
      <c r="AI55" s="315"/>
      <c r="AJ55" s="315"/>
      <c r="AK55" s="315"/>
      <c r="AL55" s="315"/>
      <c r="AM55" s="723"/>
      <c r="AN55" s="315"/>
      <c r="AO55" s="315"/>
      <c r="AP55" s="315"/>
      <c r="AQ55" s="315"/>
      <c r="AR55" s="315"/>
      <c r="AS55" s="315"/>
      <c r="AT55" s="315"/>
    </row>
    <row r="56" spans="2:46" s="446" customFormat="1" ht="22.5" customHeight="1" x14ac:dyDescent="0.15">
      <c r="B56" s="510" t="s">
        <v>624</v>
      </c>
      <c r="C56" s="315"/>
      <c r="D56" s="315"/>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row>
  </sheetData>
  <mergeCells count="1">
    <mergeCell ref="B7:C7"/>
  </mergeCells>
  <phoneticPr fontId="9"/>
  <pageMargins left="0.47244094488188981" right="0.47244094488188981" top="0.59055118110236227" bottom="0.39370078740157483" header="0" footer="0"/>
  <pageSetup paperSize="8" scale="57" fitToWidth="2"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0000"/>
  </sheetPr>
  <dimension ref="A1:AP15"/>
  <sheetViews>
    <sheetView view="pageBreakPreview" zoomScale="48" zoomScaleNormal="75" zoomScaleSheetLayoutView="48" workbookViewId="0">
      <selection activeCell="Q48" sqref="Q48"/>
    </sheetView>
  </sheetViews>
  <sheetFormatPr defaultRowHeight="13.5" x14ac:dyDescent="0.15"/>
  <cols>
    <col min="1" max="1" width="4" style="94" bestFit="1" customWidth="1"/>
    <col min="2" max="2" width="9" style="94"/>
    <col min="3" max="3" width="6.625" style="94" customWidth="1"/>
    <col min="4" max="11" width="5.375" style="94" customWidth="1"/>
    <col min="12" max="13" width="6.625" style="94" customWidth="1"/>
    <col min="14" max="14" width="5.375" style="94" customWidth="1"/>
    <col min="15" max="15" width="6.625" style="94" customWidth="1"/>
    <col min="16" max="17" width="7.125" style="94" bestFit="1" customWidth="1"/>
    <col min="18" max="18" width="5.375" style="94" customWidth="1"/>
    <col min="19" max="19" width="6.625" style="94" customWidth="1"/>
    <col min="20" max="38" width="5.375" style="94" customWidth="1"/>
    <col min="39" max="39" width="5.5" style="94" customWidth="1"/>
    <col min="40" max="40" width="5.375" style="94" customWidth="1"/>
    <col min="41" max="41" width="5" style="94" customWidth="1"/>
    <col min="42" max="16384" width="9" style="94"/>
  </cols>
  <sheetData>
    <row r="1" spans="1:42" ht="17.25" x14ac:dyDescent="0.15">
      <c r="A1" s="93" t="s">
        <v>172</v>
      </c>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row>
    <row r="2" spans="1:42" ht="18" thickBot="1" x14ac:dyDescent="0.2">
      <c r="A2" s="93"/>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O2" s="96" t="s">
        <v>173</v>
      </c>
    </row>
    <row r="3" spans="1:42" ht="21" customHeight="1" x14ac:dyDescent="0.15">
      <c r="A3" s="1183"/>
      <c r="B3" s="1184"/>
      <c r="C3" s="1189" t="s">
        <v>10</v>
      </c>
      <c r="D3" s="1192" t="s">
        <v>174</v>
      </c>
      <c r="E3" s="74" t="s">
        <v>3</v>
      </c>
      <c r="F3" s="74"/>
      <c r="G3" s="74"/>
      <c r="H3" s="74"/>
      <c r="I3" s="74"/>
      <c r="J3" s="74"/>
      <c r="K3" s="74"/>
      <c r="L3" s="74"/>
      <c r="M3" s="74"/>
      <c r="N3" s="74"/>
      <c r="O3" s="74"/>
      <c r="P3" s="1194" t="s">
        <v>175</v>
      </c>
      <c r="Q3" s="1196" t="s">
        <v>174</v>
      </c>
      <c r="R3" s="74" t="s">
        <v>4</v>
      </c>
      <c r="S3" s="74"/>
      <c r="T3" s="74"/>
      <c r="U3" s="1192" t="s">
        <v>174</v>
      </c>
      <c r="V3" s="74" t="s">
        <v>7</v>
      </c>
      <c r="W3" s="74"/>
      <c r="X3" s="74"/>
      <c r="Y3" s="74"/>
      <c r="Z3" s="74"/>
      <c r="AA3" s="74"/>
      <c r="AB3" s="74"/>
      <c r="AC3" s="74"/>
      <c r="AD3" s="74"/>
      <c r="AE3" s="74"/>
      <c r="AF3" s="74"/>
      <c r="AG3" s="74"/>
      <c r="AH3" s="135"/>
      <c r="AI3" s="1192" t="s">
        <v>174</v>
      </c>
      <c r="AJ3" s="74" t="s">
        <v>177</v>
      </c>
      <c r="AK3" s="74"/>
      <c r="AL3" s="74"/>
      <c r="AM3" s="74"/>
      <c r="AN3" s="74"/>
      <c r="AO3" s="97"/>
      <c r="AP3" s="95"/>
    </row>
    <row r="4" spans="1:42" ht="18.75" customHeight="1" x14ac:dyDescent="0.15">
      <c r="A4" s="1185"/>
      <c r="B4" s="1186"/>
      <c r="C4" s="1190"/>
      <c r="D4" s="1193"/>
      <c r="E4" s="1202" t="s">
        <v>178</v>
      </c>
      <c r="F4" s="1204" t="s">
        <v>179</v>
      </c>
      <c r="G4" s="98" t="s">
        <v>180</v>
      </c>
      <c r="H4" s="99"/>
      <c r="I4" s="99"/>
      <c r="J4" s="100"/>
      <c r="K4" s="1198" t="s">
        <v>181</v>
      </c>
      <c r="L4" s="1198" t="s">
        <v>182</v>
      </c>
      <c r="M4" s="1198" t="s">
        <v>183</v>
      </c>
      <c r="N4" s="1198" t="s">
        <v>184</v>
      </c>
      <c r="O4" s="1200" t="s">
        <v>185</v>
      </c>
      <c r="P4" s="1195"/>
      <c r="Q4" s="1197"/>
      <c r="R4" s="1198" t="s">
        <v>186</v>
      </c>
      <c r="S4" s="1198" t="s">
        <v>187</v>
      </c>
      <c r="T4" s="1200" t="s">
        <v>182</v>
      </c>
      <c r="U4" s="1193"/>
      <c r="V4" s="1204" t="s">
        <v>188</v>
      </c>
      <c r="W4" s="1198" t="s">
        <v>189</v>
      </c>
      <c r="X4" s="1204" t="s">
        <v>190</v>
      </c>
      <c r="Y4" s="1204" t="s">
        <v>191</v>
      </c>
      <c r="Z4" s="1204" t="s">
        <v>192</v>
      </c>
      <c r="AA4" s="1204" t="s">
        <v>193</v>
      </c>
      <c r="AB4" s="1204" t="s">
        <v>194</v>
      </c>
      <c r="AC4" s="1204" t="s">
        <v>195</v>
      </c>
      <c r="AD4" s="1198" t="s">
        <v>196</v>
      </c>
      <c r="AE4" s="1198" t="s">
        <v>197</v>
      </c>
      <c r="AF4" s="1198" t="s">
        <v>198</v>
      </c>
      <c r="AG4" s="1200" t="s">
        <v>199</v>
      </c>
      <c r="AH4" s="1318" t="s">
        <v>626</v>
      </c>
      <c r="AI4" s="1197"/>
      <c r="AJ4" s="1198" t="s">
        <v>200</v>
      </c>
      <c r="AK4" s="1198" t="s">
        <v>201</v>
      </c>
      <c r="AL4" s="1198" t="s">
        <v>202</v>
      </c>
      <c r="AM4" s="1198" t="s">
        <v>203</v>
      </c>
      <c r="AN4" s="1198" t="s">
        <v>204</v>
      </c>
      <c r="AO4" s="1315" t="s">
        <v>205</v>
      </c>
      <c r="AP4" s="95"/>
    </row>
    <row r="5" spans="1:42" ht="102.75" customHeight="1" thickBot="1" x14ac:dyDescent="0.2">
      <c r="A5" s="1187"/>
      <c r="B5" s="1188"/>
      <c r="C5" s="1191"/>
      <c r="D5" s="1320"/>
      <c r="E5" s="1203"/>
      <c r="F5" s="1202"/>
      <c r="G5" s="101" t="s">
        <v>206</v>
      </c>
      <c r="H5" s="101" t="s">
        <v>207</v>
      </c>
      <c r="I5" s="101" t="s">
        <v>208</v>
      </c>
      <c r="J5" s="101" t="s">
        <v>176</v>
      </c>
      <c r="K5" s="1199"/>
      <c r="L5" s="1199"/>
      <c r="M5" s="1199"/>
      <c r="N5" s="1199"/>
      <c r="O5" s="1201"/>
      <c r="P5" s="1321"/>
      <c r="Q5" s="1317"/>
      <c r="R5" s="1322"/>
      <c r="S5" s="1322"/>
      <c r="T5" s="1323"/>
      <c r="U5" s="1320"/>
      <c r="V5" s="1202"/>
      <c r="W5" s="1199"/>
      <c r="X5" s="1202"/>
      <c r="Y5" s="1202"/>
      <c r="Z5" s="1202"/>
      <c r="AA5" s="1202"/>
      <c r="AB5" s="1202"/>
      <c r="AC5" s="1202"/>
      <c r="AD5" s="1199"/>
      <c r="AE5" s="1199"/>
      <c r="AF5" s="1199"/>
      <c r="AG5" s="1282"/>
      <c r="AH5" s="1319"/>
      <c r="AI5" s="1317"/>
      <c r="AJ5" s="1199"/>
      <c r="AK5" s="1199"/>
      <c r="AL5" s="1199"/>
      <c r="AM5" s="1199"/>
      <c r="AN5" s="1199"/>
      <c r="AO5" s="1316"/>
      <c r="AP5" s="95"/>
    </row>
    <row r="6" spans="1:42" ht="13.5" hidden="1" customHeight="1" x14ac:dyDescent="0.15">
      <c r="A6" s="95"/>
      <c r="B6" s="95"/>
      <c r="C6" s="95"/>
      <c r="D6" s="95"/>
      <c r="E6" s="95">
        <v>1</v>
      </c>
      <c r="F6" s="95">
        <v>2</v>
      </c>
      <c r="G6" s="95">
        <v>3</v>
      </c>
      <c r="H6" s="95"/>
      <c r="I6" s="95"/>
      <c r="J6" s="95">
        <v>4</v>
      </c>
      <c r="K6" s="95">
        <v>5</v>
      </c>
      <c r="L6" s="95"/>
      <c r="M6" s="95"/>
      <c r="N6" s="95">
        <v>6</v>
      </c>
      <c r="O6" s="95">
        <v>7</v>
      </c>
      <c r="P6" s="95">
        <v>8</v>
      </c>
      <c r="Q6" s="95"/>
      <c r="R6" s="95">
        <v>9</v>
      </c>
      <c r="S6" s="95">
        <v>10</v>
      </c>
      <c r="T6" s="95">
        <v>11</v>
      </c>
      <c r="U6" s="95">
        <v>12</v>
      </c>
      <c r="V6" s="95">
        <v>13</v>
      </c>
      <c r="W6" s="95">
        <v>14</v>
      </c>
      <c r="X6" s="95">
        <v>15</v>
      </c>
      <c r="Y6" s="95">
        <v>16</v>
      </c>
      <c r="Z6" s="95">
        <v>18</v>
      </c>
      <c r="AA6" s="95">
        <v>19</v>
      </c>
      <c r="AB6" s="95">
        <v>20</v>
      </c>
      <c r="AC6" s="95">
        <v>21</v>
      </c>
      <c r="AD6" s="95">
        <v>22</v>
      </c>
      <c r="AE6" s="95"/>
      <c r="AF6" s="95">
        <v>23</v>
      </c>
      <c r="AG6" s="95">
        <v>24</v>
      </c>
      <c r="AH6" s="561">
        <v>25</v>
      </c>
      <c r="AI6" s="95">
        <v>26</v>
      </c>
      <c r="AJ6" s="95">
        <v>27</v>
      </c>
      <c r="AK6" s="95">
        <v>28</v>
      </c>
      <c r="AL6" s="103">
        <v>29</v>
      </c>
      <c r="AM6" s="95"/>
    </row>
    <row r="7" spans="1:42" ht="30" customHeight="1" x14ac:dyDescent="0.15">
      <c r="A7" s="1309" t="s">
        <v>209</v>
      </c>
      <c r="B7" s="1310"/>
      <c r="C7" s="104">
        <v>0</v>
      </c>
      <c r="D7" s="105">
        <f>SUM(E7:O7)</f>
        <v>0</v>
      </c>
      <c r="E7" s="106">
        <v>0</v>
      </c>
      <c r="F7" s="106">
        <v>0</v>
      </c>
      <c r="G7" s="106">
        <v>0</v>
      </c>
      <c r="H7" s="106">
        <v>0</v>
      </c>
      <c r="I7" s="106">
        <v>0</v>
      </c>
      <c r="J7" s="106">
        <v>0</v>
      </c>
      <c r="K7" s="106">
        <v>0</v>
      </c>
      <c r="L7" s="106">
        <v>0</v>
      </c>
      <c r="M7" s="106">
        <v>0</v>
      </c>
      <c r="N7" s="106">
        <v>0</v>
      </c>
      <c r="O7" s="107">
        <v>0</v>
      </c>
      <c r="P7" s="108">
        <v>0</v>
      </c>
      <c r="Q7" s="109">
        <f>SUM(R7:T7)</f>
        <v>0</v>
      </c>
      <c r="R7" s="106">
        <v>0</v>
      </c>
      <c r="S7" s="106">
        <v>0</v>
      </c>
      <c r="T7" s="110">
        <v>0</v>
      </c>
      <c r="U7" s="105">
        <f>SUM(V7:AH7)</f>
        <v>0</v>
      </c>
      <c r="V7" s="106">
        <v>0</v>
      </c>
      <c r="W7" s="106">
        <v>0</v>
      </c>
      <c r="X7" s="106">
        <v>0</v>
      </c>
      <c r="Y7" s="106">
        <v>0</v>
      </c>
      <c r="Z7" s="106">
        <v>0</v>
      </c>
      <c r="AA7" s="106">
        <v>0</v>
      </c>
      <c r="AB7" s="106">
        <v>0</v>
      </c>
      <c r="AC7" s="106">
        <v>0</v>
      </c>
      <c r="AD7" s="106">
        <v>0</v>
      </c>
      <c r="AE7" s="106">
        <v>0</v>
      </c>
      <c r="AF7" s="106">
        <v>0</v>
      </c>
      <c r="AG7" s="110">
        <v>0</v>
      </c>
      <c r="AH7" s="562">
        <v>0</v>
      </c>
      <c r="AI7" s="105">
        <f>SUM(AJ7:AO7)</f>
        <v>0</v>
      </c>
      <c r="AJ7" s="106">
        <v>0</v>
      </c>
      <c r="AK7" s="106">
        <v>0</v>
      </c>
      <c r="AL7" s="106">
        <v>0</v>
      </c>
      <c r="AM7" s="106">
        <v>0</v>
      </c>
      <c r="AN7" s="110">
        <v>0</v>
      </c>
      <c r="AO7" s="107">
        <v>0</v>
      </c>
      <c r="AP7" s="95"/>
    </row>
    <row r="8" spans="1:42" ht="30" customHeight="1" x14ac:dyDescent="0.15">
      <c r="A8" s="1311" t="s">
        <v>210</v>
      </c>
      <c r="B8" s="1312"/>
      <c r="C8" s="111">
        <v>2</v>
      </c>
      <c r="D8" s="112">
        <f t="shared" ref="D8:D12" si="0">SUM(E8:O8)</f>
        <v>1</v>
      </c>
      <c r="E8" s="113">
        <v>0</v>
      </c>
      <c r="F8" s="113">
        <v>0</v>
      </c>
      <c r="G8" s="113">
        <v>0</v>
      </c>
      <c r="H8" s="113">
        <v>0</v>
      </c>
      <c r="I8" s="113">
        <v>0</v>
      </c>
      <c r="J8" s="113">
        <v>0</v>
      </c>
      <c r="K8" s="113">
        <v>0</v>
      </c>
      <c r="L8" s="113">
        <v>0</v>
      </c>
      <c r="M8" s="113">
        <v>0</v>
      </c>
      <c r="N8" s="113">
        <v>0</v>
      </c>
      <c r="O8" s="114">
        <v>1</v>
      </c>
      <c r="P8" s="115">
        <v>0</v>
      </c>
      <c r="Q8" s="116">
        <f t="shared" ref="Q8:Q12" si="1">SUM(R8:T8)</f>
        <v>1</v>
      </c>
      <c r="R8" s="113">
        <v>0</v>
      </c>
      <c r="S8" s="113">
        <v>1</v>
      </c>
      <c r="T8" s="117">
        <v>0</v>
      </c>
      <c r="U8" s="112">
        <f t="shared" ref="U8:U12" si="2">SUM(V8:AH8)</f>
        <v>0</v>
      </c>
      <c r="V8" s="113">
        <v>0</v>
      </c>
      <c r="W8" s="113">
        <v>0</v>
      </c>
      <c r="X8" s="113">
        <v>0</v>
      </c>
      <c r="Y8" s="113">
        <v>0</v>
      </c>
      <c r="Z8" s="113">
        <v>0</v>
      </c>
      <c r="AA8" s="113">
        <v>0</v>
      </c>
      <c r="AB8" s="113">
        <v>0</v>
      </c>
      <c r="AC8" s="113">
        <v>0</v>
      </c>
      <c r="AD8" s="113">
        <v>0</v>
      </c>
      <c r="AE8" s="113">
        <v>0</v>
      </c>
      <c r="AF8" s="113">
        <v>0</v>
      </c>
      <c r="AG8" s="117">
        <v>0</v>
      </c>
      <c r="AH8" s="563">
        <v>0</v>
      </c>
      <c r="AI8" s="112">
        <f t="shared" ref="AI8:AI12" si="3">SUM(AJ8:AO8)</f>
        <v>0</v>
      </c>
      <c r="AJ8" s="113">
        <v>0</v>
      </c>
      <c r="AK8" s="113">
        <v>0</v>
      </c>
      <c r="AL8" s="113">
        <v>0</v>
      </c>
      <c r="AM8" s="113">
        <v>0</v>
      </c>
      <c r="AN8" s="117">
        <v>0</v>
      </c>
      <c r="AO8" s="114">
        <v>0</v>
      </c>
      <c r="AP8" s="95"/>
    </row>
    <row r="9" spans="1:42" ht="30" customHeight="1" x14ac:dyDescent="0.15">
      <c r="A9" s="1311" t="s">
        <v>13</v>
      </c>
      <c r="B9" s="1312"/>
      <c r="C9" s="111">
        <v>206</v>
      </c>
      <c r="D9" s="112">
        <f t="shared" si="0"/>
        <v>58</v>
      </c>
      <c r="E9" s="113">
        <v>24</v>
      </c>
      <c r="F9" s="113">
        <v>15</v>
      </c>
      <c r="G9" s="113">
        <v>0</v>
      </c>
      <c r="H9" s="113">
        <v>1</v>
      </c>
      <c r="I9" s="113">
        <v>3</v>
      </c>
      <c r="J9" s="113">
        <v>0</v>
      </c>
      <c r="K9" s="113">
        <v>7</v>
      </c>
      <c r="L9" s="113">
        <v>3</v>
      </c>
      <c r="M9" s="113">
        <v>1</v>
      </c>
      <c r="N9" s="113">
        <v>3</v>
      </c>
      <c r="O9" s="114">
        <v>1</v>
      </c>
      <c r="P9" s="115">
        <v>0</v>
      </c>
      <c r="Q9" s="116">
        <f t="shared" si="1"/>
        <v>115</v>
      </c>
      <c r="R9" s="113">
        <v>15</v>
      </c>
      <c r="S9" s="113">
        <v>100</v>
      </c>
      <c r="T9" s="117">
        <v>0</v>
      </c>
      <c r="U9" s="112">
        <f t="shared" si="2"/>
        <v>32</v>
      </c>
      <c r="V9" s="113">
        <v>0</v>
      </c>
      <c r="W9" s="113">
        <v>8</v>
      </c>
      <c r="X9" s="113">
        <v>0</v>
      </c>
      <c r="Y9" s="113">
        <v>0</v>
      </c>
      <c r="Z9" s="113">
        <v>1</v>
      </c>
      <c r="AA9" s="113">
        <v>0</v>
      </c>
      <c r="AB9" s="113">
        <v>6</v>
      </c>
      <c r="AC9" s="113">
        <v>2</v>
      </c>
      <c r="AD9" s="113">
        <v>1</v>
      </c>
      <c r="AE9" s="113">
        <v>3</v>
      </c>
      <c r="AF9" s="113">
        <v>0</v>
      </c>
      <c r="AG9" s="117">
        <v>9</v>
      </c>
      <c r="AH9" s="563">
        <v>2</v>
      </c>
      <c r="AI9" s="112">
        <f t="shared" si="3"/>
        <v>1</v>
      </c>
      <c r="AJ9" s="113">
        <v>0</v>
      </c>
      <c r="AK9" s="113">
        <v>0</v>
      </c>
      <c r="AL9" s="113">
        <v>0</v>
      </c>
      <c r="AM9" s="113">
        <v>0</v>
      </c>
      <c r="AN9" s="117">
        <v>1</v>
      </c>
      <c r="AO9" s="114">
        <v>0</v>
      </c>
      <c r="AP9" s="95"/>
    </row>
    <row r="10" spans="1:42" ht="30" customHeight="1" x14ac:dyDescent="0.15">
      <c r="A10" s="1311" t="s">
        <v>14</v>
      </c>
      <c r="B10" s="1312"/>
      <c r="C10" s="111">
        <v>1073</v>
      </c>
      <c r="D10" s="112">
        <f t="shared" si="0"/>
        <v>174</v>
      </c>
      <c r="E10" s="113">
        <v>77</v>
      </c>
      <c r="F10" s="113">
        <v>18</v>
      </c>
      <c r="G10" s="113">
        <v>9</v>
      </c>
      <c r="H10" s="113">
        <v>2</v>
      </c>
      <c r="I10" s="113">
        <v>6</v>
      </c>
      <c r="J10" s="113">
        <v>0</v>
      </c>
      <c r="K10" s="113">
        <v>19</v>
      </c>
      <c r="L10" s="113">
        <v>12</v>
      </c>
      <c r="M10" s="113">
        <v>1</v>
      </c>
      <c r="N10" s="113">
        <v>27</v>
      </c>
      <c r="O10" s="114">
        <v>3</v>
      </c>
      <c r="P10" s="115">
        <v>11</v>
      </c>
      <c r="Q10" s="116">
        <f t="shared" si="1"/>
        <v>756</v>
      </c>
      <c r="R10" s="113">
        <v>67</v>
      </c>
      <c r="S10" s="113">
        <v>681</v>
      </c>
      <c r="T10" s="117">
        <v>8</v>
      </c>
      <c r="U10" s="112">
        <f t="shared" si="2"/>
        <v>117</v>
      </c>
      <c r="V10" s="113">
        <v>1</v>
      </c>
      <c r="W10" s="113">
        <v>36</v>
      </c>
      <c r="X10" s="113">
        <v>3</v>
      </c>
      <c r="Y10" s="113">
        <v>0</v>
      </c>
      <c r="Z10" s="113">
        <v>26</v>
      </c>
      <c r="AA10" s="113">
        <v>2</v>
      </c>
      <c r="AB10" s="113">
        <v>2</v>
      </c>
      <c r="AC10" s="113">
        <v>2</v>
      </c>
      <c r="AD10" s="113">
        <v>0</v>
      </c>
      <c r="AE10" s="113">
        <v>17</v>
      </c>
      <c r="AF10" s="113">
        <v>0</v>
      </c>
      <c r="AG10" s="117">
        <v>13</v>
      </c>
      <c r="AH10" s="563">
        <v>15</v>
      </c>
      <c r="AI10" s="112">
        <f t="shared" si="3"/>
        <v>15</v>
      </c>
      <c r="AJ10" s="113">
        <v>0</v>
      </c>
      <c r="AK10" s="113">
        <v>0</v>
      </c>
      <c r="AL10" s="113">
        <v>3</v>
      </c>
      <c r="AM10" s="113">
        <v>0</v>
      </c>
      <c r="AN10" s="117">
        <v>6</v>
      </c>
      <c r="AO10" s="114">
        <v>6</v>
      </c>
      <c r="AP10" s="95"/>
    </row>
    <row r="11" spans="1:42" ht="30" customHeight="1" x14ac:dyDescent="0.15">
      <c r="A11" s="1311" t="s">
        <v>15</v>
      </c>
      <c r="B11" s="1312"/>
      <c r="C11" s="111">
        <v>1570</v>
      </c>
      <c r="D11" s="112">
        <f t="shared" si="0"/>
        <v>282</v>
      </c>
      <c r="E11" s="113">
        <v>106</v>
      </c>
      <c r="F11" s="113">
        <v>36</v>
      </c>
      <c r="G11" s="113">
        <v>15</v>
      </c>
      <c r="H11" s="113">
        <v>5</v>
      </c>
      <c r="I11" s="113">
        <v>10</v>
      </c>
      <c r="J11" s="113">
        <v>0</v>
      </c>
      <c r="K11" s="113">
        <v>29</v>
      </c>
      <c r="L11" s="113">
        <v>19</v>
      </c>
      <c r="M11" s="113">
        <v>3</v>
      </c>
      <c r="N11" s="113">
        <v>50</v>
      </c>
      <c r="O11" s="114">
        <v>9</v>
      </c>
      <c r="P11" s="115">
        <v>17</v>
      </c>
      <c r="Q11" s="116">
        <f t="shared" si="1"/>
        <v>1050</v>
      </c>
      <c r="R11" s="113">
        <v>175</v>
      </c>
      <c r="S11" s="113">
        <v>850</v>
      </c>
      <c r="T11" s="117">
        <v>25</v>
      </c>
      <c r="U11" s="112">
        <f t="shared" si="2"/>
        <v>194</v>
      </c>
      <c r="V11" s="113">
        <v>0</v>
      </c>
      <c r="W11" s="113">
        <v>56</v>
      </c>
      <c r="X11" s="113">
        <v>0</v>
      </c>
      <c r="Y11" s="113">
        <v>0</v>
      </c>
      <c r="Z11" s="113">
        <v>50</v>
      </c>
      <c r="AA11" s="113">
        <v>4</v>
      </c>
      <c r="AB11" s="113">
        <v>3</v>
      </c>
      <c r="AC11" s="113">
        <v>4</v>
      </c>
      <c r="AD11" s="113">
        <v>5</v>
      </c>
      <c r="AE11" s="113">
        <v>23</v>
      </c>
      <c r="AF11" s="113">
        <v>0</v>
      </c>
      <c r="AG11" s="117">
        <v>19</v>
      </c>
      <c r="AH11" s="563">
        <v>30</v>
      </c>
      <c r="AI11" s="112">
        <f t="shared" si="3"/>
        <v>27</v>
      </c>
      <c r="AJ11" s="113">
        <v>2</v>
      </c>
      <c r="AK11" s="113">
        <v>0</v>
      </c>
      <c r="AL11" s="113">
        <v>10</v>
      </c>
      <c r="AM11" s="113">
        <v>2</v>
      </c>
      <c r="AN11" s="117">
        <v>8</v>
      </c>
      <c r="AO11" s="114">
        <v>5</v>
      </c>
      <c r="AP11" s="95"/>
    </row>
    <row r="12" spans="1:42" ht="30" customHeight="1" thickBot="1" x14ac:dyDescent="0.2">
      <c r="A12" s="1313" t="s">
        <v>16</v>
      </c>
      <c r="B12" s="1314"/>
      <c r="C12" s="118">
        <v>2090</v>
      </c>
      <c r="D12" s="119">
        <f t="shared" si="0"/>
        <v>232</v>
      </c>
      <c r="E12" s="120">
        <v>107</v>
      </c>
      <c r="F12" s="120">
        <v>21</v>
      </c>
      <c r="G12" s="120">
        <v>11</v>
      </c>
      <c r="H12" s="120">
        <v>7</v>
      </c>
      <c r="I12" s="120">
        <v>10</v>
      </c>
      <c r="J12" s="120">
        <v>3</v>
      </c>
      <c r="K12" s="120">
        <v>18</v>
      </c>
      <c r="L12" s="120">
        <v>16</v>
      </c>
      <c r="M12" s="120">
        <v>1</v>
      </c>
      <c r="N12" s="120">
        <v>36</v>
      </c>
      <c r="O12" s="121">
        <v>2</v>
      </c>
      <c r="P12" s="122">
        <v>13</v>
      </c>
      <c r="Q12" s="123">
        <f t="shared" si="1"/>
        <v>1683</v>
      </c>
      <c r="R12" s="120">
        <v>133</v>
      </c>
      <c r="S12" s="120">
        <v>1542</v>
      </c>
      <c r="T12" s="124">
        <v>8</v>
      </c>
      <c r="U12" s="119">
        <f t="shared" si="2"/>
        <v>131</v>
      </c>
      <c r="V12" s="120">
        <v>0</v>
      </c>
      <c r="W12" s="120">
        <v>38</v>
      </c>
      <c r="X12" s="120">
        <v>0</v>
      </c>
      <c r="Y12" s="120">
        <v>0</v>
      </c>
      <c r="Z12" s="120">
        <v>28</v>
      </c>
      <c r="AA12" s="120">
        <v>6</v>
      </c>
      <c r="AB12" s="120">
        <v>3</v>
      </c>
      <c r="AC12" s="120">
        <v>1</v>
      </c>
      <c r="AD12" s="120">
        <v>2</v>
      </c>
      <c r="AE12" s="120">
        <v>20</v>
      </c>
      <c r="AF12" s="120">
        <v>0</v>
      </c>
      <c r="AG12" s="124">
        <v>8</v>
      </c>
      <c r="AH12" s="564">
        <v>25</v>
      </c>
      <c r="AI12" s="119">
        <f t="shared" si="3"/>
        <v>31</v>
      </c>
      <c r="AJ12" s="120">
        <v>0</v>
      </c>
      <c r="AK12" s="120">
        <v>1</v>
      </c>
      <c r="AL12" s="120">
        <v>6</v>
      </c>
      <c r="AM12" s="120">
        <v>3</v>
      </c>
      <c r="AN12" s="124">
        <v>13</v>
      </c>
      <c r="AO12" s="121">
        <v>8</v>
      </c>
      <c r="AP12" s="95"/>
    </row>
    <row r="13" spans="1:42" ht="30" customHeight="1" thickBot="1" x14ac:dyDescent="0.2">
      <c r="A13" s="125"/>
      <c r="B13" s="126" t="s">
        <v>211</v>
      </c>
      <c r="C13" s="127">
        <f>SUM(C7:C12)</f>
        <v>4941</v>
      </c>
      <c r="D13" s="63">
        <f t="shared" ref="D13:AO13" si="4">SUM(D7:D12)</f>
        <v>747</v>
      </c>
      <c r="E13" s="128">
        <f t="shared" si="4"/>
        <v>314</v>
      </c>
      <c r="F13" s="128">
        <f t="shared" si="4"/>
        <v>90</v>
      </c>
      <c r="G13" s="128">
        <f t="shared" si="4"/>
        <v>35</v>
      </c>
      <c r="H13" s="128">
        <f t="shared" si="4"/>
        <v>15</v>
      </c>
      <c r="I13" s="128">
        <f t="shared" si="4"/>
        <v>29</v>
      </c>
      <c r="J13" s="128">
        <f t="shared" si="4"/>
        <v>3</v>
      </c>
      <c r="K13" s="128">
        <f t="shared" si="4"/>
        <v>73</v>
      </c>
      <c r="L13" s="128">
        <f t="shared" si="4"/>
        <v>50</v>
      </c>
      <c r="M13" s="128">
        <f t="shared" si="4"/>
        <v>6</v>
      </c>
      <c r="N13" s="128">
        <f t="shared" si="4"/>
        <v>116</v>
      </c>
      <c r="O13" s="129">
        <f t="shared" si="4"/>
        <v>16</v>
      </c>
      <c r="P13" s="130">
        <f t="shared" si="4"/>
        <v>41</v>
      </c>
      <c r="Q13" s="62">
        <f t="shared" si="4"/>
        <v>3605</v>
      </c>
      <c r="R13" s="128">
        <f t="shared" si="4"/>
        <v>390</v>
      </c>
      <c r="S13" s="128">
        <f t="shared" si="4"/>
        <v>3174</v>
      </c>
      <c r="T13" s="131">
        <f t="shared" si="4"/>
        <v>41</v>
      </c>
      <c r="U13" s="63">
        <f t="shared" si="4"/>
        <v>474</v>
      </c>
      <c r="V13" s="128">
        <f t="shared" si="4"/>
        <v>1</v>
      </c>
      <c r="W13" s="128">
        <f t="shared" si="4"/>
        <v>138</v>
      </c>
      <c r="X13" s="128">
        <f t="shared" si="4"/>
        <v>3</v>
      </c>
      <c r="Y13" s="128">
        <f t="shared" si="4"/>
        <v>0</v>
      </c>
      <c r="Z13" s="128">
        <f t="shared" si="4"/>
        <v>105</v>
      </c>
      <c r="AA13" s="128">
        <f t="shared" si="4"/>
        <v>12</v>
      </c>
      <c r="AB13" s="128">
        <f t="shared" si="4"/>
        <v>14</v>
      </c>
      <c r="AC13" s="128">
        <f t="shared" si="4"/>
        <v>9</v>
      </c>
      <c r="AD13" s="128">
        <f t="shared" si="4"/>
        <v>8</v>
      </c>
      <c r="AE13" s="128">
        <f t="shared" si="4"/>
        <v>63</v>
      </c>
      <c r="AF13" s="128">
        <f t="shared" si="4"/>
        <v>0</v>
      </c>
      <c r="AG13" s="131">
        <f t="shared" si="4"/>
        <v>49</v>
      </c>
      <c r="AH13" s="64">
        <f t="shared" si="4"/>
        <v>72</v>
      </c>
      <c r="AI13" s="63">
        <f t="shared" si="4"/>
        <v>74</v>
      </c>
      <c r="AJ13" s="128">
        <f t="shared" si="4"/>
        <v>2</v>
      </c>
      <c r="AK13" s="128">
        <f t="shared" si="4"/>
        <v>1</v>
      </c>
      <c r="AL13" s="128">
        <f t="shared" si="4"/>
        <v>19</v>
      </c>
      <c r="AM13" s="128">
        <f t="shared" si="4"/>
        <v>5</v>
      </c>
      <c r="AN13" s="131">
        <f t="shared" si="4"/>
        <v>28</v>
      </c>
      <c r="AO13" s="129">
        <f t="shared" si="4"/>
        <v>19</v>
      </c>
      <c r="AP13" s="95"/>
    </row>
    <row r="14" spans="1:42" ht="3" customHeight="1" x14ac:dyDescent="0.15">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103"/>
      <c r="AM14" s="95"/>
    </row>
    <row r="15" spans="1:42" x14ac:dyDescent="0.15">
      <c r="A15" s="51" t="s">
        <v>624</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row>
  </sheetData>
  <mergeCells count="42">
    <mergeCell ref="U3:U5"/>
    <mergeCell ref="S4:S5"/>
    <mergeCell ref="T4:T5"/>
    <mergeCell ref="N4:N5"/>
    <mergeCell ref="O4:O5"/>
    <mergeCell ref="R4:R5"/>
    <mergeCell ref="A3:B5"/>
    <mergeCell ref="C3:C5"/>
    <mergeCell ref="D3:D5"/>
    <mergeCell ref="P3:P5"/>
    <mergeCell ref="Q3:Q5"/>
    <mergeCell ref="AN4:AN5"/>
    <mergeCell ref="AO4:AO5"/>
    <mergeCell ref="AB4:AB5"/>
    <mergeCell ref="AC4:AC5"/>
    <mergeCell ref="AD4:AD5"/>
    <mergeCell ref="AE4:AE5"/>
    <mergeCell ref="AF4:AF5"/>
    <mergeCell ref="AG4:AG5"/>
    <mergeCell ref="AI3:AI5"/>
    <mergeCell ref="AH4:AH5"/>
    <mergeCell ref="A12:B12"/>
    <mergeCell ref="AJ4:AJ5"/>
    <mergeCell ref="AK4:AK5"/>
    <mergeCell ref="AL4:AL5"/>
    <mergeCell ref="AM4:AM5"/>
    <mergeCell ref="V4:V5"/>
    <mergeCell ref="W4:W5"/>
    <mergeCell ref="X4:X5"/>
    <mergeCell ref="Y4:Y5"/>
    <mergeCell ref="Z4:Z5"/>
    <mergeCell ref="AA4:AA5"/>
    <mergeCell ref="E4:E5"/>
    <mergeCell ref="F4:F5"/>
    <mergeCell ref="K4:K5"/>
    <mergeCell ref="L4:L5"/>
    <mergeCell ref="M4:M5"/>
    <mergeCell ref="A7:B7"/>
    <mergeCell ref="A8:B8"/>
    <mergeCell ref="A9:B9"/>
    <mergeCell ref="A10:B10"/>
    <mergeCell ref="A11:B11"/>
  </mergeCells>
  <phoneticPr fontId="9"/>
  <pageMargins left="0.47244094488188981" right="0.47244094488188981" top="0.59055118110236227" bottom="0.39370078740157483" header="0" footer="0"/>
  <pageSetup paperSize="8" scale="87" fitToWidth="2"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0000"/>
  </sheetPr>
  <dimension ref="A1:BY17"/>
  <sheetViews>
    <sheetView view="pageBreakPreview" zoomScale="41" zoomScaleNormal="75" zoomScaleSheetLayoutView="41" workbookViewId="0">
      <selection activeCell="A6" sqref="A6:B6"/>
    </sheetView>
  </sheetViews>
  <sheetFormatPr defaultRowHeight="13.5" x14ac:dyDescent="0.15"/>
  <cols>
    <col min="1" max="1" width="3.375" style="94" customWidth="1"/>
    <col min="2" max="2" width="10.625" style="144" customWidth="1"/>
    <col min="3" max="3" width="9.875" style="94" bestFit="1" customWidth="1"/>
    <col min="4" max="4" width="8.875" style="94" customWidth="1"/>
    <col min="5" max="5" width="6.625" style="94" customWidth="1"/>
    <col min="6" max="6" width="6.875" style="94" customWidth="1"/>
    <col min="7" max="7" width="7.375" style="94" customWidth="1"/>
    <col min="8" max="8" width="6.375" style="94" customWidth="1"/>
    <col min="9" max="9" width="6.625" style="94" customWidth="1"/>
    <col min="10" max="10" width="5.375" style="94" customWidth="1"/>
    <col min="11" max="11" width="6.625" style="94" customWidth="1"/>
    <col min="12" max="12" width="7.875" style="94" customWidth="1"/>
    <col min="13" max="13" width="6.375" style="94" customWidth="1"/>
    <col min="14" max="15" width="6.625" style="94" customWidth="1"/>
    <col min="16" max="16" width="5.375" style="94" customWidth="1"/>
    <col min="17" max="17" width="8.625" style="94" customWidth="1"/>
    <col min="18" max="18" width="6.625" style="94" customWidth="1"/>
    <col min="19" max="19" width="8.125" style="94" customWidth="1"/>
    <col min="20" max="20" width="6.625" style="94" customWidth="1"/>
    <col min="21" max="21" width="8.125" style="94" customWidth="1"/>
    <col min="22" max="22" width="9" style="94" customWidth="1"/>
    <col min="23" max="25" width="6.625" style="94" customWidth="1"/>
    <col min="26" max="26" width="6.375" style="94" customWidth="1"/>
    <col min="27" max="30" width="6.625" style="94" customWidth="1"/>
    <col min="31" max="31" width="7.125" style="94" customWidth="1"/>
    <col min="32" max="48" width="6.625" style="94" customWidth="1"/>
    <col min="49" max="49" width="6.875" style="94" bestFit="1" customWidth="1"/>
    <col min="50" max="55" width="6.625" style="94" customWidth="1"/>
    <col min="56" max="56" width="0.5" style="94" customWidth="1"/>
    <col min="57" max="62" width="6.625" style="94" customWidth="1"/>
    <col min="63" max="16384" width="9" style="94"/>
  </cols>
  <sheetData>
    <row r="1" spans="1:77" ht="18.75" x14ac:dyDescent="0.15">
      <c r="A1" s="132" t="s">
        <v>212</v>
      </c>
      <c r="B1" s="133"/>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row>
    <row r="2" spans="1:77" s="725" customFormat="1" ht="15.75" thickBot="1" x14ac:dyDescent="0.2">
      <c r="A2" s="610"/>
      <c r="B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c r="AJ2" s="724"/>
      <c r="AK2" s="724"/>
      <c r="AL2" s="724"/>
      <c r="AM2" s="724"/>
      <c r="AN2" s="724"/>
      <c r="AO2" s="724"/>
      <c r="AP2" s="724"/>
      <c r="AQ2" s="724"/>
      <c r="AR2" s="724"/>
      <c r="AS2" s="724"/>
      <c r="AT2" s="724"/>
      <c r="AU2" s="724"/>
      <c r="AV2" s="724"/>
      <c r="AW2" s="724"/>
      <c r="AX2" s="724"/>
      <c r="AY2" s="724"/>
      <c r="AZ2" s="724"/>
      <c r="BA2" s="724"/>
      <c r="BB2" s="724"/>
      <c r="BC2" s="726" t="s">
        <v>173</v>
      </c>
    </row>
    <row r="3" spans="1:77" s="725" customFormat="1" ht="59.25" customHeight="1" x14ac:dyDescent="0.15">
      <c r="A3" s="1208"/>
      <c r="B3" s="1209"/>
      <c r="C3" s="1214" t="s">
        <v>10</v>
      </c>
      <c r="D3" s="1217" t="s">
        <v>17</v>
      </c>
      <c r="E3" s="727" t="s">
        <v>3</v>
      </c>
      <c r="F3" s="727"/>
      <c r="G3" s="727"/>
      <c r="H3" s="727"/>
      <c r="I3" s="727"/>
      <c r="J3" s="727"/>
      <c r="K3" s="727"/>
      <c r="L3" s="727"/>
      <c r="M3" s="727"/>
      <c r="N3" s="727"/>
      <c r="O3" s="727"/>
      <c r="P3" s="727"/>
      <c r="Q3" s="1220" t="s">
        <v>17</v>
      </c>
      <c r="R3" s="727" t="s">
        <v>4</v>
      </c>
      <c r="S3" s="727"/>
      <c r="T3" s="728"/>
      <c r="U3" s="1220" t="s">
        <v>17</v>
      </c>
      <c r="V3" s="727" t="s">
        <v>5</v>
      </c>
      <c r="W3" s="727"/>
      <c r="X3" s="727"/>
      <c r="Y3" s="727"/>
      <c r="Z3" s="1220" t="s">
        <v>17</v>
      </c>
      <c r="AA3" s="1234" t="s">
        <v>213</v>
      </c>
      <c r="AB3" s="1234"/>
      <c r="AC3" s="1234"/>
      <c r="AD3" s="1235"/>
      <c r="AE3" s="1220" t="s">
        <v>17</v>
      </c>
      <c r="AF3" s="727" t="s">
        <v>7</v>
      </c>
      <c r="AG3" s="727"/>
      <c r="AH3" s="727"/>
      <c r="AI3" s="727"/>
      <c r="AJ3" s="727"/>
      <c r="AK3" s="727"/>
      <c r="AL3" s="727"/>
      <c r="AM3" s="727"/>
      <c r="AN3" s="727"/>
      <c r="AO3" s="727"/>
      <c r="AP3" s="727"/>
      <c r="AQ3" s="727"/>
      <c r="AR3" s="727"/>
      <c r="AS3" s="727"/>
      <c r="AT3" s="727"/>
      <c r="AU3" s="727"/>
      <c r="AV3" s="729"/>
      <c r="AW3" s="1220" t="s">
        <v>174</v>
      </c>
      <c r="AX3" s="730" t="s">
        <v>214</v>
      </c>
      <c r="AY3" s="730"/>
      <c r="AZ3" s="730"/>
      <c r="BA3" s="730"/>
      <c r="BB3" s="730"/>
      <c r="BC3" s="729"/>
      <c r="BD3" s="731"/>
      <c r="BE3" s="731"/>
      <c r="BF3" s="731"/>
      <c r="BG3" s="731"/>
      <c r="BH3" s="731"/>
      <c r="BI3" s="731"/>
      <c r="BJ3" s="731"/>
      <c r="BK3" s="731"/>
      <c r="BL3" s="731"/>
      <c r="BM3" s="731"/>
      <c r="BN3" s="731"/>
      <c r="BO3" s="731"/>
      <c r="BP3" s="731"/>
      <c r="BQ3" s="731"/>
      <c r="BR3" s="731"/>
      <c r="BS3" s="731"/>
      <c r="BT3" s="731"/>
      <c r="BU3" s="731"/>
      <c r="BV3" s="731"/>
      <c r="BW3" s="731"/>
      <c r="BX3" s="731"/>
      <c r="BY3" s="731"/>
    </row>
    <row r="4" spans="1:77" s="725" customFormat="1" ht="28.5" customHeight="1" x14ac:dyDescent="0.15">
      <c r="A4" s="1210"/>
      <c r="B4" s="1211"/>
      <c r="C4" s="1215"/>
      <c r="D4" s="1218"/>
      <c r="E4" s="1223" t="s">
        <v>215</v>
      </c>
      <c r="F4" s="1223" t="s">
        <v>179</v>
      </c>
      <c r="G4" s="732" t="s">
        <v>180</v>
      </c>
      <c r="H4" s="733"/>
      <c r="I4" s="733"/>
      <c r="J4" s="734"/>
      <c r="K4" s="1223" t="s">
        <v>216</v>
      </c>
      <c r="L4" s="1223" t="s">
        <v>217</v>
      </c>
      <c r="M4" s="1223" t="s">
        <v>218</v>
      </c>
      <c r="N4" s="1223" t="s">
        <v>219</v>
      </c>
      <c r="O4" s="1223" t="s">
        <v>220</v>
      </c>
      <c r="P4" s="1225" t="s">
        <v>185</v>
      </c>
      <c r="Q4" s="1221"/>
      <c r="R4" s="1223" t="s">
        <v>186</v>
      </c>
      <c r="S4" s="1223" t="s">
        <v>221</v>
      </c>
      <c r="T4" s="1230" t="s">
        <v>182</v>
      </c>
      <c r="U4" s="1221"/>
      <c r="V4" s="1232" t="s">
        <v>215</v>
      </c>
      <c r="W4" s="1232" t="s">
        <v>222</v>
      </c>
      <c r="X4" s="1232" t="s">
        <v>182</v>
      </c>
      <c r="Y4" s="1233" t="s">
        <v>185</v>
      </c>
      <c r="Z4" s="1221"/>
      <c r="AA4" s="1232" t="s">
        <v>215</v>
      </c>
      <c r="AB4" s="1232" t="s">
        <v>222</v>
      </c>
      <c r="AC4" s="1232" t="s">
        <v>182</v>
      </c>
      <c r="AD4" s="1233" t="s">
        <v>185</v>
      </c>
      <c r="AE4" s="1221"/>
      <c r="AF4" s="1228" t="s">
        <v>189</v>
      </c>
      <c r="AG4" s="1228" t="s">
        <v>223</v>
      </c>
      <c r="AH4" s="1228" t="s">
        <v>190</v>
      </c>
      <c r="AI4" s="1228" t="s">
        <v>224</v>
      </c>
      <c r="AJ4" s="1232" t="s">
        <v>225</v>
      </c>
      <c r="AK4" s="1228" t="s">
        <v>226</v>
      </c>
      <c r="AL4" s="1232" t="s">
        <v>227</v>
      </c>
      <c r="AM4" s="1232" t="s">
        <v>228</v>
      </c>
      <c r="AN4" s="1232" t="s">
        <v>229</v>
      </c>
      <c r="AO4" s="1223" t="s">
        <v>230</v>
      </c>
      <c r="AP4" s="1223" t="s">
        <v>231</v>
      </c>
      <c r="AQ4" s="1223" t="s">
        <v>232</v>
      </c>
      <c r="AR4" s="1228" t="s">
        <v>196</v>
      </c>
      <c r="AS4" s="1223" t="s">
        <v>233</v>
      </c>
      <c r="AT4" s="1223" t="s">
        <v>198</v>
      </c>
      <c r="AU4" s="1237" t="s">
        <v>199</v>
      </c>
      <c r="AV4" s="1324" t="s">
        <v>628</v>
      </c>
      <c r="AW4" s="1221"/>
      <c r="AX4" s="1223" t="s">
        <v>234</v>
      </c>
      <c r="AY4" s="1223" t="s">
        <v>235</v>
      </c>
      <c r="AZ4" s="1223" t="s">
        <v>236</v>
      </c>
      <c r="BA4" s="1223" t="s">
        <v>237</v>
      </c>
      <c r="BB4" s="1223" t="s">
        <v>204</v>
      </c>
      <c r="BC4" s="1230" t="s">
        <v>185</v>
      </c>
      <c r="BD4" s="731"/>
      <c r="BE4" s="731"/>
      <c r="BF4" s="731"/>
      <c r="BG4" s="731"/>
      <c r="BH4" s="731"/>
      <c r="BI4" s="731"/>
      <c r="BJ4" s="731"/>
      <c r="BK4" s="731"/>
      <c r="BL4" s="731"/>
      <c r="BM4" s="731"/>
      <c r="BN4" s="731"/>
      <c r="BO4" s="731"/>
      <c r="BP4" s="731"/>
      <c r="BQ4" s="731"/>
      <c r="BR4" s="731"/>
      <c r="BS4" s="731"/>
      <c r="BT4" s="731"/>
      <c r="BU4" s="731"/>
      <c r="BV4" s="731"/>
      <c r="BW4" s="731"/>
      <c r="BX4" s="731"/>
      <c r="BY4" s="731"/>
    </row>
    <row r="5" spans="1:77" s="725" customFormat="1" ht="187.5" customHeight="1" thickBot="1" x14ac:dyDescent="0.2">
      <c r="A5" s="1212"/>
      <c r="B5" s="1213"/>
      <c r="C5" s="1216"/>
      <c r="D5" s="1219"/>
      <c r="E5" s="1224"/>
      <c r="F5" s="1224"/>
      <c r="G5" s="735" t="s">
        <v>238</v>
      </c>
      <c r="H5" s="735" t="s">
        <v>239</v>
      </c>
      <c r="I5" s="735" t="s">
        <v>240</v>
      </c>
      <c r="J5" s="735" t="s">
        <v>185</v>
      </c>
      <c r="K5" s="1224"/>
      <c r="L5" s="1224"/>
      <c r="M5" s="1224"/>
      <c r="N5" s="1224"/>
      <c r="O5" s="1224"/>
      <c r="P5" s="1226"/>
      <c r="Q5" s="1222"/>
      <c r="R5" s="1224"/>
      <c r="S5" s="1224"/>
      <c r="T5" s="1231"/>
      <c r="U5" s="1222"/>
      <c r="V5" s="1223"/>
      <c r="W5" s="1223"/>
      <c r="X5" s="1223"/>
      <c r="Y5" s="1225"/>
      <c r="Z5" s="1222"/>
      <c r="AA5" s="1223"/>
      <c r="AB5" s="1223"/>
      <c r="AC5" s="1223"/>
      <c r="AD5" s="1225"/>
      <c r="AE5" s="1222"/>
      <c r="AF5" s="1229"/>
      <c r="AG5" s="1229"/>
      <c r="AH5" s="1229"/>
      <c r="AI5" s="1229"/>
      <c r="AJ5" s="1223"/>
      <c r="AK5" s="1229"/>
      <c r="AL5" s="1223"/>
      <c r="AM5" s="1223"/>
      <c r="AN5" s="1223"/>
      <c r="AO5" s="1332"/>
      <c r="AP5" s="1332"/>
      <c r="AQ5" s="1332"/>
      <c r="AR5" s="1229"/>
      <c r="AS5" s="1332"/>
      <c r="AT5" s="1332"/>
      <c r="AU5" s="1238"/>
      <c r="AV5" s="1325"/>
      <c r="AW5" s="1222"/>
      <c r="AX5" s="1332"/>
      <c r="AY5" s="1332"/>
      <c r="AZ5" s="1332"/>
      <c r="BA5" s="1332"/>
      <c r="BB5" s="1332"/>
      <c r="BC5" s="1236"/>
      <c r="BD5" s="736"/>
      <c r="BE5" s="736"/>
      <c r="BF5" s="736"/>
      <c r="BG5" s="736"/>
      <c r="BH5" s="736"/>
      <c r="BI5" s="736"/>
      <c r="BJ5" s="736"/>
      <c r="BK5" s="736"/>
      <c r="BL5" s="736"/>
      <c r="BM5" s="736"/>
      <c r="BN5" s="736"/>
      <c r="BO5" s="736"/>
      <c r="BP5" s="736"/>
      <c r="BQ5" s="736"/>
      <c r="BR5" s="736"/>
      <c r="BS5" s="736"/>
      <c r="BT5" s="736"/>
      <c r="BU5" s="736"/>
      <c r="BV5" s="736"/>
      <c r="BW5" s="736"/>
      <c r="BX5" s="736"/>
      <c r="BY5" s="736"/>
    </row>
    <row r="6" spans="1:77" s="725" customFormat="1" ht="48.75" customHeight="1" x14ac:dyDescent="0.15">
      <c r="A6" s="1328" t="s">
        <v>209</v>
      </c>
      <c r="B6" s="1329"/>
      <c r="C6" s="737">
        <v>11</v>
      </c>
      <c r="D6" s="738">
        <f>SUM(E6:P6)</f>
        <v>6</v>
      </c>
      <c r="E6" s="739">
        <v>2</v>
      </c>
      <c r="F6" s="739">
        <v>3</v>
      </c>
      <c r="G6" s="739">
        <v>0</v>
      </c>
      <c r="H6" s="739">
        <v>1</v>
      </c>
      <c r="I6" s="739">
        <v>0</v>
      </c>
      <c r="J6" s="739">
        <v>0</v>
      </c>
      <c r="K6" s="739">
        <v>0</v>
      </c>
      <c r="L6" s="739">
        <v>0</v>
      </c>
      <c r="M6" s="739">
        <v>0</v>
      </c>
      <c r="N6" s="739">
        <v>0</v>
      </c>
      <c r="O6" s="739">
        <v>0</v>
      </c>
      <c r="P6" s="739">
        <v>0</v>
      </c>
      <c r="Q6" s="738">
        <f>SUM(R6:T6)</f>
        <v>3</v>
      </c>
      <c r="R6" s="739">
        <v>2</v>
      </c>
      <c r="S6" s="739">
        <v>1</v>
      </c>
      <c r="T6" s="739">
        <v>0</v>
      </c>
      <c r="U6" s="738">
        <f>SUM(V6:Y6)</f>
        <v>2</v>
      </c>
      <c r="V6" s="739">
        <v>2</v>
      </c>
      <c r="W6" s="739">
        <v>0</v>
      </c>
      <c r="X6" s="739">
        <v>0</v>
      </c>
      <c r="Y6" s="739">
        <v>0</v>
      </c>
      <c r="Z6" s="738">
        <f>SUM(AA6:AD6)</f>
        <v>0</v>
      </c>
      <c r="AA6" s="739">
        <v>0</v>
      </c>
      <c r="AB6" s="739">
        <v>0</v>
      </c>
      <c r="AC6" s="739">
        <v>0</v>
      </c>
      <c r="AD6" s="739">
        <v>0</v>
      </c>
      <c r="AE6" s="738">
        <f>SUM(AF6:AV6)</f>
        <v>0</v>
      </c>
      <c r="AF6" s="739">
        <v>0</v>
      </c>
      <c r="AG6" s="739">
        <v>0</v>
      </c>
      <c r="AH6" s="739">
        <v>0</v>
      </c>
      <c r="AI6" s="739">
        <v>0</v>
      </c>
      <c r="AJ6" s="739">
        <v>0</v>
      </c>
      <c r="AK6" s="739">
        <v>0</v>
      </c>
      <c r="AL6" s="739">
        <v>0</v>
      </c>
      <c r="AM6" s="739">
        <v>0</v>
      </c>
      <c r="AN6" s="739">
        <v>0</v>
      </c>
      <c r="AO6" s="739">
        <v>0</v>
      </c>
      <c r="AP6" s="739">
        <v>0</v>
      </c>
      <c r="AQ6" s="739">
        <v>0</v>
      </c>
      <c r="AR6" s="739">
        <v>0</v>
      </c>
      <c r="AS6" s="739">
        <v>0</v>
      </c>
      <c r="AT6" s="739">
        <v>0</v>
      </c>
      <c r="AU6" s="740">
        <v>0</v>
      </c>
      <c r="AV6" s="741">
        <v>0</v>
      </c>
      <c r="AW6" s="738">
        <f>SUM(AX6:BC6)</f>
        <v>0</v>
      </c>
      <c r="AX6" s="739">
        <v>0</v>
      </c>
      <c r="AY6" s="739">
        <v>0</v>
      </c>
      <c r="AZ6" s="739">
        <v>0</v>
      </c>
      <c r="BA6" s="739">
        <v>0</v>
      </c>
      <c r="BB6" s="739">
        <v>0</v>
      </c>
      <c r="BC6" s="742">
        <v>0</v>
      </c>
      <c r="BD6" s="724"/>
    </row>
    <row r="7" spans="1:77" s="725" customFormat="1" ht="48.75" customHeight="1" x14ac:dyDescent="0.15">
      <c r="A7" s="1330" t="s">
        <v>210</v>
      </c>
      <c r="B7" s="1331"/>
      <c r="C7" s="743">
        <v>17</v>
      </c>
      <c r="D7" s="744">
        <f t="shared" ref="D7:D11" si="0">SUM(E7:P7)</f>
        <v>5</v>
      </c>
      <c r="E7" s="745">
        <v>3</v>
      </c>
      <c r="F7" s="745">
        <v>1</v>
      </c>
      <c r="G7" s="745">
        <v>1</v>
      </c>
      <c r="H7" s="745">
        <v>0</v>
      </c>
      <c r="I7" s="745">
        <v>0</v>
      </c>
      <c r="J7" s="745">
        <v>0</v>
      </c>
      <c r="K7" s="745">
        <v>0</v>
      </c>
      <c r="L7" s="745">
        <v>0</v>
      </c>
      <c r="M7" s="745">
        <v>0</v>
      </c>
      <c r="N7" s="745">
        <v>0</v>
      </c>
      <c r="O7" s="745">
        <v>0</v>
      </c>
      <c r="P7" s="745">
        <v>0</v>
      </c>
      <c r="Q7" s="744">
        <f t="shared" ref="Q7:Q11" si="1">SUM(R7:T7)</f>
        <v>8</v>
      </c>
      <c r="R7" s="745">
        <v>4</v>
      </c>
      <c r="S7" s="745">
        <v>4</v>
      </c>
      <c r="T7" s="745">
        <v>0</v>
      </c>
      <c r="U7" s="744">
        <f t="shared" ref="U7:U11" si="2">SUM(V7:Y7)</f>
        <v>1</v>
      </c>
      <c r="V7" s="745">
        <v>1</v>
      </c>
      <c r="W7" s="745">
        <v>0</v>
      </c>
      <c r="X7" s="745">
        <v>0</v>
      </c>
      <c r="Y7" s="745">
        <v>0</v>
      </c>
      <c r="Z7" s="744">
        <f t="shared" ref="Z7:Z11" si="3">SUM(AA7:AD7)</f>
        <v>0</v>
      </c>
      <c r="AA7" s="745">
        <v>0</v>
      </c>
      <c r="AB7" s="745">
        <v>0</v>
      </c>
      <c r="AC7" s="745">
        <v>0</v>
      </c>
      <c r="AD7" s="745">
        <v>0</v>
      </c>
      <c r="AE7" s="744">
        <f t="shared" ref="AE7:AE11" si="4">SUM(AF7:AV7)</f>
        <v>3</v>
      </c>
      <c r="AF7" s="745">
        <v>0</v>
      </c>
      <c r="AG7" s="745">
        <v>0</v>
      </c>
      <c r="AH7" s="745">
        <v>0</v>
      </c>
      <c r="AI7" s="745">
        <v>0</v>
      </c>
      <c r="AJ7" s="745">
        <v>0</v>
      </c>
      <c r="AK7" s="745">
        <v>0</v>
      </c>
      <c r="AL7" s="745">
        <v>0</v>
      </c>
      <c r="AM7" s="745">
        <v>0</v>
      </c>
      <c r="AN7" s="745">
        <v>2</v>
      </c>
      <c r="AO7" s="745">
        <v>0</v>
      </c>
      <c r="AP7" s="745">
        <v>0</v>
      </c>
      <c r="AQ7" s="745">
        <v>0</v>
      </c>
      <c r="AR7" s="745">
        <v>0</v>
      </c>
      <c r="AS7" s="745">
        <v>0</v>
      </c>
      <c r="AT7" s="745">
        <v>0</v>
      </c>
      <c r="AU7" s="746">
        <v>0</v>
      </c>
      <c r="AV7" s="747">
        <v>1</v>
      </c>
      <c r="AW7" s="744">
        <f t="shared" ref="AW7:AW11" si="5">SUM(AX7:BC7)</f>
        <v>0</v>
      </c>
      <c r="AX7" s="745">
        <v>0</v>
      </c>
      <c r="AY7" s="745">
        <v>0</v>
      </c>
      <c r="AZ7" s="745">
        <v>0</v>
      </c>
      <c r="BA7" s="745">
        <v>0</v>
      </c>
      <c r="BB7" s="745">
        <v>0</v>
      </c>
      <c r="BC7" s="748">
        <v>0</v>
      </c>
      <c r="BD7" s="724"/>
    </row>
    <row r="8" spans="1:77" s="725" customFormat="1" ht="48.75" customHeight="1" x14ac:dyDescent="0.15">
      <c r="A8" s="1330" t="s">
        <v>13</v>
      </c>
      <c r="B8" s="1331"/>
      <c r="C8" s="743">
        <v>270</v>
      </c>
      <c r="D8" s="744">
        <f t="shared" si="0"/>
        <v>57</v>
      </c>
      <c r="E8" s="745">
        <v>17</v>
      </c>
      <c r="F8" s="745">
        <v>7</v>
      </c>
      <c r="G8" s="745">
        <v>3</v>
      </c>
      <c r="H8" s="745">
        <v>6</v>
      </c>
      <c r="I8" s="745">
        <v>3</v>
      </c>
      <c r="J8" s="745">
        <v>0</v>
      </c>
      <c r="K8" s="745">
        <v>2</v>
      </c>
      <c r="L8" s="745">
        <v>6</v>
      </c>
      <c r="M8" s="745">
        <v>3</v>
      </c>
      <c r="N8" s="745">
        <v>6</v>
      </c>
      <c r="O8" s="745">
        <v>0</v>
      </c>
      <c r="P8" s="745">
        <v>4</v>
      </c>
      <c r="Q8" s="744">
        <f t="shared" si="1"/>
        <v>96</v>
      </c>
      <c r="R8" s="745">
        <v>21</v>
      </c>
      <c r="S8" s="745">
        <v>75</v>
      </c>
      <c r="T8" s="745">
        <v>0</v>
      </c>
      <c r="U8" s="744">
        <f t="shared" si="2"/>
        <v>85</v>
      </c>
      <c r="V8" s="745">
        <v>52</v>
      </c>
      <c r="W8" s="745">
        <v>24</v>
      </c>
      <c r="X8" s="745">
        <v>9</v>
      </c>
      <c r="Y8" s="745">
        <v>0</v>
      </c>
      <c r="Z8" s="744">
        <f t="shared" si="3"/>
        <v>11</v>
      </c>
      <c r="AA8" s="745">
        <v>2</v>
      </c>
      <c r="AB8" s="745">
        <v>0</v>
      </c>
      <c r="AC8" s="745">
        <v>3</v>
      </c>
      <c r="AD8" s="745">
        <v>6</v>
      </c>
      <c r="AE8" s="744">
        <f t="shared" si="4"/>
        <v>19</v>
      </c>
      <c r="AF8" s="745">
        <v>6</v>
      </c>
      <c r="AG8" s="745">
        <v>0</v>
      </c>
      <c r="AH8" s="745">
        <v>2</v>
      </c>
      <c r="AI8" s="745">
        <v>2</v>
      </c>
      <c r="AJ8" s="745">
        <v>0</v>
      </c>
      <c r="AK8" s="745">
        <v>0</v>
      </c>
      <c r="AL8" s="745">
        <v>0</v>
      </c>
      <c r="AM8" s="745">
        <v>0</v>
      </c>
      <c r="AN8" s="745">
        <v>3</v>
      </c>
      <c r="AO8" s="745">
        <v>1</v>
      </c>
      <c r="AP8" s="745">
        <v>1</v>
      </c>
      <c r="AQ8" s="745">
        <v>0</v>
      </c>
      <c r="AR8" s="745">
        <v>1</v>
      </c>
      <c r="AS8" s="745">
        <v>0</v>
      </c>
      <c r="AT8" s="745">
        <v>0</v>
      </c>
      <c r="AU8" s="746">
        <v>0</v>
      </c>
      <c r="AV8" s="747">
        <v>3</v>
      </c>
      <c r="AW8" s="744">
        <f t="shared" si="5"/>
        <v>2</v>
      </c>
      <c r="AX8" s="745">
        <v>0</v>
      </c>
      <c r="AY8" s="745">
        <v>1</v>
      </c>
      <c r="AZ8" s="745">
        <v>1</v>
      </c>
      <c r="BA8" s="745">
        <v>0</v>
      </c>
      <c r="BB8" s="745">
        <v>0</v>
      </c>
      <c r="BC8" s="748">
        <v>0</v>
      </c>
      <c r="BD8" s="724"/>
    </row>
    <row r="9" spans="1:77" s="725" customFormat="1" ht="48.75" customHeight="1" x14ac:dyDescent="0.15">
      <c r="A9" s="1330" t="s">
        <v>14</v>
      </c>
      <c r="B9" s="1331"/>
      <c r="C9" s="749">
        <v>484</v>
      </c>
      <c r="D9" s="744">
        <f t="shared" si="0"/>
        <v>107</v>
      </c>
      <c r="E9" s="745">
        <v>19</v>
      </c>
      <c r="F9" s="745">
        <v>13</v>
      </c>
      <c r="G9" s="745">
        <v>9</v>
      </c>
      <c r="H9" s="745">
        <v>14</v>
      </c>
      <c r="I9" s="745">
        <v>3</v>
      </c>
      <c r="J9" s="745">
        <v>4</v>
      </c>
      <c r="K9" s="745">
        <v>1</v>
      </c>
      <c r="L9" s="745">
        <v>15</v>
      </c>
      <c r="M9" s="745">
        <v>7</v>
      </c>
      <c r="N9" s="745">
        <v>14</v>
      </c>
      <c r="O9" s="745">
        <v>3</v>
      </c>
      <c r="P9" s="745">
        <v>5</v>
      </c>
      <c r="Q9" s="744">
        <f t="shared" si="1"/>
        <v>148</v>
      </c>
      <c r="R9" s="745">
        <v>36</v>
      </c>
      <c r="S9" s="745">
        <v>111</v>
      </c>
      <c r="T9" s="745">
        <v>1</v>
      </c>
      <c r="U9" s="744">
        <f t="shared" si="2"/>
        <v>170</v>
      </c>
      <c r="V9" s="745">
        <v>105</v>
      </c>
      <c r="W9" s="745">
        <v>53</v>
      </c>
      <c r="X9" s="745">
        <v>5</v>
      </c>
      <c r="Y9" s="745">
        <v>7</v>
      </c>
      <c r="Z9" s="744">
        <f t="shared" si="3"/>
        <v>13</v>
      </c>
      <c r="AA9" s="745">
        <v>8</v>
      </c>
      <c r="AB9" s="745">
        <v>0</v>
      </c>
      <c r="AC9" s="745">
        <v>2</v>
      </c>
      <c r="AD9" s="745">
        <v>3</v>
      </c>
      <c r="AE9" s="744">
        <f t="shared" si="4"/>
        <v>45</v>
      </c>
      <c r="AF9" s="745">
        <v>10</v>
      </c>
      <c r="AG9" s="745">
        <v>0</v>
      </c>
      <c r="AH9" s="745">
        <v>10</v>
      </c>
      <c r="AI9" s="745">
        <v>14</v>
      </c>
      <c r="AJ9" s="745">
        <v>0</v>
      </c>
      <c r="AK9" s="745">
        <v>0</v>
      </c>
      <c r="AL9" s="745">
        <v>0</v>
      </c>
      <c r="AM9" s="745">
        <v>0</v>
      </c>
      <c r="AN9" s="745">
        <v>4</v>
      </c>
      <c r="AO9" s="745">
        <v>0</v>
      </c>
      <c r="AP9" s="745">
        <v>0</v>
      </c>
      <c r="AQ9" s="745">
        <v>1</v>
      </c>
      <c r="AR9" s="745">
        <v>3</v>
      </c>
      <c r="AS9" s="745">
        <v>0</v>
      </c>
      <c r="AT9" s="745">
        <v>1</v>
      </c>
      <c r="AU9" s="746">
        <v>0</v>
      </c>
      <c r="AV9" s="747">
        <v>2</v>
      </c>
      <c r="AW9" s="744">
        <f t="shared" si="5"/>
        <v>1</v>
      </c>
      <c r="AX9" s="745">
        <v>0</v>
      </c>
      <c r="AY9" s="745">
        <v>0</v>
      </c>
      <c r="AZ9" s="745">
        <v>0</v>
      </c>
      <c r="BA9" s="745">
        <v>0</v>
      </c>
      <c r="BB9" s="745">
        <v>0</v>
      </c>
      <c r="BC9" s="748">
        <v>1</v>
      </c>
      <c r="BD9" s="724"/>
    </row>
    <row r="10" spans="1:77" s="725" customFormat="1" ht="48.75" customHeight="1" x14ac:dyDescent="0.15">
      <c r="A10" s="1330" t="s">
        <v>15</v>
      </c>
      <c r="B10" s="1331"/>
      <c r="C10" s="749">
        <v>1501</v>
      </c>
      <c r="D10" s="744">
        <f t="shared" si="0"/>
        <v>287</v>
      </c>
      <c r="E10" s="745">
        <v>38</v>
      </c>
      <c r="F10" s="745">
        <v>30</v>
      </c>
      <c r="G10" s="745">
        <v>32</v>
      </c>
      <c r="H10" s="745">
        <v>23</v>
      </c>
      <c r="I10" s="745">
        <v>17</v>
      </c>
      <c r="J10" s="745">
        <v>4</v>
      </c>
      <c r="K10" s="745">
        <v>4</v>
      </c>
      <c r="L10" s="745">
        <v>50</v>
      </c>
      <c r="M10" s="745">
        <v>31</v>
      </c>
      <c r="N10" s="745">
        <v>37</v>
      </c>
      <c r="O10" s="745">
        <v>9</v>
      </c>
      <c r="P10" s="745">
        <v>12</v>
      </c>
      <c r="Q10" s="744">
        <f t="shared" si="1"/>
        <v>455</v>
      </c>
      <c r="R10" s="745">
        <v>68</v>
      </c>
      <c r="S10" s="745">
        <v>385</v>
      </c>
      <c r="T10" s="745">
        <v>2</v>
      </c>
      <c r="U10" s="744">
        <f t="shared" si="2"/>
        <v>571</v>
      </c>
      <c r="V10" s="745">
        <v>379</v>
      </c>
      <c r="W10" s="745">
        <v>153</v>
      </c>
      <c r="X10" s="745">
        <v>30</v>
      </c>
      <c r="Y10" s="745">
        <v>9</v>
      </c>
      <c r="Z10" s="744">
        <f t="shared" si="3"/>
        <v>27</v>
      </c>
      <c r="AA10" s="745">
        <v>0</v>
      </c>
      <c r="AB10" s="745">
        <v>17</v>
      </c>
      <c r="AC10" s="745">
        <v>8</v>
      </c>
      <c r="AD10" s="745">
        <v>2</v>
      </c>
      <c r="AE10" s="744">
        <f t="shared" si="4"/>
        <v>157</v>
      </c>
      <c r="AF10" s="745">
        <v>22</v>
      </c>
      <c r="AG10" s="745">
        <v>0</v>
      </c>
      <c r="AH10" s="745">
        <v>26</v>
      </c>
      <c r="AI10" s="745">
        <v>58</v>
      </c>
      <c r="AJ10" s="745">
        <v>0</v>
      </c>
      <c r="AK10" s="745">
        <v>0</v>
      </c>
      <c r="AL10" s="745">
        <v>0</v>
      </c>
      <c r="AM10" s="745">
        <v>0</v>
      </c>
      <c r="AN10" s="745">
        <v>20</v>
      </c>
      <c r="AO10" s="745">
        <v>4</v>
      </c>
      <c r="AP10" s="745">
        <v>4</v>
      </c>
      <c r="AQ10" s="745">
        <v>5</v>
      </c>
      <c r="AR10" s="745">
        <v>5</v>
      </c>
      <c r="AS10" s="745">
        <v>3</v>
      </c>
      <c r="AT10" s="745">
        <v>0</v>
      </c>
      <c r="AU10" s="746">
        <v>0</v>
      </c>
      <c r="AV10" s="747">
        <v>10</v>
      </c>
      <c r="AW10" s="744">
        <f t="shared" si="5"/>
        <v>4</v>
      </c>
      <c r="AX10" s="745">
        <v>0</v>
      </c>
      <c r="AY10" s="745">
        <v>1</v>
      </c>
      <c r="AZ10" s="745">
        <v>1</v>
      </c>
      <c r="BA10" s="745">
        <v>0</v>
      </c>
      <c r="BB10" s="745">
        <v>1</v>
      </c>
      <c r="BC10" s="748">
        <v>1</v>
      </c>
      <c r="BD10" s="724"/>
    </row>
    <row r="11" spans="1:77" s="725" customFormat="1" ht="48.75" customHeight="1" thickBot="1" x14ac:dyDescent="0.2">
      <c r="A11" s="1326" t="s">
        <v>16</v>
      </c>
      <c r="B11" s="1327"/>
      <c r="C11" s="750">
        <v>4982</v>
      </c>
      <c r="D11" s="751">
        <f t="shared" si="0"/>
        <v>689</v>
      </c>
      <c r="E11" s="752">
        <v>87</v>
      </c>
      <c r="F11" s="752">
        <v>106</v>
      </c>
      <c r="G11" s="752">
        <v>71</v>
      </c>
      <c r="H11" s="752">
        <v>57</v>
      </c>
      <c r="I11" s="752">
        <v>46</v>
      </c>
      <c r="J11" s="752">
        <v>8</v>
      </c>
      <c r="K11" s="752">
        <v>5</v>
      </c>
      <c r="L11" s="752">
        <v>137</v>
      </c>
      <c r="M11" s="752">
        <v>72</v>
      </c>
      <c r="N11" s="752">
        <v>66</v>
      </c>
      <c r="O11" s="752">
        <v>5</v>
      </c>
      <c r="P11" s="752">
        <v>29</v>
      </c>
      <c r="Q11" s="751">
        <f t="shared" si="1"/>
        <v>1971</v>
      </c>
      <c r="R11" s="752">
        <v>193</v>
      </c>
      <c r="S11" s="752">
        <v>1772</v>
      </c>
      <c r="T11" s="752">
        <v>6</v>
      </c>
      <c r="U11" s="751">
        <f t="shared" si="2"/>
        <v>1915</v>
      </c>
      <c r="V11" s="752">
        <v>1344</v>
      </c>
      <c r="W11" s="752">
        <v>499</v>
      </c>
      <c r="X11" s="752">
        <v>54</v>
      </c>
      <c r="Y11" s="752">
        <v>18</v>
      </c>
      <c r="Z11" s="751">
        <f t="shared" si="3"/>
        <v>73</v>
      </c>
      <c r="AA11" s="752">
        <v>6</v>
      </c>
      <c r="AB11" s="752">
        <v>48</v>
      </c>
      <c r="AC11" s="752">
        <v>17</v>
      </c>
      <c r="AD11" s="752">
        <v>2</v>
      </c>
      <c r="AE11" s="751">
        <f t="shared" si="4"/>
        <v>327</v>
      </c>
      <c r="AF11" s="752">
        <v>41</v>
      </c>
      <c r="AG11" s="752">
        <v>0</v>
      </c>
      <c r="AH11" s="752">
        <v>98</v>
      </c>
      <c r="AI11" s="752">
        <v>74</v>
      </c>
      <c r="AJ11" s="752">
        <v>0</v>
      </c>
      <c r="AK11" s="752">
        <v>0</v>
      </c>
      <c r="AL11" s="752">
        <v>0</v>
      </c>
      <c r="AM11" s="752">
        <v>28</v>
      </c>
      <c r="AN11" s="752">
        <v>24</v>
      </c>
      <c r="AO11" s="752">
        <v>7</v>
      </c>
      <c r="AP11" s="752">
        <v>10</v>
      </c>
      <c r="AQ11" s="752">
        <v>4</v>
      </c>
      <c r="AR11" s="752">
        <v>14</v>
      </c>
      <c r="AS11" s="752">
        <v>8</v>
      </c>
      <c r="AT11" s="752">
        <v>0</v>
      </c>
      <c r="AU11" s="753">
        <v>0</v>
      </c>
      <c r="AV11" s="754">
        <v>19</v>
      </c>
      <c r="AW11" s="751">
        <f t="shared" si="5"/>
        <v>7</v>
      </c>
      <c r="AX11" s="752">
        <v>0</v>
      </c>
      <c r="AY11" s="752">
        <v>0</v>
      </c>
      <c r="AZ11" s="752">
        <v>1</v>
      </c>
      <c r="BA11" s="752">
        <v>3</v>
      </c>
      <c r="BB11" s="752">
        <v>2</v>
      </c>
      <c r="BC11" s="755">
        <v>1</v>
      </c>
      <c r="BD11" s="724"/>
      <c r="BF11" s="756"/>
    </row>
    <row r="12" spans="1:77" s="725" customFormat="1" ht="48.75" customHeight="1" thickBot="1" x14ac:dyDescent="0.2">
      <c r="A12" s="757"/>
      <c r="B12" s="758" t="s">
        <v>211</v>
      </c>
      <c r="C12" s="759">
        <f>SUM(C6:C11)</f>
        <v>7265</v>
      </c>
      <c r="D12" s="760">
        <f t="shared" ref="D12:BC12" si="6">SUM(D6:D11)</f>
        <v>1151</v>
      </c>
      <c r="E12" s="761">
        <f t="shared" si="6"/>
        <v>166</v>
      </c>
      <c r="F12" s="762">
        <f t="shared" si="6"/>
        <v>160</v>
      </c>
      <c r="G12" s="762">
        <f t="shared" si="6"/>
        <v>116</v>
      </c>
      <c r="H12" s="762">
        <f t="shared" si="6"/>
        <v>101</v>
      </c>
      <c r="I12" s="762">
        <f t="shared" si="6"/>
        <v>69</v>
      </c>
      <c r="J12" s="762">
        <f t="shared" si="6"/>
        <v>16</v>
      </c>
      <c r="K12" s="762">
        <f t="shared" si="6"/>
        <v>12</v>
      </c>
      <c r="L12" s="762">
        <f t="shared" si="6"/>
        <v>208</v>
      </c>
      <c r="M12" s="762">
        <f t="shared" si="6"/>
        <v>113</v>
      </c>
      <c r="N12" s="762">
        <f t="shared" si="6"/>
        <v>123</v>
      </c>
      <c r="O12" s="762">
        <f t="shared" si="6"/>
        <v>17</v>
      </c>
      <c r="P12" s="763">
        <f t="shared" si="6"/>
        <v>50</v>
      </c>
      <c r="Q12" s="760">
        <f t="shared" si="6"/>
        <v>2681</v>
      </c>
      <c r="R12" s="761">
        <f t="shared" si="6"/>
        <v>324</v>
      </c>
      <c r="S12" s="762">
        <f t="shared" si="6"/>
        <v>2348</v>
      </c>
      <c r="T12" s="762">
        <f t="shared" si="6"/>
        <v>9</v>
      </c>
      <c r="U12" s="760">
        <f t="shared" si="6"/>
        <v>2744</v>
      </c>
      <c r="V12" s="761">
        <f t="shared" si="6"/>
        <v>1883</v>
      </c>
      <c r="W12" s="762">
        <f t="shared" si="6"/>
        <v>729</v>
      </c>
      <c r="X12" s="762">
        <f t="shared" si="6"/>
        <v>98</v>
      </c>
      <c r="Y12" s="762">
        <f t="shared" si="6"/>
        <v>34</v>
      </c>
      <c r="Z12" s="760">
        <f t="shared" si="6"/>
        <v>124</v>
      </c>
      <c r="AA12" s="762">
        <f t="shared" si="6"/>
        <v>16</v>
      </c>
      <c r="AB12" s="762">
        <f t="shared" si="6"/>
        <v>65</v>
      </c>
      <c r="AC12" s="762">
        <f t="shared" si="6"/>
        <v>30</v>
      </c>
      <c r="AD12" s="762">
        <f t="shared" si="6"/>
        <v>13</v>
      </c>
      <c r="AE12" s="760">
        <f t="shared" si="6"/>
        <v>551</v>
      </c>
      <c r="AF12" s="762">
        <f t="shared" si="6"/>
        <v>79</v>
      </c>
      <c r="AG12" s="762">
        <f t="shared" si="6"/>
        <v>0</v>
      </c>
      <c r="AH12" s="762">
        <f t="shared" si="6"/>
        <v>136</v>
      </c>
      <c r="AI12" s="762">
        <f t="shared" si="6"/>
        <v>148</v>
      </c>
      <c r="AJ12" s="762">
        <f t="shared" si="6"/>
        <v>0</v>
      </c>
      <c r="AK12" s="762">
        <f t="shared" si="6"/>
        <v>0</v>
      </c>
      <c r="AL12" s="762">
        <f t="shared" si="6"/>
        <v>0</v>
      </c>
      <c r="AM12" s="762">
        <f t="shared" si="6"/>
        <v>28</v>
      </c>
      <c r="AN12" s="762">
        <f t="shared" si="6"/>
        <v>53</v>
      </c>
      <c r="AO12" s="762">
        <f t="shared" si="6"/>
        <v>12</v>
      </c>
      <c r="AP12" s="762">
        <f t="shared" si="6"/>
        <v>15</v>
      </c>
      <c r="AQ12" s="762">
        <f t="shared" si="6"/>
        <v>10</v>
      </c>
      <c r="AR12" s="762">
        <f t="shared" si="6"/>
        <v>23</v>
      </c>
      <c r="AS12" s="762">
        <f t="shared" si="6"/>
        <v>11</v>
      </c>
      <c r="AT12" s="762">
        <f t="shared" si="6"/>
        <v>1</v>
      </c>
      <c r="AU12" s="764">
        <f t="shared" si="6"/>
        <v>0</v>
      </c>
      <c r="AV12" s="763">
        <f t="shared" si="6"/>
        <v>35</v>
      </c>
      <c r="AW12" s="760">
        <f t="shared" si="6"/>
        <v>14</v>
      </c>
      <c r="AX12" s="761">
        <f t="shared" si="6"/>
        <v>0</v>
      </c>
      <c r="AY12" s="762">
        <f t="shared" si="6"/>
        <v>2</v>
      </c>
      <c r="AZ12" s="762">
        <f t="shared" si="6"/>
        <v>3</v>
      </c>
      <c r="BA12" s="762">
        <f t="shared" si="6"/>
        <v>3</v>
      </c>
      <c r="BB12" s="762">
        <f t="shared" si="6"/>
        <v>3</v>
      </c>
      <c r="BC12" s="763">
        <f t="shared" si="6"/>
        <v>3</v>
      </c>
    </row>
    <row r="13" spans="1:77" s="725" customFormat="1" ht="3" customHeight="1" x14ac:dyDescent="0.15">
      <c r="A13" s="724"/>
      <c r="B13" s="724"/>
      <c r="C13" s="724"/>
      <c r="D13" s="724"/>
      <c r="E13" s="724"/>
      <c r="F13" s="724"/>
      <c r="G13" s="724"/>
      <c r="H13" s="724"/>
      <c r="I13" s="724"/>
      <c r="J13" s="724"/>
      <c r="K13" s="724"/>
      <c r="L13" s="724"/>
      <c r="M13" s="724"/>
      <c r="N13" s="724"/>
      <c r="O13" s="724"/>
      <c r="P13" s="724"/>
      <c r="Q13" s="724"/>
      <c r="R13" s="724"/>
      <c r="S13" s="724"/>
      <c r="T13" s="724"/>
      <c r="U13" s="724"/>
      <c r="V13" s="724"/>
      <c r="W13" s="724"/>
      <c r="X13" s="724"/>
      <c r="Y13" s="724"/>
      <c r="Z13" s="724"/>
      <c r="AA13" s="724"/>
      <c r="AB13" s="724"/>
      <c r="AC13" s="724"/>
      <c r="AD13" s="724"/>
      <c r="AE13" s="724"/>
      <c r="AF13" s="724"/>
      <c r="AG13" s="724"/>
      <c r="AH13" s="724"/>
      <c r="AI13" s="724"/>
      <c r="AJ13" s="724"/>
      <c r="AK13" s="724"/>
      <c r="AL13" s="724"/>
      <c r="AM13" s="724"/>
      <c r="AN13" s="724"/>
      <c r="AO13" s="724"/>
      <c r="AP13" s="724"/>
      <c r="AQ13" s="724"/>
      <c r="AR13" s="724"/>
      <c r="AS13" s="724"/>
      <c r="AT13" s="724"/>
      <c r="AU13" s="724"/>
      <c r="AV13" s="724"/>
      <c r="AW13" s="724"/>
      <c r="AX13" s="724"/>
      <c r="AY13" s="724"/>
      <c r="AZ13" s="724"/>
      <c r="BA13" s="724"/>
      <c r="BB13" s="724"/>
      <c r="BC13" s="724"/>
    </row>
    <row r="14" spans="1:77" s="725" customFormat="1" ht="17.25" customHeight="1" x14ac:dyDescent="0.15">
      <c r="A14" s="765" t="s">
        <v>627</v>
      </c>
      <c r="B14" s="724"/>
      <c r="C14" s="724"/>
      <c r="D14" s="724"/>
      <c r="E14" s="724"/>
      <c r="F14" s="724"/>
      <c r="G14" s="724"/>
      <c r="H14" s="724"/>
      <c r="I14" s="724"/>
      <c r="J14" s="724"/>
      <c r="K14" s="724"/>
      <c r="L14" s="724"/>
      <c r="M14" s="724"/>
      <c r="N14" s="724"/>
      <c r="O14" s="724"/>
      <c r="P14" s="724"/>
      <c r="Q14" s="724"/>
      <c r="R14" s="724"/>
      <c r="S14" s="724"/>
      <c r="T14" s="724"/>
      <c r="U14" s="724"/>
      <c r="V14" s="724"/>
      <c r="W14" s="724"/>
      <c r="X14" s="724"/>
      <c r="Y14" s="724"/>
      <c r="Z14" s="724"/>
      <c r="AA14" s="724"/>
      <c r="AB14" s="724"/>
      <c r="AC14" s="724"/>
      <c r="AD14" s="724"/>
      <c r="AE14" s="724"/>
      <c r="AF14" s="724"/>
      <c r="AG14" s="724"/>
      <c r="AH14" s="724"/>
      <c r="AI14" s="724"/>
      <c r="AJ14" s="724"/>
      <c r="AK14" s="724"/>
      <c r="AL14" s="724"/>
      <c r="AM14" s="724"/>
      <c r="AN14" s="724"/>
      <c r="AO14" s="724"/>
      <c r="AP14" s="724"/>
      <c r="AQ14" s="724"/>
      <c r="AR14" s="724"/>
      <c r="AS14" s="724"/>
      <c r="AT14" s="724"/>
      <c r="AU14" s="724"/>
      <c r="AV14" s="724"/>
      <c r="AW14" s="724"/>
      <c r="AX14" s="724"/>
      <c r="AY14" s="724"/>
      <c r="AZ14" s="724"/>
      <c r="BA14" s="724"/>
      <c r="BB14" s="724"/>
    </row>
    <row r="17" spans="4:4" x14ac:dyDescent="0.15">
      <c r="D17" s="568"/>
    </row>
  </sheetData>
  <mergeCells count="57">
    <mergeCell ref="A3:B5"/>
    <mergeCell ref="C3:C5"/>
    <mergeCell ref="D3:D5"/>
    <mergeCell ref="Q3:Q5"/>
    <mergeCell ref="U3:U5"/>
    <mergeCell ref="O4:O5"/>
    <mergeCell ref="P4:P5"/>
    <mergeCell ref="R4:R5"/>
    <mergeCell ref="S4:S5"/>
    <mergeCell ref="AA3:AD3"/>
    <mergeCell ref="AE3:AE5"/>
    <mergeCell ref="AW3:AW5"/>
    <mergeCell ref="E4:E5"/>
    <mergeCell ref="F4:F5"/>
    <mergeCell ref="K4:K5"/>
    <mergeCell ref="L4:L5"/>
    <mergeCell ref="M4:M5"/>
    <mergeCell ref="N4:N5"/>
    <mergeCell ref="Z3:Z5"/>
    <mergeCell ref="AH4:AH5"/>
    <mergeCell ref="T4:T5"/>
    <mergeCell ref="V4:V5"/>
    <mergeCell ref="W4:W5"/>
    <mergeCell ref="X4:X5"/>
    <mergeCell ref="Y4:Y5"/>
    <mergeCell ref="AA4:AA5"/>
    <mergeCell ref="AB4:AB5"/>
    <mergeCell ref="AC4:AC5"/>
    <mergeCell ref="AD4:AD5"/>
    <mergeCell ref="AT4:AT5"/>
    <mergeCell ref="AI4:AI5"/>
    <mergeCell ref="AJ4:AJ5"/>
    <mergeCell ref="AK4:AK5"/>
    <mergeCell ref="AL4:AL5"/>
    <mergeCell ref="AM4:AM5"/>
    <mergeCell ref="AN4:AN5"/>
    <mergeCell ref="AQ4:AQ5"/>
    <mergeCell ref="AF4:AF5"/>
    <mergeCell ref="AG4:AG5"/>
    <mergeCell ref="AR4:AR5"/>
    <mergeCell ref="AS4:AS5"/>
    <mergeCell ref="AV4:AV5"/>
    <mergeCell ref="A11:B11"/>
    <mergeCell ref="BC4:BC5"/>
    <mergeCell ref="A6:B6"/>
    <mergeCell ref="A7:B7"/>
    <mergeCell ref="A8:B8"/>
    <mergeCell ref="A9:B9"/>
    <mergeCell ref="A10:B10"/>
    <mergeCell ref="AU4:AU5"/>
    <mergeCell ref="AX4:AX5"/>
    <mergeCell ref="AY4:AY5"/>
    <mergeCell ref="AZ4:AZ5"/>
    <mergeCell ref="BA4:BA5"/>
    <mergeCell ref="BB4:BB5"/>
    <mergeCell ref="AO4:AO5"/>
    <mergeCell ref="AP4:AP5"/>
  </mergeCells>
  <phoneticPr fontId="9"/>
  <pageMargins left="0.39370078740157483" right="0.39370078740157483" top="0.59055118110236227" bottom="0.39370078740157483" header="0" footer="0"/>
  <pageSetup paperSize="8" scale="54" fitToWidth="2"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sheetPr>
  <dimension ref="A1:BY43"/>
  <sheetViews>
    <sheetView view="pageBreakPreview" zoomScale="24" zoomScaleNormal="75" zoomScaleSheetLayoutView="24" workbookViewId="0">
      <selection activeCell="G10" sqref="G10"/>
    </sheetView>
  </sheetViews>
  <sheetFormatPr defaultRowHeight="13.5" x14ac:dyDescent="0.15"/>
  <cols>
    <col min="3" max="3" width="8.375" customWidth="1"/>
    <col min="4" max="16" width="6.375" customWidth="1"/>
    <col min="17" max="17" width="9.5" customWidth="1"/>
    <col min="18" max="18" width="6.375" customWidth="1"/>
    <col min="19" max="19" width="8.125" customWidth="1"/>
    <col min="20" max="20" width="6.375" customWidth="1"/>
    <col min="21" max="21" width="8.25" customWidth="1"/>
    <col min="22" max="22" width="8.5" customWidth="1"/>
    <col min="23" max="55" width="6.375" customWidth="1"/>
  </cols>
  <sheetData>
    <row r="1" spans="1:77" s="94" customFormat="1" ht="18.75" x14ac:dyDescent="0.15">
      <c r="A1" s="132" t="s">
        <v>241</v>
      </c>
      <c r="B1" s="133"/>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row>
    <row r="2" spans="1:77" s="94" customFormat="1" ht="15" customHeight="1" x14ac:dyDescent="0.15">
      <c r="A2" s="132"/>
      <c r="B2" s="133"/>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row>
    <row r="3" spans="1:77" s="767" customFormat="1" ht="24" customHeight="1" thickBot="1" x14ac:dyDescent="0.2">
      <c r="A3" s="338" t="s">
        <v>242</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38"/>
      <c r="AW3" s="338"/>
      <c r="AX3" s="338"/>
      <c r="AY3" s="338"/>
      <c r="AZ3" s="338"/>
      <c r="BA3" s="354"/>
      <c r="BB3" s="338"/>
      <c r="BC3" s="766" t="s">
        <v>173</v>
      </c>
    </row>
    <row r="4" spans="1:77" s="767" customFormat="1" ht="63.75" customHeight="1" x14ac:dyDescent="0.2">
      <c r="A4" s="1363" t="s">
        <v>243</v>
      </c>
      <c r="B4" s="1364"/>
      <c r="C4" s="1369" t="s">
        <v>10</v>
      </c>
      <c r="D4" s="1341" t="s">
        <v>17</v>
      </c>
      <c r="E4" s="622" t="s">
        <v>3</v>
      </c>
      <c r="F4" s="622"/>
      <c r="G4" s="622"/>
      <c r="H4" s="622"/>
      <c r="I4" s="622"/>
      <c r="J4" s="622"/>
      <c r="K4" s="622"/>
      <c r="L4" s="622"/>
      <c r="M4" s="622"/>
      <c r="N4" s="622"/>
      <c r="O4" s="622"/>
      <c r="P4" s="622"/>
      <c r="Q4" s="1343" t="s">
        <v>17</v>
      </c>
      <c r="R4" s="622" t="s">
        <v>4</v>
      </c>
      <c r="S4" s="622"/>
      <c r="T4" s="695"/>
      <c r="U4" s="1343" t="s">
        <v>17</v>
      </c>
      <c r="V4" s="622" t="s">
        <v>5</v>
      </c>
      <c r="W4" s="622"/>
      <c r="X4" s="622"/>
      <c r="Y4" s="622"/>
      <c r="Z4" s="1343" t="s">
        <v>17</v>
      </c>
      <c r="AA4" s="1349" t="s">
        <v>213</v>
      </c>
      <c r="AB4" s="1349"/>
      <c r="AC4" s="1349"/>
      <c r="AD4" s="1350"/>
      <c r="AE4" s="1343" t="s">
        <v>17</v>
      </c>
      <c r="AF4" s="622" t="s">
        <v>7</v>
      </c>
      <c r="AG4" s="622"/>
      <c r="AH4" s="622"/>
      <c r="AI4" s="622"/>
      <c r="AJ4" s="622"/>
      <c r="AK4" s="622"/>
      <c r="AL4" s="622"/>
      <c r="AM4" s="622"/>
      <c r="AN4" s="622"/>
      <c r="AO4" s="622"/>
      <c r="AP4" s="622"/>
      <c r="AQ4" s="622"/>
      <c r="AR4" s="622"/>
      <c r="AS4" s="622"/>
      <c r="AT4" s="622"/>
      <c r="AU4" s="622"/>
      <c r="AV4" s="768"/>
      <c r="AW4" s="1343" t="s">
        <v>174</v>
      </c>
      <c r="AX4" s="769" t="s">
        <v>214</v>
      </c>
      <c r="AY4" s="769"/>
      <c r="AZ4" s="769"/>
      <c r="BA4" s="769"/>
      <c r="BB4" s="769"/>
      <c r="BC4" s="770"/>
      <c r="BD4" s="771"/>
      <c r="BE4" s="771"/>
      <c r="BF4" s="771"/>
      <c r="BG4" s="771"/>
      <c r="BH4" s="771"/>
      <c r="BI4" s="771"/>
      <c r="BJ4" s="771"/>
      <c r="BK4" s="771"/>
      <c r="BL4" s="771"/>
      <c r="BM4" s="771"/>
      <c r="BN4" s="771"/>
      <c r="BO4" s="771"/>
      <c r="BP4" s="771"/>
      <c r="BQ4" s="771"/>
      <c r="BR4" s="771"/>
      <c r="BS4" s="771"/>
      <c r="BT4" s="771"/>
      <c r="BU4" s="771"/>
      <c r="BV4" s="771"/>
      <c r="BW4" s="771"/>
      <c r="BX4" s="771"/>
      <c r="BY4" s="771"/>
    </row>
    <row r="5" spans="1:77" s="767" customFormat="1" ht="27" customHeight="1" x14ac:dyDescent="0.2">
      <c r="A5" s="1365"/>
      <c r="B5" s="1366"/>
      <c r="C5" s="1370"/>
      <c r="D5" s="1304"/>
      <c r="E5" s="1339" t="s">
        <v>215</v>
      </c>
      <c r="F5" s="1339" t="s">
        <v>179</v>
      </c>
      <c r="G5" s="772" t="s">
        <v>180</v>
      </c>
      <c r="H5" s="773"/>
      <c r="I5" s="773"/>
      <c r="J5" s="774"/>
      <c r="K5" s="1339" t="s">
        <v>216</v>
      </c>
      <c r="L5" s="1339" t="s">
        <v>217</v>
      </c>
      <c r="M5" s="1339" t="s">
        <v>218</v>
      </c>
      <c r="N5" s="1339" t="s">
        <v>219</v>
      </c>
      <c r="O5" s="1339" t="s">
        <v>220</v>
      </c>
      <c r="P5" s="1347" t="s">
        <v>185</v>
      </c>
      <c r="Q5" s="1344"/>
      <c r="R5" s="1339" t="s">
        <v>186</v>
      </c>
      <c r="S5" s="1339" t="s">
        <v>221</v>
      </c>
      <c r="T5" s="1351" t="s">
        <v>182</v>
      </c>
      <c r="U5" s="1344"/>
      <c r="V5" s="1353" t="s">
        <v>215</v>
      </c>
      <c r="W5" s="1353" t="s">
        <v>222</v>
      </c>
      <c r="X5" s="1353" t="s">
        <v>182</v>
      </c>
      <c r="Y5" s="1362" t="s">
        <v>185</v>
      </c>
      <c r="Z5" s="1344"/>
      <c r="AA5" s="1353" t="s">
        <v>215</v>
      </c>
      <c r="AB5" s="1353" t="s">
        <v>222</v>
      </c>
      <c r="AC5" s="1353" t="s">
        <v>182</v>
      </c>
      <c r="AD5" s="1362" t="s">
        <v>185</v>
      </c>
      <c r="AE5" s="1344"/>
      <c r="AF5" s="1358" t="s">
        <v>189</v>
      </c>
      <c r="AG5" s="1358" t="s">
        <v>223</v>
      </c>
      <c r="AH5" s="1358" t="s">
        <v>190</v>
      </c>
      <c r="AI5" s="1358" t="s">
        <v>224</v>
      </c>
      <c r="AJ5" s="1353" t="s">
        <v>225</v>
      </c>
      <c r="AK5" s="1358" t="s">
        <v>226</v>
      </c>
      <c r="AL5" s="1353" t="s">
        <v>227</v>
      </c>
      <c r="AM5" s="1353" t="s">
        <v>228</v>
      </c>
      <c r="AN5" s="1353" t="s">
        <v>229</v>
      </c>
      <c r="AO5" s="1339" t="s">
        <v>230</v>
      </c>
      <c r="AP5" s="1339" t="s">
        <v>231</v>
      </c>
      <c r="AQ5" s="1339" t="s">
        <v>232</v>
      </c>
      <c r="AR5" s="1358" t="s">
        <v>196</v>
      </c>
      <c r="AS5" s="1339" t="s">
        <v>233</v>
      </c>
      <c r="AT5" s="1339" t="s">
        <v>198</v>
      </c>
      <c r="AU5" s="1360" t="s">
        <v>199</v>
      </c>
      <c r="AV5" s="1373" t="s">
        <v>629</v>
      </c>
      <c r="AW5" s="1344"/>
      <c r="AX5" s="1339" t="s">
        <v>234</v>
      </c>
      <c r="AY5" s="1339" t="s">
        <v>235</v>
      </c>
      <c r="AZ5" s="1339" t="s">
        <v>236</v>
      </c>
      <c r="BA5" s="1339" t="s">
        <v>237</v>
      </c>
      <c r="BB5" s="1339" t="s">
        <v>204</v>
      </c>
      <c r="BC5" s="1351" t="s">
        <v>185</v>
      </c>
      <c r="BD5" s="771"/>
      <c r="BE5" s="771"/>
      <c r="BF5" s="771"/>
      <c r="BG5" s="771"/>
      <c r="BH5" s="771"/>
      <c r="BI5" s="771"/>
      <c r="BJ5" s="771"/>
      <c r="BK5" s="771"/>
      <c r="BL5" s="771"/>
      <c r="BM5" s="771"/>
      <c r="BN5" s="771"/>
      <c r="BO5" s="771"/>
      <c r="BP5" s="771"/>
      <c r="BQ5" s="771"/>
      <c r="BR5" s="771"/>
      <c r="BS5" s="771"/>
      <c r="BT5" s="771"/>
      <c r="BU5" s="771"/>
      <c r="BV5" s="771"/>
      <c r="BW5" s="771"/>
      <c r="BX5" s="771"/>
      <c r="BY5" s="771"/>
    </row>
    <row r="6" spans="1:77" s="767" customFormat="1" ht="165" customHeight="1" thickBot="1" x14ac:dyDescent="0.2">
      <c r="A6" s="1367"/>
      <c r="B6" s="1368"/>
      <c r="C6" s="1371"/>
      <c r="D6" s="1342"/>
      <c r="E6" s="1346"/>
      <c r="F6" s="1346"/>
      <c r="G6" s="775" t="s">
        <v>238</v>
      </c>
      <c r="H6" s="775" t="s">
        <v>239</v>
      </c>
      <c r="I6" s="775" t="s">
        <v>240</v>
      </c>
      <c r="J6" s="775" t="s">
        <v>185</v>
      </c>
      <c r="K6" s="1346"/>
      <c r="L6" s="1346"/>
      <c r="M6" s="1346"/>
      <c r="N6" s="1346"/>
      <c r="O6" s="1346"/>
      <c r="P6" s="1348"/>
      <c r="Q6" s="1345"/>
      <c r="R6" s="1346"/>
      <c r="S6" s="1346"/>
      <c r="T6" s="1352"/>
      <c r="U6" s="1345"/>
      <c r="V6" s="1339"/>
      <c r="W6" s="1339"/>
      <c r="X6" s="1339"/>
      <c r="Y6" s="1347"/>
      <c r="Z6" s="1345"/>
      <c r="AA6" s="1339"/>
      <c r="AB6" s="1339"/>
      <c r="AC6" s="1339"/>
      <c r="AD6" s="1347"/>
      <c r="AE6" s="1345"/>
      <c r="AF6" s="1359"/>
      <c r="AG6" s="1359"/>
      <c r="AH6" s="1359"/>
      <c r="AI6" s="1359"/>
      <c r="AJ6" s="1339"/>
      <c r="AK6" s="1359"/>
      <c r="AL6" s="1339"/>
      <c r="AM6" s="1339"/>
      <c r="AN6" s="1339"/>
      <c r="AO6" s="1340"/>
      <c r="AP6" s="1340"/>
      <c r="AQ6" s="1340"/>
      <c r="AR6" s="1359"/>
      <c r="AS6" s="1340"/>
      <c r="AT6" s="1340"/>
      <c r="AU6" s="1361"/>
      <c r="AV6" s="1374"/>
      <c r="AW6" s="1345"/>
      <c r="AX6" s="1340"/>
      <c r="AY6" s="1340"/>
      <c r="AZ6" s="1340"/>
      <c r="BA6" s="1340"/>
      <c r="BB6" s="1340"/>
      <c r="BC6" s="1372"/>
      <c r="BD6" s="776"/>
      <c r="BE6" s="776"/>
      <c r="BF6" s="776"/>
      <c r="BG6" s="776"/>
      <c r="BH6" s="776"/>
      <c r="BI6" s="776"/>
      <c r="BJ6" s="776"/>
      <c r="BK6" s="776"/>
      <c r="BL6" s="776"/>
      <c r="BM6" s="776"/>
      <c r="BN6" s="776"/>
      <c r="BO6" s="776"/>
      <c r="BP6" s="776"/>
      <c r="BQ6" s="776"/>
      <c r="BR6" s="776"/>
      <c r="BS6" s="776"/>
      <c r="BT6" s="776"/>
      <c r="BU6" s="776"/>
      <c r="BV6" s="776"/>
      <c r="BW6" s="776"/>
      <c r="BX6" s="776"/>
      <c r="BY6" s="776"/>
    </row>
    <row r="7" spans="1:77" s="767" customFormat="1" ht="27.95" customHeight="1" x14ac:dyDescent="0.15">
      <c r="A7" s="1356" t="s">
        <v>209</v>
      </c>
      <c r="B7" s="1357"/>
      <c r="C7" s="777">
        <v>7</v>
      </c>
      <c r="D7" s="778">
        <f>SUM(E7:P7)</f>
        <v>3</v>
      </c>
      <c r="E7" s="779">
        <v>1</v>
      </c>
      <c r="F7" s="779">
        <v>1</v>
      </c>
      <c r="G7" s="779">
        <v>0</v>
      </c>
      <c r="H7" s="779">
        <v>1</v>
      </c>
      <c r="I7" s="779">
        <v>0</v>
      </c>
      <c r="J7" s="779">
        <v>0</v>
      </c>
      <c r="K7" s="779">
        <v>0</v>
      </c>
      <c r="L7" s="779">
        <v>0</v>
      </c>
      <c r="M7" s="779">
        <v>0</v>
      </c>
      <c r="N7" s="779">
        <v>0</v>
      </c>
      <c r="O7" s="779">
        <v>0</v>
      </c>
      <c r="P7" s="779">
        <v>0</v>
      </c>
      <c r="Q7" s="778">
        <f>SUM(R7:T7)</f>
        <v>2</v>
      </c>
      <c r="R7" s="779">
        <v>1</v>
      </c>
      <c r="S7" s="779">
        <v>1</v>
      </c>
      <c r="T7" s="779">
        <v>0</v>
      </c>
      <c r="U7" s="778">
        <f>SUM(V7:Y7)</f>
        <v>2</v>
      </c>
      <c r="V7" s="779">
        <v>2</v>
      </c>
      <c r="W7" s="779">
        <v>0</v>
      </c>
      <c r="X7" s="779">
        <v>0</v>
      </c>
      <c r="Y7" s="779">
        <v>0</v>
      </c>
      <c r="Z7" s="778">
        <f>SUM(AA7:AD7)</f>
        <v>0</v>
      </c>
      <c r="AA7" s="779">
        <v>0</v>
      </c>
      <c r="AB7" s="779">
        <v>0</v>
      </c>
      <c r="AC7" s="779">
        <v>0</v>
      </c>
      <c r="AD7" s="779">
        <v>0</v>
      </c>
      <c r="AE7" s="778">
        <f>SUM(AF7:AV7)</f>
        <v>0</v>
      </c>
      <c r="AF7" s="779">
        <v>0</v>
      </c>
      <c r="AG7" s="779">
        <v>0</v>
      </c>
      <c r="AH7" s="779">
        <v>0</v>
      </c>
      <c r="AI7" s="779">
        <v>0</v>
      </c>
      <c r="AJ7" s="779">
        <v>0</v>
      </c>
      <c r="AK7" s="779">
        <v>0</v>
      </c>
      <c r="AL7" s="779">
        <v>0</v>
      </c>
      <c r="AM7" s="779">
        <v>0</v>
      </c>
      <c r="AN7" s="779">
        <v>0</v>
      </c>
      <c r="AO7" s="779">
        <v>0</v>
      </c>
      <c r="AP7" s="779">
        <v>0</v>
      </c>
      <c r="AQ7" s="779">
        <v>0</v>
      </c>
      <c r="AR7" s="779">
        <v>0</v>
      </c>
      <c r="AS7" s="779">
        <v>0</v>
      </c>
      <c r="AT7" s="779">
        <v>0</v>
      </c>
      <c r="AU7" s="780">
        <v>0</v>
      </c>
      <c r="AV7" s="781">
        <v>0</v>
      </c>
      <c r="AW7" s="778">
        <f>SUM(AX7:BC7)</f>
        <v>0</v>
      </c>
      <c r="AX7" s="779">
        <v>0</v>
      </c>
      <c r="AY7" s="779">
        <v>0</v>
      </c>
      <c r="AZ7" s="779">
        <v>0</v>
      </c>
      <c r="BA7" s="779">
        <v>0</v>
      </c>
      <c r="BB7" s="779">
        <v>0</v>
      </c>
      <c r="BC7" s="782">
        <v>0</v>
      </c>
      <c r="BD7" s="338"/>
    </row>
    <row r="8" spans="1:77" s="767" customFormat="1" ht="27.95" customHeight="1" x14ac:dyDescent="0.15">
      <c r="A8" s="1333" t="s">
        <v>210</v>
      </c>
      <c r="B8" s="1334"/>
      <c r="C8" s="783">
        <v>4</v>
      </c>
      <c r="D8" s="784">
        <f t="shared" ref="D8:D12" si="0">SUM(E8:P8)</f>
        <v>1</v>
      </c>
      <c r="E8" s="785">
        <v>1</v>
      </c>
      <c r="F8" s="785">
        <v>0</v>
      </c>
      <c r="G8" s="785">
        <v>0</v>
      </c>
      <c r="H8" s="785">
        <v>0</v>
      </c>
      <c r="I8" s="785">
        <v>0</v>
      </c>
      <c r="J8" s="785">
        <v>0</v>
      </c>
      <c r="K8" s="785">
        <v>0</v>
      </c>
      <c r="L8" s="785">
        <v>0</v>
      </c>
      <c r="M8" s="785">
        <v>0</v>
      </c>
      <c r="N8" s="785">
        <v>0</v>
      </c>
      <c r="O8" s="785">
        <v>0</v>
      </c>
      <c r="P8" s="785">
        <v>0</v>
      </c>
      <c r="Q8" s="784">
        <f t="shared" ref="Q8:Q12" si="1">SUM(R8:T8)</f>
        <v>1</v>
      </c>
      <c r="R8" s="785">
        <v>1</v>
      </c>
      <c r="S8" s="785">
        <v>0</v>
      </c>
      <c r="T8" s="785">
        <v>0</v>
      </c>
      <c r="U8" s="784">
        <f t="shared" ref="U8:U12" si="2">SUM(V8:Y8)</f>
        <v>0</v>
      </c>
      <c r="V8" s="785">
        <v>0</v>
      </c>
      <c r="W8" s="785">
        <v>0</v>
      </c>
      <c r="X8" s="785">
        <v>0</v>
      </c>
      <c r="Y8" s="785">
        <v>0</v>
      </c>
      <c r="Z8" s="784">
        <f t="shared" ref="Z8:Z12" si="3">SUM(AA8:AD8)</f>
        <v>0</v>
      </c>
      <c r="AA8" s="785">
        <v>0</v>
      </c>
      <c r="AB8" s="785">
        <v>0</v>
      </c>
      <c r="AC8" s="785">
        <v>0</v>
      </c>
      <c r="AD8" s="785">
        <v>0</v>
      </c>
      <c r="AE8" s="784">
        <f t="shared" ref="AE8:AE12" si="4">SUM(AF8:AV8)</f>
        <v>2</v>
      </c>
      <c r="AF8" s="785">
        <v>0</v>
      </c>
      <c r="AG8" s="785">
        <v>0</v>
      </c>
      <c r="AH8" s="785">
        <v>0</v>
      </c>
      <c r="AI8" s="785">
        <v>0</v>
      </c>
      <c r="AJ8" s="785">
        <v>0</v>
      </c>
      <c r="AK8" s="785">
        <v>0</v>
      </c>
      <c r="AL8" s="785">
        <v>0</v>
      </c>
      <c r="AM8" s="785">
        <v>0</v>
      </c>
      <c r="AN8" s="785">
        <v>1</v>
      </c>
      <c r="AO8" s="785">
        <v>0</v>
      </c>
      <c r="AP8" s="785">
        <v>0</v>
      </c>
      <c r="AQ8" s="785">
        <v>0</v>
      </c>
      <c r="AR8" s="785">
        <v>0</v>
      </c>
      <c r="AS8" s="785">
        <v>0</v>
      </c>
      <c r="AT8" s="785">
        <v>0</v>
      </c>
      <c r="AU8" s="786">
        <v>0</v>
      </c>
      <c r="AV8" s="787">
        <v>1</v>
      </c>
      <c r="AW8" s="784">
        <f t="shared" ref="AW8:AW12" si="5">SUM(AX8:BC8)</f>
        <v>0</v>
      </c>
      <c r="AX8" s="785">
        <v>0</v>
      </c>
      <c r="AY8" s="785">
        <v>0</v>
      </c>
      <c r="AZ8" s="785">
        <v>0</v>
      </c>
      <c r="BA8" s="785">
        <v>0</v>
      </c>
      <c r="BB8" s="785">
        <v>0</v>
      </c>
      <c r="BC8" s="788">
        <v>0</v>
      </c>
      <c r="BD8" s="338"/>
    </row>
    <row r="9" spans="1:77" s="767" customFormat="1" ht="27.95" customHeight="1" x14ac:dyDescent="0.15">
      <c r="A9" s="1333" t="s">
        <v>13</v>
      </c>
      <c r="B9" s="1334"/>
      <c r="C9" s="783">
        <v>155</v>
      </c>
      <c r="D9" s="784">
        <f t="shared" si="0"/>
        <v>31</v>
      </c>
      <c r="E9" s="785">
        <v>12</v>
      </c>
      <c r="F9" s="785">
        <v>5</v>
      </c>
      <c r="G9" s="785">
        <v>3</v>
      </c>
      <c r="H9" s="785">
        <v>2</v>
      </c>
      <c r="I9" s="785">
        <v>2</v>
      </c>
      <c r="J9" s="785">
        <v>0</v>
      </c>
      <c r="K9" s="785">
        <v>1</v>
      </c>
      <c r="L9" s="785">
        <v>1</v>
      </c>
      <c r="M9" s="785">
        <v>0</v>
      </c>
      <c r="N9" s="785">
        <v>4</v>
      </c>
      <c r="O9" s="785">
        <v>0</v>
      </c>
      <c r="P9" s="785">
        <v>1</v>
      </c>
      <c r="Q9" s="784">
        <f t="shared" si="1"/>
        <v>44</v>
      </c>
      <c r="R9" s="785">
        <v>9</v>
      </c>
      <c r="S9" s="785">
        <v>35</v>
      </c>
      <c r="T9" s="785">
        <v>0</v>
      </c>
      <c r="U9" s="784">
        <f t="shared" si="2"/>
        <v>53</v>
      </c>
      <c r="V9" s="785">
        <v>33</v>
      </c>
      <c r="W9" s="785">
        <v>20</v>
      </c>
      <c r="X9" s="785">
        <v>0</v>
      </c>
      <c r="Y9" s="785">
        <v>0</v>
      </c>
      <c r="Z9" s="784">
        <f t="shared" si="3"/>
        <v>11</v>
      </c>
      <c r="AA9" s="785">
        <v>2</v>
      </c>
      <c r="AB9" s="785">
        <v>0</v>
      </c>
      <c r="AC9" s="785">
        <v>3</v>
      </c>
      <c r="AD9" s="785">
        <v>6</v>
      </c>
      <c r="AE9" s="784">
        <f t="shared" si="4"/>
        <v>14</v>
      </c>
      <c r="AF9" s="785">
        <v>6</v>
      </c>
      <c r="AG9" s="785">
        <v>0</v>
      </c>
      <c r="AH9" s="785">
        <v>1</v>
      </c>
      <c r="AI9" s="785">
        <v>0</v>
      </c>
      <c r="AJ9" s="785">
        <v>0</v>
      </c>
      <c r="AK9" s="785">
        <v>0</v>
      </c>
      <c r="AL9" s="785">
        <v>0</v>
      </c>
      <c r="AM9" s="785">
        <v>0</v>
      </c>
      <c r="AN9" s="785">
        <v>3</v>
      </c>
      <c r="AO9" s="785">
        <v>0</v>
      </c>
      <c r="AP9" s="785">
        <v>1</v>
      </c>
      <c r="AQ9" s="785">
        <v>0</v>
      </c>
      <c r="AR9" s="785">
        <v>0</v>
      </c>
      <c r="AS9" s="785">
        <v>0</v>
      </c>
      <c r="AT9" s="785">
        <v>0</v>
      </c>
      <c r="AU9" s="786">
        <v>0</v>
      </c>
      <c r="AV9" s="787">
        <v>3</v>
      </c>
      <c r="AW9" s="784">
        <f t="shared" si="5"/>
        <v>2</v>
      </c>
      <c r="AX9" s="785">
        <v>0</v>
      </c>
      <c r="AY9" s="785">
        <v>1</v>
      </c>
      <c r="AZ9" s="785">
        <v>1</v>
      </c>
      <c r="BA9" s="785">
        <v>0</v>
      </c>
      <c r="BB9" s="785">
        <v>0</v>
      </c>
      <c r="BC9" s="788">
        <v>0</v>
      </c>
      <c r="BD9" s="338"/>
    </row>
    <row r="10" spans="1:77" s="767" customFormat="1" ht="27.95" customHeight="1" x14ac:dyDescent="0.15">
      <c r="A10" s="1333" t="s">
        <v>14</v>
      </c>
      <c r="B10" s="1334"/>
      <c r="C10" s="789">
        <v>224</v>
      </c>
      <c r="D10" s="784">
        <f t="shared" si="0"/>
        <v>47</v>
      </c>
      <c r="E10" s="785">
        <v>11</v>
      </c>
      <c r="F10" s="785">
        <v>11</v>
      </c>
      <c r="G10" s="785">
        <v>4</v>
      </c>
      <c r="H10" s="785">
        <v>3</v>
      </c>
      <c r="I10" s="785">
        <v>1</v>
      </c>
      <c r="J10" s="785">
        <v>2</v>
      </c>
      <c r="K10" s="785">
        <v>1</v>
      </c>
      <c r="L10" s="785">
        <v>4</v>
      </c>
      <c r="M10" s="785">
        <v>2</v>
      </c>
      <c r="N10" s="785">
        <v>5</v>
      </c>
      <c r="O10" s="785">
        <v>1</v>
      </c>
      <c r="P10" s="785">
        <v>2</v>
      </c>
      <c r="Q10" s="784">
        <f t="shared" si="1"/>
        <v>46</v>
      </c>
      <c r="R10" s="785">
        <v>14</v>
      </c>
      <c r="S10" s="785">
        <v>31</v>
      </c>
      <c r="T10" s="785">
        <v>1</v>
      </c>
      <c r="U10" s="784">
        <f t="shared" si="2"/>
        <v>95</v>
      </c>
      <c r="V10" s="785">
        <v>53</v>
      </c>
      <c r="W10" s="785">
        <v>38</v>
      </c>
      <c r="X10" s="785">
        <v>3</v>
      </c>
      <c r="Y10" s="785">
        <v>1</v>
      </c>
      <c r="Z10" s="784">
        <f t="shared" si="3"/>
        <v>8</v>
      </c>
      <c r="AA10" s="785">
        <v>3</v>
      </c>
      <c r="AB10" s="785">
        <v>0</v>
      </c>
      <c r="AC10" s="785">
        <v>2</v>
      </c>
      <c r="AD10" s="785">
        <v>3</v>
      </c>
      <c r="AE10" s="784">
        <f t="shared" si="4"/>
        <v>27</v>
      </c>
      <c r="AF10" s="785">
        <v>10</v>
      </c>
      <c r="AG10" s="785">
        <v>0</v>
      </c>
      <c r="AH10" s="785">
        <v>8</v>
      </c>
      <c r="AI10" s="785">
        <v>4</v>
      </c>
      <c r="AJ10" s="785">
        <v>0</v>
      </c>
      <c r="AK10" s="785">
        <v>0</v>
      </c>
      <c r="AL10" s="785">
        <v>0</v>
      </c>
      <c r="AM10" s="785">
        <v>0</v>
      </c>
      <c r="AN10" s="785">
        <v>3</v>
      </c>
      <c r="AO10" s="785">
        <v>0</v>
      </c>
      <c r="AP10" s="785">
        <v>0</v>
      </c>
      <c r="AQ10" s="785">
        <v>0</v>
      </c>
      <c r="AR10" s="785">
        <v>0</v>
      </c>
      <c r="AS10" s="785">
        <v>0</v>
      </c>
      <c r="AT10" s="785">
        <v>0</v>
      </c>
      <c r="AU10" s="786">
        <v>0</v>
      </c>
      <c r="AV10" s="787">
        <v>2</v>
      </c>
      <c r="AW10" s="784">
        <f t="shared" si="5"/>
        <v>1</v>
      </c>
      <c r="AX10" s="785">
        <v>0</v>
      </c>
      <c r="AY10" s="785">
        <v>0</v>
      </c>
      <c r="AZ10" s="785">
        <v>0</v>
      </c>
      <c r="BA10" s="785">
        <v>0</v>
      </c>
      <c r="BB10" s="785">
        <v>0</v>
      </c>
      <c r="BC10" s="788">
        <v>1</v>
      </c>
      <c r="BD10" s="338"/>
    </row>
    <row r="11" spans="1:77" s="767" customFormat="1" ht="27.95" customHeight="1" x14ac:dyDescent="0.15">
      <c r="A11" s="1333" t="s">
        <v>15</v>
      </c>
      <c r="B11" s="1334"/>
      <c r="C11" s="789">
        <v>734</v>
      </c>
      <c r="D11" s="784">
        <f t="shared" si="0"/>
        <v>114</v>
      </c>
      <c r="E11" s="785">
        <v>24</v>
      </c>
      <c r="F11" s="785">
        <v>18</v>
      </c>
      <c r="G11" s="785">
        <v>11</v>
      </c>
      <c r="H11" s="785">
        <v>3</v>
      </c>
      <c r="I11" s="785">
        <v>4</v>
      </c>
      <c r="J11" s="785">
        <v>4</v>
      </c>
      <c r="K11" s="785">
        <v>2</v>
      </c>
      <c r="L11" s="785">
        <v>12</v>
      </c>
      <c r="M11" s="785">
        <v>10</v>
      </c>
      <c r="N11" s="785">
        <v>17</v>
      </c>
      <c r="O11" s="785">
        <v>4</v>
      </c>
      <c r="P11" s="785">
        <v>5</v>
      </c>
      <c r="Q11" s="784">
        <f t="shared" si="1"/>
        <v>172</v>
      </c>
      <c r="R11" s="785">
        <v>26</v>
      </c>
      <c r="S11" s="785">
        <v>144</v>
      </c>
      <c r="T11" s="785">
        <v>2</v>
      </c>
      <c r="U11" s="784">
        <f t="shared" si="2"/>
        <v>349</v>
      </c>
      <c r="V11" s="785">
        <v>222</v>
      </c>
      <c r="W11" s="785">
        <v>114</v>
      </c>
      <c r="X11" s="785">
        <v>11</v>
      </c>
      <c r="Y11" s="785">
        <v>2</v>
      </c>
      <c r="Z11" s="784">
        <f t="shared" si="3"/>
        <v>11</v>
      </c>
      <c r="AA11" s="785">
        <v>0</v>
      </c>
      <c r="AB11" s="785">
        <v>4</v>
      </c>
      <c r="AC11" s="785">
        <v>5</v>
      </c>
      <c r="AD11" s="785">
        <v>2</v>
      </c>
      <c r="AE11" s="784">
        <f t="shared" si="4"/>
        <v>84</v>
      </c>
      <c r="AF11" s="785">
        <v>22</v>
      </c>
      <c r="AG11" s="785">
        <v>0</v>
      </c>
      <c r="AH11" s="785">
        <v>16</v>
      </c>
      <c r="AI11" s="785">
        <v>12</v>
      </c>
      <c r="AJ11" s="785">
        <v>0</v>
      </c>
      <c r="AK11" s="785">
        <v>0</v>
      </c>
      <c r="AL11" s="785">
        <v>0</v>
      </c>
      <c r="AM11" s="785">
        <v>0</v>
      </c>
      <c r="AN11" s="785">
        <v>17</v>
      </c>
      <c r="AO11" s="785">
        <v>0</v>
      </c>
      <c r="AP11" s="785">
        <v>2</v>
      </c>
      <c r="AQ11" s="785">
        <v>3</v>
      </c>
      <c r="AR11" s="785">
        <v>4</v>
      </c>
      <c r="AS11" s="785">
        <v>3</v>
      </c>
      <c r="AT11" s="785">
        <v>0</v>
      </c>
      <c r="AU11" s="786">
        <v>0</v>
      </c>
      <c r="AV11" s="787">
        <v>5</v>
      </c>
      <c r="AW11" s="784">
        <f t="shared" si="5"/>
        <v>4</v>
      </c>
      <c r="AX11" s="785">
        <v>0</v>
      </c>
      <c r="AY11" s="785">
        <v>1</v>
      </c>
      <c r="AZ11" s="785">
        <v>1</v>
      </c>
      <c r="BA11" s="785">
        <v>0</v>
      </c>
      <c r="BB11" s="785">
        <v>1</v>
      </c>
      <c r="BC11" s="788">
        <v>1</v>
      </c>
      <c r="BD11" s="338"/>
    </row>
    <row r="12" spans="1:77" s="767" customFormat="1" ht="27.95" customHeight="1" thickBot="1" x14ac:dyDescent="0.25">
      <c r="A12" s="1335" t="s">
        <v>16</v>
      </c>
      <c r="B12" s="1336"/>
      <c r="C12" s="790">
        <v>2764</v>
      </c>
      <c r="D12" s="791">
        <f t="shared" si="0"/>
        <v>248</v>
      </c>
      <c r="E12" s="792">
        <v>52</v>
      </c>
      <c r="F12" s="792">
        <v>76</v>
      </c>
      <c r="G12" s="792">
        <v>20</v>
      </c>
      <c r="H12" s="792">
        <v>9</v>
      </c>
      <c r="I12" s="792">
        <v>11</v>
      </c>
      <c r="J12" s="792">
        <v>1</v>
      </c>
      <c r="K12" s="792">
        <v>4</v>
      </c>
      <c r="L12" s="792">
        <v>22</v>
      </c>
      <c r="M12" s="792">
        <v>19</v>
      </c>
      <c r="N12" s="792">
        <v>26</v>
      </c>
      <c r="O12" s="792">
        <v>4</v>
      </c>
      <c r="P12" s="792">
        <v>4</v>
      </c>
      <c r="Q12" s="791">
        <f t="shared" si="1"/>
        <v>1061</v>
      </c>
      <c r="R12" s="792">
        <v>97</v>
      </c>
      <c r="S12" s="792">
        <v>958</v>
      </c>
      <c r="T12" s="792">
        <v>6</v>
      </c>
      <c r="U12" s="791">
        <f t="shared" si="2"/>
        <v>1221</v>
      </c>
      <c r="V12" s="792">
        <v>821</v>
      </c>
      <c r="W12" s="792">
        <v>370</v>
      </c>
      <c r="X12" s="792">
        <v>25</v>
      </c>
      <c r="Y12" s="792">
        <v>5</v>
      </c>
      <c r="Z12" s="791">
        <f t="shared" si="3"/>
        <v>25</v>
      </c>
      <c r="AA12" s="792">
        <v>2</v>
      </c>
      <c r="AB12" s="792">
        <v>4</v>
      </c>
      <c r="AC12" s="792">
        <v>17</v>
      </c>
      <c r="AD12" s="792">
        <v>2</v>
      </c>
      <c r="AE12" s="791">
        <f t="shared" si="4"/>
        <v>206</v>
      </c>
      <c r="AF12" s="792">
        <v>41</v>
      </c>
      <c r="AG12" s="792">
        <v>0</v>
      </c>
      <c r="AH12" s="792">
        <v>76</v>
      </c>
      <c r="AI12" s="792">
        <v>21</v>
      </c>
      <c r="AJ12" s="792">
        <v>0</v>
      </c>
      <c r="AK12" s="792">
        <v>0</v>
      </c>
      <c r="AL12" s="792">
        <v>0</v>
      </c>
      <c r="AM12" s="792">
        <v>16</v>
      </c>
      <c r="AN12" s="792">
        <v>19</v>
      </c>
      <c r="AO12" s="792">
        <v>0</v>
      </c>
      <c r="AP12" s="792">
        <v>7</v>
      </c>
      <c r="AQ12" s="792">
        <v>2</v>
      </c>
      <c r="AR12" s="792">
        <v>8</v>
      </c>
      <c r="AS12" s="792">
        <v>6</v>
      </c>
      <c r="AT12" s="792">
        <v>0</v>
      </c>
      <c r="AU12" s="793">
        <v>0</v>
      </c>
      <c r="AV12" s="794">
        <v>10</v>
      </c>
      <c r="AW12" s="791">
        <f t="shared" si="5"/>
        <v>3</v>
      </c>
      <c r="AX12" s="792">
        <v>0</v>
      </c>
      <c r="AY12" s="792">
        <v>0</v>
      </c>
      <c r="AZ12" s="792">
        <v>0</v>
      </c>
      <c r="BA12" s="792">
        <v>1</v>
      </c>
      <c r="BB12" s="792">
        <v>2</v>
      </c>
      <c r="BC12" s="795">
        <v>0</v>
      </c>
      <c r="BD12" s="338"/>
      <c r="BF12" s="796"/>
    </row>
    <row r="13" spans="1:77" s="767" customFormat="1" ht="27.95" customHeight="1" thickBot="1" x14ac:dyDescent="0.2">
      <c r="A13" s="1337" t="s">
        <v>244</v>
      </c>
      <c r="B13" s="1338"/>
      <c r="C13" s="797">
        <f>SUM(C7:C12)</f>
        <v>3888</v>
      </c>
      <c r="D13" s="798">
        <f t="shared" ref="D13:BC13" si="6">SUM(D7:D12)</f>
        <v>444</v>
      </c>
      <c r="E13" s="799">
        <f t="shared" si="6"/>
        <v>101</v>
      </c>
      <c r="F13" s="800">
        <f t="shared" si="6"/>
        <v>111</v>
      </c>
      <c r="G13" s="800">
        <f t="shared" si="6"/>
        <v>38</v>
      </c>
      <c r="H13" s="800">
        <f t="shared" si="6"/>
        <v>18</v>
      </c>
      <c r="I13" s="800">
        <f t="shared" si="6"/>
        <v>18</v>
      </c>
      <c r="J13" s="800">
        <f t="shared" si="6"/>
        <v>7</v>
      </c>
      <c r="K13" s="800">
        <f t="shared" si="6"/>
        <v>8</v>
      </c>
      <c r="L13" s="800">
        <f t="shared" si="6"/>
        <v>39</v>
      </c>
      <c r="M13" s="800">
        <f t="shared" si="6"/>
        <v>31</v>
      </c>
      <c r="N13" s="800">
        <f t="shared" si="6"/>
        <v>52</v>
      </c>
      <c r="O13" s="800">
        <f t="shared" si="6"/>
        <v>9</v>
      </c>
      <c r="P13" s="801">
        <f t="shared" si="6"/>
        <v>12</v>
      </c>
      <c r="Q13" s="798">
        <f t="shared" si="6"/>
        <v>1326</v>
      </c>
      <c r="R13" s="799">
        <f t="shared" si="6"/>
        <v>148</v>
      </c>
      <c r="S13" s="800">
        <f t="shared" si="6"/>
        <v>1169</v>
      </c>
      <c r="T13" s="800">
        <f t="shared" si="6"/>
        <v>9</v>
      </c>
      <c r="U13" s="798">
        <f t="shared" si="6"/>
        <v>1720</v>
      </c>
      <c r="V13" s="799">
        <f t="shared" si="6"/>
        <v>1131</v>
      </c>
      <c r="W13" s="800">
        <f t="shared" si="6"/>
        <v>542</v>
      </c>
      <c r="X13" s="800">
        <f t="shared" si="6"/>
        <v>39</v>
      </c>
      <c r="Y13" s="800">
        <f t="shared" si="6"/>
        <v>8</v>
      </c>
      <c r="Z13" s="798">
        <f t="shared" si="6"/>
        <v>55</v>
      </c>
      <c r="AA13" s="800">
        <f t="shared" si="6"/>
        <v>7</v>
      </c>
      <c r="AB13" s="800">
        <f t="shared" si="6"/>
        <v>8</v>
      </c>
      <c r="AC13" s="800">
        <f t="shared" si="6"/>
        <v>27</v>
      </c>
      <c r="AD13" s="800">
        <f t="shared" si="6"/>
        <v>13</v>
      </c>
      <c r="AE13" s="798">
        <f t="shared" si="6"/>
        <v>333</v>
      </c>
      <c r="AF13" s="800">
        <f t="shared" si="6"/>
        <v>79</v>
      </c>
      <c r="AG13" s="800">
        <f t="shared" si="6"/>
        <v>0</v>
      </c>
      <c r="AH13" s="800">
        <f t="shared" si="6"/>
        <v>101</v>
      </c>
      <c r="AI13" s="800">
        <f t="shared" si="6"/>
        <v>37</v>
      </c>
      <c r="AJ13" s="800">
        <f t="shared" si="6"/>
        <v>0</v>
      </c>
      <c r="AK13" s="800">
        <f t="shared" si="6"/>
        <v>0</v>
      </c>
      <c r="AL13" s="800">
        <f t="shared" si="6"/>
        <v>0</v>
      </c>
      <c r="AM13" s="800">
        <f t="shared" si="6"/>
        <v>16</v>
      </c>
      <c r="AN13" s="800">
        <f t="shared" si="6"/>
        <v>43</v>
      </c>
      <c r="AO13" s="800">
        <f t="shared" si="6"/>
        <v>0</v>
      </c>
      <c r="AP13" s="800">
        <f t="shared" si="6"/>
        <v>10</v>
      </c>
      <c r="AQ13" s="800">
        <f t="shared" si="6"/>
        <v>5</v>
      </c>
      <c r="AR13" s="800">
        <f t="shared" si="6"/>
        <v>12</v>
      </c>
      <c r="AS13" s="800">
        <f t="shared" si="6"/>
        <v>9</v>
      </c>
      <c r="AT13" s="800">
        <f t="shared" si="6"/>
        <v>0</v>
      </c>
      <c r="AU13" s="802">
        <f t="shared" si="6"/>
        <v>0</v>
      </c>
      <c r="AV13" s="801">
        <f t="shared" si="6"/>
        <v>21</v>
      </c>
      <c r="AW13" s="798">
        <f t="shared" si="6"/>
        <v>10</v>
      </c>
      <c r="AX13" s="799">
        <f t="shared" si="6"/>
        <v>0</v>
      </c>
      <c r="AY13" s="800">
        <f t="shared" si="6"/>
        <v>2</v>
      </c>
      <c r="AZ13" s="800">
        <f t="shared" si="6"/>
        <v>2</v>
      </c>
      <c r="BA13" s="800">
        <f t="shared" si="6"/>
        <v>1</v>
      </c>
      <c r="BB13" s="800">
        <f t="shared" si="6"/>
        <v>3</v>
      </c>
      <c r="BC13" s="801">
        <f t="shared" si="6"/>
        <v>2</v>
      </c>
    </row>
    <row r="14" spans="1:77" s="771" customFormat="1" ht="6" customHeight="1" x14ac:dyDescent="0.2"/>
    <row r="15" spans="1:77" s="771" customFormat="1" ht="21" customHeight="1" x14ac:dyDescent="0.2">
      <c r="A15" s="765" t="s">
        <v>627</v>
      </c>
    </row>
    <row r="16" spans="1:77" s="771" customFormat="1" ht="9" customHeight="1" x14ac:dyDescent="0.2"/>
    <row r="17" spans="1:77" s="767" customFormat="1" ht="24" customHeight="1" thickBot="1" x14ac:dyDescent="0.2">
      <c r="A17" s="338" t="s">
        <v>245</v>
      </c>
      <c r="B17" s="338"/>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c r="AP17" s="338"/>
      <c r="AQ17" s="338"/>
      <c r="AR17" s="338"/>
      <c r="AS17" s="338"/>
      <c r="AT17" s="338"/>
      <c r="AU17" s="338"/>
      <c r="AV17" s="338"/>
      <c r="AW17" s="338"/>
      <c r="AX17" s="338"/>
      <c r="AY17" s="338"/>
      <c r="AZ17" s="338"/>
      <c r="BA17" s="354"/>
      <c r="BB17" s="338"/>
      <c r="BC17" s="766" t="s">
        <v>173</v>
      </c>
    </row>
    <row r="18" spans="1:77" s="767" customFormat="1" ht="63.75" customHeight="1" x14ac:dyDescent="0.2">
      <c r="A18" s="1363" t="s">
        <v>246</v>
      </c>
      <c r="B18" s="1364"/>
      <c r="C18" s="1369" t="s">
        <v>10</v>
      </c>
      <c r="D18" s="1341" t="s">
        <v>17</v>
      </c>
      <c r="E18" s="622" t="s">
        <v>3</v>
      </c>
      <c r="F18" s="622"/>
      <c r="G18" s="622"/>
      <c r="H18" s="622"/>
      <c r="I18" s="622"/>
      <c r="J18" s="622"/>
      <c r="K18" s="622"/>
      <c r="L18" s="622"/>
      <c r="M18" s="622"/>
      <c r="N18" s="622"/>
      <c r="O18" s="622"/>
      <c r="P18" s="622"/>
      <c r="Q18" s="1343" t="s">
        <v>17</v>
      </c>
      <c r="R18" s="622" t="s">
        <v>4</v>
      </c>
      <c r="S18" s="622"/>
      <c r="T18" s="695"/>
      <c r="U18" s="1343" t="s">
        <v>17</v>
      </c>
      <c r="V18" s="622" t="s">
        <v>5</v>
      </c>
      <c r="W18" s="622"/>
      <c r="X18" s="622"/>
      <c r="Y18" s="622"/>
      <c r="Z18" s="1343" t="s">
        <v>17</v>
      </c>
      <c r="AA18" s="1349" t="s">
        <v>213</v>
      </c>
      <c r="AB18" s="1349"/>
      <c r="AC18" s="1349"/>
      <c r="AD18" s="1350"/>
      <c r="AE18" s="1343" t="s">
        <v>17</v>
      </c>
      <c r="AF18" s="622" t="s">
        <v>7</v>
      </c>
      <c r="AG18" s="622"/>
      <c r="AH18" s="622"/>
      <c r="AI18" s="622"/>
      <c r="AJ18" s="622"/>
      <c r="AK18" s="622"/>
      <c r="AL18" s="622"/>
      <c r="AM18" s="622"/>
      <c r="AN18" s="622"/>
      <c r="AO18" s="622"/>
      <c r="AP18" s="622"/>
      <c r="AQ18" s="622"/>
      <c r="AR18" s="622"/>
      <c r="AS18" s="622"/>
      <c r="AT18" s="622"/>
      <c r="AU18" s="622"/>
      <c r="AV18" s="768"/>
      <c r="AW18" s="1343" t="s">
        <v>174</v>
      </c>
      <c r="AX18" s="769" t="s">
        <v>214</v>
      </c>
      <c r="AY18" s="769"/>
      <c r="AZ18" s="769"/>
      <c r="BA18" s="769"/>
      <c r="BB18" s="769"/>
      <c r="BC18" s="770"/>
      <c r="BD18" s="771"/>
      <c r="BE18" s="771"/>
      <c r="BF18" s="771"/>
      <c r="BG18" s="771"/>
      <c r="BH18" s="771"/>
      <c r="BI18" s="771"/>
      <c r="BJ18" s="771"/>
      <c r="BK18" s="771"/>
      <c r="BL18" s="771"/>
      <c r="BM18" s="771"/>
      <c r="BN18" s="771"/>
      <c r="BO18" s="771"/>
      <c r="BP18" s="771"/>
      <c r="BQ18" s="771"/>
      <c r="BR18" s="771"/>
      <c r="BS18" s="771"/>
      <c r="BT18" s="771"/>
      <c r="BU18" s="771"/>
      <c r="BV18" s="771"/>
      <c r="BW18" s="771"/>
      <c r="BX18" s="771"/>
      <c r="BY18" s="771"/>
    </row>
    <row r="19" spans="1:77" s="767" customFormat="1" ht="27" customHeight="1" x14ac:dyDescent="0.2">
      <c r="A19" s="1365"/>
      <c r="B19" s="1366"/>
      <c r="C19" s="1370"/>
      <c r="D19" s="1304"/>
      <c r="E19" s="1339" t="s">
        <v>215</v>
      </c>
      <c r="F19" s="1339" t="s">
        <v>179</v>
      </c>
      <c r="G19" s="772" t="s">
        <v>180</v>
      </c>
      <c r="H19" s="773"/>
      <c r="I19" s="773"/>
      <c r="J19" s="774"/>
      <c r="K19" s="1339" t="s">
        <v>216</v>
      </c>
      <c r="L19" s="1339" t="s">
        <v>217</v>
      </c>
      <c r="M19" s="1339" t="s">
        <v>218</v>
      </c>
      <c r="N19" s="1339" t="s">
        <v>219</v>
      </c>
      <c r="O19" s="1339" t="s">
        <v>220</v>
      </c>
      <c r="P19" s="1347" t="s">
        <v>185</v>
      </c>
      <c r="Q19" s="1344"/>
      <c r="R19" s="1339" t="s">
        <v>186</v>
      </c>
      <c r="S19" s="1339" t="s">
        <v>221</v>
      </c>
      <c r="T19" s="1351" t="s">
        <v>182</v>
      </c>
      <c r="U19" s="1344"/>
      <c r="V19" s="1353" t="s">
        <v>215</v>
      </c>
      <c r="W19" s="1353" t="s">
        <v>222</v>
      </c>
      <c r="X19" s="1353" t="s">
        <v>182</v>
      </c>
      <c r="Y19" s="1362" t="s">
        <v>185</v>
      </c>
      <c r="Z19" s="1344"/>
      <c r="AA19" s="1353" t="s">
        <v>215</v>
      </c>
      <c r="AB19" s="1353" t="s">
        <v>222</v>
      </c>
      <c r="AC19" s="1353" t="s">
        <v>182</v>
      </c>
      <c r="AD19" s="1362" t="s">
        <v>185</v>
      </c>
      <c r="AE19" s="1344"/>
      <c r="AF19" s="1358" t="s">
        <v>189</v>
      </c>
      <c r="AG19" s="1358" t="s">
        <v>223</v>
      </c>
      <c r="AH19" s="1358" t="s">
        <v>190</v>
      </c>
      <c r="AI19" s="1358" t="s">
        <v>224</v>
      </c>
      <c r="AJ19" s="1353" t="s">
        <v>225</v>
      </c>
      <c r="AK19" s="1358" t="s">
        <v>226</v>
      </c>
      <c r="AL19" s="1353" t="s">
        <v>227</v>
      </c>
      <c r="AM19" s="1353" t="s">
        <v>228</v>
      </c>
      <c r="AN19" s="1353" t="s">
        <v>229</v>
      </c>
      <c r="AO19" s="1339" t="s">
        <v>230</v>
      </c>
      <c r="AP19" s="1339" t="s">
        <v>231</v>
      </c>
      <c r="AQ19" s="1339" t="s">
        <v>232</v>
      </c>
      <c r="AR19" s="1358" t="s">
        <v>196</v>
      </c>
      <c r="AS19" s="1339" t="s">
        <v>233</v>
      </c>
      <c r="AT19" s="1339" t="s">
        <v>198</v>
      </c>
      <c r="AU19" s="1360" t="s">
        <v>199</v>
      </c>
      <c r="AV19" s="1354" t="s">
        <v>630</v>
      </c>
      <c r="AW19" s="1344"/>
      <c r="AX19" s="1339" t="s">
        <v>234</v>
      </c>
      <c r="AY19" s="1339" t="s">
        <v>235</v>
      </c>
      <c r="AZ19" s="1339" t="s">
        <v>236</v>
      </c>
      <c r="BA19" s="1339" t="s">
        <v>237</v>
      </c>
      <c r="BB19" s="1339" t="s">
        <v>204</v>
      </c>
      <c r="BC19" s="1351" t="s">
        <v>185</v>
      </c>
      <c r="BD19" s="771"/>
      <c r="BE19" s="771"/>
      <c r="BF19" s="771"/>
      <c r="BG19" s="771"/>
      <c r="BH19" s="771"/>
      <c r="BI19" s="771"/>
      <c r="BJ19" s="771"/>
      <c r="BK19" s="771"/>
      <c r="BL19" s="771"/>
      <c r="BM19" s="771"/>
      <c r="BN19" s="771"/>
      <c r="BO19" s="771"/>
      <c r="BP19" s="771"/>
      <c r="BQ19" s="771"/>
      <c r="BR19" s="771"/>
      <c r="BS19" s="771"/>
      <c r="BT19" s="771"/>
      <c r="BU19" s="771"/>
      <c r="BV19" s="771"/>
      <c r="BW19" s="771"/>
      <c r="BX19" s="771"/>
      <c r="BY19" s="771"/>
    </row>
    <row r="20" spans="1:77" s="767" customFormat="1" ht="165" customHeight="1" thickBot="1" x14ac:dyDescent="0.2">
      <c r="A20" s="1367"/>
      <c r="B20" s="1368"/>
      <c r="C20" s="1371"/>
      <c r="D20" s="1342"/>
      <c r="E20" s="1346"/>
      <c r="F20" s="1346"/>
      <c r="G20" s="775" t="s">
        <v>238</v>
      </c>
      <c r="H20" s="775" t="s">
        <v>239</v>
      </c>
      <c r="I20" s="775" t="s">
        <v>240</v>
      </c>
      <c r="J20" s="775" t="s">
        <v>185</v>
      </c>
      <c r="K20" s="1346"/>
      <c r="L20" s="1346"/>
      <c r="M20" s="1346"/>
      <c r="N20" s="1346"/>
      <c r="O20" s="1346"/>
      <c r="P20" s="1348"/>
      <c r="Q20" s="1345"/>
      <c r="R20" s="1346"/>
      <c r="S20" s="1346"/>
      <c r="T20" s="1352"/>
      <c r="U20" s="1345"/>
      <c r="V20" s="1339"/>
      <c r="W20" s="1339"/>
      <c r="X20" s="1339"/>
      <c r="Y20" s="1347"/>
      <c r="Z20" s="1345"/>
      <c r="AA20" s="1339"/>
      <c r="AB20" s="1339"/>
      <c r="AC20" s="1339"/>
      <c r="AD20" s="1347"/>
      <c r="AE20" s="1345"/>
      <c r="AF20" s="1359"/>
      <c r="AG20" s="1359"/>
      <c r="AH20" s="1359"/>
      <c r="AI20" s="1359"/>
      <c r="AJ20" s="1339"/>
      <c r="AK20" s="1359"/>
      <c r="AL20" s="1339"/>
      <c r="AM20" s="1339"/>
      <c r="AN20" s="1339"/>
      <c r="AO20" s="1340"/>
      <c r="AP20" s="1340"/>
      <c r="AQ20" s="1340"/>
      <c r="AR20" s="1359"/>
      <c r="AS20" s="1340"/>
      <c r="AT20" s="1340"/>
      <c r="AU20" s="1361"/>
      <c r="AV20" s="1355"/>
      <c r="AW20" s="1345"/>
      <c r="AX20" s="1340"/>
      <c r="AY20" s="1340"/>
      <c r="AZ20" s="1340"/>
      <c r="BA20" s="1340"/>
      <c r="BB20" s="1340"/>
      <c r="BC20" s="1372"/>
      <c r="BD20" s="776"/>
      <c r="BE20" s="776"/>
      <c r="BF20" s="776"/>
      <c r="BG20" s="776"/>
      <c r="BH20" s="776"/>
      <c r="BI20" s="776"/>
      <c r="BJ20" s="776"/>
      <c r="BK20" s="776"/>
      <c r="BL20" s="776"/>
      <c r="BM20" s="776"/>
      <c r="BN20" s="776"/>
      <c r="BO20" s="776"/>
      <c r="BP20" s="776"/>
      <c r="BQ20" s="776"/>
      <c r="BR20" s="776"/>
      <c r="BS20" s="776"/>
      <c r="BT20" s="776"/>
      <c r="BU20" s="776"/>
      <c r="BV20" s="776"/>
      <c r="BW20" s="776"/>
      <c r="BX20" s="776"/>
      <c r="BY20" s="776"/>
    </row>
    <row r="21" spans="1:77" s="767" customFormat="1" ht="27.95" customHeight="1" x14ac:dyDescent="0.15">
      <c r="A21" s="1356" t="s">
        <v>209</v>
      </c>
      <c r="B21" s="1357"/>
      <c r="C21" s="777">
        <v>4</v>
      </c>
      <c r="D21" s="778">
        <f>SUM(E21:P21)</f>
        <v>3</v>
      </c>
      <c r="E21" s="779">
        <v>1</v>
      </c>
      <c r="F21" s="779">
        <v>2</v>
      </c>
      <c r="G21" s="779">
        <v>0</v>
      </c>
      <c r="H21" s="779">
        <v>0</v>
      </c>
      <c r="I21" s="779">
        <v>0</v>
      </c>
      <c r="J21" s="779">
        <v>0</v>
      </c>
      <c r="K21" s="779">
        <v>0</v>
      </c>
      <c r="L21" s="779">
        <v>0</v>
      </c>
      <c r="M21" s="779">
        <v>0</v>
      </c>
      <c r="N21" s="779">
        <v>0</v>
      </c>
      <c r="O21" s="779">
        <v>0</v>
      </c>
      <c r="P21" s="779">
        <v>0</v>
      </c>
      <c r="Q21" s="778">
        <f>SUM(R21:T21)</f>
        <v>1</v>
      </c>
      <c r="R21" s="779">
        <v>1</v>
      </c>
      <c r="S21" s="779">
        <v>0</v>
      </c>
      <c r="T21" s="779">
        <v>0</v>
      </c>
      <c r="U21" s="778">
        <f>SUM(V21:Y21)</f>
        <v>0</v>
      </c>
      <c r="V21" s="779">
        <v>0</v>
      </c>
      <c r="W21" s="779">
        <v>0</v>
      </c>
      <c r="X21" s="779">
        <v>0</v>
      </c>
      <c r="Y21" s="779">
        <v>0</v>
      </c>
      <c r="Z21" s="778">
        <f>SUM(AA21:AD21)</f>
        <v>0</v>
      </c>
      <c r="AA21" s="779">
        <v>0</v>
      </c>
      <c r="AB21" s="779">
        <v>0</v>
      </c>
      <c r="AC21" s="779">
        <v>0</v>
      </c>
      <c r="AD21" s="779">
        <v>0</v>
      </c>
      <c r="AE21" s="778">
        <f>SUM(AF21:AV21)</f>
        <v>0</v>
      </c>
      <c r="AF21" s="779">
        <v>0</v>
      </c>
      <c r="AG21" s="779">
        <v>0</v>
      </c>
      <c r="AH21" s="779">
        <v>0</v>
      </c>
      <c r="AI21" s="779">
        <v>0</v>
      </c>
      <c r="AJ21" s="779">
        <v>0</v>
      </c>
      <c r="AK21" s="779">
        <v>0</v>
      </c>
      <c r="AL21" s="779">
        <v>0</v>
      </c>
      <c r="AM21" s="779">
        <v>0</v>
      </c>
      <c r="AN21" s="779">
        <v>0</v>
      </c>
      <c r="AO21" s="779">
        <v>0</v>
      </c>
      <c r="AP21" s="779">
        <v>0</v>
      </c>
      <c r="AQ21" s="779">
        <v>0</v>
      </c>
      <c r="AR21" s="779">
        <v>0</v>
      </c>
      <c r="AS21" s="779">
        <v>0</v>
      </c>
      <c r="AT21" s="779">
        <v>0</v>
      </c>
      <c r="AU21" s="780">
        <v>0</v>
      </c>
      <c r="AV21" s="781">
        <v>0</v>
      </c>
      <c r="AW21" s="778">
        <f>SUM(AX21:BC21)</f>
        <v>0</v>
      </c>
      <c r="AX21" s="779">
        <v>0</v>
      </c>
      <c r="AY21" s="779">
        <v>0</v>
      </c>
      <c r="AZ21" s="779">
        <v>0</v>
      </c>
      <c r="BA21" s="779">
        <v>0</v>
      </c>
      <c r="BB21" s="779">
        <v>0</v>
      </c>
      <c r="BC21" s="782">
        <v>0</v>
      </c>
      <c r="BD21" s="338"/>
    </row>
    <row r="22" spans="1:77" s="767" customFormat="1" ht="27.95" customHeight="1" x14ac:dyDescent="0.15">
      <c r="A22" s="1333" t="s">
        <v>210</v>
      </c>
      <c r="B22" s="1334"/>
      <c r="C22" s="783">
        <v>12</v>
      </c>
      <c r="D22" s="784">
        <f t="shared" ref="D22:D26" si="7">SUM(E22:P22)</f>
        <v>4</v>
      </c>
      <c r="E22" s="785">
        <v>2</v>
      </c>
      <c r="F22" s="785">
        <v>1</v>
      </c>
      <c r="G22" s="785">
        <v>1</v>
      </c>
      <c r="H22" s="785">
        <v>0</v>
      </c>
      <c r="I22" s="785">
        <v>0</v>
      </c>
      <c r="J22" s="785">
        <v>0</v>
      </c>
      <c r="K22" s="785">
        <v>0</v>
      </c>
      <c r="L22" s="785">
        <v>0</v>
      </c>
      <c r="M22" s="785">
        <v>0</v>
      </c>
      <c r="N22" s="785">
        <v>0</v>
      </c>
      <c r="O22" s="785">
        <v>0</v>
      </c>
      <c r="P22" s="785">
        <v>0</v>
      </c>
      <c r="Q22" s="784">
        <f t="shared" ref="Q22:Q26" si="8">SUM(R22:T22)</f>
        <v>6</v>
      </c>
      <c r="R22" s="785">
        <v>2</v>
      </c>
      <c r="S22" s="785">
        <v>4</v>
      </c>
      <c r="T22" s="785">
        <v>0</v>
      </c>
      <c r="U22" s="784">
        <f t="shared" ref="U22:U26" si="9">SUM(V22:Y22)</f>
        <v>1</v>
      </c>
      <c r="V22" s="785">
        <v>1</v>
      </c>
      <c r="W22" s="785">
        <v>0</v>
      </c>
      <c r="X22" s="785">
        <v>0</v>
      </c>
      <c r="Y22" s="785">
        <v>0</v>
      </c>
      <c r="Z22" s="784">
        <f t="shared" ref="Z22:Z26" si="10">SUM(AA22:AD22)</f>
        <v>0</v>
      </c>
      <c r="AA22" s="785">
        <v>0</v>
      </c>
      <c r="AB22" s="785">
        <v>0</v>
      </c>
      <c r="AC22" s="785">
        <v>0</v>
      </c>
      <c r="AD22" s="785">
        <v>0</v>
      </c>
      <c r="AE22" s="784">
        <f t="shared" ref="AE22:AE26" si="11">SUM(AF22:AV22)</f>
        <v>1</v>
      </c>
      <c r="AF22" s="785">
        <v>0</v>
      </c>
      <c r="AG22" s="785">
        <v>0</v>
      </c>
      <c r="AH22" s="785">
        <v>0</v>
      </c>
      <c r="AI22" s="785">
        <v>0</v>
      </c>
      <c r="AJ22" s="785">
        <v>0</v>
      </c>
      <c r="AK22" s="785">
        <v>0</v>
      </c>
      <c r="AL22" s="785">
        <v>0</v>
      </c>
      <c r="AM22" s="785">
        <v>0</v>
      </c>
      <c r="AN22" s="785">
        <v>1</v>
      </c>
      <c r="AO22" s="785">
        <v>0</v>
      </c>
      <c r="AP22" s="785">
        <v>0</v>
      </c>
      <c r="AQ22" s="785">
        <v>0</v>
      </c>
      <c r="AR22" s="785">
        <v>0</v>
      </c>
      <c r="AS22" s="785">
        <v>0</v>
      </c>
      <c r="AT22" s="785">
        <v>0</v>
      </c>
      <c r="AU22" s="786">
        <v>0</v>
      </c>
      <c r="AV22" s="787">
        <v>0</v>
      </c>
      <c r="AW22" s="784">
        <f t="shared" ref="AW22:AW26" si="12">SUM(AX22:BC22)</f>
        <v>0</v>
      </c>
      <c r="AX22" s="785">
        <v>0</v>
      </c>
      <c r="AY22" s="785">
        <v>0</v>
      </c>
      <c r="AZ22" s="785">
        <v>0</v>
      </c>
      <c r="BA22" s="785">
        <v>0</v>
      </c>
      <c r="BB22" s="785">
        <v>0</v>
      </c>
      <c r="BC22" s="788">
        <v>0</v>
      </c>
      <c r="BD22" s="338"/>
    </row>
    <row r="23" spans="1:77" s="767" customFormat="1" ht="27.95" customHeight="1" x14ac:dyDescent="0.15">
      <c r="A23" s="1333" t="s">
        <v>13</v>
      </c>
      <c r="B23" s="1334"/>
      <c r="C23" s="783">
        <v>104</v>
      </c>
      <c r="D23" s="784">
        <f t="shared" si="7"/>
        <v>22</v>
      </c>
      <c r="E23" s="785">
        <v>4</v>
      </c>
      <c r="F23" s="785">
        <v>1</v>
      </c>
      <c r="G23" s="785">
        <v>0</v>
      </c>
      <c r="H23" s="785">
        <v>3</v>
      </c>
      <c r="I23" s="785">
        <v>1</v>
      </c>
      <c r="J23" s="785">
        <v>0</v>
      </c>
      <c r="K23" s="785">
        <v>1</v>
      </c>
      <c r="L23" s="785">
        <v>4</v>
      </c>
      <c r="M23" s="785">
        <v>3</v>
      </c>
      <c r="N23" s="785">
        <v>2</v>
      </c>
      <c r="O23" s="785">
        <v>0</v>
      </c>
      <c r="P23" s="785">
        <v>3</v>
      </c>
      <c r="Q23" s="784">
        <f t="shared" si="8"/>
        <v>47</v>
      </c>
      <c r="R23" s="785">
        <v>12</v>
      </c>
      <c r="S23" s="785">
        <v>35</v>
      </c>
      <c r="T23" s="785">
        <v>0</v>
      </c>
      <c r="U23" s="784">
        <f t="shared" si="9"/>
        <v>30</v>
      </c>
      <c r="V23" s="785">
        <v>17</v>
      </c>
      <c r="W23" s="785">
        <v>4</v>
      </c>
      <c r="X23" s="785">
        <v>9</v>
      </c>
      <c r="Y23" s="785">
        <v>0</v>
      </c>
      <c r="Z23" s="784">
        <f t="shared" si="10"/>
        <v>0</v>
      </c>
      <c r="AA23" s="785">
        <v>0</v>
      </c>
      <c r="AB23" s="785">
        <v>0</v>
      </c>
      <c r="AC23" s="785">
        <v>0</v>
      </c>
      <c r="AD23" s="785">
        <v>0</v>
      </c>
      <c r="AE23" s="784">
        <f t="shared" si="11"/>
        <v>5</v>
      </c>
      <c r="AF23" s="785">
        <v>0</v>
      </c>
      <c r="AG23" s="785">
        <v>0</v>
      </c>
      <c r="AH23" s="785">
        <v>1</v>
      </c>
      <c r="AI23" s="785">
        <v>2</v>
      </c>
      <c r="AJ23" s="785">
        <v>0</v>
      </c>
      <c r="AK23" s="785">
        <v>0</v>
      </c>
      <c r="AL23" s="785">
        <v>0</v>
      </c>
      <c r="AM23" s="785">
        <v>0</v>
      </c>
      <c r="AN23" s="785">
        <v>0</v>
      </c>
      <c r="AO23" s="785">
        <v>1</v>
      </c>
      <c r="AP23" s="785">
        <v>0</v>
      </c>
      <c r="AQ23" s="785">
        <v>0</v>
      </c>
      <c r="AR23" s="785">
        <v>1</v>
      </c>
      <c r="AS23" s="785">
        <v>0</v>
      </c>
      <c r="AT23" s="785">
        <v>0</v>
      </c>
      <c r="AU23" s="786">
        <v>0</v>
      </c>
      <c r="AV23" s="787">
        <v>0</v>
      </c>
      <c r="AW23" s="784">
        <f t="shared" si="12"/>
        <v>0</v>
      </c>
      <c r="AX23" s="785">
        <v>0</v>
      </c>
      <c r="AY23" s="785">
        <v>0</v>
      </c>
      <c r="AZ23" s="785">
        <v>0</v>
      </c>
      <c r="BA23" s="785">
        <v>0</v>
      </c>
      <c r="BB23" s="785">
        <v>0</v>
      </c>
      <c r="BC23" s="788">
        <v>0</v>
      </c>
      <c r="BD23" s="338"/>
    </row>
    <row r="24" spans="1:77" s="767" customFormat="1" ht="27.95" customHeight="1" x14ac:dyDescent="0.15">
      <c r="A24" s="1333" t="s">
        <v>14</v>
      </c>
      <c r="B24" s="1334"/>
      <c r="C24" s="789">
        <v>240</v>
      </c>
      <c r="D24" s="784">
        <f t="shared" si="7"/>
        <v>56</v>
      </c>
      <c r="E24" s="785">
        <v>7</v>
      </c>
      <c r="F24" s="785">
        <v>2</v>
      </c>
      <c r="G24" s="785">
        <v>5</v>
      </c>
      <c r="H24" s="785">
        <v>9</v>
      </c>
      <c r="I24" s="785">
        <v>2</v>
      </c>
      <c r="J24" s="785">
        <v>2</v>
      </c>
      <c r="K24" s="785">
        <v>0</v>
      </c>
      <c r="L24" s="785">
        <v>11</v>
      </c>
      <c r="M24" s="785">
        <v>4</v>
      </c>
      <c r="N24" s="785">
        <v>9</v>
      </c>
      <c r="O24" s="785">
        <v>2</v>
      </c>
      <c r="P24" s="785">
        <v>3</v>
      </c>
      <c r="Q24" s="784">
        <f t="shared" si="8"/>
        <v>94</v>
      </c>
      <c r="R24" s="785">
        <v>21</v>
      </c>
      <c r="S24" s="785">
        <v>73</v>
      </c>
      <c r="T24" s="785">
        <v>0</v>
      </c>
      <c r="U24" s="784">
        <f t="shared" si="9"/>
        <v>70</v>
      </c>
      <c r="V24" s="785">
        <v>49</v>
      </c>
      <c r="W24" s="785">
        <v>13</v>
      </c>
      <c r="X24" s="785">
        <v>2</v>
      </c>
      <c r="Y24" s="785">
        <v>6</v>
      </c>
      <c r="Z24" s="784">
        <f t="shared" si="10"/>
        <v>5</v>
      </c>
      <c r="AA24" s="785">
        <v>5</v>
      </c>
      <c r="AB24" s="785">
        <v>0</v>
      </c>
      <c r="AC24" s="785">
        <v>0</v>
      </c>
      <c r="AD24" s="785">
        <v>0</v>
      </c>
      <c r="AE24" s="784">
        <f t="shared" si="11"/>
        <v>15</v>
      </c>
      <c r="AF24" s="785">
        <v>0</v>
      </c>
      <c r="AG24" s="785">
        <v>0</v>
      </c>
      <c r="AH24" s="785">
        <v>0</v>
      </c>
      <c r="AI24" s="785">
        <v>10</v>
      </c>
      <c r="AJ24" s="785">
        <v>0</v>
      </c>
      <c r="AK24" s="785">
        <v>0</v>
      </c>
      <c r="AL24" s="785">
        <v>0</v>
      </c>
      <c r="AM24" s="785">
        <v>0</v>
      </c>
      <c r="AN24" s="785">
        <v>1</v>
      </c>
      <c r="AO24" s="785">
        <v>0</v>
      </c>
      <c r="AP24" s="785">
        <v>0</v>
      </c>
      <c r="AQ24" s="785">
        <v>1</v>
      </c>
      <c r="AR24" s="785">
        <v>2</v>
      </c>
      <c r="AS24" s="785">
        <v>0</v>
      </c>
      <c r="AT24" s="785">
        <v>1</v>
      </c>
      <c r="AU24" s="786">
        <v>0</v>
      </c>
      <c r="AV24" s="787">
        <v>0</v>
      </c>
      <c r="AW24" s="784">
        <f t="shared" si="12"/>
        <v>0</v>
      </c>
      <c r="AX24" s="785">
        <v>0</v>
      </c>
      <c r="AY24" s="785">
        <v>0</v>
      </c>
      <c r="AZ24" s="785">
        <v>0</v>
      </c>
      <c r="BA24" s="785">
        <v>0</v>
      </c>
      <c r="BB24" s="785">
        <v>0</v>
      </c>
      <c r="BC24" s="788">
        <v>0</v>
      </c>
      <c r="BD24" s="338"/>
    </row>
    <row r="25" spans="1:77" s="767" customFormat="1" ht="27.95" customHeight="1" x14ac:dyDescent="0.15">
      <c r="A25" s="1333" t="s">
        <v>15</v>
      </c>
      <c r="B25" s="1334"/>
      <c r="C25" s="789">
        <v>698</v>
      </c>
      <c r="D25" s="784">
        <f t="shared" si="7"/>
        <v>154</v>
      </c>
      <c r="E25" s="785">
        <v>11</v>
      </c>
      <c r="F25" s="785">
        <v>12</v>
      </c>
      <c r="G25" s="785">
        <v>19</v>
      </c>
      <c r="H25" s="785">
        <v>18</v>
      </c>
      <c r="I25" s="785">
        <v>13</v>
      </c>
      <c r="J25" s="785">
        <v>0</v>
      </c>
      <c r="K25" s="785">
        <v>0</v>
      </c>
      <c r="L25" s="785">
        <v>34</v>
      </c>
      <c r="M25" s="785">
        <v>20</v>
      </c>
      <c r="N25" s="785">
        <v>16</v>
      </c>
      <c r="O25" s="785">
        <v>4</v>
      </c>
      <c r="P25" s="785">
        <v>7</v>
      </c>
      <c r="Q25" s="784">
        <f t="shared" si="8"/>
        <v>265</v>
      </c>
      <c r="R25" s="785">
        <v>41</v>
      </c>
      <c r="S25" s="785">
        <v>224</v>
      </c>
      <c r="T25" s="785">
        <v>0</v>
      </c>
      <c r="U25" s="784">
        <f t="shared" si="9"/>
        <v>194</v>
      </c>
      <c r="V25" s="785">
        <v>137</v>
      </c>
      <c r="W25" s="785">
        <v>31</v>
      </c>
      <c r="X25" s="785">
        <v>19</v>
      </c>
      <c r="Y25" s="785">
        <v>7</v>
      </c>
      <c r="Z25" s="784">
        <f t="shared" si="10"/>
        <v>16</v>
      </c>
      <c r="AA25" s="785">
        <v>0</v>
      </c>
      <c r="AB25" s="785">
        <v>13</v>
      </c>
      <c r="AC25" s="785">
        <v>3</v>
      </c>
      <c r="AD25" s="785">
        <v>0</v>
      </c>
      <c r="AE25" s="784">
        <f t="shared" si="11"/>
        <v>69</v>
      </c>
      <c r="AF25" s="785">
        <v>0</v>
      </c>
      <c r="AG25" s="785">
        <v>0</v>
      </c>
      <c r="AH25" s="785">
        <v>10</v>
      </c>
      <c r="AI25" s="785">
        <v>46</v>
      </c>
      <c r="AJ25" s="785">
        <v>0</v>
      </c>
      <c r="AK25" s="785">
        <v>0</v>
      </c>
      <c r="AL25" s="785">
        <v>0</v>
      </c>
      <c r="AM25" s="785">
        <v>0</v>
      </c>
      <c r="AN25" s="785">
        <v>3</v>
      </c>
      <c r="AO25" s="785">
        <v>3</v>
      </c>
      <c r="AP25" s="785">
        <v>1</v>
      </c>
      <c r="AQ25" s="785">
        <v>1</v>
      </c>
      <c r="AR25" s="785">
        <v>1</v>
      </c>
      <c r="AS25" s="785">
        <v>0</v>
      </c>
      <c r="AT25" s="785">
        <v>0</v>
      </c>
      <c r="AU25" s="786">
        <v>0</v>
      </c>
      <c r="AV25" s="787">
        <v>4</v>
      </c>
      <c r="AW25" s="784">
        <f t="shared" si="12"/>
        <v>0</v>
      </c>
      <c r="AX25" s="785">
        <v>0</v>
      </c>
      <c r="AY25" s="785">
        <v>0</v>
      </c>
      <c r="AZ25" s="785">
        <v>0</v>
      </c>
      <c r="BA25" s="785">
        <v>0</v>
      </c>
      <c r="BB25" s="785">
        <v>0</v>
      </c>
      <c r="BC25" s="788">
        <v>0</v>
      </c>
      <c r="BD25" s="338"/>
    </row>
    <row r="26" spans="1:77" s="767" customFormat="1" ht="27.95" customHeight="1" thickBot="1" x14ac:dyDescent="0.25">
      <c r="A26" s="1335" t="s">
        <v>16</v>
      </c>
      <c r="B26" s="1336"/>
      <c r="C26" s="790">
        <v>1974</v>
      </c>
      <c r="D26" s="791">
        <f t="shared" si="7"/>
        <v>403</v>
      </c>
      <c r="E26" s="792">
        <v>30</v>
      </c>
      <c r="F26" s="792">
        <v>30</v>
      </c>
      <c r="G26" s="792">
        <v>47</v>
      </c>
      <c r="H26" s="792">
        <v>44</v>
      </c>
      <c r="I26" s="792">
        <v>34</v>
      </c>
      <c r="J26" s="792">
        <v>6</v>
      </c>
      <c r="K26" s="792">
        <v>0</v>
      </c>
      <c r="L26" s="792">
        <v>109</v>
      </c>
      <c r="M26" s="792">
        <v>47</v>
      </c>
      <c r="N26" s="792">
        <v>31</v>
      </c>
      <c r="O26" s="792">
        <v>0</v>
      </c>
      <c r="P26" s="792">
        <v>25</v>
      </c>
      <c r="Q26" s="791">
        <f t="shared" si="8"/>
        <v>820</v>
      </c>
      <c r="R26" s="792">
        <v>95</v>
      </c>
      <c r="S26" s="792">
        <v>725</v>
      </c>
      <c r="T26" s="792">
        <v>0</v>
      </c>
      <c r="U26" s="791">
        <f t="shared" si="9"/>
        <v>593</v>
      </c>
      <c r="V26" s="792">
        <v>464</v>
      </c>
      <c r="W26" s="792">
        <v>87</v>
      </c>
      <c r="X26" s="792">
        <v>29</v>
      </c>
      <c r="Y26" s="792">
        <v>13</v>
      </c>
      <c r="Z26" s="791">
        <f t="shared" si="10"/>
        <v>48</v>
      </c>
      <c r="AA26" s="792">
        <v>4</v>
      </c>
      <c r="AB26" s="792">
        <v>44</v>
      </c>
      <c r="AC26" s="792">
        <v>0</v>
      </c>
      <c r="AD26" s="792">
        <v>0</v>
      </c>
      <c r="AE26" s="791">
        <f t="shared" si="11"/>
        <v>106</v>
      </c>
      <c r="AF26" s="792">
        <v>0</v>
      </c>
      <c r="AG26" s="792">
        <v>0</v>
      </c>
      <c r="AH26" s="792">
        <v>18</v>
      </c>
      <c r="AI26" s="792">
        <v>50</v>
      </c>
      <c r="AJ26" s="792">
        <v>0</v>
      </c>
      <c r="AK26" s="792">
        <v>0</v>
      </c>
      <c r="AL26" s="792">
        <v>0</v>
      </c>
      <c r="AM26" s="792">
        <v>11</v>
      </c>
      <c r="AN26" s="792">
        <v>5</v>
      </c>
      <c r="AO26" s="792">
        <v>3</v>
      </c>
      <c r="AP26" s="792">
        <v>1</v>
      </c>
      <c r="AQ26" s="792">
        <v>2</v>
      </c>
      <c r="AR26" s="792">
        <v>5</v>
      </c>
      <c r="AS26" s="792">
        <v>2</v>
      </c>
      <c r="AT26" s="792">
        <v>0</v>
      </c>
      <c r="AU26" s="793">
        <v>0</v>
      </c>
      <c r="AV26" s="794">
        <v>9</v>
      </c>
      <c r="AW26" s="791">
        <f t="shared" si="12"/>
        <v>4</v>
      </c>
      <c r="AX26" s="792">
        <v>0</v>
      </c>
      <c r="AY26" s="792">
        <v>0</v>
      </c>
      <c r="AZ26" s="792">
        <v>1</v>
      </c>
      <c r="BA26" s="792">
        <v>2</v>
      </c>
      <c r="BB26" s="792">
        <v>0</v>
      </c>
      <c r="BC26" s="795">
        <v>1</v>
      </c>
      <c r="BD26" s="338"/>
      <c r="BF26" s="796"/>
    </row>
    <row r="27" spans="1:77" s="767" customFormat="1" ht="27.95" customHeight="1" thickBot="1" x14ac:dyDescent="0.2">
      <c r="A27" s="1337" t="s">
        <v>247</v>
      </c>
      <c r="B27" s="1338"/>
      <c r="C27" s="797">
        <f>SUM(C21:C26)</f>
        <v>3032</v>
      </c>
      <c r="D27" s="798">
        <f t="shared" ref="D27:BC27" si="13">SUM(D21:D26)</f>
        <v>642</v>
      </c>
      <c r="E27" s="799">
        <f>SUM(E21:E26)</f>
        <v>55</v>
      </c>
      <c r="F27" s="800">
        <f t="shared" si="13"/>
        <v>48</v>
      </c>
      <c r="G27" s="800">
        <f t="shared" si="13"/>
        <v>72</v>
      </c>
      <c r="H27" s="800">
        <f t="shared" si="13"/>
        <v>74</v>
      </c>
      <c r="I27" s="800">
        <f t="shared" si="13"/>
        <v>50</v>
      </c>
      <c r="J27" s="800">
        <f t="shared" si="13"/>
        <v>8</v>
      </c>
      <c r="K27" s="800">
        <f t="shared" si="13"/>
        <v>1</v>
      </c>
      <c r="L27" s="800">
        <f t="shared" si="13"/>
        <v>158</v>
      </c>
      <c r="M27" s="800">
        <f t="shared" si="13"/>
        <v>74</v>
      </c>
      <c r="N27" s="800">
        <f t="shared" si="13"/>
        <v>58</v>
      </c>
      <c r="O27" s="800">
        <f t="shared" si="13"/>
        <v>6</v>
      </c>
      <c r="P27" s="801">
        <f t="shared" si="13"/>
        <v>38</v>
      </c>
      <c r="Q27" s="798">
        <f t="shared" si="13"/>
        <v>1233</v>
      </c>
      <c r="R27" s="799">
        <f t="shared" si="13"/>
        <v>172</v>
      </c>
      <c r="S27" s="800">
        <f t="shared" si="13"/>
        <v>1061</v>
      </c>
      <c r="T27" s="800">
        <f t="shared" si="13"/>
        <v>0</v>
      </c>
      <c r="U27" s="798">
        <f t="shared" si="13"/>
        <v>888</v>
      </c>
      <c r="V27" s="799">
        <f t="shared" si="13"/>
        <v>668</v>
      </c>
      <c r="W27" s="800">
        <f t="shared" si="13"/>
        <v>135</v>
      </c>
      <c r="X27" s="800">
        <f t="shared" si="13"/>
        <v>59</v>
      </c>
      <c r="Y27" s="800">
        <f t="shared" si="13"/>
        <v>26</v>
      </c>
      <c r="Z27" s="798">
        <f t="shared" si="13"/>
        <v>69</v>
      </c>
      <c r="AA27" s="800">
        <f t="shared" si="13"/>
        <v>9</v>
      </c>
      <c r="AB27" s="800">
        <f t="shared" si="13"/>
        <v>57</v>
      </c>
      <c r="AC27" s="800">
        <f t="shared" si="13"/>
        <v>3</v>
      </c>
      <c r="AD27" s="800">
        <f t="shared" si="13"/>
        <v>0</v>
      </c>
      <c r="AE27" s="798">
        <f t="shared" si="13"/>
        <v>196</v>
      </c>
      <c r="AF27" s="800">
        <f t="shared" si="13"/>
        <v>0</v>
      </c>
      <c r="AG27" s="800">
        <f t="shared" si="13"/>
        <v>0</v>
      </c>
      <c r="AH27" s="800">
        <f t="shared" si="13"/>
        <v>29</v>
      </c>
      <c r="AI27" s="800">
        <f t="shared" si="13"/>
        <v>108</v>
      </c>
      <c r="AJ27" s="800">
        <f t="shared" si="13"/>
        <v>0</v>
      </c>
      <c r="AK27" s="800">
        <f t="shared" si="13"/>
        <v>0</v>
      </c>
      <c r="AL27" s="800">
        <f t="shared" si="13"/>
        <v>0</v>
      </c>
      <c r="AM27" s="800">
        <f t="shared" si="13"/>
        <v>11</v>
      </c>
      <c r="AN27" s="800">
        <f t="shared" si="13"/>
        <v>10</v>
      </c>
      <c r="AO27" s="800">
        <f t="shared" si="13"/>
        <v>7</v>
      </c>
      <c r="AP27" s="800">
        <f t="shared" si="13"/>
        <v>2</v>
      </c>
      <c r="AQ27" s="800">
        <f t="shared" si="13"/>
        <v>4</v>
      </c>
      <c r="AR27" s="800">
        <f t="shared" si="13"/>
        <v>9</v>
      </c>
      <c r="AS27" s="800">
        <f t="shared" si="13"/>
        <v>2</v>
      </c>
      <c r="AT27" s="800">
        <f t="shared" si="13"/>
        <v>1</v>
      </c>
      <c r="AU27" s="802">
        <f t="shared" si="13"/>
        <v>0</v>
      </c>
      <c r="AV27" s="801">
        <f t="shared" si="13"/>
        <v>13</v>
      </c>
      <c r="AW27" s="798">
        <f t="shared" si="13"/>
        <v>4</v>
      </c>
      <c r="AX27" s="799">
        <f t="shared" si="13"/>
        <v>0</v>
      </c>
      <c r="AY27" s="800">
        <f t="shared" si="13"/>
        <v>0</v>
      </c>
      <c r="AZ27" s="800">
        <f t="shared" si="13"/>
        <v>1</v>
      </c>
      <c r="BA27" s="800">
        <f t="shared" si="13"/>
        <v>2</v>
      </c>
      <c r="BB27" s="800">
        <f t="shared" si="13"/>
        <v>0</v>
      </c>
      <c r="BC27" s="801">
        <f t="shared" si="13"/>
        <v>1</v>
      </c>
    </row>
    <row r="28" spans="1:77" s="771" customFormat="1" ht="5.25" customHeight="1" x14ac:dyDescent="0.2"/>
    <row r="29" spans="1:77" s="771" customFormat="1" ht="17.25" customHeight="1" x14ac:dyDescent="0.2">
      <c r="A29" s="765" t="s">
        <v>627</v>
      </c>
      <c r="D29" s="803"/>
    </row>
    <row r="30" spans="1:77" s="771" customFormat="1" ht="15" customHeight="1" x14ac:dyDescent="0.2"/>
    <row r="31" spans="1:77" s="767" customFormat="1" ht="24" customHeight="1" thickBot="1" x14ac:dyDescent="0.2">
      <c r="A31" s="338" t="s">
        <v>248</v>
      </c>
      <c r="B31" s="338"/>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338"/>
      <c r="AS31" s="338"/>
      <c r="AT31" s="338"/>
      <c r="AU31" s="338"/>
      <c r="AV31" s="338"/>
      <c r="AW31" s="338"/>
      <c r="AX31" s="338"/>
      <c r="AY31" s="338"/>
      <c r="AZ31" s="338"/>
      <c r="BA31" s="354"/>
      <c r="BB31" s="338"/>
      <c r="BC31" s="766" t="s">
        <v>173</v>
      </c>
    </row>
    <row r="32" spans="1:77" s="767" customFormat="1" ht="63.75" customHeight="1" x14ac:dyDescent="0.2">
      <c r="A32" s="1363" t="s">
        <v>249</v>
      </c>
      <c r="B32" s="1364"/>
      <c r="C32" s="1369" t="s">
        <v>10</v>
      </c>
      <c r="D32" s="1341" t="s">
        <v>17</v>
      </c>
      <c r="E32" s="622" t="s">
        <v>3</v>
      </c>
      <c r="F32" s="622"/>
      <c r="G32" s="622"/>
      <c r="H32" s="622"/>
      <c r="I32" s="622"/>
      <c r="J32" s="622"/>
      <c r="K32" s="622"/>
      <c r="L32" s="622"/>
      <c r="M32" s="622"/>
      <c r="N32" s="622"/>
      <c r="O32" s="622"/>
      <c r="P32" s="622"/>
      <c r="Q32" s="1343" t="s">
        <v>17</v>
      </c>
      <c r="R32" s="622" t="s">
        <v>4</v>
      </c>
      <c r="S32" s="622"/>
      <c r="T32" s="695"/>
      <c r="U32" s="1343" t="s">
        <v>17</v>
      </c>
      <c r="V32" s="622" t="s">
        <v>5</v>
      </c>
      <c r="W32" s="622"/>
      <c r="X32" s="622"/>
      <c r="Y32" s="622"/>
      <c r="Z32" s="1343" t="s">
        <v>17</v>
      </c>
      <c r="AA32" s="1349" t="s">
        <v>213</v>
      </c>
      <c r="AB32" s="1349"/>
      <c r="AC32" s="1349"/>
      <c r="AD32" s="1350"/>
      <c r="AE32" s="1343" t="s">
        <v>17</v>
      </c>
      <c r="AF32" s="622" t="s">
        <v>7</v>
      </c>
      <c r="AG32" s="622"/>
      <c r="AH32" s="622"/>
      <c r="AI32" s="622"/>
      <c r="AJ32" s="622"/>
      <c r="AK32" s="622"/>
      <c r="AL32" s="622"/>
      <c r="AM32" s="622"/>
      <c r="AN32" s="622"/>
      <c r="AO32" s="622"/>
      <c r="AP32" s="622"/>
      <c r="AQ32" s="622"/>
      <c r="AR32" s="622"/>
      <c r="AS32" s="622"/>
      <c r="AT32" s="622"/>
      <c r="AU32" s="622"/>
      <c r="AV32" s="768"/>
      <c r="AW32" s="1343" t="s">
        <v>174</v>
      </c>
      <c r="AX32" s="769" t="s">
        <v>214</v>
      </c>
      <c r="AY32" s="769"/>
      <c r="AZ32" s="769"/>
      <c r="BA32" s="769"/>
      <c r="BB32" s="769"/>
      <c r="BC32" s="770"/>
      <c r="BD32" s="771"/>
      <c r="BE32" s="771"/>
      <c r="BF32" s="771"/>
      <c r="BG32" s="771"/>
      <c r="BH32" s="771"/>
      <c r="BI32" s="771"/>
      <c r="BJ32" s="771"/>
      <c r="BK32" s="771"/>
      <c r="BL32" s="771"/>
      <c r="BM32" s="771"/>
      <c r="BN32" s="771"/>
      <c r="BO32" s="771"/>
      <c r="BP32" s="771"/>
      <c r="BQ32" s="771"/>
      <c r="BR32" s="771"/>
      <c r="BS32" s="771"/>
      <c r="BT32" s="771"/>
      <c r="BU32" s="771"/>
      <c r="BV32" s="771"/>
      <c r="BW32" s="771"/>
      <c r="BX32" s="771"/>
      <c r="BY32" s="771"/>
    </row>
    <row r="33" spans="1:77" s="767" customFormat="1" ht="27" customHeight="1" x14ac:dyDescent="0.2">
      <c r="A33" s="1365"/>
      <c r="B33" s="1366"/>
      <c r="C33" s="1370"/>
      <c r="D33" s="1304"/>
      <c r="E33" s="1339" t="s">
        <v>215</v>
      </c>
      <c r="F33" s="1339" t="s">
        <v>179</v>
      </c>
      <c r="G33" s="772" t="s">
        <v>180</v>
      </c>
      <c r="H33" s="773"/>
      <c r="I33" s="773"/>
      <c r="J33" s="774"/>
      <c r="K33" s="1339" t="s">
        <v>216</v>
      </c>
      <c r="L33" s="1339" t="s">
        <v>217</v>
      </c>
      <c r="M33" s="1339" t="s">
        <v>218</v>
      </c>
      <c r="N33" s="1339" t="s">
        <v>219</v>
      </c>
      <c r="O33" s="1339" t="s">
        <v>220</v>
      </c>
      <c r="P33" s="1347" t="s">
        <v>185</v>
      </c>
      <c r="Q33" s="1344"/>
      <c r="R33" s="1339" t="s">
        <v>186</v>
      </c>
      <c r="S33" s="1339" t="s">
        <v>221</v>
      </c>
      <c r="T33" s="1351" t="s">
        <v>182</v>
      </c>
      <c r="U33" s="1344"/>
      <c r="V33" s="1353" t="s">
        <v>215</v>
      </c>
      <c r="W33" s="1353" t="s">
        <v>222</v>
      </c>
      <c r="X33" s="1353" t="s">
        <v>182</v>
      </c>
      <c r="Y33" s="1362" t="s">
        <v>185</v>
      </c>
      <c r="Z33" s="1344"/>
      <c r="AA33" s="1353" t="s">
        <v>215</v>
      </c>
      <c r="AB33" s="1353" t="s">
        <v>222</v>
      </c>
      <c r="AC33" s="1353" t="s">
        <v>182</v>
      </c>
      <c r="AD33" s="1362" t="s">
        <v>185</v>
      </c>
      <c r="AE33" s="1344"/>
      <c r="AF33" s="1358" t="s">
        <v>189</v>
      </c>
      <c r="AG33" s="1358" t="s">
        <v>223</v>
      </c>
      <c r="AH33" s="1358" t="s">
        <v>190</v>
      </c>
      <c r="AI33" s="1358" t="s">
        <v>224</v>
      </c>
      <c r="AJ33" s="1353" t="s">
        <v>225</v>
      </c>
      <c r="AK33" s="1358" t="s">
        <v>226</v>
      </c>
      <c r="AL33" s="1353" t="s">
        <v>227</v>
      </c>
      <c r="AM33" s="1353" t="s">
        <v>228</v>
      </c>
      <c r="AN33" s="1353" t="s">
        <v>229</v>
      </c>
      <c r="AO33" s="1339" t="s">
        <v>230</v>
      </c>
      <c r="AP33" s="1339" t="s">
        <v>231</v>
      </c>
      <c r="AQ33" s="1339" t="s">
        <v>232</v>
      </c>
      <c r="AR33" s="1358" t="s">
        <v>196</v>
      </c>
      <c r="AS33" s="1339" t="s">
        <v>233</v>
      </c>
      <c r="AT33" s="1339" t="s">
        <v>198</v>
      </c>
      <c r="AU33" s="1360" t="s">
        <v>199</v>
      </c>
      <c r="AV33" s="1354" t="s">
        <v>631</v>
      </c>
      <c r="AW33" s="1344"/>
      <c r="AX33" s="1339" t="s">
        <v>234</v>
      </c>
      <c r="AY33" s="1339" t="s">
        <v>235</v>
      </c>
      <c r="AZ33" s="1339" t="s">
        <v>236</v>
      </c>
      <c r="BA33" s="1339" t="s">
        <v>237</v>
      </c>
      <c r="BB33" s="1339" t="s">
        <v>204</v>
      </c>
      <c r="BC33" s="1351" t="s">
        <v>185</v>
      </c>
      <c r="BD33" s="771"/>
      <c r="BE33" s="771"/>
      <c r="BF33" s="771"/>
      <c r="BG33" s="771"/>
      <c r="BH33" s="771"/>
      <c r="BI33" s="771"/>
      <c r="BJ33" s="771"/>
      <c r="BK33" s="771"/>
      <c r="BL33" s="771"/>
      <c r="BM33" s="771"/>
      <c r="BN33" s="771"/>
      <c r="BO33" s="771"/>
      <c r="BP33" s="771"/>
      <c r="BQ33" s="771"/>
      <c r="BR33" s="771"/>
      <c r="BS33" s="771"/>
      <c r="BT33" s="771"/>
      <c r="BU33" s="771"/>
      <c r="BV33" s="771"/>
      <c r="BW33" s="771"/>
      <c r="BX33" s="771"/>
      <c r="BY33" s="771"/>
    </row>
    <row r="34" spans="1:77" s="767" customFormat="1" ht="165" customHeight="1" thickBot="1" x14ac:dyDescent="0.2">
      <c r="A34" s="1367"/>
      <c r="B34" s="1368"/>
      <c r="C34" s="1371"/>
      <c r="D34" s="1342"/>
      <c r="E34" s="1346"/>
      <c r="F34" s="1346"/>
      <c r="G34" s="775" t="s">
        <v>238</v>
      </c>
      <c r="H34" s="775" t="s">
        <v>239</v>
      </c>
      <c r="I34" s="775" t="s">
        <v>240</v>
      </c>
      <c r="J34" s="775" t="s">
        <v>185</v>
      </c>
      <c r="K34" s="1346"/>
      <c r="L34" s="1346"/>
      <c r="M34" s="1346"/>
      <c r="N34" s="1346"/>
      <c r="O34" s="1346"/>
      <c r="P34" s="1348"/>
      <c r="Q34" s="1345"/>
      <c r="R34" s="1346"/>
      <c r="S34" s="1346"/>
      <c r="T34" s="1352"/>
      <c r="U34" s="1345"/>
      <c r="V34" s="1339"/>
      <c r="W34" s="1339"/>
      <c r="X34" s="1339"/>
      <c r="Y34" s="1347"/>
      <c r="Z34" s="1345"/>
      <c r="AA34" s="1339"/>
      <c r="AB34" s="1339"/>
      <c r="AC34" s="1339"/>
      <c r="AD34" s="1347"/>
      <c r="AE34" s="1345"/>
      <c r="AF34" s="1359"/>
      <c r="AG34" s="1359"/>
      <c r="AH34" s="1359"/>
      <c r="AI34" s="1359"/>
      <c r="AJ34" s="1339"/>
      <c r="AK34" s="1359"/>
      <c r="AL34" s="1339"/>
      <c r="AM34" s="1339"/>
      <c r="AN34" s="1339"/>
      <c r="AO34" s="1340"/>
      <c r="AP34" s="1340"/>
      <c r="AQ34" s="1340"/>
      <c r="AR34" s="1359"/>
      <c r="AS34" s="1340"/>
      <c r="AT34" s="1340"/>
      <c r="AU34" s="1361"/>
      <c r="AV34" s="1355"/>
      <c r="AW34" s="1345"/>
      <c r="AX34" s="1340"/>
      <c r="AY34" s="1340"/>
      <c r="AZ34" s="1340"/>
      <c r="BA34" s="1340"/>
      <c r="BB34" s="1340"/>
      <c r="BC34" s="1372"/>
      <c r="BD34" s="776"/>
      <c r="BE34" s="776"/>
      <c r="BF34" s="776"/>
      <c r="BG34" s="776"/>
      <c r="BH34" s="776"/>
      <c r="BI34" s="776"/>
      <c r="BJ34" s="776"/>
      <c r="BK34" s="776"/>
      <c r="BL34" s="776"/>
      <c r="BM34" s="776"/>
      <c r="BN34" s="776"/>
      <c r="BO34" s="776"/>
      <c r="BP34" s="776"/>
      <c r="BQ34" s="776"/>
      <c r="BR34" s="776"/>
      <c r="BS34" s="776"/>
      <c r="BT34" s="776"/>
      <c r="BU34" s="776"/>
      <c r="BV34" s="776"/>
      <c r="BW34" s="776"/>
      <c r="BX34" s="776"/>
      <c r="BY34" s="776"/>
    </row>
    <row r="35" spans="1:77" s="767" customFormat="1" ht="27.95" customHeight="1" x14ac:dyDescent="0.15">
      <c r="A35" s="1356" t="s">
        <v>209</v>
      </c>
      <c r="B35" s="1357"/>
      <c r="C35" s="777">
        <v>0</v>
      </c>
      <c r="D35" s="778">
        <f>SUM(E35:P35)</f>
        <v>0</v>
      </c>
      <c r="E35" s="779">
        <v>0</v>
      </c>
      <c r="F35" s="779">
        <v>0</v>
      </c>
      <c r="G35" s="779">
        <v>0</v>
      </c>
      <c r="H35" s="779">
        <v>0</v>
      </c>
      <c r="I35" s="779">
        <v>0</v>
      </c>
      <c r="J35" s="779">
        <v>0</v>
      </c>
      <c r="K35" s="779">
        <v>0</v>
      </c>
      <c r="L35" s="779">
        <v>0</v>
      </c>
      <c r="M35" s="779">
        <v>0</v>
      </c>
      <c r="N35" s="779">
        <v>0</v>
      </c>
      <c r="O35" s="779">
        <v>0</v>
      </c>
      <c r="P35" s="779">
        <v>0</v>
      </c>
      <c r="Q35" s="778">
        <f>SUM(R35:T35)</f>
        <v>0</v>
      </c>
      <c r="R35" s="779">
        <v>0</v>
      </c>
      <c r="S35" s="779">
        <v>0</v>
      </c>
      <c r="T35" s="779">
        <v>0</v>
      </c>
      <c r="U35" s="778">
        <f>SUM(V35:Y35)</f>
        <v>0</v>
      </c>
      <c r="V35" s="779">
        <v>0</v>
      </c>
      <c r="W35" s="779">
        <v>0</v>
      </c>
      <c r="X35" s="779">
        <v>0</v>
      </c>
      <c r="Y35" s="779">
        <v>0</v>
      </c>
      <c r="Z35" s="778">
        <f>SUM(AA35:AD35)</f>
        <v>0</v>
      </c>
      <c r="AA35" s="779">
        <v>0</v>
      </c>
      <c r="AB35" s="779">
        <v>0</v>
      </c>
      <c r="AC35" s="779">
        <v>0</v>
      </c>
      <c r="AD35" s="779">
        <v>0</v>
      </c>
      <c r="AE35" s="778">
        <f>SUM(AF35:AV35)</f>
        <v>0</v>
      </c>
      <c r="AF35" s="779">
        <v>0</v>
      </c>
      <c r="AG35" s="779">
        <v>0</v>
      </c>
      <c r="AH35" s="779">
        <v>0</v>
      </c>
      <c r="AI35" s="779">
        <v>0</v>
      </c>
      <c r="AJ35" s="779">
        <v>0</v>
      </c>
      <c r="AK35" s="779">
        <v>0</v>
      </c>
      <c r="AL35" s="779">
        <v>0</v>
      </c>
      <c r="AM35" s="779">
        <v>0</v>
      </c>
      <c r="AN35" s="779">
        <v>0</v>
      </c>
      <c r="AO35" s="779">
        <v>0</v>
      </c>
      <c r="AP35" s="779">
        <v>0</v>
      </c>
      <c r="AQ35" s="779">
        <v>0</v>
      </c>
      <c r="AR35" s="779">
        <v>0</v>
      </c>
      <c r="AS35" s="779">
        <v>0</v>
      </c>
      <c r="AT35" s="779">
        <v>0</v>
      </c>
      <c r="AU35" s="780">
        <v>0</v>
      </c>
      <c r="AV35" s="781">
        <v>0</v>
      </c>
      <c r="AW35" s="778">
        <f>SUM(AX35:BC35)</f>
        <v>0</v>
      </c>
      <c r="AX35" s="779">
        <v>0</v>
      </c>
      <c r="AY35" s="779">
        <v>0</v>
      </c>
      <c r="AZ35" s="779">
        <v>0</v>
      </c>
      <c r="BA35" s="779">
        <v>0</v>
      </c>
      <c r="BB35" s="779">
        <v>0</v>
      </c>
      <c r="BC35" s="782">
        <v>0</v>
      </c>
      <c r="BD35" s="338"/>
    </row>
    <row r="36" spans="1:77" s="767" customFormat="1" ht="27.95" customHeight="1" x14ac:dyDescent="0.15">
      <c r="A36" s="1333" t="s">
        <v>210</v>
      </c>
      <c r="B36" s="1334"/>
      <c r="C36" s="783">
        <v>1</v>
      </c>
      <c r="D36" s="784">
        <f t="shared" ref="D36:D40" si="14">SUM(E36:P36)</f>
        <v>0</v>
      </c>
      <c r="E36" s="785">
        <v>0</v>
      </c>
      <c r="F36" s="785">
        <v>0</v>
      </c>
      <c r="G36" s="785">
        <v>0</v>
      </c>
      <c r="H36" s="785">
        <v>0</v>
      </c>
      <c r="I36" s="785">
        <v>0</v>
      </c>
      <c r="J36" s="785">
        <v>0</v>
      </c>
      <c r="K36" s="785">
        <v>0</v>
      </c>
      <c r="L36" s="785">
        <v>0</v>
      </c>
      <c r="M36" s="785">
        <v>0</v>
      </c>
      <c r="N36" s="785">
        <v>0</v>
      </c>
      <c r="O36" s="785">
        <v>0</v>
      </c>
      <c r="P36" s="785">
        <v>0</v>
      </c>
      <c r="Q36" s="784">
        <f t="shared" ref="Q36:Q40" si="15">SUM(R36:T36)</f>
        <v>1</v>
      </c>
      <c r="R36" s="785">
        <v>1</v>
      </c>
      <c r="S36" s="785">
        <v>0</v>
      </c>
      <c r="T36" s="785">
        <v>0</v>
      </c>
      <c r="U36" s="784">
        <f t="shared" ref="U36:U40" si="16">SUM(V36:Y36)</f>
        <v>0</v>
      </c>
      <c r="V36" s="785">
        <v>0</v>
      </c>
      <c r="W36" s="785">
        <v>0</v>
      </c>
      <c r="X36" s="785">
        <v>0</v>
      </c>
      <c r="Y36" s="785">
        <v>0</v>
      </c>
      <c r="Z36" s="784">
        <f t="shared" ref="Z36:Z40" si="17">SUM(AA36:AD36)</f>
        <v>0</v>
      </c>
      <c r="AA36" s="785">
        <v>0</v>
      </c>
      <c r="AB36" s="785">
        <v>0</v>
      </c>
      <c r="AC36" s="785">
        <v>0</v>
      </c>
      <c r="AD36" s="785">
        <v>0</v>
      </c>
      <c r="AE36" s="784">
        <f t="shared" ref="AE36:AE40" si="18">SUM(AF36:AV36)</f>
        <v>0</v>
      </c>
      <c r="AF36" s="785">
        <v>0</v>
      </c>
      <c r="AG36" s="785">
        <v>0</v>
      </c>
      <c r="AH36" s="785">
        <v>0</v>
      </c>
      <c r="AI36" s="785">
        <v>0</v>
      </c>
      <c r="AJ36" s="785">
        <v>0</v>
      </c>
      <c r="AK36" s="785">
        <v>0</v>
      </c>
      <c r="AL36" s="785">
        <v>0</v>
      </c>
      <c r="AM36" s="785">
        <v>0</v>
      </c>
      <c r="AN36" s="785">
        <v>0</v>
      </c>
      <c r="AO36" s="785">
        <v>0</v>
      </c>
      <c r="AP36" s="785">
        <v>0</v>
      </c>
      <c r="AQ36" s="785">
        <v>0</v>
      </c>
      <c r="AR36" s="785">
        <v>0</v>
      </c>
      <c r="AS36" s="785">
        <v>0</v>
      </c>
      <c r="AT36" s="785">
        <v>0</v>
      </c>
      <c r="AU36" s="786">
        <v>0</v>
      </c>
      <c r="AV36" s="787">
        <v>0</v>
      </c>
      <c r="AW36" s="784">
        <f t="shared" ref="AW36:AW40" si="19">SUM(AX36:BC36)</f>
        <v>0</v>
      </c>
      <c r="AX36" s="785">
        <v>0</v>
      </c>
      <c r="AY36" s="785">
        <v>0</v>
      </c>
      <c r="AZ36" s="785">
        <v>0</v>
      </c>
      <c r="BA36" s="785">
        <v>0</v>
      </c>
      <c r="BB36" s="785">
        <v>0</v>
      </c>
      <c r="BC36" s="788">
        <v>0</v>
      </c>
      <c r="BD36" s="338"/>
    </row>
    <row r="37" spans="1:77" s="767" customFormat="1" ht="27.95" customHeight="1" x14ac:dyDescent="0.15">
      <c r="A37" s="1333" t="s">
        <v>13</v>
      </c>
      <c r="B37" s="1334"/>
      <c r="C37" s="783">
        <v>11</v>
      </c>
      <c r="D37" s="784">
        <f t="shared" si="14"/>
        <v>4</v>
      </c>
      <c r="E37" s="785">
        <v>1</v>
      </c>
      <c r="F37" s="785">
        <v>1</v>
      </c>
      <c r="G37" s="785">
        <v>0</v>
      </c>
      <c r="H37" s="785">
        <v>1</v>
      </c>
      <c r="I37" s="785">
        <v>0</v>
      </c>
      <c r="J37" s="785">
        <v>0</v>
      </c>
      <c r="K37" s="785">
        <v>0</v>
      </c>
      <c r="L37" s="785">
        <v>1</v>
      </c>
      <c r="M37" s="785">
        <v>0</v>
      </c>
      <c r="N37" s="785">
        <v>0</v>
      </c>
      <c r="O37" s="785">
        <v>0</v>
      </c>
      <c r="P37" s="785">
        <v>0</v>
      </c>
      <c r="Q37" s="784">
        <f t="shared" si="15"/>
        <v>5</v>
      </c>
      <c r="R37" s="785">
        <v>0</v>
      </c>
      <c r="S37" s="785">
        <v>5</v>
      </c>
      <c r="T37" s="785">
        <v>0</v>
      </c>
      <c r="U37" s="784">
        <f t="shared" si="16"/>
        <v>2</v>
      </c>
      <c r="V37" s="785">
        <v>2</v>
      </c>
      <c r="W37" s="785">
        <v>0</v>
      </c>
      <c r="X37" s="785">
        <v>0</v>
      </c>
      <c r="Y37" s="785">
        <v>0</v>
      </c>
      <c r="Z37" s="784">
        <f t="shared" si="17"/>
        <v>0</v>
      </c>
      <c r="AA37" s="785">
        <v>0</v>
      </c>
      <c r="AB37" s="785">
        <v>0</v>
      </c>
      <c r="AC37" s="785">
        <v>0</v>
      </c>
      <c r="AD37" s="785">
        <v>0</v>
      </c>
      <c r="AE37" s="784">
        <f t="shared" si="18"/>
        <v>0</v>
      </c>
      <c r="AF37" s="785">
        <v>0</v>
      </c>
      <c r="AG37" s="785">
        <v>0</v>
      </c>
      <c r="AH37" s="785">
        <v>0</v>
      </c>
      <c r="AI37" s="785">
        <v>0</v>
      </c>
      <c r="AJ37" s="785">
        <v>0</v>
      </c>
      <c r="AK37" s="785">
        <v>0</v>
      </c>
      <c r="AL37" s="785">
        <v>0</v>
      </c>
      <c r="AM37" s="785">
        <v>0</v>
      </c>
      <c r="AN37" s="785">
        <v>0</v>
      </c>
      <c r="AO37" s="785">
        <v>0</v>
      </c>
      <c r="AP37" s="785">
        <v>0</v>
      </c>
      <c r="AQ37" s="785">
        <v>0</v>
      </c>
      <c r="AR37" s="785">
        <v>0</v>
      </c>
      <c r="AS37" s="785">
        <v>0</v>
      </c>
      <c r="AT37" s="785">
        <v>0</v>
      </c>
      <c r="AU37" s="786">
        <v>0</v>
      </c>
      <c r="AV37" s="787">
        <v>0</v>
      </c>
      <c r="AW37" s="784">
        <f t="shared" si="19"/>
        <v>0</v>
      </c>
      <c r="AX37" s="785">
        <v>0</v>
      </c>
      <c r="AY37" s="785">
        <v>0</v>
      </c>
      <c r="AZ37" s="785">
        <v>0</v>
      </c>
      <c r="BA37" s="785">
        <v>0</v>
      </c>
      <c r="BB37" s="785">
        <v>0</v>
      </c>
      <c r="BC37" s="788">
        <v>0</v>
      </c>
      <c r="BD37" s="338"/>
    </row>
    <row r="38" spans="1:77" s="767" customFormat="1" ht="27.95" customHeight="1" x14ac:dyDescent="0.15">
      <c r="A38" s="1333" t="s">
        <v>14</v>
      </c>
      <c r="B38" s="1334"/>
      <c r="C38" s="789">
        <v>20</v>
      </c>
      <c r="D38" s="784">
        <f t="shared" si="14"/>
        <v>4</v>
      </c>
      <c r="E38" s="785">
        <v>1</v>
      </c>
      <c r="F38" s="785">
        <v>0</v>
      </c>
      <c r="G38" s="785">
        <v>0</v>
      </c>
      <c r="H38" s="785">
        <v>2</v>
      </c>
      <c r="I38" s="785">
        <v>0</v>
      </c>
      <c r="J38" s="785">
        <v>0</v>
      </c>
      <c r="K38" s="785">
        <v>0</v>
      </c>
      <c r="L38" s="785">
        <v>0</v>
      </c>
      <c r="M38" s="785">
        <v>1</v>
      </c>
      <c r="N38" s="785">
        <v>0</v>
      </c>
      <c r="O38" s="785">
        <v>0</v>
      </c>
      <c r="P38" s="785">
        <v>0</v>
      </c>
      <c r="Q38" s="784">
        <f t="shared" si="15"/>
        <v>8</v>
      </c>
      <c r="R38" s="785">
        <v>1</v>
      </c>
      <c r="S38" s="785">
        <v>7</v>
      </c>
      <c r="T38" s="785">
        <v>0</v>
      </c>
      <c r="U38" s="784">
        <f t="shared" si="16"/>
        <v>5</v>
      </c>
      <c r="V38" s="785">
        <v>3</v>
      </c>
      <c r="W38" s="785">
        <v>2</v>
      </c>
      <c r="X38" s="785">
        <v>0</v>
      </c>
      <c r="Y38" s="785">
        <v>0</v>
      </c>
      <c r="Z38" s="784">
        <f t="shared" si="17"/>
        <v>0</v>
      </c>
      <c r="AA38" s="785">
        <v>0</v>
      </c>
      <c r="AB38" s="785">
        <v>0</v>
      </c>
      <c r="AC38" s="785">
        <v>0</v>
      </c>
      <c r="AD38" s="785">
        <v>0</v>
      </c>
      <c r="AE38" s="784">
        <f t="shared" si="18"/>
        <v>3</v>
      </c>
      <c r="AF38" s="785">
        <v>0</v>
      </c>
      <c r="AG38" s="785">
        <v>0</v>
      </c>
      <c r="AH38" s="785">
        <v>2</v>
      </c>
      <c r="AI38" s="785">
        <v>0</v>
      </c>
      <c r="AJ38" s="785">
        <v>0</v>
      </c>
      <c r="AK38" s="785">
        <v>0</v>
      </c>
      <c r="AL38" s="785">
        <v>0</v>
      </c>
      <c r="AM38" s="785">
        <v>0</v>
      </c>
      <c r="AN38" s="785">
        <v>0</v>
      </c>
      <c r="AO38" s="785">
        <v>0</v>
      </c>
      <c r="AP38" s="785">
        <v>0</v>
      </c>
      <c r="AQ38" s="785">
        <v>0</v>
      </c>
      <c r="AR38" s="785">
        <v>1</v>
      </c>
      <c r="AS38" s="785">
        <v>0</v>
      </c>
      <c r="AT38" s="785">
        <v>0</v>
      </c>
      <c r="AU38" s="786">
        <v>0</v>
      </c>
      <c r="AV38" s="787">
        <v>0</v>
      </c>
      <c r="AW38" s="784">
        <f t="shared" si="19"/>
        <v>0</v>
      </c>
      <c r="AX38" s="785">
        <v>0</v>
      </c>
      <c r="AY38" s="785">
        <v>0</v>
      </c>
      <c r="AZ38" s="785">
        <v>0</v>
      </c>
      <c r="BA38" s="785">
        <v>0</v>
      </c>
      <c r="BB38" s="785">
        <v>0</v>
      </c>
      <c r="BC38" s="788">
        <v>0</v>
      </c>
      <c r="BD38" s="338"/>
    </row>
    <row r="39" spans="1:77" s="767" customFormat="1" ht="27.95" customHeight="1" x14ac:dyDescent="0.15">
      <c r="A39" s="1333" t="s">
        <v>15</v>
      </c>
      <c r="B39" s="1334"/>
      <c r="C39" s="789">
        <v>69</v>
      </c>
      <c r="D39" s="784">
        <f t="shared" si="14"/>
        <v>19</v>
      </c>
      <c r="E39" s="785">
        <v>3</v>
      </c>
      <c r="F39" s="785">
        <v>0</v>
      </c>
      <c r="G39" s="785">
        <v>2</v>
      </c>
      <c r="H39" s="785">
        <v>2</v>
      </c>
      <c r="I39" s="785">
        <v>0</v>
      </c>
      <c r="J39" s="785">
        <v>0</v>
      </c>
      <c r="K39" s="785">
        <v>2</v>
      </c>
      <c r="L39" s="785">
        <v>4</v>
      </c>
      <c r="M39" s="785">
        <v>1</v>
      </c>
      <c r="N39" s="785">
        <v>4</v>
      </c>
      <c r="O39" s="785">
        <v>1</v>
      </c>
      <c r="P39" s="785">
        <v>0</v>
      </c>
      <c r="Q39" s="784">
        <f t="shared" si="15"/>
        <v>18</v>
      </c>
      <c r="R39" s="785">
        <v>1</v>
      </c>
      <c r="S39" s="785">
        <v>17</v>
      </c>
      <c r="T39" s="785">
        <v>0</v>
      </c>
      <c r="U39" s="784">
        <f t="shared" si="16"/>
        <v>28</v>
      </c>
      <c r="V39" s="785">
        <v>20</v>
      </c>
      <c r="W39" s="785">
        <v>8</v>
      </c>
      <c r="X39" s="785">
        <v>0</v>
      </c>
      <c r="Y39" s="785">
        <v>0</v>
      </c>
      <c r="Z39" s="784">
        <f t="shared" si="17"/>
        <v>0</v>
      </c>
      <c r="AA39" s="785">
        <v>0</v>
      </c>
      <c r="AB39" s="785">
        <v>0</v>
      </c>
      <c r="AC39" s="785">
        <v>0</v>
      </c>
      <c r="AD39" s="785">
        <v>0</v>
      </c>
      <c r="AE39" s="784">
        <f t="shared" si="18"/>
        <v>4</v>
      </c>
      <c r="AF39" s="785">
        <v>0</v>
      </c>
      <c r="AG39" s="785">
        <v>0</v>
      </c>
      <c r="AH39" s="785">
        <v>0</v>
      </c>
      <c r="AI39" s="785">
        <v>0</v>
      </c>
      <c r="AJ39" s="785">
        <v>0</v>
      </c>
      <c r="AK39" s="785">
        <v>0</v>
      </c>
      <c r="AL39" s="785">
        <v>0</v>
      </c>
      <c r="AM39" s="785">
        <v>0</v>
      </c>
      <c r="AN39" s="785">
        <v>0</v>
      </c>
      <c r="AO39" s="785">
        <v>1</v>
      </c>
      <c r="AP39" s="785">
        <v>1</v>
      </c>
      <c r="AQ39" s="785">
        <v>1</v>
      </c>
      <c r="AR39" s="785">
        <v>0</v>
      </c>
      <c r="AS39" s="785">
        <v>0</v>
      </c>
      <c r="AT39" s="785">
        <v>0</v>
      </c>
      <c r="AU39" s="786">
        <v>0</v>
      </c>
      <c r="AV39" s="787">
        <v>1</v>
      </c>
      <c r="AW39" s="784">
        <f t="shared" si="19"/>
        <v>0</v>
      </c>
      <c r="AX39" s="785">
        <v>0</v>
      </c>
      <c r="AY39" s="785">
        <v>0</v>
      </c>
      <c r="AZ39" s="785">
        <v>0</v>
      </c>
      <c r="BA39" s="785">
        <v>0</v>
      </c>
      <c r="BB39" s="785">
        <v>0</v>
      </c>
      <c r="BC39" s="788">
        <v>0</v>
      </c>
      <c r="BD39" s="338"/>
    </row>
    <row r="40" spans="1:77" s="767" customFormat="1" ht="27.95" customHeight="1" thickBot="1" x14ac:dyDescent="0.25">
      <c r="A40" s="1335" t="s">
        <v>16</v>
      </c>
      <c r="B40" s="1336"/>
      <c r="C40" s="790">
        <v>244</v>
      </c>
      <c r="D40" s="791">
        <f t="shared" si="14"/>
        <v>38</v>
      </c>
      <c r="E40" s="792">
        <v>5</v>
      </c>
      <c r="F40" s="792">
        <v>0</v>
      </c>
      <c r="G40" s="792">
        <v>4</v>
      </c>
      <c r="H40" s="792">
        <v>4</v>
      </c>
      <c r="I40" s="792">
        <v>1</v>
      </c>
      <c r="J40" s="792">
        <v>1</v>
      </c>
      <c r="K40" s="792">
        <v>1</v>
      </c>
      <c r="L40" s="792">
        <v>6</v>
      </c>
      <c r="M40" s="792">
        <v>6</v>
      </c>
      <c r="N40" s="792">
        <v>9</v>
      </c>
      <c r="O40" s="792">
        <v>1</v>
      </c>
      <c r="P40" s="792">
        <v>0</v>
      </c>
      <c r="Q40" s="791">
        <f t="shared" si="15"/>
        <v>90</v>
      </c>
      <c r="R40" s="792">
        <v>1</v>
      </c>
      <c r="S40" s="792">
        <v>89</v>
      </c>
      <c r="T40" s="792">
        <v>0</v>
      </c>
      <c r="U40" s="791">
        <f t="shared" si="16"/>
        <v>101</v>
      </c>
      <c r="V40" s="792">
        <v>59</v>
      </c>
      <c r="W40" s="792">
        <v>42</v>
      </c>
      <c r="X40" s="792">
        <v>0</v>
      </c>
      <c r="Y40" s="792">
        <v>0</v>
      </c>
      <c r="Z40" s="791">
        <f t="shared" si="17"/>
        <v>0</v>
      </c>
      <c r="AA40" s="792">
        <v>0</v>
      </c>
      <c r="AB40" s="792">
        <v>0</v>
      </c>
      <c r="AC40" s="792">
        <v>0</v>
      </c>
      <c r="AD40" s="792">
        <v>0</v>
      </c>
      <c r="AE40" s="791">
        <f t="shared" si="18"/>
        <v>15</v>
      </c>
      <c r="AF40" s="792">
        <v>0</v>
      </c>
      <c r="AG40" s="792">
        <v>0</v>
      </c>
      <c r="AH40" s="792">
        <v>4</v>
      </c>
      <c r="AI40" s="792">
        <v>3</v>
      </c>
      <c r="AJ40" s="792">
        <v>0</v>
      </c>
      <c r="AK40" s="792">
        <v>0</v>
      </c>
      <c r="AL40" s="792">
        <v>0</v>
      </c>
      <c r="AM40" s="792">
        <v>1</v>
      </c>
      <c r="AN40" s="792">
        <v>0</v>
      </c>
      <c r="AO40" s="792">
        <v>4</v>
      </c>
      <c r="AP40" s="792">
        <v>2</v>
      </c>
      <c r="AQ40" s="792">
        <v>0</v>
      </c>
      <c r="AR40" s="792">
        <v>1</v>
      </c>
      <c r="AS40" s="792">
        <v>0</v>
      </c>
      <c r="AT40" s="792">
        <v>0</v>
      </c>
      <c r="AU40" s="793">
        <v>0</v>
      </c>
      <c r="AV40" s="794">
        <v>0</v>
      </c>
      <c r="AW40" s="791">
        <f t="shared" si="19"/>
        <v>0</v>
      </c>
      <c r="AX40" s="792">
        <v>0</v>
      </c>
      <c r="AY40" s="792">
        <v>0</v>
      </c>
      <c r="AZ40" s="792">
        <v>0</v>
      </c>
      <c r="BA40" s="792">
        <v>0</v>
      </c>
      <c r="BB40" s="792">
        <v>0</v>
      </c>
      <c r="BC40" s="795">
        <v>0</v>
      </c>
      <c r="BD40" s="338"/>
      <c r="BF40" s="796"/>
    </row>
    <row r="41" spans="1:77" s="767" customFormat="1" ht="27.95" customHeight="1" thickBot="1" x14ac:dyDescent="0.2">
      <c r="A41" s="1337" t="s">
        <v>250</v>
      </c>
      <c r="B41" s="1338"/>
      <c r="C41" s="797">
        <f>SUM(C35:C40)</f>
        <v>345</v>
      </c>
      <c r="D41" s="798">
        <f t="shared" ref="D41:BC41" si="20">SUM(D35:D40)</f>
        <v>65</v>
      </c>
      <c r="E41" s="799">
        <f t="shared" si="20"/>
        <v>10</v>
      </c>
      <c r="F41" s="800">
        <f t="shared" si="20"/>
        <v>1</v>
      </c>
      <c r="G41" s="800">
        <f t="shared" si="20"/>
        <v>6</v>
      </c>
      <c r="H41" s="800">
        <f t="shared" si="20"/>
        <v>9</v>
      </c>
      <c r="I41" s="800">
        <f t="shared" si="20"/>
        <v>1</v>
      </c>
      <c r="J41" s="800">
        <f t="shared" si="20"/>
        <v>1</v>
      </c>
      <c r="K41" s="800">
        <f t="shared" si="20"/>
        <v>3</v>
      </c>
      <c r="L41" s="800">
        <f t="shared" si="20"/>
        <v>11</v>
      </c>
      <c r="M41" s="800">
        <f t="shared" si="20"/>
        <v>8</v>
      </c>
      <c r="N41" s="800">
        <f t="shared" si="20"/>
        <v>13</v>
      </c>
      <c r="O41" s="800">
        <f t="shared" si="20"/>
        <v>2</v>
      </c>
      <c r="P41" s="801">
        <f t="shared" si="20"/>
        <v>0</v>
      </c>
      <c r="Q41" s="798">
        <f>SUM(Q35:Q40)</f>
        <v>122</v>
      </c>
      <c r="R41" s="799">
        <f t="shared" si="20"/>
        <v>4</v>
      </c>
      <c r="S41" s="800">
        <f t="shared" si="20"/>
        <v>118</v>
      </c>
      <c r="T41" s="800">
        <f t="shared" si="20"/>
        <v>0</v>
      </c>
      <c r="U41" s="798">
        <f>SUM(U35:U40)</f>
        <v>136</v>
      </c>
      <c r="V41" s="799">
        <f t="shared" si="20"/>
        <v>84</v>
      </c>
      <c r="W41" s="800">
        <f t="shared" si="20"/>
        <v>52</v>
      </c>
      <c r="X41" s="800">
        <f t="shared" si="20"/>
        <v>0</v>
      </c>
      <c r="Y41" s="800">
        <f t="shared" si="20"/>
        <v>0</v>
      </c>
      <c r="Z41" s="798">
        <f t="shared" si="20"/>
        <v>0</v>
      </c>
      <c r="AA41" s="800">
        <f t="shared" si="20"/>
        <v>0</v>
      </c>
      <c r="AB41" s="800">
        <f t="shared" si="20"/>
        <v>0</v>
      </c>
      <c r="AC41" s="800">
        <f t="shared" si="20"/>
        <v>0</v>
      </c>
      <c r="AD41" s="800">
        <f t="shared" si="20"/>
        <v>0</v>
      </c>
      <c r="AE41" s="798">
        <f>SUM(AE35:AE40)</f>
        <v>22</v>
      </c>
      <c r="AF41" s="800">
        <f t="shared" si="20"/>
        <v>0</v>
      </c>
      <c r="AG41" s="800">
        <f t="shared" si="20"/>
        <v>0</v>
      </c>
      <c r="AH41" s="800">
        <f t="shared" si="20"/>
        <v>6</v>
      </c>
      <c r="AI41" s="800">
        <f t="shared" si="20"/>
        <v>3</v>
      </c>
      <c r="AJ41" s="800">
        <f t="shared" si="20"/>
        <v>0</v>
      </c>
      <c r="AK41" s="800">
        <f t="shared" si="20"/>
        <v>0</v>
      </c>
      <c r="AL41" s="800">
        <f t="shared" si="20"/>
        <v>0</v>
      </c>
      <c r="AM41" s="800">
        <f t="shared" si="20"/>
        <v>1</v>
      </c>
      <c r="AN41" s="800">
        <f t="shared" si="20"/>
        <v>0</v>
      </c>
      <c r="AO41" s="800">
        <f t="shared" si="20"/>
        <v>5</v>
      </c>
      <c r="AP41" s="800">
        <f t="shared" si="20"/>
        <v>3</v>
      </c>
      <c r="AQ41" s="800">
        <f t="shared" si="20"/>
        <v>1</v>
      </c>
      <c r="AR41" s="800">
        <f t="shared" si="20"/>
        <v>2</v>
      </c>
      <c r="AS41" s="800">
        <f t="shared" si="20"/>
        <v>0</v>
      </c>
      <c r="AT41" s="800">
        <f t="shared" si="20"/>
        <v>0</v>
      </c>
      <c r="AU41" s="802">
        <f t="shared" si="20"/>
        <v>0</v>
      </c>
      <c r="AV41" s="801">
        <f t="shared" si="20"/>
        <v>1</v>
      </c>
      <c r="AW41" s="798">
        <f t="shared" si="20"/>
        <v>0</v>
      </c>
      <c r="AX41" s="799">
        <f t="shared" si="20"/>
        <v>0</v>
      </c>
      <c r="AY41" s="800">
        <f t="shared" si="20"/>
        <v>0</v>
      </c>
      <c r="AZ41" s="800">
        <f t="shared" si="20"/>
        <v>0</v>
      </c>
      <c r="BA41" s="800">
        <f t="shared" si="20"/>
        <v>0</v>
      </c>
      <c r="BB41" s="800">
        <f t="shared" si="20"/>
        <v>0</v>
      </c>
      <c r="BC41" s="801">
        <f t="shared" si="20"/>
        <v>0</v>
      </c>
    </row>
    <row r="42" spans="1:77" s="771" customFormat="1" ht="3.75" customHeight="1" x14ac:dyDescent="0.2"/>
    <row r="43" spans="1:77" s="771" customFormat="1" ht="19.5" customHeight="1" x14ac:dyDescent="0.2">
      <c r="A43" s="765" t="s">
        <v>627</v>
      </c>
    </row>
  </sheetData>
  <mergeCells count="174">
    <mergeCell ref="A4:B6"/>
    <mergeCell ref="C4:C6"/>
    <mergeCell ref="D4:D6"/>
    <mergeCell ref="Q4:Q6"/>
    <mergeCell ref="U4:U6"/>
    <mergeCell ref="Z4:Z6"/>
    <mergeCell ref="O5:O6"/>
    <mergeCell ref="P5:P6"/>
    <mergeCell ref="R5:R6"/>
    <mergeCell ref="S5:S6"/>
    <mergeCell ref="AA4:AD4"/>
    <mergeCell ref="AE4:AE6"/>
    <mergeCell ref="AW4:AW6"/>
    <mergeCell ref="E5:E6"/>
    <mergeCell ref="F5:F6"/>
    <mergeCell ref="K5:K6"/>
    <mergeCell ref="L5:L6"/>
    <mergeCell ref="M5:M6"/>
    <mergeCell ref="N5:N6"/>
    <mergeCell ref="AB5:AB6"/>
    <mergeCell ref="AC5:AC6"/>
    <mergeCell ref="AD5:AD6"/>
    <mergeCell ref="AF5:AF6"/>
    <mergeCell ref="AG5:AG6"/>
    <mergeCell ref="AH5:AH6"/>
    <mergeCell ref="T5:T6"/>
    <mergeCell ref="V5:V6"/>
    <mergeCell ref="W5:W6"/>
    <mergeCell ref="X5:X6"/>
    <mergeCell ref="Y5:Y6"/>
    <mergeCell ref="AA5:AA6"/>
    <mergeCell ref="AV5:AV6"/>
    <mergeCell ref="BC5:BC6"/>
    <mergeCell ref="A7:B7"/>
    <mergeCell ref="A8:B8"/>
    <mergeCell ref="A9:B9"/>
    <mergeCell ref="A10:B10"/>
    <mergeCell ref="A11:B11"/>
    <mergeCell ref="AU5:AU6"/>
    <mergeCell ref="AX5:AX6"/>
    <mergeCell ref="AY5:AY6"/>
    <mergeCell ref="AZ5:AZ6"/>
    <mergeCell ref="BA5:BA6"/>
    <mergeCell ref="BB5:BB6"/>
    <mergeCell ref="AO5:AO6"/>
    <mergeCell ref="AP5:AP6"/>
    <mergeCell ref="AQ5:AQ6"/>
    <mergeCell ref="AR5:AR6"/>
    <mergeCell ref="AS5:AS6"/>
    <mergeCell ref="AT5:AT6"/>
    <mergeCell ref="AI5:AI6"/>
    <mergeCell ref="AJ5:AJ6"/>
    <mergeCell ref="AK5:AK6"/>
    <mergeCell ref="AL5:AL6"/>
    <mergeCell ref="AM5:AM6"/>
    <mergeCell ref="AN5:AN6"/>
    <mergeCell ref="A12:B12"/>
    <mergeCell ref="A13:B13"/>
    <mergeCell ref="A18:B20"/>
    <mergeCell ref="C18:C20"/>
    <mergeCell ref="D18:D20"/>
    <mergeCell ref="Q18:Q20"/>
    <mergeCell ref="E19:E20"/>
    <mergeCell ref="F19:F20"/>
    <mergeCell ref="K19:K20"/>
    <mergeCell ref="L19:L20"/>
    <mergeCell ref="M19:M20"/>
    <mergeCell ref="O19:O20"/>
    <mergeCell ref="P19:P20"/>
    <mergeCell ref="N19:N20"/>
    <mergeCell ref="A24:B24"/>
    <mergeCell ref="A25:B25"/>
    <mergeCell ref="A26:B26"/>
    <mergeCell ref="A27:B27"/>
    <mergeCell ref="BA19:BA20"/>
    <mergeCell ref="AE18:AE20"/>
    <mergeCell ref="AW18:AW20"/>
    <mergeCell ref="AB19:AB20"/>
    <mergeCell ref="AC19:AC20"/>
    <mergeCell ref="AD19:AD20"/>
    <mergeCell ref="AF19:AF20"/>
    <mergeCell ref="T19:T20"/>
    <mergeCell ref="V19:V20"/>
    <mergeCell ref="W19:W20"/>
    <mergeCell ref="X19:X20"/>
    <mergeCell ref="Y19:Y20"/>
    <mergeCell ref="AA19:AA20"/>
    <mergeCell ref="AV19:AV20"/>
    <mergeCell ref="AH19:AH20"/>
    <mergeCell ref="AI19:AI20"/>
    <mergeCell ref="AJ19:AJ20"/>
    <mergeCell ref="AK19:AK20"/>
    <mergeCell ref="AL19:AL20"/>
    <mergeCell ref="A21:B21"/>
    <mergeCell ref="BB33:BB34"/>
    <mergeCell ref="BC33:BC34"/>
    <mergeCell ref="BA33:BA34"/>
    <mergeCell ref="AC33:AC34"/>
    <mergeCell ref="R19:R20"/>
    <mergeCell ref="S19:S20"/>
    <mergeCell ref="U18:U20"/>
    <mergeCell ref="Z18:Z20"/>
    <mergeCell ref="AA18:AD18"/>
    <mergeCell ref="BB19:BB20"/>
    <mergeCell ref="BC19:BC20"/>
    <mergeCell ref="AX33:AX34"/>
    <mergeCell ref="AK33:AK34"/>
    <mergeCell ref="AL33:AL34"/>
    <mergeCell ref="AM33:AM34"/>
    <mergeCell ref="AN33:AN34"/>
    <mergeCell ref="AO33:AO34"/>
    <mergeCell ref="AP33:AP34"/>
    <mergeCell ref="AD33:AD34"/>
    <mergeCell ref="AF33:AF34"/>
    <mergeCell ref="AG33:AG34"/>
    <mergeCell ref="AH33:AH34"/>
    <mergeCell ref="AI33:AI34"/>
    <mergeCell ref="AJ33:AJ34"/>
    <mergeCell ref="A22:B22"/>
    <mergeCell ref="A23:B23"/>
    <mergeCell ref="AS19:AS20"/>
    <mergeCell ref="AT19:AT20"/>
    <mergeCell ref="AU19:AU20"/>
    <mergeCell ref="AX19:AX20"/>
    <mergeCell ref="AY19:AY20"/>
    <mergeCell ref="AZ19:AZ20"/>
    <mergeCell ref="AM19:AM20"/>
    <mergeCell ref="AN19:AN20"/>
    <mergeCell ref="AO19:AO20"/>
    <mergeCell ref="AP19:AP20"/>
    <mergeCell ref="AQ19:AQ20"/>
    <mergeCell ref="AR19:AR20"/>
    <mergeCell ref="AG19:AG20"/>
    <mergeCell ref="S33:S34"/>
    <mergeCell ref="T33:T34"/>
    <mergeCell ref="V33:V34"/>
    <mergeCell ref="AV33:AV34"/>
    <mergeCell ref="A35:B35"/>
    <mergeCell ref="AQ33:AQ34"/>
    <mergeCell ref="AR33:AR34"/>
    <mergeCell ref="AS33:AS34"/>
    <mergeCell ref="AT33:AT34"/>
    <mergeCell ref="AU33:AU34"/>
    <mergeCell ref="W33:W34"/>
    <mergeCell ref="X33:X34"/>
    <mergeCell ref="Y33:Y34"/>
    <mergeCell ref="AA33:AA34"/>
    <mergeCell ref="AB33:AB34"/>
    <mergeCell ref="A32:B34"/>
    <mergeCell ref="C32:C34"/>
    <mergeCell ref="A36:B36"/>
    <mergeCell ref="A37:B37"/>
    <mergeCell ref="A38:B38"/>
    <mergeCell ref="A39:B39"/>
    <mergeCell ref="A40:B40"/>
    <mergeCell ref="A41:B41"/>
    <mergeCell ref="AY33:AY34"/>
    <mergeCell ref="AZ33:AZ34"/>
    <mergeCell ref="D32:D34"/>
    <mergeCell ref="AW32:AW34"/>
    <mergeCell ref="E33:E34"/>
    <mergeCell ref="F33:F34"/>
    <mergeCell ref="K33:K34"/>
    <mergeCell ref="L33:L34"/>
    <mergeCell ref="M33:M34"/>
    <mergeCell ref="N33:N34"/>
    <mergeCell ref="O33:O34"/>
    <mergeCell ref="P33:P34"/>
    <mergeCell ref="Q32:Q34"/>
    <mergeCell ref="U32:U34"/>
    <mergeCell ref="Z32:Z34"/>
    <mergeCell ref="AA32:AD32"/>
    <mergeCell ref="AE32:AE34"/>
    <mergeCell ref="R33:R34"/>
  </mergeCells>
  <phoneticPr fontId="9"/>
  <pageMargins left="0.47244094488188981" right="0.47244094488188981" top="0.59055118110236227" bottom="0.39370078740157483" header="0" footer="0"/>
  <pageSetup paperSize="8" scale="54" fitToWidth="2" orientation="landscape"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0000"/>
  </sheetPr>
  <dimension ref="A1:BY14"/>
  <sheetViews>
    <sheetView view="pageBreakPreview" zoomScale="44" zoomScaleNormal="75" zoomScaleSheetLayoutView="44" workbookViewId="0">
      <selection activeCell="I5" sqref="I5"/>
    </sheetView>
  </sheetViews>
  <sheetFormatPr defaultRowHeight="13.5" x14ac:dyDescent="0.15"/>
  <cols>
    <col min="3" max="3" width="8.25" customWidth="1"/>
    <col min="4" max="4" width="7.375" customWidth="1"/>
    <col min="5" max="16" width="6.25" customWidth="1"/>
    <col min="17" max="17" width="7.125" customWidth="1"/>
    <col min="18" max="18" width="6.25" customWidth="1"/>
    <col min="19" max="19" width="6.875" customWidth="1"/>
    <col min="20" max="20" width="6.25" customWidth="1"/>
    <col min="21" max="21" width="6.375" customWidth="1"/>
    <col min="22" max="22" width="7.125" customWidth="1"/>
    <col min="23" max="25" width="6.25" customWidth="1"/>
    <col min="26" max="26" width="6.375" customWidth="1"/>
    <col min="27" max="30" width="6.25" customWidth="1"/>
    <col min="31" max="31" width="6.375" customWidth="1"/>
    <col min="32" max="48" width="6.25" customWidth="1"/>
    <col min="49" max="49" width="6.375" customWidth="1"/>
    <col min="50" max="55" width="6.25" customWidth="1"/>
  </cols>
  <sheetData>
    <row r="1" spans="1:77" s="94" customFormat="1" ht="18.75" x14ac:dyDescent="0.15">
      <c r="A1" s="132" t="s">
        <v>251</v>
      </c>
      <c r="B1" s="133"/>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row>
    <row r="2" spans="1:77" s="94" customFormat="1" ht="19.5" thickBot="1" x14ac:dyDescent="0.2">
      <c r="A2" s="132"/>
      <c r="B2" s="133"/>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6" t="s">
        <v>252</v>
      </c>
    </row>
    <row r="3" spans="1:77" s="767" customFormat="1" ht="55.5" customHeight="1" x14ac:dyDescent="0.2">
      <c r="A3" s="1363"/>
      <c r="B3" s="1364"/>
      <c r="C3" s="1369" t="s">
        <v>10</v>
      </c>
      <c r="D3" s="1341" t="s">
        <v>17</v>
      </c>
      <c r="E3" s="622" t="s">
        <v>3</v>
      </c>
      <c r="F3" s="622"/>
      <c r="G3" s="622"/>
      <c r="H3" s="622"/>
      <c r="I3" s="622"/>
      <c r="J3" s="622"/>
      <c r="K3" s="622"/>
      <c r="L3" s="622"/>
      <c r="M3" s="622"/>
      <c r="N3" s="622"/>
      <c r="O3" s="622"/>
      <c r="P3" s="622"/>
      <c r="Q3" s="1343" t="s">
        <v>17</v>
      </c>
      <c r="R3" s="622" t="s">
        <v>4</v>
      </c>
      <c r="S3" s="622"/>
      <c r="T3" s="695"/>
      <c r="U3" s="1343" t="s">
        <v>17</v>
      </c>
      <c r="V3" s="622" t="s">
        <v>5</v>
      </c>
      <c r="W3" s="622"/>
      <c r="X3" s="622"/>
      <c r="Y3" s="622"/>
      <c r="Z3" s="1343" t="s">
        <v>17</v>
      </c>
      <c r="AA3" s="1349" t="s">
        <v>213</v>
      </c>
      <c r="AB3" s="1349"/>
      <c r="AC3" s="1349"/>
      <c r="AD3" s="1350"/>
      <c r="AE3" s="1343" t="s">
        <v>17</v>
      </c>
      <c r="AF3" s="622" t="s">
        <v>7</v>
      </c>
      <c r="AG3" s="622"/>
      <c r="AH3" s="622"/>
      <c r="AI3" s="622"/>
      <c r="AJ3" s="622"/>
      <c r="AK3" s="622"/>
      <c r="AL3" s="622"/>
      <c r="AM3" s="622"/>
      <c r="AN3" s="622"/>
      <c r="AO3" s="622"/>
      <c r="AP3" s="622"/>
      <c r="AQ3" s="622"/>
      <c r="AR3" s="622"/>
      <c r="AS3" s="622"/>
      <c r="AT3" s="622"/>
      <c r="AU3" s="622"/>
      <c r="AV3" s="768"/>
      <c r="AW3" s="1343" t="s">
        <v>174</v>
      </c>
      <c r="AX3" s="769" t="s">
        <v>214</v>
      </c>
      <c r="AY3" s="769"/>
      <c r="AZ3" s="769"/>
      <c r="BA3" s="769"/>
      <c r="BB3" s="769"/>
      <c r="BC3" s="770"/>
      <c r="BD3" s="771"/>
      <c r="BE3" s="771"/>
      <c r="BF3" s="771"/>
      <c r="BG3" s="771"/>
      <c r="BH3" s="771"/>
      <c r="BI3" s="771"/>
      <c r="BJ3" s="771"/>
      <c r="BK3" s="771"/>
      <c r="BL3" s="771"/>
      <c r="BM3" s="771"/>
      <c r="BN3" s="771"/>
      <c r="BO3" s="771"/>
      <c r="BP3" s="771"/>
      <c r="BQ3" s="771"/>
      <c r="BR3" s="771"/>
      <c r="BS3" s="771"/>
      <c r="BT3" s="771"/>
      <c r="BU3" s="771"/>
      <c r="BV3" s="771"/>
      <c r="BW3" s="771"/>
      <c r="BX3" s="771"/>
      <c r="BY3" s="771"/>
    </row>
    <row r="4" spans="1:77" s="767" customFormat="1" ht="27" customHeight="1" x14ac:dyDescent="0.2">
      <c r="A4" s="1365"/>
      <c r="B4" s="1366"/>
      <c r="C4" s="1370"/>
      <c r="D4" s="1304"/>
      <c r="E4" s="1339" t="s">
        <v>215</v>
      </c>
      <c r="F4" s="1339" t="s">
        <v>179</v>
      </c>
      <c r="G4" s="772" t="s">
        <v>180</v>
      </c>
      <c r="H4" s="773"/>
      <c r="I4" s="773"/>
      <c r="J4" s="774"/>
      <c r="K4" s="1339" t="s">
        <v>216</v>
      </c>
      <c r="L4" s="1339" t="s">
        <v>217</v>
      </c>
      <c r="M4" s="1339" t="s">
        <v>218</v>
      </c>
      <c r="N4" s="1339" t="s">
        <v>219</v>
      </c>
      <c r="O4" s="1339" t="s">
        <v>220</v>
      </c>
      <c r="P4" s="1347" t="s">
        <v>185</v>
      </c>
      <c r="Q4" s="1344"/>
      <c r="R4" s="1339" t="s">
        <v>186</v>
      </c>
      <c r="S4" s="1339" t="s">
        <v>221</v>
      </c>
      <c r="T4" s="1351" t="s">
        <v>182</v>
      </c>
      <c r="U4" s="1344"/>
      <c r="V4" s="1353" t="s">
        <v>215</v>
      </c>
      <c r="W4" s="1353" t="s">
        <v>222</v>
      </c>
      <c r="X4" s="1353" t="s">
        <v>182</v>
      </c>
      <c r="Y4" s="1362" t="s">
        <v>185</v>
      </c>
      <c r="Z4" s="1344"/>
      <c r="AA4" s="1353" t="s">
        <v>215</v>
      </c>
      <c r="AB4" s="1353" t="s">
        <v>222</v>
      </c>
      <c r="AC4" s="1353" t="s">
        <v>182</v>
      </c>
      <c r="AD4" s="1362" t="s">
        <v>185</v>
      </c>
      <c r="AE4" s="1344"/>
      <c r="AF4" s="1358" t="s">
        <v>189</v>
      </c>
      <c r="AG4" s="1358" t="s">
        <v>223</v>
      </c>
      <c r="AH4" s="1358" t="s">
        <v>190</v>
      </c>
      <c r="AI4" s="1358" t="s">
        <v>224</v>
      </c>
      <c r="AJ4" s="1353" t="s">
        <v>225</v>
      </c>
      <c r="AK4" s="1358" t="s">
        <v>226</v>
      </c>
      <c r="AL4" s="1353" t="s">
        <v>227</v>
      </c>
      <c r="AM4" s="1353" t="s">
        <v>228</v>
      </c>
      <c r="AN4" s="1353" t="s">
        <v>229</v>
      </c>
      <c r="AO4" s="1339" t="s">
        <v>230</v>
      </c>
      <c r="AP4" s="1339" t="s">
        <v>231</v>
      </c>
      <c r="AQ4" s="1339" t="s">
        <v>232</v>
      </c>
      <c r="AR4" s="1358" t="s">
        <v>196</v>
      </c>
      <c r="AS4" s="1339" t="s">
        <v>233</v>
      </c>
      <c r="AT4" s="1339" t="s">
        <v>198</v>
      </c>
      <c r="AU4" s="1360" t="s">
        <v>199</v>
      </c>
      <c r="AV4" s="1354" t="s">
        <v>629</v>
      </c>
      <c r="AW4" s="1344"/>
      <c r="AX4" s="1339" t="s">
        <v>234</v>
      </c>
      <c r="AY4" s="1339" t="s">
        <v>235</v>
      </c>
      <c r="AZ4" s="1339" t="s">
        <v>236</v>
      </c>
      <c r="BA4" s="1339" t="s">
        <v>237</v>
      </c>
      <c r="BB4" s="1339" t="s">
        <v>204</v>
      </c>
      <c r="BC4" s="1351" t="s">
        <v>185</v>
      </c>
      <c r="BD4" s="771"/>
      <c r="BE4" s="771"/>
      <c r="BF4" s="771"/>
      <c r="BG4" s="771"/>
      <c r="BH4" s="771"/>
      <c r="BI4" s="771"/>
      <c r="BJ4" s="771"/>
      <c r="BK4" s="771"/>
      <c r="BL4" s="771"/>
      <c r="BM4" s="771"/>
      <c r="BN4" s="771"/>
      <c r="BO4" s="771"/>
      <c r="BP4" s="771"/>
      <c r="BQ4" s="771"/>
      <c r="BR4" s="771"/>
      <c r="BS4" s="771"/>
      <c r="BT4" s="771"/>
      <c r="BU4" s="771"/>
      <c r="BV4" s="771"/>
      <c r="BW4" s="771"/>
      <c r="BX4" s="771"/>
      <c r="BY4" s="771"/>
    </row>
    <row r="5" spans="1:77" s="767" customFormat="1" ht="158.25" customHeight="1" thickBot="1" x14ac:dyDescent="0.2">
      <c r="A5" s="1367"/>
      <c r="B5" s="1368"/>
      <c r="C5" s="1371"/>
      <c r="D5" s="1342"/>
      <c r="E5" s="1346"/>
      <c r="F5" s="1346"/>
      <c r="G5" s="775" t="s">
        <v>238</v>
      </c>
      <c r="H5" s="775" t="s">
        <v>239</v>
      </c>
      <c r="I5" s="775" t="s">
        <v>240</v>
      </c>
      <c r="J5" s="775" t="s">
        <v>185</v>
      </c>
      <c r="K5" s="1346"/>
      <c r="L5" s="1346"/>
      <c r="M5" s="1346"/>
      <c r="N5" s="1346"/>
      <c r="O5" s="1346"/>
      <c r="P5" s="1348"/>
      <c r="Q5" s="1345"/>
      <c r="R5" s="1346"/>
      <c r="S5" s="1346"/>
      <c r="T5" s="1352"/>
      <c r="U5" s="1345"/>
      <c r="V5" s="1339"/>
      <c r="W5" s="1339"/>
      <c r="X5" s="1339"/>
      <c r="Y5" s="1347"/>
      <c r="Z5" s="1345"/>
      <c r="AA5" s="1339"/>
      <c r="AB5" s="1339"/>
      <c r="AC5" s="1339"/>
      <c r="AD5" s="1347"/>
      <c r="AE5" s="1345"/>
      <c r="AF5" s="1359"/>
      <c r="AG5" s="1359"/>
      <c r="AH5" s="1359"/>
      <c r="AI5" s="1359"/>
      <c r="AJ5" s="1339"/>
      <c r="AK5" s="1359"/>
      <c r="AL5" s="1339"/>
      <c r="AM5" s="1339"/>
      <c r="AN5" s="1339"/>
      <c r="AO5" s="1340"/>
      <c r="AP5" s="1340"/>
      <c r="AQ5" s="1340"/>
      <c r="AR5" s="1359"/>
      <c r="AS5" s="1340"/>
      <c r="AT5" s="1340"/>
      <c r="AU5" s="1361"/>
      <c r="AV5" s="1355"/>
      <c r="AW5" s="1345"/>
      <c r="AX5" s="1340"/>
      <c r="AY5" s="1340"/>
      <c r="AZ5" s="1340"/>
      <c r="BA5" s="1340"/>
      <c r="BB5" s="1340"/>
      <c r="BC5" s="1372"/>
      <c r="BD5" s="776"/>
      <c r="BE5" s="776"/>
      <c r="BF5" s="776"/>
      <c r="BG5" s="776"/>
      <c r="BH5" s="776"/>
      <c r="BI5" s="776"/>
      <c r="BJ5" s="776"/>
      <c r="BK5" s="776"/>
      <c r="BL5" s="776"/>
      <c r="BM5" s="776"/>
      <c r="BN5" s="776"/>
      <c r="BO5" s="776"/>
      <c r="BP5" s="776"/>
      <c r="BQ5" s="776"/>
      <c r="BR5" s="776"/>
      <c r="BS5" s="776"/>
      <c r="BT5" s="776"/>
      <c r="BU5" s="776"/>
      <c r="BV5" s="776"/>
      <c r="BW5" s="776"/>
      <c r="BX5" s="776"/>
      <c r="BY5" s="776"/>
    </row>
    <row r="6" spans="1:77" s="767" customFormat="1" ht="56.25" customHeight="1" x14ac:dyDescent="0.15">
      <c r="A6" s="1356" t="s">
        <v>209</v>
      </c>
      <c r="B6" s="1357"/>
      <c r="C6" s="777">
        <v>1</v>
      </c>
      <c r="D6" s="778">
        <f>SUM(E6:P6)</f>
        <v>1</v>
      </c>
      <c r="E6" s="779">
        <v>0</v>
      </c>
      <c r="F6" s="779">
        <v>0</v>
      </c>
      <c r="G6" s="779">
        <v>0</v>
      </c>
      <c r="H6" s="779">
        <v>0</v>
      </c>
      <c r="I6" s="779">
        <v>1</v>
      </c>
      <c r="J6" s="779">
        <v>0</v>
      </c>
      <c r="K6" s="779">
        <v>0</v>
      </c>
      <c r="L6" s="779">
        <v>0</v>
      </c>
      <c r="M6" s="779">
        <v>0</v>
      </c>
      <c r="N6" s="779">
        <v>0</v>
      </c>
      <c r="O6" s="779">
        <v>0</v>
      </c>
      <c r="P6" s="779">
        <v>0</v>
      </c>
      <c r="Q6" s="778">
        <f>SUM(R6:T6)</f>
        <v>0</v>
      </c>
      <c r="R6" s="779">
        <v>0</v>
      </c>
      <c r="S6" s="779">
        <v>0</v>
      </c>
      <c r="T6" s="779">
        <v>0</v>
      </c>
      <c r="U6" s="778">
        <f>SUM(V6:Y6)</f>
        <v>0</v>
      </c>
      <c r="V6" s="779">
        <v>0</v>
      </c>
      <c r="W6" s="779">
        <v>0</v>
      </c>
      <c r="X6" s="779">
        <v>0</v>
      </c>
      <c r="Y6" s="779">
        <v>0</v>
      </c>
      <c r="Z6" s="778">
        <f>SUM(AA6:AD6)</f>
        <v>0</v>
      </c>
      <c r="AA6" s="779">
        <v>0</v>
      </c>
      <c r="AB6" s="779">
        <v>0</v>
      </c>
      <c r="AC6" s="779">
        <v>0</v>
      </c>
      <c r="AD6" s="779">
        <v>0</v>
      </c>
      <c r="AE6" s="778">
        <f>SUM(AF6:AV6)</f>
        <v>0</v>
      </c>
      <c r="AF6" s="779">
        <v>0</v>
      </c>
      <c r="AG6" s="779">
        <v>0</v>
      </c>
      <c r="AH6" s="779">
        <v>0</v>
      </c>
      <c r="AI6" s="779">
        <v>0</v>
      </c>
      <c r="AJ6" s="779">
        <v>0</v>
      </c>
      <c r="AK6" s="779">
        <v>0</v>
      </c>
      <c r="AL6" s="779">
        <v>0</v>
      </c>
      <c r="AM6" s="779">
        <v>0</v>
      </c>
      <c r="AN6" s="779">
        <v>0</v>
      </c>
      <c r="AO6" s="779">
        <v>0</v>
      </c>
      <c r="AP6" s="779">
        <v>0</v>
      </c>
      <c r="AQ6" s="779">
        <v>0</v>
      </c>
      <c r="AR6" s="779">
        <v>0</v>
      </c>
      <c r="AS6" s="779">
        <v>0</v>
      </c>
      <c r="AT6" s="779">
        <v>0</v>
      </c>
      <c r="AU6" s="780">
        <v>0</v>
      </c>
      <c r="AV6" s="781">
        <v>0</v>
      </c>
      <c r="AW6" s="778">
        <f>SUM(AX6:BC6)</f>
        <v>0</v>
      </c>
      <c r="AX6" s="779">
        <v>0</v>
      </c>
      <c r="AY6" s="779">
        <v>0</v>
      </c>
      <c r="AZ6" s="779">
        <v>0</v>
      </c>
      <c r="BA6" s="779">
        <v>0</v>
      </c>
      <c r="BB6" s="779">
        <v>0</v>
      </c>
      <c r="BC6" s="782">
        <v>0</v>
      </c>
      <c r="BD6" s="338"/>
    </row>
    <row r="7" spans="1:77" s="767" customFormat="1" ht="56.25" customHeight="1" x14ac:dyDescent="0.15">
      <c r="A7" s="1333" t="s">
        <v>210</v>
      </c>
      <c r="B7" s="1334"/>
      <c r="C7" s="783">
        <v>1</v>
      </c>
      <c r="D7" s="784">
        <f t="shared" ref="D7:D11" si="0">SUM(E7:P7)</f>
        <v>0</v>
      </c>
      <c r="E7" s="785">
        <v>0</v>
      </c>
      <c r="F7" s="785">
        <v>0</v>
      </c>
      <c r="G7" s="785">
        <v>0</v>
      </c>
      <c r="H7" s="785">
        <v>0</v>
      </c>
      <c r="I7" s="785">
        <v>0</v>
      </c>
      <c r="J7" s="785">
        <v>0</v>
      </c>
      <c r="K7" s="785">
        <v>0</v>
      </c>
      <c r="L7" s="785">
        <v>0</v>
      </c>
      <c r="M7" s="785">
        <v>0</v>
      </c>
      <c r="N7" s="785">
        <v>0</v>
      </c>
      <c r="O7" s="785">
        <v>0</v>
      </c>
      <c r="P7" s="785">
        <v>0</v>
      </c>
      <c r="Q7" s="784">
        <f t="shared" ref="Q7:Q11" si="1">SUM(R7:T7)</f>
        <v>0</v>
      </c>
      <c r="R7" s="785">
        <v>0</v>
      </c>
      <c r="S7" s="785">
        <v>0</v>
      </c>
      <c r="T7" s="785">
        <v>0</v>
      </c>
      <c r="U7" s="784">
        <f t="shared" ref="U7:U11" si="2">SUM(V7:Y7)</f>
        <v>1</v>
      </c>
      <c r="V7" s="785">
        <v>0</v>
      </c>
      <c r="W7" s="785">
        <v>1</v>
      </c>
      <c r="X7" s="785">
        <v>0</v>
      </c>
      <c r="Y7" s="785">
        <v>0</v>
      </c>
      <c r="Z7" s="784">
        <f t="shared" ref="Z7:Z11" si="3">SUM(AA7:AD7)</f>
        <v>0</v>
      </c>
      <c r="AA7" s="785">
        <v>0</v>
      </c>
      <c r="AB7" s="785">
        <v>0</v>
      </c>
      <c r="AC7" s="785">
        <v>0</v>
      </c>
      <c r="AD7" s="785">
        <v>0</v>
      </c>
      <c r="AE7" s="784">
        <f t="shared" ref="AE7:AE11" si="4">SUM(AF7:AV7)</f>
        <v>0</v>
      </c>
      <c r="AF7" s="785">
        <v>0</v>
      </c>
      <c r="AG7" s="785">
        <v>0</v>
      </c>
      <c r="AH7" s="785">
        <v>0</v>
      </c>
      <c r="AI7" s="785">
        <v>0</v>
      </c>
      <c r="AJ7" s="785">
        <v>0</v>
      </c>
      <c r="AK7" s="785">
        <v>0</v>
      </c>
      <c r="AL7" s="785">
        <v>0</v>
      </c>
      <c r="AM7" s="785">
        <v>0</v>
      </c>
      <c r="AN7" s="785">
        <v>0</v>
      </c>
      <c r="AO7" s="785">
        <v>0</v>
      </c>
      <c r="AP7" s="785">
        <v>0</v>
      </c>
      <c r="AQ7" s="785">
        <v>0</v>
      </c>
      <c r="AR7" s="785">
        <v>0</v>
      </c>
      <c r="AS7" s="785">
        <v>0</v>
      </c>
      <c r="AT7" s="785">
        <v>0</v>
      </c>
      <c r="AU7" s="786">
        <v>0</v>
      </c>
      <c r="AV7" s="787">
        <v>0</v>
      </c>
      <c r="AW7" s="784">
        <f t="shared" ref="AW7:AW11" si="5">SUM(AX7:BC7)</f>
        <v>0</v>
      </c>
      <c r="AX7" s="785">
        <v>0</v>
      </c>
      <c r="AY7" s="785">
        <v>0</v>
      </c>
      <c r="AZ7" s="785">
        <v>0</v>
      </c>
      <c r="BA7" s="785">
        <v>0</v>
      </c>
      <c r="BB7" s="785">
        <v>0</v>
      </c>
      <c r="BC7" s="788">
        <v>0</v>
      </c>
      <c r="BD7" s="338"/>
    </row>
    <row r="8" spans="1:77" s="767" customFormat="1" ht="56.25" customHeight="1" x14ac:dyDescent="0.15">
      <c r="A8" s="1333" t="s">
        <v>13</v>
      </c>
      <c r="B8" s="1334"/>
      <c r="C8" s="783">
        <v>19</v>
      </c>
      <c r="D8" s="784">
        <f t="shared" si="0"/>
        <v>6</v>
      </c>
      <c r="E8" s="785">
        <v>1</v>
      </c>
      <c r="F8" s="785">
        <v>1</v>
      </c>
      <c r="G8" s="785">
        <v>1</v>
      </c>
      <c r="H8" s="785">
        <v>0</v>
      </c>
      <c r="I8" s="785">
        <v>0</v>
      </c>
      <c r="J8" s="785">
        <v>0</v>
      </c>
      <c r="K8" s="785">
        <v>0</v>
      </c>
      <c r="L8" s="785">
        <v>0</v>
      </c>
      <c r="M8" s="785">
        <v>0</v>
      </c>
      <c r="N8" s="785">
        <v>0</v>
      </c>
      <c r="O8" s="785">
        <v>0</v>
      </c>
      <c r="P8" s="785">
        <v>3</v>
      </c>
      <c r="Q8" s="784">
        <f t="shared" si="1"/>
        <v>0</v>
      </c>
      <c r="R8" s="785">
        <v>0</v>
      </c>
      <c r="S8" s="785">
        <v>0</v>
      </c>
      <c r="T8" s="785">
        <v>0</v>
      </c>
      <c r="U8" s="784">
        <f t="shared" si="2"/>
        <v>7</v>
      </c>
      <c r="V8" s="785">
        <v>7</v>
      </c>
      <c r="W8" s="785">
        <v>0</v>
      </c>
      <c r="X8" s="785">
        <v>0</v>
      </c>
      <c r="Y8" s="785">
        <v>0</v>
      </c>
      <c r="Z8" s="784">
        <f t="shared" si="3"/>
        <v>0</v>
      </c>
      <c r="AA8" s="785">
        <v>0</v>
      </c>
      <c r="AB8" s="785">
        <v>0</v>
      </c>
      <c r="AC8" s="785">
        <v>0</v>
      </c>
      <c r="AD8" s="785">
        <v>0</v>
      </c>
      <c r="AE8" s="784">
        <f t="shared" si="4"/>
        <v>4</v>
      </c>
      <c r="AF8" s="785">
        <v>0</v>
      </c>
      <c r="AG8" s="785">
        <v>0</v>
      </c>
      <c r="AH8" s="785">
        <v>1</v>
      </c>
      <c r="AI8" s="785">
        <v>0</v>
      </c>
      <c r="AJ8" s="785">
        <v>0</v>
      </c>
      <c r="AK8" s="785">
        <v>0</v>
      </c>
      <c r="AL8" s="785">
        <v>0</v>
      </c>
      <c r="AM8" s="785">
        <v>0</v>
      </c>
      <c r="AN8" s="785">
        <v>0</v>
      </c>
      <c r="AO8" s="785">
        <v>0</v>
      </c>
      <c r="AP8" s="785">
        <v>0</v>
      </c>
      <c r="AQ8" s="785">
        <v>0</v>
      </c>
      <c r="AR8" s="785">
        <v>1</v>
      </c>
      <c r="AS8" s="785">
        <v>0</v>
      </c>
      <c r="AT8" s="785">
        <v>0</v>
      </c>
      <c r="AU8" s="786">
        <v>0</v>
      </c>
      <c r="AV8" s="787">
        <v>2</v>
      </c>
      <c r="AW8" s="784">
        <f t="shared" si="5"/>
        <v>2</v>
      </c>
      <c r="AX8" s="785">
        <v>0</v>
      </c>
      <c r="AY8" s="785">
        <v>0</v>
      </c>
      <c r="AZ8" s="785">
        <v>0</v>
      </c>
      <c r="BA8" s="785">
        <v>1</v>
      </c>
      <c r="BB8" s="785">
        <v>0</v>
      </c>
      <c r="BC8" s="788">
        <v>1</v>
      </c>
      <c r="BD8" s="338"/>
    </row>
    <row r="9" spans="1:77" s="767" customFormat="1" ht="56.25" customHeight="1" x14ac:dyDescent="0.15">
      <c r="A9" s="1333" t="s">
        <v>14</v>
      </c>
      <c r="B9" s="1334"/>
      <c r="C9" s="789">
        <v>24</v>
      </c>
      <c r="D9" s="784">
        <f t="shared" si="0"/>
        <v>2</v>
      </c>
      <c r="E9" s="785">
        <v>0</v>
      </c>
      <c r="F9" s="785">
        <v>1</v>
      </c>
      <c r="G9" s="785">
        <v>1</v>
      </c>
      <c r="H9" s="785">
        <v>0</v>
      </c>
      <c r="I9" s="785">
        <v>0</v>
      </c>
      <c r="J9" s="785">
        <v>0</v>
      </c>
      <c r="K9" s="785">
        <v>0</v>
      </c>
      <c r="L9" s="785">
        <v>0</v>
      </c>
      <c r="M9" s="785">
        <v>0</v>
      </c>
      <c r="N9" s="785">
        <v>0</v>
      </c>
      <c r="O9" s="785">
        <v>0</v>
      </c>
      <c r="P9" s="785">
        <v>0</v>
      </c>
      <c r="Q9" s="784">
        <f t="shared" si="1"/>
        <v>12</v>
      </c>
      <c r="R9" s="785">
        <v>5</v>
      </c>
      <c r="S9" s="785">
        <v>7</v>
      </c>
      <c r="T9" s="785">
        <v>0</v>
      </c>
      <c r="U9" s="784">
        <f t="shared" si="2"/>
        <v>9</v>
      </c>
      <c r="V9" s="785">
        <v>9</v>
      </c>
      <c r="W9" s="785">
        <v>0</v>
      </c>
      <c r="X9" s="785">
        <v>0</v>
      </c>
      <c r="Y9" s="785">
        <v>0</v>
      </c>
      <c r="Z9" s="784">
        <f t="shared" si="3"/>
        <v>0</v>
      </c>
      <c r="AA9" s="785">
        <v>0</v>
      </c>
      <c r="AB9" s="785">
        <v>0</v>
      </c>
      <c r="AC9" s="785">
        <v>0</v>
      </c>
      <c r="AD9" s="785">
        <v>0</v>
      </c>
      <c r="AE9" s="784">
        <f t="shared" si="4"/>
        <v>1</v>
      </c>
      <c r="AF9" s="785">
        <v>0</v>
      </c>
      <c r="AG9" s="785">
        <v>0</v>
      </c>
      <c r="AH9" s="785">
        <v>1</v>
      </c>
      <c r="AI9" s="785">
        <v>0</v>
      </c>
      <c r="AJ9" s="785">
        <v>0</v>
      </c>
      <c r="AK9" s="785">
        <v>0</v>
      </c>
      <c r="AL9" s="785">
        <v>0</v>
      </c>
      <c r="AM9" s="785">
        <v>0</v>
      </c>
      <c r="AN9" s="785">
        <v>0</v>
      </c>
      <c r="AO9" s="785">
        <v>0</v>
      </c>
      <c r="AP9" s="785">
        <v>0</v>
      </c>
      <c r="AQ9" s="785">
        <v>0</v>
      </c>
      <c r="AR9" s="785">
        <v>0</v>
      </c>
      <c r="AS9" s="785">
        <v>0</v>
      </c>
      <c r="AT9" s="785">
        <v>0</v>
      </c>
      <c r="AU9" s="786">
        <v>0</v>
      </c>
      <c r="AV9" s="787">
        <v>0</v>
      </c>
      <c r="AW9" s="784">
        <f t="shared" si="5"/>
        <v>0</v>
      </c>
      <c r="AX9" s="785">
        <v>0</v>
      </c>
      <c r="AY9" s="785">
        <v>0</v>
      </c>
      <c r="AZ9" s="785">
        <v>0</v>
      </c>
      <c r="BA9" s="785">
        <v>0</v>
      </c>
      <c r="BB9" s="785">
        <v>0</v>
      </c>
      <c r="BC9" s="788">
        <v>0</v>
      </c>
      <c r="BD9" s="338"/>
    </row>
    <row r="10" spans="1:77" s="767" customFormat="1" ht="56.25" customHeight="1" x14ac:dyDescent="0.15">
      <c r="A10" s="1333" t="s">
        <v>15</v>
      </c>
      <c r="B10" s="1334"/>
      <c r="C10" s="789">
        <v>315</v>
      </c>
      <c r="D10" s="784">
        <f t="shared" si="0"/>
        <v>63</v>
      </c>
      <c r="E10" s="785">
        <v>7</v>
      </c>
      <c r="F10" s="785">
        <v>13</v>
      </c>
      <c r="G10" s="785">
        <v>17</v>
      </c>
      <c r="H10" s="785">
        <v>2</v>
      </c>
      <c r="I10" s="785">
        <v>8</v>
      </c>
      <c r="J10" s="785">
        <v>0</v>
      </c>
      <c r="K10" s="785">
        <v>0</v>
      </c>
      <c r="L10" s="785">
        <v>6</v>
      </c>
      <c r="M10" s="785">
        <v>1</v>
      </c>
      <c r="N10" s="785">
        <v>6</v>
      </c>
      <c r="O10" s="785">
        <v>2</v>
      </c>
      <c r="P10" s="785">
        <v>1</v>
      </c>
      <c r="Q10" s="784">
        <f t="shared" si="1"/>
        <v>110</v>
      </c>
      <c r="R10" s="785">
        <v>27</v>
      </c>
      <c r="S10" s="785">
        <v>83</v>
      </c>
      <c r="T10" s="785">
        <v>0</v>
      </c>
      <c r="U10" s="784">
        <f t="shared" si="2"/>
        <v>118</v>
      </c>
      <c r="V10" s="785">
        <v>92</v>
      </c>
      <c r="W10" s="785">
        <v>26</v>
      </c>
      <c r="X10" s="785">
        <v>0</v>
      </c>
      <c r="Y10" s="785">
        <v>0</v>
      </c>
      <c r="Z10" s="784">
        <f t="shared" si="3"/>
        <v>11</v>
      </c>
      <c r="AA10" s="785">
        <v>0</v>
      </c>
      <c r="AB10" s="785">
        <v>8</v>
      </c>
      <c r="AC10" s="785">
        <v>0</v>
      </c>
      <c r="AD10" s="785">
        <v>3</v>
      </c>
      <c r="AE10" s="784">
        <f t="shared" si="4"/>
        <v>12</v>
      </c>
      <c r="AF10" s="785">
        <v>0</v>
      </c>
      <c r="AG10" s="785">
        <v>0</v>
      </c>
      <c r="AH10" s="785">
        <v>1</v>
      </c>
      <c r="AI10" s="785">
        <v>1</v>
      </c>
      <c r="AJ10" s="785">
        <v>0</v>
      </c>
      <c r="AK10" s="785">
        <v>0</v>
      </c>
      <c r="AL10" s="785">
        <v>0</v>
      </c>
      <c r="AM10" s="785">
        <v>0</v>
      </c>
      <c r="AN10" s="785">
        <v>0</v>
      </c>
      <c r="AO10" s="785">
        <v>9</v>
      </c>
      <c r="AP10" s="785">
        <v>0</v>
      </c>
      <c r="AQ10" s="785">
        <v>0</v>
      </c>
      <c r="AR10" s="785">
        <v>1</v>
      </c>
      <c r="AS10" s="785">
        <v>0</v>
      </c>
      <c r="AT10" s="785">
        <v>0</v>
      </c>
      <c r="AU10" s="786">
        <v>0</v>
      </c>
      <c r="AV10" s="787">
        <v>0</v>
      </c>
      <c r="AW10" s="784">
        <f t="shared" si="5"/>
        <v>1</v>
      </c>
      <c r="AX10" s="785">
        <v>0</v>
      </c>
      <c r="AY10" s="785">
        <v>0</v>
      </c>
      <c r="AZ10" s="785">
        <v>0</v>
      </c>
      <c r="BA10" s="785">
        <v>0</v>
      </c>
      <c r="BB10" s="785">
        <v>0</v>
      </c>
      <c r="BC10" s="788">
        <v>1</v>
      </c>
      <c r="BD10" s="338"/>
    </row>
    <row r="11" spans="1:77" s="767" customFormat="1" ht="56.25" customHeight="1" thickBot="1" x14ac:dyDescent="0.25">
      <c r="A11" s="1335" t="s">
        <v>16</v>
      </c>
      <c r="B11" s="1336"/>
      <c r="C11" s="790">
        <v>817</v>
      </c>
      <c r="D11" s="791">
        <f t="shared" si="0"/>
        <v>95</v>
      </c>
      <c r="E11" s="792">
        <v>9</v>
      </c>
      <c r="F11" s="792">
        <v>7</v>
      </c>
      <c r="G11" s="792">
        <v>28</v>
      </c>
      <c r="H11" s="792">
        <v>1</v>
      </c>
      <c r="I11" s="792">
        <v>19</v>
      </c>
      <c r="J11" s="792">
        <v>0</v>
      </c>
      <c r="K11" s="792">
        <v>0</v>
      </c>
      <c r="L11" s="792">
        <v>13</v>
      </c>
      <c r="M11" s="792">
        <v>7</v>
      </c>
      <c r="N11" s="792">
        <v>6</v>
      </c>
      <c r="O11" s="792">
        <v>3</v>
      </c>
      <c r="P11" s="792">
        <v>2</v>
      </c>
      <c r="Q11" s="791">
        <f t="shared" si="1"/>
        <v>272</v>
      </c>
      <c r="R11" s="792">
        <v>24</v>
      </c>
      <c r="S11" s="792">
        <v>248</v>
      </c>
      <c r="T11" s="792">
        <v>0</v>
      </c>
      <c r="U11" s="791">
        <f t="shared" si="2"/>
        <v>403</v>
      </c>
      <c r="V11" s="792">
        <v>348</v>
      </c>
      <c r="W11" s="792">
        <v>55</v>
      </c>
      <c r="X11" s="792">
        <v>0</v>
      </c>
      <c r="Y11" s="792">
        <v>0</v>
      </c>
      <c r="Z11" s="791">
        <f t="shared" si="3"/>
        <v>25</v>
      </c>
      <c r="AA11" s="792">
        <v>2</v>
      </c>
      <c r="AB11" s="792">
        <v>19</v>
      </c>
      <c r="AC11" s="792">
        <v>0</v>
      </c>
      <c r="AD11" s="792">
        <v>4</v>
      </c>
      <c r="AE11" s="791">
        <f t="shared" si="4"/>
        <v>22</v>
      </c>
      <c r="AF11" s="792">
        <v>0</v>
      </c>
      <c r="AG11" s="792">
        <v>0</v>
      </c>
      <c r="AH11" s="792">
        <v>4</v>
      </c>
      <c r="AI11" s="792">
        <v>7</v>
      </c>
      <c r="AJ11" s="792">
        <v>0</v>
      </c>
      <c r="AK11" s="792">
        <v>0</v>
      </c>
      <c r="AL11" s="792">
        <v>0</v>
      </c>
      <c r="AM11" s="792">
        <v>0</v>
      </c>
      <c r="AN11" s="792">
        <v>0</v>
      </c>
      <c r="AO11" s="792">
        <v>9</v>
      </c>
      <c r="AP11" s="792">
        <v>0</v>
      </c>
      <c r="AQ11" s="792">
        <v>0</v>
      </c>
      <c r="AR11" s="792">
        <v>2</v>
      </c>
      <c r="AS11" s="792">
        <v>0</v>
      </c>
      <c r="AT11" s="792">
        <v>0</v>
      </c>
      <c r="AU11" s="793">
        <v>0</v>
      </c>
      <c r="AV11" s="794">
        <v>0</v>
      </c>
      <c r="AW11" s="791">
        <f t="shared" si="5"/>
        <v>0</v>
      </c>
      <c r="AX11" s="792">
        <v>0</v>
      </c>
      <c r="AY11" s="792">
        <v>0</v>
      </c>
      <c r="AZ11" s="792">
        <v>0</v>
      </c>
      <c r="BA11" s="792">
        <v>0</v>
      </c>
      <c r="BB11" s="792">
        <v>0</v>
      </c>
      <c r="BC11" s="795">
        <v>0</v>
      </c>
      <c r="BD11" s="338"/>
      <c r="BF11" s="796"/>
    </row>
    <row r="12" spans="1:77" s="767" customFormat="1" ht="56.25" customHeight="1" thickBot="1" x14ac:dyDescent="0.2">
      <c r="A12" s="1337" t="s">
        <v>211</v>
      </c>
      <c r="B12" s="1338"/>
      <c r="C12" s="797">
        <f>SUM(C6:C11)</f>
        <v>1177</v>
      </c>
      <c r="D12" s="798">
        <f t="shared" ref="D12:BC12" si="6">SUM(D6:D11)</f>
        <v>167</v>
      </c>
      <c r="E12" s="799">
        <f t="shared" si="6"/>
        <v>17</v>
      </c>
      <c r="F12" s="800">
        <f t="shared" si="6"/>
        <v>22</v>
      </c>
      <c r="G12" s="800">
        <f t="shared" si="6"/>
        <v>47</v>
      </c>
      <c r="H12" s="800">
        <f t="shared" si="6"/>
        <v>3</v>
      </c>
      <c r="I12" s="800">
        <f t="shared" si="6"/>
        <v>28</v>
      </c>
      <c r="J12" s="800">
        <f t="shared" si="6"/>
        <v>0</v>
      </c>
      <c r="K12" s="800">
        <f t="shared" si="6"/>
        <v>0</v>
      </c>
      <c r="L12" s="800">
        <f t="shared" si="6"/>
        <v>19</v>
      </c>
      <c r="M12" s="800">
        <f t="shared" si="6"/>
        <v>8</v>
      </c>
      <c r="N12" s="800">
        <f t="shared" si="6"/>
        <v>12</v>
      </c>
      <c r="O12" s="800">
        <f t="shared" si="6"/>
        <v>5</v>
      </c>
      <c r="P12" s="801">
        <f t="shared" si="6"/>
        <v>6</v>
      </c>
      <c r="Q12" s="798">
        <f t="shared" si="6"/>
        <v>394</v>
      </c>
      <c r="R12" s="799">
        <f t="shared" si="6"/>
        <v>56</v>
      </c>
      <c r="S12" s="800">
        <f t="shared" si="6"/>
        <v>338</v>
      </c>
      <c r="T12" s="800">
        <f t="shared" si="6"/>
        <v>0</v>
      </c>
      <c r="U12" s="798">
        <f t="shared" si="6"/>
        <v>538</v>
      </c>
      <c r="V12" s="799">
        <f t="shared" si="6"/>
        <v>456</v>
      </c>
      <c r="W12" s="800">
        <f t="shared" si="6"/>
        <v>82</v>
      </c>
      <c r="X12" s="800">
        <f t="shared" si="6"/>
        <v>0</v>
      </c>
      <c r="Y12" s="800">
        <f t="shared" si="6"/>
        <v>0</v>
      </c>
      <c r="Z12" s="798">
        <f t="shared" si="6"/>
        <v>36</v>
      </c>
      <c r="AA12" s="800">
        <f t="shared" si="6"/>
        <v>2</v>
      </c>
      <c r="AB12" s="800">
        <f t="shared" si="6"/>
        <v>27</v>
      </c>
      <c r="AC12" s="800">
        <f t="shared" si="6"/>
        <v>0</v>
      </c>
      <c r="AD12" s="800">
        <f t="shared" si="6"/>
        <v>7</v>
      </c>
      <c r="AE12" s="798">
        <f t="shared" si="6"/>
        <v>39</v>
      </c>
      <c r="AF12" s="800">
        <f t="shared" si="6"/>
        <v>0</v>
      </c>
      <c r="AG12" s="800">
        <f t="shared" si="6"/>
        <v>0</v>
      </c>
      <c r="AH12" s="800">
        <f t="shared" si="6"/>
        <v>7</v>
      </c>
      <c r="AI12" s="800">
        <f t="shared" si="6"/>
        <v>8</v>
      </c>
      <c r="AJ12" s="800">
        <f t="shared" si="6"/>
        <v>0</v>
      </c>
      <c r="AK12" s="800">
        <f t="shared" si="6"/>
        <v>0</v>
      </c>
      <c r="AL12" s="800">
        <f t="shared" si="6"/>
        <v>0</v>
      </c>
      <c r="AM12" s="800">
        <f t="shared" si="6"/>
        <v>0</v>
      </c>
      <c r="AN12" s="800">
        <f t="shared" si="6"/>
        <v>0</v>
      </c>
      <c r="AO12" s="800">
        <f t="shared" si="6"/>
        <v>18</v>
      </c>
      <c r="AP12" s="800">
        <f t="shared" si="6"/>
        <v>0</v>
      </c>
      <c r="AQ12" s="800">
        <f t="shared" si="6"/>
        <v>0</v>
      </c>
      <c r="AR12" s="800">
        <f t="shared" si="6"/>
        <v>4</v>
      </c>
      <c r="AS12" s="800">
        <f t="shared" si="6"/>
        <v>0</v>
      </c>
      <c r="AT12" s="800">
        <f t="shared" si="6"/>
        <v>0</v>
      </c>
      <c r="AU12" s="802">
        <f t="shared" si="6"/>
        <v>0</v>
      </c>
      <c r="AV12" s="801">
        <f t="shared" si="6"/>
        <v>2</v>
      </c>
      <c r="AW12" s="798">
        <f t="shared" si="6"/>
        <v>3</v>
      </c>
      <c r="AX12" s="799">
        <f t="shared" si="6"/>
        <v>0</v>
      </c>
      <c r="AY12" s="800">
        <f t="shared" si="6"/>
        <v>0</v>
      </c>
      <c r="AZ12" s="800">
        <f t="shared" si="6"/>
        <v>0</v>
      </c>
      <c r="BA12" s="800">
        <f t="shared" si="6"/>
        <v>1</v>
      </c>
      <c r="BB12" s="800">
        <f t="shared" si="6"/>
        <v>0</v>
      </c>
      <c r="BC12" s="801">
        <f t="shared" si="6"/>
        <v>2</v>
      </c>
    </row>
    <row r="13" spans="1:77" s="771" customFormat="1" ht="6" customHeight="1" x14ac:dyDescent="0.2"/>
    <row r="14" spans="1:77" s="771" customFormat="1" ht="19.5" customHeight="1" x14ac:dyDescent="0.2">
      <c r="A14" s="765" t="s">
        <v>627</v>
      </c>
      <c r="AW14" s="765"/>
    </row>
  </sheetData>
  <mergeCells count="58">
    <mergeCell ref="A3:B5"/>
    <mergeCell ref="C3:C5"/>
    <mergeCell ref="D3:D5"/>
    <mergeCell ref="Q3:Q5"/>
    <mergeCell ref="U3:U5"/>
    <mergeCell ref="O4:O5"/>
    <mergeCell ref="P4:P5"/>
    <mergeCell ref="R4:R5"/>
    <mergeCell ref="S4:S5"/>
    <mergeCell ref="AA3:AD3"/>
    <mergeCell ref="AE3:AE5"/>
    <mergeCell ref="AW3:AW5"/>
    <mergeCell ref="E4:E5"/>
    <mergeCell ref="F4:F5"/>
    <mergeCell ref="K4:K5"/>
    <mergeCell ref="L4:L5"/>
    <mergeCell ref="M4:M5"/>
    <mergeCell ref="N4:N5"/>
    <mergeCell ref="Z3:Z5"/>
    <mergeCell ref="AH4:AH5"/>
    <mergeCell ref="T4:T5"/>
    <mergeCell ref="V4:V5"/>
    <mergeCell ref="W4:W5"/>
    <mergeCell ref="X4:X5"/>
    <mergeCell ref="Y4:Y5"/>
    <mergeCell ref="AA4:AA5"/>
    <mergeCell ref="AB4:AB5"/>
    <mergeCell ref="AC4:AC5"/>
    <mergeCell ref="AD4:AD5"/>
    <mergeCell ref="AF4:AF5"/>
    <mergeCell ref="AG4:AG5"/>
    <mergeCell ref="AQ4:AQ5"/>
    <mergeCell ref="AR4:AR5"/>
    <mergeCell ref="AS4:AS5"/>
    <mergeCell ref="AP4:AP5"/>
    <mergeCell ref="AT4:AT5"/>
    <mergeCell ref="AI4:AI5"/>
    <mergeCell ref="AJ4:AJ5"/>
    <mergeCell ref="AK4:AK5"/>
    <mergeCell ref="AL4:AL5"/>
    <mergeCell ref="AM4:AM5"/>
    <mergeCell ref="AN4:AN5"/>
    <mergeCell ref="AV4:AV5"/>
    <mergeCell ref="A11:B11"/>
    <mergeCell ref="A12:B12"/>
    <mergeCell ref="BC4:BC5"/>
    <mergeCell ref="A6:B6"/>
    <mergeCell ref="A7:B7"/>
    <mergeCell ref="A8:B8"/>
    <mergeCell ref="A9:B9"/>
    <mergeCell ref="A10:B10"/>
    <mergeCell ref="AU4:AU5"/>
    <mergeCell ref="AX4:AX5"/>
    <mergeCell ref="AY4:AY5"/>
    <mergeCell ref="AZ4:AZ5"/>
    <mergeCell ref="BA4:BA5"/>
    <mergeCell ref="BB4:BB5"/>
    <mergeCell ref="AO4:AO5"/>
  </mergeCells>
  <phoneticPr fontId="9"/>
  <pageMargins left="0.47244094488188981" right="0.47244094488188981" top="0.59055118110236227" bottom="0.39370078740157483" header="0" footer="0"/>
  <pageSetup paperSize="8" scale="57" fitToWidth="2"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
  <sheetViews>
    <sheetView view="pageBreakPreview" zoomScale="75" zoomScaleNormal="75" zoomScaleSheetLayoutView="75" workbookViewId="0">
      <selection activeCell="I8" sqref="I8"/>
    </sheetView>
  </sheetViews>
  <sheetFormatPr defaultRowHeight="13.5" x14ac:dyDescent="0.15"/>
  <cols>
    <col min="1" max="1" width="3.125" style="94" customWidth="1"/>
    <col min="2" max="2" width="18.375" style="94" customWidth="1"/>
    <col min="3" max="3" width="14.625" style="94" customWidth="1"/>
    <col min="4" max="4" width="21.75" style="94" customWidth="1"/>
    <col min="5" max="5" width="19.125" style="94" customWidth="1"/>
    <col min="6" max="7" width="21.75" style="94" customWidth="1"/>
    <col min="8" max="8" width="23.125" style="94" customWidth="1"/>
    <col min="9" max="9" width="21.75" style="94" customWidth="1"/>
    <col min="10" max="10" width="16.125" style="94" customWidth="1"/>
    <col min="11" max="11" width="6" style="94" bestFit="1" customWidth="1"/>
    <col min="12" max="12" width="6" style="94" customWidth="1"/>
    <col min="13" max="16384" width="9" style="94"/>
  </cols>
  <sheetData>
    <row r="1" spans="1:10" ht="33" customHeight="1" x14ac:dyDescent="0.15"/>
    <row r="2" spans="1:10" ht="37.5" customHeight="1" x14ac:dyDescent="0.15">
      <c r="A2" s="351" t="s">
        <v>393</v>
      </c>
      <c r="B2" s="351"/>
      <c r="C2" s="351"/>
      <c r="D2" s="351"/>
      <c r="E2" s="351"/>
      <c r="F2" s="352"/>
      <c r="G2" s="95"/>
      <c r="H2" s="95"/>
      <c r="I2" s="95"/>
      <c r="J2" s="95"/>
    </row>
    <row r="3" spans="1:10" ht="33.75" customHeight="1" x14ac:dyDescent="0.15">
      <c r="A3" s="95"/>
      <c r="B3" s="353" t="s">
        <v>428</v>
      </c>
      <c r="C3" s="353"/>
      <c r="D3" s="353"/>
      <c r="E3" s="353"/>
      <c r="F3" s="95"/>
      <c r="G3" s="95"/>
      <c r="H3" s="95"/>
      <c r="I3" s="95"/>
      <c r="J3" s="95"/>
    </row>
    <row r="4" spans="1:10" ht="30" customHeight="1" thickBot="1" x14ac:dyDescent="0.2">
      <c r="A4" s="95"/>
      <c r="B4" s="95"/>
      <c r="C4" s="95"/>
      <c r="D4" s="95"/>
      <c r="E4" s="95"/>
      <c r="F4" s="95"/>
      <c r="G4" s="95"/>
      <c r="H4" s="95"/>
      <c r="I4" s="95"/>
      <c r="J4" s="354" t="s">
        <v>1</v>
      </c>
    </row>
    <row r="5" spans="1:10" ht="84" customHeight="1" thickBot="1" x14ac:dyDescent="0.2">
      <c r="A5" s="95"/>
      <c r="B5" s="355"/>
      <c r="C5" s="356" t="s">
        <v>2</v>
      </c>
      <c r="D5" s="357" t="s">
        <v>322</v>
      </c>
      <c r="E5" s="358" t="s">
        <v>429</v>
      </c>
      <c r="F5" s="359" t="s">
        <v>430</v>
      </c>
      <c r="G5" s="360" t="s">
        <v>431</v>
      </c>
      <c r="H5" s="360" t="s">
        <v>432</v>
      </c>
      <c r="I5" s="360" t="s">
        <v>433</v>
      </c>
      <c r="J5" s="361" t="s">
        <v>440</v>
      </c>
    </row>
    <row r="6" spans="1:10" ht="30" customHeight="1" x14ac:dyDescent="0.15">
      <c r="A6" s="95"/>
      <c r="B6" s="362" t="s">
        <v>283</v>
      </c>
      <c r="C6" s="363">
        <v>4941</v>
      </c>
      <c r="D6" s="364">
        <v>747</v>
      </c>
      <c r="E6" s="364">
        <v>41</v>
      </c>
      <c r="F6" s="365">
        <v>3605</v>
      </c>
      <c r="G6" s="366">
        <v>0</v>
      </c>
      <c r="H6" s="366">
        <v>0</v>
      </c>
      <c r="I6" s="365">
        <v>474</v>
      </c>
      <c r="J6" s="367">
        <v>74</v>
      </c>
    </row>
    <row r="7" spans="1:10" ht="30" customHeight="1" x14ac:dyDescent="0.15">
      <c r="A7" s="95"/>
      <c r="B7" s="368" t="s">
        <v>434</v>
      </c>
      <c r="C7" s="369">
        <v>7265</v>
      </c>
      <c r="D7" s="370">
        <v>1151</v>
      </c>
      <c r="E7" s="370">
        <v>0</v>
      </c>
      <c r="F7" s="371">
        <v>2681</v>
      </c>
      <c r="G7" s="371">
        <v>2744</v>
      </c>
      <c r="H7" s="371">
        <v>124</v>
      </c>
      <c r="I7" s="371">
        <v>551</v>
      </c>
      <c r="J7" s="372">
        <v>14</v>
      </c>
    </row>
    <row r="8" spans="1:10" ht="30" customHeight="1" x14ac:dyDescent="0.15">
      <c r="A8" s="95"/>
      <c r="B8" s="368" t="s">
        <v>285</v>
      </c>
      <c r="C8" s="369">
        <v>1177</v>
      </c>
      <c r="D8" s="370">
        <v>167</v>
      </c>
      <c r="E8" s="370">
        <v>0</v>
      </c>
      <c r="F8" s="371">
        <v>394</v>
      </c>
      <c r="G8" s="371">
        <v>538</v>
      </c>
      <c r="H8" s="371">
        <v>36</v>
      </c>
      <c r="I8" s="371">
        <v>39</v>
      </c>
      <c r="J8" s="372">
        <v>3</v>
      </c>
    </row>
    <row r="9" spans="1:10" ht="30" customHeight="1" thickBot="1" x14ac:dyDescent="0.2">
      <c r="A9" s="95"/>
      <c r="B9" s="373" t="s">
        <v>286</v>
      </c>
      <c r="C9" s="374">
        <v>19513</v>
      </c>
      <c r="D9" s="375">
        <v>7827</v>
      </c>
      <c r="E9" s="375">
        <v>0</v>
      </c>
      <c r="F9" s="376">
        <v>0</v>
      </c>
      <c r="G9" s="377">
        <v>7657</v>
      </c>
      <c r="H9" s="377">
        <v>1522</v>
      </c>
      <c r="I9" s="377">
        <v>2378</v>
      </c>
      <c r="J9" s="378">
        <v>129</v>
      </c>
    </row>
    <row r="10" spans="1:10" ht="30" customHeight="1" thickBot="1" x14ac:dyDescent="0.2">
      <c r="A10" s="95"/>
      <c r="B10" s="559" t="s">
        <v>435</v>
      </c>
      <c r="C10" s="379">
        <f>SUM(C6:C9)</f>
        <v>32896</v>
      </c>
      <c r="D10" s="558">
        <f t="shared" ref="D10:J10" si="0">SUM(D6:D9)</f>
        <v>9892</v>
      </c>
      <c r="E10" s="558">
        <f t="shared" si="0"/>
        <v>41</v>
      </c>
      <c r="F10" s="558">
        <f t="shared" si="0"/>
        <v>6680</v>
      </c>
      <c r="G10" s="558">
        <f t="shared" si="0"/>
        <v>10939</v>
      </c>
      <c r="H10" s="558">
        <f t="shared" si="0"/>
        <v>1682</v>
      </c>
      <c r="I10" s="558">
        <f t="shared" si="0"/>
        <v>3442</v>
      </c>
      <c r="J10" s="558">
        <f t="shared" si="0"/>
        <v>220</v>
      </c>
    </row>
    <row r="11" spans="1:10" ht="8.25" customHeight="1" x14ac:dyDescent="0.15">
      <c r="A11" s="95"/>
      <c r="B11" s="380"/>
      <c r="C11" s="381"/>
      <c r="D11" s="381"/>
      <c r="E11" s="381"/>
      <c r="F11" s="381"/>
      <c r="G11" s="381"/>
      <c r="H11" s="381"/>
      <c r="I11" s="381"/>
      <c r="J11" s="381"/>
    </row>
    <row r="12" spans="1:10" ht="20.100000000000001" customHeight="1" x14ac:dyDescent="0.15">
      <c r="A12" s="95"/>
      <c r="B12" s="338" t="s">
        <v>620</v>
      </c>
      <c r="C12" s="338"/>
      <c r="D12" s="95"/>
      <c r="E12" s="95"/>
      <c r="F12" s="95"/>
      <c r="G12" s="95"/>
      <c r="H12" s="95"/>
      <c r="I12" s="95"/>
      <c r="J12" s="103"/>
    </row>
    <row r="13" spans="1:10" ht="5.0999999999999996" customHeight="1" x14ac:dyDescent="0.15">
      <c r="A13" s="95"/>
      <c r="B13" s="338"/>
      <c r="C13" s="338"/>
      <c r="D13" s="95"/>
      <c r="E13" s="95"/>
      <c r="F13" s="95"/>
      <c r="G13" s="95"/>
      <c r="H13" s="95"/>
      <c r="I13" s="95"/>
      <c r="J13" s="95"/>
    </row>
  </sheetData>
  <phoneticPr fontId="9"/>
  <pageMargins left="0.59055118110236227" right="0.39370078740157483" top="0.59055118110236227" bottom="0.39370078740157483" header="0" footer="0"/>
  <pageSetup paperSize="9" scale="75" orientation="landscape"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0000"/>
  </sheetPr>
  <dimension ref="A1:AZ14"/>
  <sheetViews>
    <sheetView view="pageBreakPreview" zoomScale="60" zoomScaleNormal="100" workbookViewId="0">
      <selection activeCell="F4" sqref="F4:F5"/>
    </sheetView>
  </sheetViews>
  <sheetFormatPr defaultRowHeight="13.5" x14ac:dyDescent="0.15"/>
  <cols>
    <col min="1" max="1" width="4" style="94" bestFit="1" customWidth="1"/>
    <col min="2" max="2" width="9.625" style="94" customWidth="1"/>
    <col min="3" max="3" width="8.5" style="94" customWidth="1"/>
    <col min="4" max="5" width="7.125" style="94" bestFit="1" customWidth="1"/>
    <col min="6" max="9" width="5.375" style="94" customWidth="1"/>
    <col min="10" max="11" width="5" style="94" customWidth="1"/>
    <col min="12" max="14" width="5.375" style="94" customWidth="1"/>
    <col min="15" max="15" width="5" style="94" customWidth="1"/>
    <col min="16" max="16" width="5.75" style="94" bestFit="1" customWidth="1"/>
    <col min="17" max="17" width="7.125" style="94" bestFit="1" customWidth="1"/>
    <col min="18" max="18" width="7.125" style="94" customWidth="1"/>
    <col min="19" max="19" width="7.125" style="94" bestFit="1" customWidth="1"/>
    <col min="20" max="21" width="5" style="94" customWidth="1"/>
    <col min="22" max="22" width="7.125" style="94" bestFit="1" customWidth="1"/>
    <col min="23" max="23" width="5.75" style="94" bestFit="1" customWidth="1"/>
    <col min="24" max="24" width="5.625" style="94" customWidth="1"/>
    <col min="25" max="25" width="5" style="94" customWidth="1"/>
    <col min="26" max="26" width="5.375" style="94" customWidth="1"/>
    <col min="27" max="27" width="6.875" style="94" customWidth="1"/>
    <col min="28" max="28" width="5" style="94" customWidth="1"/>
    <col min="29" max="29" width="4.625" style="94" customWidth="1"/>
    <col min="30" max="30" width="7.125" style="94" bestFit="1" customWidth="1"/>
    <col min="31" max="31" width="4.625" style="94" customWidth="1"/>
    <col min="32" max="34" width="5" style="94" customWidth="1"/>
    <col min="35" max="35" width="4.625" style="94" customWidth="1"/>
    <col min="36" max="39" width="5" style="94" customWidth="1"/>
    <col min="40" max="40" width="4.625" style="94" customWidth="1"/>
    <col min="41" max="41" width="5.75" style="94" bestFit="1" customWidth="1"/>
    <col min="42" max="42" width="5.5" style="94" customWidth="1"/>
    <col min="43" max="46" width="5" style="94" customWidth="1"/>
    <col min="47" max="48" width="4.625" style="94" customWidth="1"/>
    <col min="49" max="49" width="4.75" style="94" customWidth="1"/>
    <col min="50" max="50" width="4.625" style="94" customWidth="1"/>
    <col min="51" max="51" width="4.875" style="94" customWidth="1"/>
    <col min="52" max="52" width="1.375" style="94" customWidth="1"/>
    <col min="53" max="16384" width="9" style="94"/>
  </cols>
  <sheetData>
    <row r="1" spans="1:52" ht="17.25" x14ac:dyDescent="0.15">
      <c r="A1" s="93" t="s">
        <v>253</v>
      </c>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row>
    <row r="2" spans="1:52" ht="18" thickBot="1" x14ac:dyDescent="0.2">
      <c r="A2" s="93"/>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6" t="s">
        <v>252</v>
      </c>
      <c r="AV2" s="95"/>
      <c r="AW2" s="95"/>
    </row>
    <row r="3" spans="1:52" ht="54.75" customHeight="1" x14ac:dyDescent="0.15">
      <c r="A3" s="1183"/>
      <c r="B3" s="1184"/>
      <c r="C3" s="1270" t="s">
        <v>10</v>
      </c>
      <c r="D3" s="1192" t="s">
        <v>17</v>
      </c>
      <c r="E3" s="1283" t="s">
        <v>254</v>
      </c>
      <c r="F3" s="1283"/>
      <c r="G3" s="1283"/>
      <c r="H3" s="1283"/>
      <c r="I3" s="1283"/>
      <c r="J3" s="1283"/>
      <c r="K3" s="1283"/>
      <c r="L3" s="1283"/>
      <c r="M3" s="1283"/>
      <c r="N3" s="1283"/>
      <c r="O3" s="1283"/>
      <c r="P3" s="1283"/>
      <c r="Q3" s="1192" t="s">
        <v>17</v>
      </c>
      <c r="R3" s="145" t="s">
        <v>255</v>
      </c>
      <c r="S3" s="146"/>
      <c r="T3" s="146"/>
      <c r="U3" s="146"/>
      <c r="V3" s="1192" t="s">
        <v>17</v>
      </c>
      <c r="W3" s="1276" t="s">
        <v>213</v>
      </c>
      <c r="X3" s="1276"/>
      <c r="Y3" s="1276"/>
      <c r="Z3" s="1277"/>
      <c r="AA3" s="1192" t="s">
        <v>17</v>
      </c>
      <c r="AB3" s="145" t="s">
        <v>7</v>
      </c>
      <c r="AC3" s="146"/>
      <c r="AD3" s="146"/>
      <c r="AE3" s="146"/>
      <c r="AF3" s="146"/>
      <c r="AG3" s="146"/>
      <c r="AH3" s="146"/>
      <c r="AI3" s="146"/>
      <c r="AJ3" s="146"/>
      <c r="AK3" s="146"/>
      <c r="AL3" s="146"/>
      <c r="AM3" s="146"/>
      <c r="AN3" s="135"/>
      <c r="AO3" s="1192" t="s">
        <v>17</v>
      </c>
      <c r="AP3" s="147" t="s">
        <v>214</v>
      </c>
      <c r="AQ3" s="148"/>
      <c r="AR3" s="148"/>
      <c r="AS3" s="148"/>
      <c r="AT3" s="148"/>
      <c r="AU3" s="149"/>
      <c r="AV3" s="95"/>
      <c r="AW3" s="95"/>
    </row>
    <row r="4" spans="1:52" ht="27" customHeight="1" x14ac:dyDescent="0.15">
      <c r="A4" s="1185"/>
      <c r="B4" s="1186"/>
      <c r="C4" s="1271"/>
      <c r="D4" s="1193"/>
      <c r="E4" s="1202" t="s">
        <v>178</v>
      </c>
      <c r="F4" s="1202" t="s">
        <v>222</v>
      </c>
      <c r="G4" s="1284" t="s">
        <v>256</v>
      </c>
      <c r="H4" s="1285"/>
      <c r="I4" s="1285"/>
      <c r="J4" s="1286"/>
      <c r="K4" s="1204" t="s">
        <v>257</v>
      </c>
      <c r="L4" s="1204" t="s">
        <v>258</v>
      </c>
      <c r="M4" s="1202" t="s">
        <v>259</v>
      </c>
      <c r="N4" s="1204" t="s">
        <v>260</v>
      </c>
      <c r="O4" s="1204" t="s">
        <v>261</v>
      </c>
      <c r="P4" s="1280" t="s">
        <v>185</v>
      </c>
      <c r="Q4" s="1193"/>
      <c r="R4" s="1202" t="s">
        <v>215</v>
      </c>
      <c r="S4" s="1202" t="s">
        <v>222</v>
      </c>
      <c r="T4" s="1202" t="s">
        <v>258</v>
      </c>
      <c r="U4" s="1278" t="s">
        <v>185</v>
      </c>
      <c r="V4" s="1193"/>
      <c r="W4" s="1202" t="s">
        <v>215</v>
      </c>
      <c r="X4" s="1202" t="s">
        <v>222</v>
      </c>
      <c r="Y4" s="1202" t="s">
        <v>258</v>
      </c>
      <c r="Z4" s="1278" t="s">
        <v>185</v>
      </c>
      <c r="AA4" s="1193"/>
      <c r="AB4" s="1204" t="s">
        <v>188</v>
      </c>
      <c r="AC4" s="1204" t="s">
        <v>262</v>
      </c>
      <c r="AD4" s="1204" t="s">
        <v>263</v>
      </c>
      <c r="AE4" s="1204" t="s">
        <v>264</v>
      </c>
      <c r="AF4" s="1204" t="s">
        <v>265</v>
      </c>
      <c r="AG4" s="1204" t="s">
        <v>266</v>
      </c>
      <c r="AH4" s="1204" t="s">
        <v>267</v>
      </c>
      <c r="AI4" s="1204" t="s">
        <v>268</v>
      </c>
      <c r="AJ4" s="1204" t="s">
        <v>231</v>
      </c>
      <c r="AK4" s="1204" t="s">
        <v>269</v>
      </c>
      <c r="AL4" s="1204" t="s">
        <v>270</v>
      </c>
      <c r="AM4" s="1280" t="s">
        <v>271</v>
      </c>
      <c r="AN4" s="1316" t="s">
        <v>630</v>
      </c>
      <c r="AO4" s="1193"/>
      <c r="AP4" s="1202" t="s">
        <v>272</v>
      </c>
      <c r="AQ4" s="1202" t="s">
        <v>273</v>
      </c>
      <c r="AR4" s="1202" t="s">
        <v>236</v>
      </c>
      <c r="AS4" s="1202" t="s">
        <v>237</v>
      </c>
      <c r="AT4" s="1202" t="s">
        <v>274</v>
      </c>
      <c r="AU4" s="1278" t="s">
        <v>185</v>
      </c>
      <c r="AV4" s="95"/>
      <c r="AW4" s="95"/>
    </row>
    <row r="5" spans="1:52" ht="97.5" customHeight="1" thickBot="1" x14ac:dyDescent="0.2">
      <c r="A5" s="1187"/>
      <c r="B5" s="1188"/>
      <c r="C5" s="1271"/>
      <c r="D5" s="1193"/>
      <c r="E5" s="1273"/>
      <c r="F5" s="1273"/>
      <c r="G5" s="150" t="s">
        <v>275</v>
      </c>
      <c r="H5" s="150" t="s">
        <v>276</v>
      </c>
      <c r="I5" s="150" t="s">
        <v>277</v>
      </c>
      <c r="J5" s="150" t="s">
        <v>185</v>
      </c>
      <c r="K5" s="1380"/>
      <c r="L5" s="1380"/>
      <c r="M5" s="1379"/>
      <c r="N5" s="1380"/>
      <c r="O5" s="1380"/>
      <c r="P5" s="1378"/>
      <c r="Q5" s="1320"/>
      <c r="R5" s="1379"/>
      <c r="S5" s="1379"/>
      <c r="T5" s="1379"/>
      <c r="U5" s="1375"/>
      <c r="V5" s="1320"/>
      <c r="W5" s="1379"/>
      <c r="X5" s="1379"/>
      <c r="Y5" s="1379"/>
      <c r="Z5" s="1375"/>
      <c r="AA5" s="1320"/>
      <c r="AB5" s="1380"/>
      <c r="AC5" s="1380"/>
      <c r="AD5" s="1380"/>
      <c r="AE5" s="1380"/>
      <c r="AF5" s="1380"/>
      <c r="AG5" s="1380"/>
      <c r="AH5" s="1380"/>
      <c r="AI5" s="1380"/>
      <c r="AJ5" s="1380"/>
      <c r="AK5" s="1380"/>
      <c r="AL5" s="1380"/>
      <c r="AM5" s="1378"/>
      <c r="AN5" s="1381"/>
      <c r="AO5" s="1320"/>
      <c r="AP5" s="1379"/>
      <c r="AQ5" s="1379"/>
      <c r="AR5" s="1379"/>
      <c r="AS5" s="1379"/>
      <c r="AT5" s="1379"/>
      <c r="AU5" s="1375"/>
      <c r="AV5" s="95"/>
      <c r="AW5" s="95"/>
    </row>
    <row r="6" spans="1:52" ht="27.75" customHeight="1" x14ac:dyDescent="0.15">
      <c r="A6" s="1309" t="s">
        <v>209</v>
      </c>
      <c r="B6" s="1310"/>
      <c r="C6" s="104">
        <v>30</v>
      </c>
      <c r="D6" s="105">
        <f>SUM(E6:P6)</f>
        <v>24</v>
      </c>
      <c r="E6" s="106">
        <v>2</v>
      </c>
      <c r="F6" s="106">
        <v>10</v>
      </c>
      <c r="G6" s="106">
        <v>0</v>
      </c>
      <c r="H6" s="106">
        <v>4</v>
      </c>
      <c r="I6" s="106">
        <v>0</v>
      </c>
      <c r="J6" s="106">
        <v>3</v>
      </c>
      <c r="K6" s="106">
        <v>0</v>
      </c>
      <c r="L6" s="106">
        <v>0</v>
      </c>
      <c r="M6" s="106">
        <v>1</v>
      </c>
      <c r="N6" s="106">
        <v>0</v>
      </c>
      <c r="O6" s="106">
        <v>0</v>
      </c>
      <c r="P6" s="106">
        <v>4</v>
      </c>
      <c r="Q6" s="105">
        <f>SUM(R6:U6)</f>
        <v>2</v>
      </c>
      <c r="R6" s="106">
        <v>2</v>
      </c>
      <c r="S6" s="106">
        <v>0</v>
      </c>
      <c r="T6" s="106">
        <v>0</v>
      </c>
      <c r="U6" s="106">
        <v>0</v>
      </c>
      <c r="V6" s="105">
        <f>SUM(W6:Z6)</f>
        <v>1</v>
      </c>
      <c r="W6" s="106">
        <v>0</v>
      </c>
      <c r="X6" s="106">
        <v>1</v>
      </c>
      <c r="Y6" s="106">
        <v>0</v>
      </c>
      <c r="Z6" s="106">
        <v>0</v>
      </c>
      <c r="AA6" s="105">
        <f>SUM(AB6:AN6)</f>
        <v>2</v>
      </c>
      <c r="AB6" s="106">
        <v>0</v>
      </c>
      <c r="AC6" s="106">
        <v>0</v>
      </c>
      <c r="AD6" s="106">
        <v>0</v>
      </c>
      <c r="AE6" s="106">
        <v>0</v>
      </c>
      <c r="AF6" s="106">
        <v>0</v>
      </c>
      <c r="AG6" s="106">
        <v>0</v>
      </c>
      <c r="AH6" s="106">
        <v>0</v>
      </c>
      <c r="AI6" s="106">
        <v>0</v>
      </c>
      <c r="AJ6" s="106">
        <v>0</v>
      </c>
      <c r="AK6" s="106">
        <v>0</v>
      </c>
      <c r="AL6" s="106">
        <v>2</v>
      </c>
      <c r="AM6" s="110">
        <v>0</v>
      </c>
      <c r="AN6" s="32">
        <v>0</v>
      </c>
      <c r="AO6" s="105">
        <f>SUM(AP6:AU6)</f>
        <v>1</v>
      </c>
      <c r="AP6" s="106">
        <v>1</v>
      </c>
      <c r="AQ6" s="106">
        <v>0</v>
      </c>
      <c r="AR6" s="106">
        <v>0</v>
      </c>
      <c r="AS6" s="106">
        <v>0</v>
      </c>
      <c r="AT6" s="110">
        <v>0</v>
      </c>
      <c r="AU6" s="107">
        <v>0</v>
      </c>
      <c r="AV6" s="95"/>
    </row>
    <row r="7" spans="1:52" ht="27.75" customHeight="1" x14ac:dyDescent="0.15">
      <c r="A7" s="1376" t="s">
        <v>210</v>
      </c>
      <c r="B7" s="1377"/>
      <c r="C7" s="111">
        <v>43</v>
      </c>
      <c r="D7" s="112">
        <f t="shared" ref="D7:D11" si="0">SUM(E7:P7)</f>
        <v>28</v>
      </c>
      <c r="E7" s="113">
        <v>8</v>
      </c>
      <c r="F7" s="113">
        <v>8</v>
      </c>
      <c r="G7" s="113">
        <v>0</v>
      </c>
      <c r="H7" s="113">
        <v>1</v>
      </c>
      <c r="I7" s="113">
        <v>1</v>
      </c>
      <c r="J7" s="113">
        <v>0</v>
      </c>
      <c r="K7" s="113">
        <v>0</v>
      </c>
      <c r="L7" s="113">
        <v>4</v>
      </c>
      <c r="M7" s="113">
        <v>1</v>
      </c>
      <c r="N7" s="113">
        <v>0</v>
      </c>
      <c r="O7" s="113">
        <v>2</v>
      </c>
      <c r="P7" s="113">
        <v>3</v>
      </c>
      <c r="Q7" s="112">
        <f t="shared" ref="Q7:Q11" si="1">SUM(R7:U7)</f>
        <v>9</v>
      </c>
      <c r="R7" s="113">
        <v>7</v>
      </c>
      <c r="S7" s="113">
        <v>2</v>
      </c>
      <c r="T7" s="113">
        <v>0</v>
      </c>
      <c r="U7" s="113">
        <v>0</v>
      </c>
      <c r="V7" s="112">
        <f t="shared" ref="V7:V11" si="2">SUM(W7:Z7)</f>
        <v>1</v>
      </c>
      <c r="W7" s="113">
        <v>0</v>
      </c>
      <c r="X7" s="113">
        <v>0</v>
      </c>
      <c r="Y7" s="113">
        <v>0</v>
      </c>
      <c r="Z7" s="113">
        <v>1</v>
      </c>
      <c r="AA7" s="112">
        <f t="shared" ref="AA7:AA11" si="3">SUM(AB7:AN7)</f>
        <v>5</v>
      </c>
      <c r="AB7" s="113">
        <v>0</v>
      </c>
      <c r="AC7" s="113">
        <v>1</v>
      </c>
      <c r="AD7" s="113">
        <v>4</v>
      </c>
      <c r="AE7" s="113">
        <v>0</v>
      </c>
      <c r="AF7" s="113">
        <v>0</v>
      </c>
      <c r="AG7" s="113">
        <v>0</v>
      </c>
      <c r="AH7" s="113">
        <v>0</v>
      </c>
      <c r="AI7" s="113">
        <v>0</v>
      </c>
      <c r="AJ7" s="113">
        <v>0</v>
      </c>
      <c r="AK7" s="113">
        <v>0</v>
      </c>
      <c r="AL7" s="113">
        <v>0</v>
      </c>
      <c r="AM7" s="117">
        <v>0</v>
      </c>
      <c r="AN7" s="565">
        <v>0</v>
      </c>
      <c r="AO7" s="112">
        <f t="shared" ref="AO7:AO11" si="4">SUM(AP7:AU7)</f>
        <v>0</v>
      </c>
      <c r="AP7" s="113">
        <v>0</v>
      </c>
      <c r="AQ7" s="113">
        <v>0</v>
      </c>
      <c r="AR7" s="113">
        <v>0</v>
      </c>
      <c r="AS7" s="113">
        <v>0</v>
      </c>
      <c r="AT7" s="117">
        <v>0</v>
      </c>
      <c r="AU7" s="114">
        <v>0</v>
      </c>
      <c r="AV7" s="95"/>
    </row>
    <row r="8" spans="1:52" ht="27.75" customHeight="1" x14ac:dyDescent="0.15">
      <c r="A8" s="1311" t="s">
        <v>13</v>
      </c>
      <c r="B8" s="1312"/>
      <c r="C8" s="111">
        <v>664</v>
      </c>
      <c r="D8" s="112">
        <f t="shared" si="0"/>
        <v>291</v>
      </c>
      <c r="E8" s="113">
        <v>132</v>
      </c>
      <c r="F8" s="113">
        <v>28</v>
      </c>
      <c r="G8" s="113">
        <v>12</v>
      </c>
      <c r="H8" s="113">
        <v>18</v>
      </c>
      <c r="I8" s="113">
        <v>13</v>
      </c>
      <c r="J8" s="113">
        <v>10</v>
      </c>
      <c r="K8" s="113">
        <v>3</v>
      </c>
      <c r="L8" s="113">
        <v>39</v>
      </c>
      <c r="M8" s="113">
        <v>8</v>
      </c>
      <c r="N8" s="113">
        <v>8</v>
      </c>
      <c r="O8" s="113">
        <v>1</v>
      </c>
      <c r="P8" s="113">
        <v>19</v>
      </c>
      <c r="Q8" s="112">
        <f t="shared" si="1"/>
        <v>225</v>
      </c>
      <c r="R8" s="113">
        <v>190</v>
      </c>
      <c r="S8" s="113">
        <v>27</v>
      </c>
      <c r="T8" s="113">
        <v>4</v>
      </c>
      <c r="U8" s="113">
        <v>4</v>
      </c>
      <c r="V8" s="112">
        <f t="shared" si="2"/>
        <v>49</v>
      </c>
      <c r="W8" s="113">
        <v>27</v>
      </c>
      <c r="X8" s="113">
        <v>15</v>
      </c>
      <c r="Y8" s="113">
        <v>3</v>
      </c>
      <c r="Z8" s="113">
        <v>4</v>
      </c>
      <c r="AA8" s="112">
        <f t="shared" si="3"/>
        <v>94</v>
      </c>
      <c r="AB8" s="113">
        <v>0</v>
      </c>
      <c r="AC8" s="113">
        <v>4</v>
      </c>
      <c r="AD8" s="113">
        <v>63</v>
      </c>
      <c r="AE8" s="113">
        <v>0</v>
      </c>
      <c r="AF8" s="113">
        <v>1</v>
      </c>
      <c r="AG8" s="113">
        <v>0</v>
      </c>
      <c r="AH8" s="113">
        <v>1</v>
      </c>
      <c r="AI8" s="113">
        <v>2</v>
      </c>
      <c r="AJ8" s="113">
        <v>4</v>
      </c>
      <c r="AK8" s="113">
        <v>2</v>
      </c>
      <c r="AL8" s="113">
        <v>6</v>
      </c>
      <c r="AM8" s="117">
        <v>1</v>
      </c>
      <c r="AN8" s="565">
        <v>10</v>
      </c>
      <c r="AO8" s="112">
        <f t="shared" si="4"/>
        <v>5</v>
      </c>
      <c r="AP8" s="113">
        <v>4</v>
      </c>
      <c r="AQ8" s="113">
        <v>0</v>
      </c>
      <c r="AR8" s="113">
        <v>1</v>
      </c>
      <c r="AS8" s="113">
        <v>0</v>
      </c>
      <c r="AT8" s="117">
        <v>0</v>
      </c>
      <c r="AU8" s="114">
        <v>0</v>
      </c>
      <c r="AV8" s="95"/>
    </row>
    <row r="9" spans="1:52" ht="27.75" customHeight="1" x14ac:dyDescent="0.15">
      <c r="A9" s="1311" t="s">
        <v>14</v>
      </c>
      <c r="B9" s="1312"/>
      <c r="C9" s="111">
        <v>1817</v>
      </c>
      <c r="D9" s="112">
        <f t="shared" si="0"/>
        <v>793</v>
      </c>
      <c r="E9" s="113">
        <v>397</v>
      </c>
      <c r="F9" s="113">
        <v>75</v>
      </c>
      <c r="G9" s="113">
        <v>31</v>
      </c>
      <c r="H9" s="113">
        <v>49</v>
      </c>
      <c r="I9" s="113">
        <v>62</v>
      </c>
      <c r="J9" s="113">
        <v>12</v>
      </c>
      <c r="K9" s="113">
        <v>1</v>
      </c>
      <c r="L9" s="113">
        <v>98</v>
      </c>
      <c r="M9" s="113">
        <v>23</v>
      </c>
      <c r="N9" s="113">
        <v>22</v>
      </c>
      <c r="O9" s="113">
        <v>8</v>
      </c>
      <c r="P9" s="113">
        <v>15</v>
      </c>
      <c r="Q9" s="112">
        <f t="shared" si="1"/>
        <v>559</v>
      </c>
      <c r="R9" s="113">
        <v>477</v>
      </c>
      <c r="S9" s="113">
        <v>66</v>
      </c>
      <c r="T9" s="113">
        <v>9</v>
      </c>
      <c r="U9" s="113">
        <v>7</v>
      </c>
      <c r="V9" s="112">
        <f t="shared" si="2"/>
        <v>144</v>
      </c>
      <c r="W9" s="113">
        <v>86</v>
      </c>
      <c r="X9" s="113">
        <v>34</v>
      </c>
      <c r="Y9" s="113">
        <v>12</v>
      </c>
      <c r="Z9" s="113">
        <v>12</v>
      </c>
      <c r="AA9" s="112">
        <f t="shared" si="3"/>
        <v>303</v>
      </c>
      <c r="AB9" s="113">
        <v>0</v>
      </c>
      <c r="AC9" s="113">
        <v>6</v>
      </c>
      <c r="AD9" s="113">
        <v>263</v>
      </c>
      <c r="AE9" s="113">
        <v>0</v>
      </c>
      <c r="AF9" s="113">
        <v>1</v>
      </c>
      <c r="AG9" s="113">
        <v>1</v>
      </c>
      <c r="AH9" s="113">
        <v>0</v>
      </c>
      <c r="AI9" s="113">
        <v>4</v>
      </c>
      <c r="AJ9" s="113">
        <v>7</v>
      </c>
      <c r="AK9" s="113">
        <v>1</v>
      </c>
      <c r="AL9" s="113">
        <v>11</v>
      </c>
      <c r="AM9" s="117">
        <v>2</v>
      </c>
      <c r="AN9" s="565">
        <v>7</v>
      </c>
      <c r="AO9" s="112">
        <f t="shared" si="4"/>
        <v>18</v>
      </c>
      <c r="AP9" s="113">
        <v>10</v>
      </c>
      <c r="AQ9" s="113">
        <v>0</v>
      </c>
      <c r="AR9" s="113">
        <v>5</v>
      </c>
      <c r="AS9" s="113">
        <v>1</v>
      </c>
      <c r="AT9" s="117">
        <v>0</v>
      </c>
      <c r="AU9" s="114">
        <v>2</v>
      </c>
      <c r="AV9" s="95"/>
    </row>
    <row r="10" spans="1:52" ht="27.75" customHeight="1" x14ac:dyDescent="0.15">
      <c r="A10" s="1311" t="s">
        <v>15</v>
      </c>
      <c r="B10" s="1312"/>
      <c r="C10" s="111">
        <v>4236</v>
      </c>
      <c r="D10" s="112">
        <f t="shared" si="0"/>
        <v>1748</v>
      </c>
      <c r="E10" s="113">
        <v>823</v>
      </c>
      <c r="F10" s="113">
        <v>191</v>
      </c>
      <c r="G10" s="113">
        <v>90</v>
      </c>
      <c r="H10" s="113">
        <v>74</v>
      </c>
      <c r="I10" s="113">
        <v>177</v>
      </c>
      <c r="J10" s="113">
        <v>16</v>
      </c>
      <c r="K10" s="113">
        <v>2</v>
      </c>
      <c r="L10" s="113">
        <v>215</v>
      </c>
      <c r="M10" s="113">
        <v>67</v>
      </c>
      <c r="N10" s="113">
        <v>45</v>
      </c>
      <c r="O10" s="113">
        <v>16</v>
      </c>
      <c r="P10" s="113">
        <v>32</v>
      </c>
      <c r="Q10" s="112">
        <f t="shared" si="1"/>
        <v>1507</v>
      </c>
      <c r="R10" s="113">
        <v>1308</v>
      </c>
      <c r="S10" s="113">
        <v>162</v>
      </c>
      <c r="T10" s="113">
        <v>25</v>
      </c>
      <c r="U10" s="113">
        <v>12</v>
      </c>
      <c r="V10" s="112">
        <f t="shared" si="2"/>
        <v>322</v>
      </c>
      <c r="W10" s="113">
        <v>179</v>
      </c>
      <c r="X10" s="113">
        <v>79</v>
      </c>
      <c r="Y10" s="113">
        <v>13</v>
      </c>
      <c r="Z10" s="113">
        <v>51</v>
      </c>
      <c r="AA10" s="112">
        <f t="shared" si="3"/>
        <v>625</v>
      </c>
      <c r="AB10" s="113">
        <v>2</v>
      </c>
      <c r="AC10" s="113">
        <v>13</v>
      </c>
      <c r="AD10" s="113">
        <v>534</v>
      </c>
      <c r="AE10" s="113">
        <v>1</v>
      </c>
      <c r="AF10" s="113">
        <v>4</v>
      </c>
      <c r="AG10" s="113">
        <v>2</v>
      </c>
      <c r="AH10" s="113">
        <v>16</v>
      </c>
      <c r="AI10" s="113">
        <v>13</v>
      </c>
      <c r="AJ10" s="113">
        <v>4</v>
      </c>
      <c r="AK10" s="113">
        <v>2</v>
      </c>
      <c r="AL10" s="113">
        <v>21</v>
      </c>
      <c r="AM10" s="117">
        <v>2</v>
      </c>
      <c r="AN10" s="565">
        <v>11</v>
      </c>
      <c r="AO10" s="112">
        <f t="shared" si="4"/>
        <v>34</v>
      </c>
      <c r="AP10" s="113">
        <v>17</v>
      </c>
      <c r="AQ10" s="113">
        <v>0</v>
      </c>
      <c r="AR10" s="113">
        <v>9</v>
      </c>
      <c r="AS10" s="113">
        <v>7</v>
      </c>
      <c r="AT10" s="117">
        <v>1</v>
      </c>
      <c r="AU10" s="114">
        <v>0</v>
      </c>
      <c r="AV10" s="95"/>
    </row>
    <row r="11" spans="1:52" ht="27.75" customHeight="1" thickBot="1" x14ac:dyDescent="0.2">
      <c r="A11" s="1313" t="s">
        <v>16</v>
      </c>
      <c r="B11" s="1314"/>
      <c r="C11" s="118">
        <v>12723</v>
      </c>
      <c r="D11" s="119">
        <f t="shared" si="0"/>
        <v>4943</v>
      </c>
      <c r="E11" s="120">
        <v>2736</v>
      </c>
      <c r="F11" s="120">
        <v>517</v>
      </c>
      <c r="G11" s="120">
        <v>216</v>
      </c>
      <c r="H11" s="120">
        <v>157</v>
      </c>
      <c r="I11" s="120">
        <v>408</v>
      </c>
      <c r="J11" s="120">
        <v>27</v>
      </c>
      <c r="K11" s="120">
        <v>2</v>
      </c>
      <c r="L11" s="120">
        <v>537</v>
      </c>
      <c r="M11" s="120">
        <v>136</v>
      </c>
      <c r="N11" s="120">
        <v>75</v>
      </c>
      <c r="O11" s="120">
        <v>30</v>
      </c>
      <c r="P11" s="120">
        <v>102</v>
      </c>
      <c r="Q11" s="119">
        <f t="shared" si="1"/>
        <v>5355</v>
      </c>
      <c r="R11" s="120">
        <v>4722</v>
      </c>
      <c r="S11" s="120">
        <v>546</v>
      </c>
      <c r="T11" s="120">
        <v>55</v>
      </c>
      <c r="U11" s="120">
        <v>32</v>
      </c>
      <c r="V11" s="119">
        <f t="shared" si="2"/>
        <v>1005</v>
      </c>
      <c r="W11" s="120">
        <v>639</v>
      </c>
      <c r="X11" s="120">
        <v>239</v>
      </c>
      <c r="Y11" s="120">
        <v>51</v>
      </c>
      <c r="Z11" s="120">
        <v>76</v>
      </c>
      <c r="AA11" s="119">
        <f t="shared" si="3"/>
        <v>1349</v>
      </c>
      <c r="AB11" s="120">
        <v>4</v>
      </c>
      <c r="AC11" s="120">
        <v>44</v>
      </c>
      <c r="AD11" s="120">
        <v>1074</v>
      </c>
      <c r="AE11" s="120">
        <v>0</v>
      </c>
      <c r="AF11" s="120">
        <v>6</v>
      </c>
      <c r="AG11" s="120">
        <v>5</v>
      </c>
      <c r="AH11" s="120">
        <v>65</v>
      </c>
      <c r="AI11" s="120">
        <v>29</v>
      </c>
      <c r="AJ11" s="120">
        <v>25</v>
      </c>
      <c r="AK11" s="120">
        <v>9</v>
      </c>
      <c r="AL11" s="120">
        <v>52</v>
      </c>
      <c r="AM11" s="124">
        <v>4</v>
      </c>
      <c r="AN11" s="566">
        <v>32</v>
      </c>
      <c r="AO11" s="119">
        <f t="shared" si="4"/>
        <v>71</v>
      </c>
      <c r="AP11" s="120">
        <v>40</v>
      </c>
      <c r="AQ11" s="120">
        <v>0</v>
      </c>
      <c r="AR11" s="120">
        <v>12</v>
      </c>
      <c r="AS11" s="120">
        <v>8</v>
      </c>
      <c r="AT11" s="124">
        <v>8</v>
      </c>
      <c r="AU11" s="121">
        <v>3</v>
      </c>
      <c r="AV11" s="95"/>
    </row>
    <row r="12" spans="1:52" ht="27.75" customHeight="1" thickBot="1" x14ac:dyDescent="0.2">
      <c r="A12" s="1382" t="s">
        <v>211</v>
      </c>
      <c r="B12" s="1383"/>
      <c r="C12" s="127">
        <f>SUM(C6:C11)</f>
        <v>19513</v>
      </c>
      <c r="D12" s="63">
        <f t="shared" ref="D12:AU12" si="5">SUM(D6:D11)</f>
        <v>7827</v>
      </c>
      <c r="E12" s="128">
        <f t="shared" si="5"/>
        <v>4098</v>
      </c>
      <c r="F12" s="128">
        <f t="shared" si="5"/>
        <v>829</v>
      </c>
      <c r="G12" s="128">
        <f t="shared" si="5"/>
        <v>349</v>
      </c>
      <c r="H12" s="128">
        <f t="shared" si="5"/>
        <v>303</v>
      </c>
      <c r="I12" s="128">
        <f t="shared" si="5"/>
        <v>661</v>
      </c>
      <c r="J12" s="128">
        <f t="shared" si="5"/>
        <v>68</v>
      </c>
      <c r="K12" s="128">
        <f t="shared" si="5"/>
        <v>8</v>
      </c>
      <c r="L12" s="128">
        <f t="shared" si="5"/>
        <v>893</v>
      </c>
      <c r="M12" s="128">
        <f t="shared" si="5"/>
        <v>236</v>
      </c>
      <c r="N12" s="128">
        <f t="shared" si="5"/>
        <v>150</v>
      </c>
      <c r="O12" s="128">
        <f t="shared" si="5"/>
        <v>57</v>
      </c>
      <c r="P12" s="128">
        <f t="shared" si="5"/>
        <v>175</v>
      </c>
      <c r="Q12" s="63">
        <f t="shared" si="5"/>
        <v>7657</v>
      </c>
      <c r="R12" s="128">
        <f t="shared" si="5"/>
        <v>6706</v>
      </c>
      <c r="S12" s="128">
        <f t="shared" si="5"/>
        <v>803</v>
      </c>
      <c r="T12" s="128">
        <f t="shared" si="5"/>
        <v>93</v>
      </c>
      <c r="U12" s="128">
        <f t="shared" si="5"/>
        <v>55</v>
      </c>
      <c r="V12" s="63">
        <f t="shared" si="5"/>
        <v>1522</v>
      </c>
      <c r="W12" s="128">
        <f t="shared" si="5"/>
        <v>931</v>
      </c>
      <c r="X12" s="128">
        <f t="shared" si="5"/>
        <v>368</v>
      </c>
      <c r="Y12" s="128">
        <f t="shared" si="5"/>
        <v>79</v>
      </c>
      <c r="Z12" s="128">
        <f t="shared" si="5"/>
        <v>144</v>
      </c>
      <c r="AA12" s="63">
        <f t="shared" si="5"/>
        <v>2378</v>
      </c>
      <c r="AB12" s="128">
        <f t="shared" si="5"/>
        <v>6</v>
      </c>
      <c r="AC12" s="128">
        <f t="shared" si="5"/>
        <v>68</v>
      </c>
      <c r="AD12" s="128">
        <f t="shared" si="5"/>
        <v>1938</v>
      </c>
      <c r="AE12" s="128">
        <f t="shared" si="5"/>
        <v>1</v>
      </c>
      <c r="AF12" s="128">
        <f t="shared" si="5"/>
        <v>12</v>
      </c>
      <c r="AG12" s="128">
        <f t="shared" si="5"/>
        <v>8</v>
      </c>
      <c r="AH12" s="128">
        <f t="shared" si="5"/>
        <v>82</v>
      </c>
      <c r="AI12" s="128">
        <f t="shared" si="5"/>
        <v>48</v>
      </c>
      <c r="AJ12" s="128">
        <f t="shared" si="5"/>
        <v>40</v>
      </c>
      <c r="AK12" s="128">
        <f t="shared" si="5"/>
        <v>14</v>
      </c>
      <c r="AL12" s="128">
        <f t="shared" si="5"/>
        <v>92</v>
      </c>
      <c r="AM12" s="131">
        <f t="shared" si="5"/>
        <v>9</v>
      </c>
      <c r="AN12" s="61">
        <f t="shared" si="5"/>
        <v>60</v>
      </c>
      <c r="AO12" s="63">
        <f t="shared" si="5"/>
        <v>129</v>
      </c>
      <c r="AP12" s="128">
        <f t="shared" si="5"/>
        <v>72</v>
      </c>
      <c r="AQ12" s="128">
        <f t="shared" si="5"/>
        <v>0</v>
      </c>
      <c r="AR12" s="128">
        <f t="shared" si="5"/>
        <v>27</v>
      </c>
      <c r="AS12" s="128">
        <f t="shared" si="5"/>
        <v>16</v>
      </c>
      <c r="AT12" s="131">
        <f t="shared" si="5"/>
        <v>9</v>
      </c>
      <c r="AU12" s="129">
        <f t="shared" si="5"/>
        <v>5</v>
      </c>
      <c r="AV12" s="95"/>
    </row>
    <row r="13" spans="1:52" ht="3.75" customHeight="1" x14ac:dyDescent="0.15">
      <c r="A13" s="9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c r="AF13" s="95"/>
      <c r="AG13" s="95"/>
      <c r="AH13" s="95"/>
      <c r="AI13" s="95"/>
      <c r="AJ13" s="95"/>
      <c r="AK13" s="95"/>
      <c r="AL13" s="95"/>
      <c r="AM13" s="95"/>
      <c r="AN13" s="95"/>
      <c r="AO13" s="95"/>
      <c r="AP13" s="95"/>
      <c r="AQ13" s="95"/>
      <c r="AR13" s="95"/>
      <c r="AS13" s="95"/>
      <c r="AT13" s="95"/>
      <c r="AU13" s="95"/>
      <c r="AV13" s="95"/>
      <c r="AW13" s="95"/>
      <c r="AX13" s="95"/>
      <c r="AY13" s="103"/>
      <c r="AZ13" s="95"/>
    </row>
    <row r="14" spans="1:52" x14ac:dyDescent="0.15">
      <c r="A14" s="143" t="s">
        <v>627</v>
      </c>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row>
  </sheetData>
  <mergeCells count="52">
    <mergeCell ref="F4:F5"/>
    <mergeCell ref="G4:J4"/>
    <mergeCell ref="K4:K5"/>
    <mergeCell ref="L4:L5"/>
    <mergeCell ref="O4:O5"/>
    <mergeCell ref="P4:P5"/>
    <mergeCell ref="A12:B12"/>
    <mergeCell ref="A10:B10"/>
    <mergeCell ref="R4:R5"/>
    <mergeCell ref="W3:Z3"/>
    <mergeCell ref="S4:S5"/>
    <mergeCell ref="T4:T5"/>
    <mergeCell ref="U4:U5"/>
    <mergeCell ref="A11:B11"/>
    <mergeCell ref="M4:M5"/>
    <mergeCell ref="A3:B5"/>
    <mergeCell ref="C3:C5"/>
    <mergeCell ref="D3:D5"/>
    <mergeCell ref="E3:P3"/>
    <mergeCell ref="Q3:Q5"/>
    <mergeCell ref="E4:E5"/>
    <mergeCell ref="AO3:AO5"/>
    <mergeCell ref="W4:W5"/>
    <mergeCell ref="X4:X5"/>
    <mergeCell ref="AI4:AI5"/>
    <mergeCell ref="AJ4:AJ5"/>
    <mergeCell ref="AK4:AK5"/>
    <mergeCell ref="AL4:AL5"/>
    <mergeCell ref="Z4:Z5"/>
    <mergeCell ref="AB4:AB5"/>
    <mergeCell ref="AC4:AC5"/>
    <mergeCell ref="AD4:AD5"/>
    <mergeCell ref="AE4:AE5"/>
    <mergeCell ref="AG4:AG5"/>
    <mergeCell ref="AA3:AA5"/>
    <mergeCell ref="AN4:AN5"/>
    <mergeCell ref="AU4:AU5"/>
    <mergeCell ref="A6:B6"/>
    <mergeCell ref="A7:B7"/>
    <mergeCell ref="A8:B8"/>
    <mergeCell ref="A9:B9"/>
    <mergeCell ref="AM4:AM5"/>
    <mergeCell ref="AP4:AP5"/>
    <mergeCell ref="AQ4:AQ5"/>
    <mergeCell ref="AR4:AR5"/>
    <mergeCell ref="AS4:AS5"/>
    <mergeCell ref="AT4:AT5"/>
    <mergeCell ref="AH4:AH5"/>
    <mergeCell ref="AF4:AF5"/>
    <mergeCell ref="Y4:Y5"/>
    <mergeCell ref="V3:V5"/>
    <mergeCell ref="N4:N5"/>
  </mergeCells>
  <phoneticPr fontId="9"/>
  <pageMargins left="0.47244094488188981" right="0.47244094488188981" top="0.59055118110236227" bottom="0.39370078740157483" header="0" footer="0"/>
  <pageSetup paperSize="8" scale="75" fitToWidth="2" orientation="landscape"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7030A0"/>
    <pageSetUpPr fitToPage="1"/>
  </sheetPr>
  <dimension ref="A1:G12"/>
  <sheetViews>
    <sheetView view="pageBreakPreview" zoomScale="70" zoomScaleNormal="100" zoomScaleSheetLayoutView="70" workbookViewId="0">
      <selection activeCell="C4" sqref="C4"/>
    </sheetView>
  </sheetViews>
  <sheetFormatPr defaultRowHeight="20.100000000000001" customHeight="1" x14ac:dyDescent="0.15"/>
  <cols>
    <col min="1" max="1" width="4.625" style="94" customWidth="1"/>
    <col min="2" max="2" width="22.75" style="94" customWidth="1"/>
    <col min="3" max="7" width="16.875" style="94" customWidth="1"/>
    <col min="8" max="16384" width="9" style="94"/>
  </cols>
  <sheetData>
    <row r="1" spans="1:7" ht="20.100000000000001" customHeight="1" x14ac:dyDescent="0.15">
      <c r="A1" s="804" t="s">
        <v>278</v>
      </c>
      <c r="B1" s="95"/>
      <c r="C1" s="95"/>
      <c r="D1" s="95"/>
      <c r="E1" s="95"/>
    </row>
    <row r="2" spans="1:7" ht="20.100000000000001" customHeight="1" x14ac:dyDescent="0.15">
      <c r="A2" s="95"/>
      <c r="B2" s="133"/>
      <c r="C2" s="95"/>
      <c r="D2" s="95"/>
      <c r="E2" s="95"/>
    </row>
    <row r="3" spans="1:7" s="805" customFormat="1" ht="20.100000000000001" customHeight="1" thickBot="1" x14ac:dyDescent="0.2">
      <c r="A3" s="353"/>
      <c r="B3" s="353"/>
      <c r="D3" s="353"/>
      <c r="E3" s="353"/>
      <c r="G3" s="806" t="s">
        <v>279</v>
      </c>
    </row>
    <row r="4" spans="1:7" s="805" customFormat="1" ht="49.5" customHeight="1" thickBot="1" x14ac:dyDescent="0.2">
      <c r="A4" s="353"/>
      <c r="B4" s="807"/>
      <c r="C4" s="808" t="s">
        <v>2</v>
      </c>
      <c r="D4" s="809" t="s">
        <v>280</v>
      </c>
      <c r="E4" s="809" t="s">
        <v>281</v>
      </c>
      <c r="F4" s="809" t="s">
        <v>282</v>
      </c>
      <c r="G4" s="810" t="s">
        <v>8</v>
      </c>
    </row>
    <row r="5" spans="1:7" s="805" customFormat="1" ht="33.75" customHeight="1" x14ac:dyDescent="0.15">
      <c r="A5" s="353"/>
      <c r="B5" s="811" t="s">
        <v>283</v>
      </c>
      <c r="C5" s="812">
        <v>4941</v>
      </c>
      <c r="D5" s="813">
        <v>4905</v>
      </c>
      <c r="E5" s="813">
        <v>9</v>
      </c>
      <c r="F5" s="813">
        <v>19</v>
      </c>
      <c r="G5" s="814">
        <v>8</v>
      </c>
    </row>
    <row r="6" spans="1:7" s="805" customFormat="1" ht="33.75" customHeight="1" x14ac:dyDescent="0.15">
      <c r="A6" s="353"/>
      <c r="B6" s="815" t="s">
        <v>284</v>
      </c>
      <c r="C6" s="816">
        <v>6818</v>
      </c>
      <c r="D6" s="817">
        <v>6304</v>
      </c>
      <c r="E6" s="817">
        <v>504</v>
      </c>
      <c r="F6" s="817">
        <v>6</v>
      </c>
      <c r="G6" s="818">
        <v>4</v>
      </c>
    </row>
    <row r="7" spans="1:7" s="805" customFormat="1" ht="33.75" customHeight="1" x14ac:dyDescent="0.15">
      <c r="A7" s="353"/>
      <c r="B7" s="815" t="s">
        <v>285</v>
      </c>
      <c r="C7" s="816">
        <v>1177</v>
      </c>
      <c r="D7" s="819">
        <v>1150</v>
      </c>
      <c r="E7" s="817">
        <v>27</v>
      </c>
      <c r="F7" s="817">
        <v>0</v>
      </c>
      <c r="G7" s="818">
        <v>0</v>
      </c>
    </row>
    <row r="8" spans="1:7" s="805" customFormat="1" ht="33.75" customHeight="1" thickBot="1" x14ac:dyDescent="0.2">
      <c r="A8" s="353"/>
      <c r="B8" s="820" t="s">
        <v>286</v>
      </c>
      <c r="C8" s="821">
        <v>19513</v>
      </c>
      <c r="D8" s="822">
        <v>16968</v>
      </c>
      <c r="E8" s="822">
        <v>2416</v>
      </c>
      <c r="F8" s="822">
        <v>83</v>
      </c>
      <c r="G8" s="823">
        <v>46</v>
      </c>
    </row>
    <row r="9" spans="1:7" s="805" customFormat="1" ht="33.75" customHeight="1" thickBot="1" x14ac:dyDescent="0.2">
      <c r="A9" s="353"/>
      <c r="B9" s="824" t="s">
        <v>287</v>
      </c>
      <c r="C9" s="825">
        <f>SUM(C5:C8)</f>
        <v>32449</v>
      </c>
      <c r="D9" s="826">
        <f t="shared" ref="D9:G9" si="0">SUM(D5:D8)</f>
        <v>29327</v>
      </c>
      <c r="E9" s="826">
        <f t="shared" si="0"/>
        <v>2956</v>
      </c>
      <c r="F9" s="826">
        <f t="shared" si="0"/>
        <v>108</v>
      </c>
      <c r="G9" s="827">
        <f t="shared" si="0"/>
        <v>58</v>
      </c>
    </row>
    <row r="10" spans="1:7" s="805" customFormat="1" ht="7.5" customHeight="1" x14ac:dyDescent="0.15">
      <c r="E10" s="353"/>
    </row>
    <row r="11" spans="1:7" s="805" customFormat="1" ht="19.5" customHeight="1" x14ac:dyDescent="0.15">
      <c r="B11" s="828" t="s">
        <v>627</v>
      </c>
    </row>
    <row r="12" spans="1:7" ht="19.5" customHeight="1" x14ac:dyDescent="0.15">
      <c r="B12" s="94" t="s">
        <v>288</v>
      </c>
    </row>
  </sheetData>
  <phoneticPr fontId="9"/>
  <pageMargins left="0.59055118110236227" right="0.39370078740157483" top="0.59055118110236227" bottom="0.39370078740157483" header="0.51181102362204722" footer="0.51181102362204722"/>
  <pageSetup paperSize="9" scale="62"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7030A0"/>
    <pageSetUpPr fitToPage="1"/>
  </sheetPr>
  <dimension ref="A1:H53"/>
  <sheetViews>
    <sheetView view="pageBreakPreview" zoomScale="53" zoomScaleNormal="100" zoomScaleSheetLayoutView="53" workbookViewId="0">
      <selection activeCell="Q22" sqref="Q22"/>
    </sheetView>
  </sheetViews>
  <sheetFormatPr defaultRowHeight="13.5" x14ac:dyDescent="0.15"/>
  <cols>
    <col min="1" max="1" width="4.5" style="159" customWidth="1"/>
    <col min="2" max="2" width="0.625" style="159" customWidth="1"/>
    <col min="3" max="3" width="14.875" style="159" customWidth="1"/>
    <col min="4" max="8" width="13.125" style="159" customWidth="1"/>
    <col min="9" max="9" width="1.25" style="159" customWidth="1"/>
    <col min="10" max="16384" width="9" style="159"/>
  </cols>
  <sheetData>
    <row r="1" spans="1:8" ht="17.25" x14ac:dyDescent="0.15">
      <c r="A1" s="157" t="s">
        <v>289</v>
      </c>
      <c r="B1" s="158"/>
      <c r="C1" s="158"/>
      <c r="D1" s="158"/>
      <c r="E1" s="158"/>
      <c r="F1" s="158"/>
      <c r="G1" s="158"/>
      <c r="H1" s="158"/>
    </row>
    <row r="2" spans="1:8" s="830" customFormat="1" ht="18" thickBot="1" x14ac:dyDescent="0.2">
      <c r="A2" s="829"/>
      <c r="B2" s="829"/>
      <c r="C2" s="829"/>
      <c r="D2" s="829"/>
      <c r="E2" s="829"/>
      <c r="F2" s="829"/>
      <c r="G2" s="315"/>
      <c r="H2" s="829" t="s">
        <v>279</v>
      </c>
    </row>
    <row r="3" spans="1:8" s="830" customFormat="1" ht="20.25" customHeight="1" thickBot="1" x14ac:dyDescent="0.2">
      <c r="A3" s="1337" t="s">
        <v>290</v>
      </c>
      <c r="B3" s="1384"/>
      <c r="C3" s="1338"/>
      <c r="D3" s="831" t="s">
        <v>10</v>
      </c>
      <c r="E3" s="832" t="s">
        <v>280</v>
      </c>
      <c r="F3" s="833" t="s">
        <v>281</v>
      </c>
      <c r="G3" s="833" t="s">
        <v>282</v>
      </c>
      <c r="H3" s="834" t="s">
        <v>8</v>
      </c>
    </row>
    <row r="4" spans="1:8" s="830" customFormat="1" ht="19.5" customHeight="1" thickBot="1" x14ac:dyDescent="0.2">
      <c r="A4" s="1385" t="s">
        <v>10</v>
      </c>
      <c r="B4" s="1386"/>
      <c r="C4" s="1387"/>
      <c r="D4" s="835">
        <f>SUM(D5:D51)</f>
        <v>4941</v>
      </c>
      <c r="E4" s="836">
        <f t="shared" ref="E4:H4" si="0">SUM(E5:E51)</f>
        <v>4905</v>
      </c>
      <c r="F4" s="837">
        <f t="shared" si="0"/>
        <v>9</v>
      </c>
      <c r="G4" s="837">
        <f t="shared" si="0"/>
        <v>19</v>
      </c>
      <c r="H4" s="838">
        <f t="shared" si="0"/>
        <v>8</v>
      </c>
    </row>
    <row r="5" spans="1:8" s="830" customFormat="1" ht="19.5" customHeight="1" x14ac:dyDescent="0.15">
      <c r="A5" s="839">
        <v>1</v>
      </c>
      <c r="C5" s="840" t="s">
        <v>125</v>
      </c>
      <c r="D5" s="841">
        <v>278</v>
      </c>
      <c r="E5" s="842">
        <v>278</v>
      </c>
      <c r="F5" s="843">
        <v>0</v>
      </c>
      <c r="G5" s="843">
        <v>0</v>
      </c>
      <c r="H5" s="844">
        <v>0</v>
      </c>
    </row>
    <row r="6" spans="1:8" s="830" customFormat="1" ht="19.5" customHeight="1" x14ac:dyDescent="0.15">
      <c r="A6" s="839">
        <v>2</v>
      </c>
      <c r="C6" s="840" t="s">
        <v>126</v>
      </c>
      <c r="D6" s="841">
        <v>62</v>
      </c>
      <c r="E6" s="842">
        <v>61</v>
      </c>
      <c r="F6" s="843">
        <v>1</v>
      </c>
      <c r="G6" s="843">
        <v>0</v>
      </c>
      <c r="H6" s="844">
        <v>0</v>
      </c>
    </row>
    <row r="7" spans="1:8" s="830" customFormat="1" ht="19.5" customHeight="1" x14ac:dyDescent="0.15">
      <c r="A7" s="839">
        <v>3</v>
      </c>
      <c r="C7" s="840" t="s">
        <v>127</v>
      </c>
      <c r="D7" s="841">
        <v>64</v>
      </c>
      <c r="E7" s="842">
        <v>64</v>
      </c>
      <c r="F7" s="843">
        <v>0</v>
      </c>
      <c r="G7" s="843">
        <v>0</v>
      </c>
      <c r="H7" s="844">
        <v>0</v>
      </c>
    </row>
    <row r="8" spans="1:8" s="830" customFormat="1" ht="19.5" customHeight="1" x14ac:dyDescent="0.15">
      <c r="A8" s="839">
        <v>4</v>
      </c>
      <c r="C8" s="840" t="s">
        <v>128</v>
      </c>
      <c r="D8" s="841">
        <v>107</v>
      </c>
      <c r="E8" s="842">
        <v>107</v>
      </c>
      <c r="F8" s="843">
        <v>0</v>
      </c>
      <c r="G8" s="843">
        <v>0</v>
      </c>
      <c r="H8" s="844">
        <v>0</v>
      </c>
    </row>
    <row r="9" spans="1:8" s="830" customFormat="1" ht="19.5" customHeight="1" x14ac:dyDescent="0.15">
      <c r="A9" s="845">
        <v>5</v>
      </c>
      <c r="B9" s="846"/>
      <c r="C9" s="847" t="s">
        <v>129</v>
      </c>
      <c r="D9" s="848">
        <v>78</v>
      </c>
      <c r="E9" s="849">
        <v>78</v>
      </c>
      <c r="F9" s="850">
        <v>0</v>
      </c>
      <c r="G9" s="850">
        <v>0</v>
      </c>
      <c r="H9" s="851">
        <v>0</v>
      </c>
    </row>
    <row r="10" spans="1:8" s="830" customFormat="1" ht="19.5" customHeight="1" x14ac:dyDescent="0.15">
      <c r="A10" s="852">
        <v>6</v>
      </c>
      <c r="B10" s="853"/>
      <c r="C10" s="854" t="s">
        <v>130</v>
      </c>
      <c r="D10" s="855">
        <v>65</v>
      </c>
      <c r="E10" s="856">
        <v>65</v>
      </c>
      <c r="F10" s="857">
        <v>0</v>
      </c>
      <c r="G10" s="857">
        <v>0</v>
      </c>
      <c r="H10" s="858">
        <v>0</v>
      </c>
    </row>
    <row r="11" spans="1:8" s="830" customFormat="1" ht="19.5" customHeight="1" x14ac:dyDescent="0.15">
      <c r="A11" s="839">
        <v>7</v>
      </c>
      <c r="C11" s="840" t="s">
        <v>131</v>
      </c>
      <c r="D11" s="841">
        <v>120</v>
      </c>
      <c r="E11" s="842">
        <v>119</v>
      </c>
      <c r="F11" s="843">
        <v>0</v>
      </c>
      <c r="G11" s="843">
        <v>0</v>
      </c>
      <c r="H11" s="844">
        <v>1</v>
      </c>
    </row>
    <row r="12" spans="1:8" s="830" customFormat="1" ht="19.5" customHeight="1" x14ac:dyDescent="0.15">
      <c r="A12" s="839">
        <v>8</v>
      </c>
      <c r="C12" s="840" t="s">
        <v>132</v>
      </c>
      <c r="D12" s="841">
        <v>100</v>
      </c>
      <c r="E12" s="842">
        <v>98</v>
      </c>
      <c r="F12" s="843">
        <v>2</v>
      </c>
      <c r="G12" s="843">
        <v>0</v>
      </c>
      <c r="H12" s="844">
        <v>0</v>
      </c>
    </row>
    <row r="13" spans="1:8" s="830" customFormat="1" ht="19.5" customHeight="1" x14ac:dyDescent="0.15">
      <c r="A13" s="839">
        <v>9</v>
      </c>
      <c r="C13" s="840" t="s">
        <v>133</v>
      </c>
      <c r="D13" s="841">
        <v>120</v>
      </c>
      <c r="E13" s="842">
        <v>112</v>
      </c>
      <c r="F13" s="843">
        <v>4</v>
      </c>
      <c r="G13" s="843">
        <v>4</v>
      </c>
      <c r="H13" s="844">
        <v>0</v>
      </c>
    </row>
    <row r="14" spans="1:8" s="830" customFormat="1" ht="19.5" customHeight="1" x14ac:dyDescent="0.15">
      <c r="A14" s="845">
        <v>10</v>
      </c>
      <c r="B14" s="846"/>
      <c r="C14" s="847" t="s">
        <v>134</v>
      </c>
      <c r="D14" s="848">
        <v>83</v>
      </c>
      <c r="E14" s="849">
        <v>83</v>
      </c>
      <c r="F14" s="850">
        <v>0</v>
      </c>
      <c r="G14" s="850">
        <v>0</v>
      </c>
      <c r="H14" s="851">
        <v>0</v>
      </c>
    </row>
    <row r="15" spans="1:8" s="830" customFormat="1" ht="19.5" customHeight="1" x14ac:dyDescent="0.15">
      <c r="A15" s="852">
        <v>11</v>
      </c>
      <c r="B15" s="853"/>
      <c r="C15" s="854" t="s">
        <v>135</v>
      </c>
      <c r="D15" s="855">
        <v>141</v>
      </c>
      <c r="E15" s="856">
        <v>141</v>
      </c>
      <c r="F15" s="857">
        <v>0</v>
      </c>
      <c r="G15" s="857">
        <v>0</v>
      </c>
      <c r="H15" s="858">
        <v>0</v>
      </c>
    </row>
    <row r="16" spans="1:8" s="830" customFormat="1" ht="19.5" customHeight="1" x14ac:dyDescent="0.15">
      <c r="A16" s="839">
        <v>12</v>
      </c>
      <c r="C16" s="840" t="s">
        <v>136</v>
      </c>
      <c r="D16" s="841">
        <v>183</v>
      </c>
      <c r="E16" s="842">
        <v>176</v>
      </c>
      <c r="F16" s="843">
        <v>0</v>
      </c>
      <c r="G16" s="843">
        <v>4</v>
      </c>
      <c r="H16" s="844">
        <v>3</v>
      </c>
    </row>
    <row r="17" spans="1:8" s="830" customFormat="1" ht="19.5" customHeight="1" x14ac:dyDescent="0.15">
      <c r="A17" s="839">
        <v>13</v>
      </c>
      <c r="C17" s="840" t="s">
        <v>137</v>
      </c>
      <c r="D17" s="841">
        <v>199</v>
      </c>
      <c r="E17" s="842">
        <v>199</v>
      </c>
      <c r="F17" s="843">
        <v>0</v>
      </c>
      <c r="G17" s="843">
        <v>0</v>
      </c>
      <c r="H17" s="844">
        <v>0</v>
      </c>
    </row>
    <row r="18" spans="1:8" s="830" customFormat="1" ht="19.5" customHeight="1" x14ac:dyDescent="0.15">
      <c r="A18" s="839">
        <v>14</v>
      </c>
      <c r="C18" s="840" t="s">
        <v>138</v>
      </c>
      <c r="D18" s="841">
        <v>114</v>
      </c>
      <c r="E18" s="842">
        <v>114</v>
      </c>
      <c r="F18" s="843">
        <v>0</v>
      </c>
      <c r="G18" s="843">
        <v>0</v>
      </c>
      <c r="H18" s="844">
        <v>0</v>
      </c>
    </row>
    <row r="19" spans="1:8" s="830" customFormat="1" ht="19.5" customHeight="1" x14ac:dyDescent="0.15">
      <c r="A19" s="845">
        <v>15</v>
      </c>
      <c r="B19" s="846"/>
      <c r="C19" s="847" t="s">
        <v>139</v>
      </c>
      <c r="D19" s="848">
        <v>96</v>
      </c>
      <c r="E19" s="849">
        <v>96</v>
      </c>
      <c r="F19" s="850">
        <v>0</v>
      </c>
      <c r="G19" s="850">
        <v>0</v>
      </c>
      <c r="H19" s="851">
        <v>0</v>
      </c>
    </row>
    <row r="20" spans="1:8" s="830" customFormat="1" ht="19.5" customHeight="1" x14ac:dyDescent="0.15">
      <c r="A20" s="852">
        <v>16</v>
      </c>
      <c r="B20" s="853"/>
      <c r="C20" s="854" t="s">
        <v>140</v>
      </c>
      <c r="D20" s="855">
        <v>80</v>
      </c>
      <c r="E20" s="856">
        <v>78</v>
      </c>
      <c r="F20" s="857">
        <v>2</v>
      </c>
      <c r="G20" s="857">
        <v>0</v>
      </c>
      <c r="H20" s="858">
        <v>0</v>
      </c>
    </row>
    <row r="21" spans="1:8" s="830" customFormat="1" ht="19.5" customHeight="1" x14ac:dyDescent="0.15">
      <c r="A21" s="839">
        <v>17</v>
      </c>
      <c r="C21" s="840" t="s">
        <v>141</v>
      </c>
      <c r="D21" s="841">
        <v>73</v>
      </c>
      <c r="E21" s="842">
        <v>72</v>
      </c>
      <c r="F21" s="843">
        <v>0</v>
      </c>
      <c r="G21" s="843">
        <v>1</v>
      </c>
      <c r="H21" s="844">
        <v>0</v>
      </c>
    </row>
    <row r="22" spans="1:8" s="830" customFormat="1" ht="19.5" customHeight="1" x14ac:dyDescent="0.15">
      <c r="A22" s="839">
        <v>18</v>
      </c>
      <c r="C22" s="840" t="s">
        <v>142</v>
      </c>
      <c r="D22" s="841">
        <v>65</v>
      </c>
      <c r="E22" s="842">
        <v>62</v>
      </c>
      <c r="F22" s="843">
        <v>0</v>
      </c>
      <c r="G22" s="843">
        <v>3</v>
      </c>
      <c r="H22" s="844">
        <v>0</v>
      </c>
    </row>
    <row r="23" spans="1:8" s="830" customFormat="1" ht="19.5" customHeight="1" x14ac:dyDescent="0.15">
      <c r="A23" s="839">
        <v>19</v>
      </c>
      <c r="C23" s="840" t="s">
        <v>143</v>
      </c>
      <c r="D23" s="841">
        <v>76</v>
      </c>
      <c r="E23" s="842">
        <v>76</v>
      </c>
      <c r="F23" s="843">
        <v>0</v>
      </c>
      <c r="G23" s="843">
        <v>0</v>
      </c>
      <c r="H23" s="844">
        <v>0</v>
      </c>
    </row>
    <row r="24" spans="1:8" s="830" customFormat="1" ht="19.5" customHeight="1" x14ac:dyDescent="0.15">
      <c r="A24" s="845">
        <v>20</v>
      </c>
      <c r="B24" s="846"/>
      <c r="C24" s="847" t="s">
        <v>144</v>
      </c>
      <c r="D24" s="848">
        <v>98</v>
      </c>
      <c r="E24" s="849">
        <v>98</v>
      </c>
      <c r="F24" s="850">
        <v>0</v>
      </c>
      <c r="G24" s="850">
        <v>0</v>
      </c>
      <c r="H24" s="851">
        <v>0</v>
      </c>
    </row>
    <row r="25" spans="1:8" s="830" customFormat="1" ht="19.5" customHeight="1" x14ac:dyDescent="0.15">
      <c r="A25" s="852">
        <v>21</v>
      </c>
      <c r="B25" s="853"/>
      <c r="C25" s="854" t="s">
        <v>145</v>
      </c>
      <c r="D25" s="855">
        <v>77</v>
      </c>
      <c r="E25" s="856">
        <v>77</v>
      </c>
      <c r="F25" s="843">
        <v>0</v>
      </c>
      <c r="G25" s="843">
        <v>0</v>
      </c>
      <c r="H25" s="844">
        <v>0</v>
      </c>
    </row>
    <row r="26" spans="1:8" s="830" customFormat="1" ht="19.5" customHeight="1" x14ac:dyDescent="0.15">
      <c r="A26" s="839">
        <v>22</v>
      </c>
      <c r="C26" s="840" t="s">
        <v>146</v>
      </c>
      <c r="D26" s="841">
        <v>121</v>
      </c>
      <c r="E26" s="842">
        <v>121</v>
      </c>
      <c r="F26" s="843">
        <v>0</v>
      </c>
      <c r="G26" s="843">
        <v>0</v>
      </c>
      <c r="H26" s="844">
        <v>0</v>
      </c>
    </row>
    <row r="27" spans="1:8" s="830" customFormat="1" ht="19.5" customHeight="1" x14ac:dyDescent="0.15">
      <c r="A27" s="839">
        <v>23</v>
      </c>
      <c r="C27" s="840" t="s">
        <v>147</v>
      </c>
      <c r="D27" s="841">
        <v>156</v>
      </c>
      <c r="E27" s="842">
        <v>156</v>
      </c>
      <c r="F27" s="843">
        <v>0</v>
      </c>
      <c r="G27" s="843">
        <v>0</v>
      </c>
      <c r="H27" s="844">
        <v>0</v>
      </c>
    </row>
    <row r="28" spans="1:8" s="830" customFormat="1" ht="19.5" customHeight="1" x14ac:dyDescent="0.15">
      <c r="A28" s="839">
        <v>24</v>
      </c>
      <c r="C28" s="840" t="s">
        <v>148</v>
      </c>
      <c r="D28" s="841">
        <v>81</v>
      </c>
      <c r="E28" s="842">
        <v>81</v>
      </c>
      <c r="F28" s="843">
        <v>0</v>
      </c>
      <c r="G28" s="843">
        <v>0</v>
      </c>
      <c r="H28" s="844">
        <v>0</v>
      </c>
    </row>
    <row r="29" spans="1:8" s="830" customFormat="1" ht="19.5" customHeight="1" x14ac:dyDescent="0.15">
      <c r="A29" s="845">
        <v>25</v>
      </c>
      <c r="B29" s="846"/>
      <c r="C29" s="847" t="s">
        <v>149</v>
      </c>
      <c r="D29" s="848">
        <v>83</v>
      </c>
      <c r="E29" s="849">
        <v>81</v>
      </c>
      <c r="F29" s="843">
        <v>0</v>
      </c>
      <c r="G29" s="843">
        <v>2</v>
      </c>
      <c r="H29" s="844">
        <v>0</v>
      </c>
    </row>
    <row r="30" spans="1:8" s="830" customFormat="1" ht="19.5" customHeight="1" x14ac:dyDescent="0.15">
      <c r="A30" s="852">
        <v>26</v>
      </c>
      <c r="B30" s="853"/>
      <c r="C30" s="854" t="s">
        <v>150</v>
      </c>
      <c r="D30" s="855">
        <v>90</v>
      </c>
      <c r="E30" s="856">
        <v>90</v>
      </c>
      <c r="F30" s="857">
        <v>0</v>
      </c>
      <c r="G30" s="857">
        <v>0</v>
      </c>
      <c r="H30" s="858">
        <v>0</v>
      </c>
    </row>
    <row r="31" spans="1:8" s="830" customFormat="1" ht="19.5" customHeight="1" x14ac:dyDescent="0.15">
      <c r="A31" s="839">
        <v>27</v>
      </c>
      <c r="C31" s="840" t="s">
        <v>151</v>
      </c>
      <c r="D31" s="841">
        <v>252</v>
      </c>
      <c r="E31" s="842">
        <v>252</v>
      </c>
      <c r="F31" s="843">
        <v>0</v>
      </c>
      <c r="G31" s="843">
        <v>0</v>
      </c>
      <c r="H31" s="844">
        <v>0</v>
      </c>
    </row>
    <row r="32" spans="1:8" s="830" customFormat="1" ht="19.5" customHeight="1" x14ac:dyDescent="0.15">
      <c r="A32" s="839">
        <v>28</v>
      </c>
      <c r="C32" s="840" t="s">
        <v>152</v>
      </c>
      <c r="D32" s="841">
        <v>180</v>
      </c>
      <c r="E32" s="842">
        <v>180</v>
      </c>
      <c r="F32" s="843">
        <v>0</v>
      </c>
      <c r="G32" s="843">
        <v>0</v>
      </c>
      <c r="H32" s="844">
        <v>0</v>
      </c>
    </row>
    <row r="33" spans="1:8" s="830" customFormat="1" ht="19.5" customHeight="1" x14ac:dyDescent="0.15">
      <c r="A33" s="839">
        <v>29</v>
      </c>
      <c r="C33" s="840" t="s">
        <v>153</v>
      </c>
      <c r="D33" s="841">
        <v>71</v>
      </c>
      <c r="E33" s="842">
        <v>71</v>
      </c>
      <c r="F33" s="843">
        <v>0</v>
      </c>
      <c r="G33" s="843">
        <v>0</v>
      </c>
      <c r="H33" s="844">
        <v>0</v>
      </c>
    </row>
    <row r="34" spans="1:8" s="830" customFormat="1" ht="19.5" customHeight="1" x14ac:dyDescent="0.15">
      <c r="A34" s="845">
        <v>30</v>
      </c>
      <c r="B34" s="846"/>
      <c r="C34" s="847" t="s">
        <v>154</v>
      </c>
      <c r="D34" s="848">
        <v>70</v>
      </c>
      <c r="E34" s="849">
        <v>70</v>
      </c>
      <c r="F34" s="850">
        <v>0</v>
      </c>
      <c r="G34" s="850">
        <v>0</v>
      </c>
      <c r="H34" s="851">
        <v>0</v>
      </c>
    </row>
    <row r="35" spans="1:8" s="830" customFormat="1" ht="19.5" customHeight="1" x14ac:dyDescent="0.15">
      <c r="A35" s="852">
        <v>31</v>
      </c>
      <c r="B35" s="853"/>
      <c r="C35" s="854" t="s">
        <v>155</v>
      </c>
      <c r="D35" s="855">
        <v>58</v>
      </c>
      <c r="E35" s="859">
        <v>58</v>
      </c>
      <c r="F35" s="843">
        <v>0</v>
      </c>
      <c r="G35" s="843">
        <v>0</v>
      </c>
      <c r="H35" s="844">
        <v>0</v>
      </c>
    </row>
    <row r="36" spans="1:8" s="830" customFormat="1" ht="19.5" customHeight="1" x14ac:dyDescent="0.15">
      <c r="A36" s="839">
        <v>32</v>
      </c>
      <c r="C36" s="840" t="s">
        <v>156</v>
      </c>
      <c r="D36" s="841">
        <v>70</v>
      </c>
      <c r="E36" s="842">
        <v>70</v>
      </c>
      <c r="F36" s="843">
        <v>0</v>
      </c>
      <c r="G36" s="843">
        <v>0</v>
      </c>
      <c r="H36" s="844">
        <v>0</v>
      </c>
    </row>
    <row r="37" spans="1:8" s="830" customFormat="1" ht="19.5" customHeight="1" x14ac:dyDescent="0.15">
      <c r="A37" s="839">
        <v>33</v>
      </c>
      <c r="C37" s="840" t="s">
        <v>157</v>
      </c>
      <c r="D37" s="841">
        <v>109</v>
      </c>
      <c r="E37" s="842">
        <v>109</v>
      </c>
      <c r="F37" s="843">
        <v>0</v>
      </c>
      <c r="G37" s="843">
        <v>0</v>
      </c>
      <c r="H37" s="844">
        <v>0</v>
      </c>
    </row>
    <row r="38" spans="1:8" s="830" customFormat="1" ht="19.5" customHeight="1" x14ac:dyDescent="0.15">
      <c r="A38" s="839">
        <v>34</v>
      </c>
      <c r="C38" s="840" t="s">
        <v>158</v>
      </c>
      <c r="D38" s="841">
        <v>83</v>
      </c>
      <c r="E38" s="842">
        <v>80</v>
      </c>
      <c r="F38" s="843">
        <v>0</v>
      </c>
      <c r="G38" s="843">
        <v>2</v>
      </c>
      <c r="H38" s="844">
        <v>1</v>
      </c>
    </row>
    <row r="39" spans="1:8" s="830" customFormat="1" ht="19.5" customHeight="1" x14ac:dyDescent="0.15">
      <c r="A39" s="845">
        <v>35</v>
      </c>
      <c r="B39" s="846"/>
      <c r="C39" s="847" t="s">
        <v>159</v>
      </c>
      <c r="D39" s="848">
        <v>86</v>
      </c>
      <c r="E39" s="849">
        <v>84</v>
      </c>
      <c r="F39" s="850">
        <v>0</v>
      </c>
      <c r="G39" s="850">
        <v>0</v>
      </c>
      <c r="H39" s="851">
        <v>2</v>
      </c>
    </row>
    <row r="40" spans="1:8" s="830" customFormat="1" ht="19.5" customHeight="1" x14ac:dyDescent="0.15">
      <c r="A40" s="852">
        <v>36</v>
      </c>
      <c r="B40" s="853"/>
      <c r="C40" s="854" t="s">
        <v>160</v>
      </c>
      <c r="D40" s="855">
        <v>81</v>
      </c>
      <c r="E40" s="856">
        <v>81</v>
      </c>
      <c r="F40" s="857">
        <v>0</v>
      </c>
      <c r="G40" s="857">
        <v>0</v>
      </c>
      <c r="H40" s="858">
        <v>0</v>
      </c>
    </row>
    <row r="41" spans="1:8" s="830" customFormat="1" ht="19.5" customHeight="1" x14ac:dyDescent="0.15">
      <c r="A41" s="839">
        <v>37</v>
      </c>
      <c r="C41" s="840" t="s">
        <v>161</v>
      </c>
      <c r="D41" s="841">
        <v>63</v>
      </c>
      <c r="E41" s="842">
        <v>63</v>
      </c>
      <c r="F41" s="843">
        <v>0</v>
      </c>
      <c r="G41" s="843">
        <v>0</v>
      </c>
      <c r="H41" s="844">
        <v>0</v>
      </c>
    </row>
    <row r="42" spans="1:8" s="830" customFormat="1" ht="19.5" customHeight="1" x14ac:dyDescent="0.15">
      <c r="A42" s="839">
        <v>38</v>
      </c>
      <c r="C42" s="840" t="s">
        <v>162</v>
      </c>
      <c r="D42" s="841">
        <v>93</v>
      </c>
      <c r="E42" s="842">
        <v>93</v>
      </c>
      <c r="F42" s="843">
        <v>0</v>
      </c>
      <c r="G42" s="843">
        <v>0</v>
      </c>
      <c r="H42" s="844">
        <v>0</v>
      </c>
    </row>
    <row r="43" spans="1:8" s="830" customFormat="1" ht="19.5" customHeight="1" x14ac:dyDescent="0.15">
      <c r="A43" s="839">
        <v>39</v>
      </c>
      <c r="C43" s="840" t="s">
        <v>163</v>
      </c>
      <c r="D43" s="841">
        <v>92</v>
      </c>
      <c r="E43" s="842">
        <v>92</v>
      </c>
      <c r="F43" s="843">
        <v>0</v>
      </c>
      <c r="G43" s="843">
        <v>0</v>
      </c>
      <c r="H43" s="844">
        <v>0</v>
      </c>
    </row>
    <row r="44" spans="1:8" s="830" customFormat="1" ht="19.5" customHeight="1" x14ac:dyDescent="0.15">
      <c r="A44" s="845">
        <v>40</v>
      </c>
      <c r="B44" s="846"/>
      <c r="C44" s="847" t="s">
        <v>164</v>
      </c>
      <c r="D44" s="848">
        <v>153</v>
      </c>
      <c r="E44" s="849">
        <v>153</v>
      </c>
      <c r="F44" s="850">
        <v>0</v>
      </c>
      <c r="G44" s="850">
        <v>0</v>
      </c>
      <c r="H44" s="851">
        <v>0</v>
      </c>
    </row>
    <row r="45" spans="1:8" s="830" customFormat="1" ht="19.5" customHeight="1" x14ac:dyDescent="0.15">
      <c r="A45" s="852">
        <v>41</v>
      </c>
      <c r="B45" s="853"/>
      <c r="C45" s="854" t="s">
        <v>165</v>
      </c>
      <c r="D45" s="855">
        <v>74</v>
      </c>
      <c r="E45" s="856">
        <v>74</v>
      </c>
      <c r="F45" s="857">
        <v>0</v>
      </c>
      <c r="G45" s="857">
        <v>0</v>
      </c>
      <c r="H45" s="858">
        <v>0</v>
      </c>
    </row>
    <row r="46" spans="1:8" s="830" customFormat="1" ht="19.5" customHeight="1" x14ac:dyDescent="0.15">
      <c r="A46" s="839">
        <v>42</v>
      </c>
      <c r="C46" s="840" t="s">
        <v>166</v>
      </c>
      <c r="D46" s="841">
        <v>89</v>
      </c>
      <c r="E46" s="842">
        <v>88</v>
      </c>
      <c r="F46" s="843">
        <v>0</v>
      </c>
      <c r="G46" s="843">
        <v>0</v>
      </c>
      <c r="H46" s="844">
        <v>1</v>
      </c>
    </row>
    <row r="47" spans="1:8" s="830" customFormat="1" ht="19.5" customHeight="1" x14ac:dyDescent="0.15">
      <c r="A47" s="839">
        <v>43</v>
      </c>
      <c r="C47" s="840" t="s">
        <v>167</v>
      </c>
      <c r="D47" s="841">
        <v>95</v>
      </c>
      <c r="E47" s="842">
        <v>92</v>
      </c>
      <c r="F47" s="843">
        <v>0</v>
      </c>
      <c r="G47" s="843">
        <v>3</v>
      </c>
      <c r="H47" s="844">
        <v>0</v>
      </c>
    </row>
    <row r="48" spans="1:8" s="830" customFormat="1" ht="19.5" customHeight="1" x14ac:dyDescent="0.15">
      <c r="A48" s="839">
        <v>44</v>
      </c>
      <c r="C48" s="840" t="s">
        <v>168</v>
      </c>
      <c r="D48" s="841">
        <v>98</v>
      </c>
      <c r="E48" s="842">
        <v>98</v>
      </c>
      <c r="F48" s="843">
        <v>0</v>
      </c>
      <c r="G48" s="843">
        <v>0</v>
      </c>
      <c r="H48" s="844">
        <v>0</v>
      </c>
    </row>
    <row r="49" spans="1:8" s="830" customFormat="1" ht="19.5" customHeight="1" x14ac:dyDescent="0.15">
      <c r="A49" s="845">
        <v>45</v>
      </c>
      <c r="B49" s="846"/>
      <c r="C49" s="847" t="s">
        <v>169</v>
      </c>
      <c r="D49" s="848">
        <v>94</v>
      </c>
      <c r="E49" s="849">
        <v>94</v>
      </c>
      <c r="F49" s="850">
        <v>0</v>
      </c>
      <c r="G49" s="850">
        <v>0</v>
      </c>
      <c r="H49" s="851">
        <v>0</v>
      </c>
    </row>
    <row r="50" spans="1:8" s="830" customFormat="1" ht="19.5" customHeight="1" x14ac:dyDescent="0.15">
      <c r="A50" s="852">
        <v>46</v>
      </c>
      <c r="B50" s="853"/>
      <c r="C50" s="854" t="s">
        <v>170</v>
      </c>
      <c r="D50" s="855">
        <v>127</v>
      </c>
      <c r="E50" s="856">
        <v>127</v>
      </c>
      <c r="F50" s="857">
        <v>0</v>
      </c>
      <c r="G50" s="857">
        <v>0</v>
      </c>
      <c r="H50" s="858">
        <v>0</v>
      </c>
    </row>
    <row r="51" spans="1:8" s="830" customFormat="1" ht="19.5" customHeight="1" thickBot="1" x14ac:dyDescent="0.2">
      <c r="A51" s="860">
        <v>47</v>
      </c>
      <c r="B51" s="861"/>
      <c r="C51" s="862" t="s">
        <v>171</v>
      </c>
      <c r="D51" s="863">
        <v>93</v>
      </c>
      <c r="E51" s="864">
        <v>93</v>
      </c>
      <c r="F51" s="865">
        <v>0</v>
      </c>
      <c r="G51" s="865">
        <v>0</v>
      </c>
      <c r="H51" s="866">
        <v>0</v>
      </c>
    </row>
    <row r="52" spans="1:8" s="830" customFormat="1" ht="4.5" customHeight="1" x14ac:dyDescent="0.15"/>
    <row r="53" spans="1:8" s="830" customFormat="1" ht="17.25" x14ac:dyDescent="0.15">
      <c r="A53" s="765" t="s">
        <v>627</v>
      </c>
    </row>
  </sheetData>
  <mergeCells count="2">
    <mergeCell ref="A3:C3"/>
    <mergeCell ref="A4:C4"/>
  </mergeCells>
  <phoneticPr fontId="9"/>
  <pageMargins left="0.59055118110236227" right="0.39370078740157483" top="0.59055118110236227" bottom="0.39370078740157483" header="0.51181102362204722" footer="0.51181102362204722"/>
  <pageSetup paperSize="9" scale="81" orientation="portrait"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7030A0"/>
    <pageSetUpPr fitToPage="1"/>
  </sheetPr>
  <dimension ref="A1:G80"/>
  <sheetViews>
    <sheetView view="pageBreakPreview" topLeftCell="A4" zoomScaleNormal="100" workbookViewId="0">
      <selection activeCell="M20" sqref="M20"/>
    </sheetView>
  </sheetViews>
  <sheetFormatPr defaultRowHeight="13.5" x14ac:dyDescent="0.15"/>
  <cols>
    <col min="1" max="1" width="4" style="166" customWidth="1"/>
    <col min="2" max="2" width="12.75" style="165" customWidth="1"/>
    <col min="3" max="7" width="11.75" style="159" customWidth="1"/>
    <col min="8" max="8" width="1.875" customWidth="1"/>
  </cols>
  <sheetData>
    <row r="1" spans="1:7" ht="16.5" customHeight="1" x14ac:dyDescent="0.15">
      <c r="A1" s="157" t="s">
        <v>291</v>
      </c>
      <c r="C1" s="158"/>
      <c r="D1" s="158"/>
      <c r="E1" s="158"/>
      <c r="F1" s="158"/>
      <c r="G1" s="158"/>
    </row>
    <row r="2" spans="1:7" ht="14.25" thickBot="1" x14ac:dyDescent="0.2">
      <c r="C2" s="158"/>
      <c r="D2" s="158"/>
      <c r="E2" s="158"/>
      <c r="F2" s="160"/>
      <c r="G2" s="158" t="s">
        <v>279</v>
      </c>
    </row>
    <row r="3" spans="1:7" ht="14.25" thickBot="1" x14ac:dyDescent="0.2">
      <c r="A3" s="1388" t="s">
        <v>292</v>
      </c>
      <c r="B3" s="1389"/>
      <c r="C3" s="167" t="s">
        <v>10</v>
      </c>
      <c r="D3" s="168" t="s">
        <v>280</v>
      </c>
      <c r="E3" s="169" t="s">
        <v>281</v>
      </c>
      <c r="F3" s="169" t="s">
        <v>282</v>
      </c>
      <c r="G3" s="170" t="s">
        <v>8</v>
      </c>
    </row>
    <row r="4" spans="1:7" ht="14.25" thickBot="1" x14ac:dyDescent="0.2">
      <c r="A4" s="1390" t="s">
        <v>293</v>
      </c>
      <c r="B4" s="1391"/>
      <c r="C4" s="171">
        <f>SUM(C5:C75)</f>
        <v>6818</v>
      </c>
      <c r="D4" s="172">
        <f t="shared" ref="D4:G4" si="0">SUM(D5:D75)</f>
        <v>6304</v>
      </c>
      <c r="E4" s="173">
        <f t="shared" si="0"/>
        <v>504</v>
      </c>
      <c r="F4" s="173">
        <f t="shared" si="0"/>
        <v>6</v>
      </c>
      <c r="G4" s="174">
        <f t="shared" si="0"/>
        <v>4</v>
      </c>
    </row>
    <row r="5" spans="1:7" x14ac:dyDescent="0.15">
      <c r="A5" s="18">
        <v>1</v>
      </c>
      <c r="B5" s="19" t="s">
        <v>19</v>
      </c>
      <c r="C5" s="175">
        <v>227</v>
      </c>
      <c r="D5" s="176">
        <v>222</v>
      </c>
      <c r="E5" s="177">
        <v>5</v>
      </c>
      <c r="F5" s="177">
        <v>0</v>
      </c>
      <c r="G5" s="178">
        <v>0</v>
      </c>
    </row>
    <row r="6" spans="1:7" x14ac:dyDescent="0.15">
      <c r="A6" s="20">
        <v>2</v>
      </c>
      <c r="B6" s="21" t="s">
        <v>20</v>
      </c>
      <c r="C6" s="179">
        <v>53</v>
      </c>
      <c r="D6" s="176">
        <v>44</v>
      </c>
      <c r="E6" s="177">
        <v>9</v>
      </c>
      <c r="F6" s="177">
        <v>0</v>
      </c>
      <c r="G6" s="178">
        <v>0</v>
      </c>
    </row>
    <row r="7" spans="1:7" x14ac:dyDescent="0.15">
      <c r="A7" s="20">
        <v>3</v>
      </c>
      <c r="B7" s="21" t="s">
        <v>21</v>
      </c>
      <c r="C7" s="179">
        <v>19</v>
      </c>
      <c r="D7" s="176">
        <v>16</v>
      </c>
      <c r="E7" s="177">
        <v>3</v>
      </c>
      <c r="F7" s="177">
        <v>0</v>
      </c>
      <c r="G7" s="178">
        <v>0</v>
      </c>
    </row>
    <row r="8" spans="1:7" x14ac:dyDescent="0.15">
      <c r="A8" s="20">
        <v>4</v>
      </c>
      <c r="B8" s="21" t="s">
        <v>22</v>
      </c>
      <c r="C8" s="179">
        <v>59</v>
      </c>
      <c r="D8" s="176">
        <v>52</v>
      </c>
      <c r="E8" s="177">
        <v>7</v>
      </c>
      <c r="F8" s="177">
        <v>0</v>
      </c>
      <c r="G8" s="178">
        <v>0</v>
      </c>
    </row>
    <row r="9" spans="1:7" x14ac:dyDescent="0.15">
      <c r="A9" s="28">
        <v>5</v>
      </c>
      <c r="B9" s="29" t="s">
        <v>23</v>
      </c>
      <c r="C9" s="180">
        <v>43</v>
      </c>
      <c r="D9" s="181">
        <v>36</v>
      </c>
      <c r="E9" s="182">
        <v>7</v>
      </c>
      <c r="F9" s="182">
        <v>0</v>
      </c>
      <c r="G9" s="183">
        <v>0</v>
      </c>
    </row>
    <row r="10" spans="1:7" x14ac:dyDescent="0.15">
      <c r="A10" s="20">
        <v>6</v>
      </c>
      <c r="B10" s="35" t="s">
        <v>24</v>
      </c>
      <c r="C10" s="184">
        <v>45</v>
      </c>
      <c r="D10" s="176">
        <v>45</v>
      </c>
      <c r="E10" s="177">
        <v>0</v>
      </c>
      <c r="F10" s="177">
        <v>0</v>
      </c>
      <c r="G10" s="178">
        <v>0</v>
      </c>
    </row>
    <row r="11" spans="1:7" x14ac:dyDescent="0.15">
      <c r="A11" s="20">
        <v>7</v>
      </c>
      <c r="B11" s="21" t="s">
        <v>25</v>
      </c>
      <c r="C11" s="179">
        <v>165</v>
      </c>
      <c r="D11" s="176">
        <v>163</v>
      </c>
      <c r="E11" s="177">
        <v>0</v>
      </c>
      <c r="F11" s="177">
        <v>2</v>
      </c>
      <c r="G11" s="178">
        <v>0</v>
      </c>
    </row>
    <row r="12" spans="1:7" x14ac:dyDescent="0.15">
      <c r="A12" s="20">
        <v>8</v>
      </c>
      <c r="B12" s="21" t="s">
        <v>26</v>
      </c>
      <c r="C12" s="179">
        <v>47</v>
      </c>
      <c r="D12" s="176">
        <v>46</v>
      </c>
      <c r="E12" s="177">
        <v>0</v>
      </c>
      <c r="F12" s="177">
        <v>0</v>
      </c>
      <c r="G12" s="178">
        <v>1</v>
      </c>
    </row>
    <row r="13" spans="1:7" x14ac:dyDescent="0.15">
      <c r="A13" s="20">
        <v>9</v>
      </c>
      <c r="B13" s="21" t="s">
        <v>27</v>
      </c>
      <c r="C13" s="179">
        <v>72</v>
      </c>
      <c r="D13" s="176">
        <v>72</v>
      </c>
      <c r="E13" s="177">
        <v>0</v>
      </c>
      <c r="F13" s="177">
        <v>0</v>
      </c>
      <c r="G13" s="178">
        <v>0</v>
      </c>
    </row>
    <row r="14" spans="1:7" x14ac:dyDescent="0.15">
      <c r="A14" s="28">
        <v>10</v>
      </c>
      <c r="B14" s="29" t="s">
        <v>28</v>
      </c>
      <c r="C14" s="180">
        <v>55</v>
      </c>
      <c r="D14" s="181">
        <v>54</v>
      </c>
      <c r="E14" s="182">
        <v>1</v>
      </c>
      <c r="F14" s="182">
        <v>0</v>
      </c>
      <c r="G14" s="183">
        <v>0</v>
      </c>
    </row>
    <row r="15" spans="1:7" x14ac:dyDescent="0.15">
      <c r="A15" s="20">
        <v>11</v>
      </c>
      <c r="B15" s="21" t="s">
        <v>29</v>
      </c>
      <c r="C15" s="184">
        <v>79</v>
      </c>
      <c r="D15" s="185">
        <v>79</v>
      </c>
      <c r="E15" s="186">
        <v>0</v>
      </c>
      <c r="F15" s="186">
        <v>0</v>
      </c>
      <c r="G15" s="187">
        <v>0</v>
      </c>
    </row>
    <row r="16" spans="1:7" x14ac:dyDescent="0.15">
      <c r="A16" s="20">
        <v>12</v>
      </c>
      <c r="B16" s="21" t="s">
        <v>30</v>
      </c>
      <c r="C16" s="179">
        <v>87</v>
      </c>
      <c r="D16" s="176">
        <v>66</v>
      </c>
      <c r="E16" s="177">
        <v>21</v>
      </c>
      <c r="F16" s="177">
        <v>0</v>
      </c>
      <c r="G16" s="178">
        <v>0</v>
      </c>
    </row>
    <row r="17" spans="1:7" x14ac:dyDescent="0.15">
      <c r="A17" s="20">
        <v>13</v>
      </c>
      <c r="B17" s="21" t="s">
        <v>31</v>
      </c>
      <c r="C17" s="179">
        <v>105</v>
      </c>
      <c r="D17" s="176">
        <v>75</v>
      </c>
      <c r="E17" s="177">
        <v>30</v>
      </c>
      <c r="F17" s="177">
        <v>0</v>
      </c>
      <c r="G17" s="178">
        <v>0</v>
      </c>
    </row>
    <row r="18" spans="1:7" x14ac:dyDescent="0.15">
      <c r="A18" s="20">
        <v>14</v>
      </c>
      <c r="B18" s="21" t="s">
        <v>32</v>
      </c>
      <c r="C18" s="179">
        <v>167</v>
      </c>
      <c r="D18" s="176">
        <v>152</v>
      </c>
      <c r="E18" s="177">
        <v>15</v>
      </c>
      <c r="F18" s="177">
        <v>0</v>
      </c>
      <c r="G18" s="178">
        <v>0</v>
      </c>
    </row>
    <row r="19" spans="1:7" x14ac:dyDescent="0.15">
      <c r="A19" s="20">
        <v>15</v>
      </c>
      <c r="B19" s="21" t="s">
        <v>33</v>
      </c>
      <c r="C19" s="180">
        <v>55</v>
      </c>
      <c r="D19" s="181">
        <v>47</v>
      </c>
      <c r="E19" s="182">
        <v>8</v>
      </c>
      <c r="F19" s="182">
        <v>0</v>
      </c>
      <c r="G19" s="183">
        <v>0</v>
      </c>
    </row>
    <row r="20" spans="1:7" x14ac:dyDescent="0.15">
      <c r="A20" s="41">
        <v>16</v>
      </c>
      <c r="B20" s="35" t="s">
        <v>34</v>
      </c>
      <c r="C20" s="184">
        <v>112</v>
      </c>
      <c r="D20" s="188">
        <v>112</v>
      </c>
      <c r="E20" s="186">
        <v>0</v>
      </c>
      <c r="F20" s="186">
        <v>0</v>
      </c>
      <c r="G20" s="187">
        <v>0</v>
      </c>
    </row>
    <row r="21" spans="1:7" x14ac:dyDescent="0.15">
      <c r="A21" s="20">
        <v>17</v>
      </c>
      <c r="B21" s="21" t="s">
        <v>35</v>
      </c>
      <c r="C21" s="179">
        <v>122</v>
      </c>
      <c r="D21" s="176">
        <v>92</v>
      </c>
      <c r="E21" s="177">
        <v>29</v>
      </c>
      <c r="F21" s="177">
        <v>1</v>
      </c>
      <c r="G21" s="178">
        <v>0</v>
      </c>
    </row>
    <row r="22" spans="1:7" x14ac:dyDescent="0.15">
      <c r="A22" s="20">
        <v>18</v>
      </c>
      <c r="B22" s="21" t="s">
        <v>36</v>
      </c>
      <c r="C22" s="179">
        <v>65</v>
      </c>
      <c r="D22" s="176">
        <v>60</v>
      </c>
      <c r="E22" s="177">
        <v>5</v>
      </c>
      <c r="F22" s="177">
        <v>0</v>
      </c>
      <c r="G22" s="178">
        <v>0</v>
      </c>
    </row>
    <row r="23" spans="1:7" x14ac:dyDescent="0.15">
      <c r="A23" s="20">
        <v>19</v>
      </c>
      <c r="B23" s="21" t="s">
        <v>37</v>
      </c>
      <c r="C23" s="179">
        <v>72</v>
      </c>
      <c r="D23" s="176">
        <v>69</v>
      </c>
      <c r="E23" s="177">
        <v>3</v>
      </c>
      <c r="F23" s="177">
        <v>0</v>
      </c>
      <c r="G23" s="178">
        <v>0</v>
      </c>
    </row>
    <row r="24" spans="1:7" x14ac:dyDescent="0.15">
      <c r="A24" s="28">
        <v>20</v>
      </c>
      <c r="B24" s="29" t="s">
        <v>38</v>
      </c>
      <c r="C24" s="180">
        <v>54</v>
      </c>
      <c r="D24" s="181">
        <v>54</v>
      </c>
      <c r="E24" s="182">
        <v>0</v>
      </c>
      <c r="F24" s="182">
        <v>0</v>
      </c>
      <c r="G24" s="183">
        <v>0</v>
      </c>
    </row>
    <row r="25" spans="1:7" x14ac:dyDescent="0.15">
      <c r="A25" s="41">
        <v>21</v>
      </c>
      <c r="B25" s="35" t="s">
        <v>39</v>
      </c>
      <c r="C25" s="184">
        <v>0</v>
      </c>
      <c r="D25" s="185">
        <v>0</v>
      </c>
      <c r="E25" s="186">
        <v>0</v>
      </c>
      <c r="F25" s="186">
        <v>0</v>
      </c>
      <c r="G25" s="187">
        <v>0</v>
      </c>
    </row>
    <row r="26" spans="1:7" x14ac:dyDescent="0.15">
      <c r="A26" s="20">
        <v>22</v>
      </c>
      <c r="B26" s="21" t="s">
        <v>40</v>
      </c>
      <c r="C26" s="179">
        <v>178</v>
      </c>
      <c r="D26" s="189">
        <v>168</v>
      </c>
      <c r="E26" s="177">
        <v>10</v>
      </c>
      <c r="F26" s="177">
        <v>0</v>
      </c>
      <c r="G26" s="178">
        <v>0</v>
      </c>
    </row>
    <row r="27" spans="1:7" x14ac:dyDescent="0.15">
      <c r="A27" s="20">
        <v>23</v>
      </c>
      <c r="B27" s="21" t="s">
        <v>41</v>
      </c>
      <c r="C27" s="179">
        <v>121</v>
      </c>
      <c r="D27" s="189">
        <v>121</v>
      </c>
      <c r="E27" s="177">
        <v>0</v>
      </c>
      <c r="F27" s="177">
        <v>0</v>
      </c>
      <c r="G27" s="178">
        <v>0</v>
      </c>
    </row>
    <row r="28" spans="1:7" x14ac:dyDescent="0.15">
      <c r="A28" s="20">
        <v>24</v>
      </c>
      <c r="B28" s="21" t="s">
        <v>42</v>
      </c>
      <c r="C28" s="179">
        <v>72</v>
      </c>
      <c r="D28" s="176">
        <v>72</v>
      </c>
      <c r="E28" s="177">
        <v>0</v>
      </c>
      <c r="F28" s="177">
        <v>0</v>
      </c>
      <c r="G28" s="178">
        <v>0</v>
      </c>
    </row>
    <row r="29" spans="1:7" x14ac:dyDescent="0.15">
      <c r="A29" s="28">
        <v>25</v>
      </c>
      <c r="B29" s="29" t="s">
        <v>43</v>
      </c>
      <c r="C29" s="180">
        <v>52</v>
      </c>
      <c r="D29" s="181">
        <v>51</v>
      </c>
      <c r="E29" s="182">
        <v>1</v>
      </c>
      <c r="F29" s="182">
        <v>0</v>
      </c>
      <c r="G29" s="183">
        <v>0</v>
      </c>
    </row>
    <row r="30" spans="1:7" x14ac:dyDescent="0.15">
      <c r="A30" s="41">
        <v>26</v>
      </c>
      <c r="B30" s="35" t="s">
        <v>44</v>
      </c>
      <c r="C30" s="184">
        <v>148</v>
      </c>
      <c r="D30" s="185">
        <v>136</v>
      </c>
      <c r="E30" s="186">
        <v>12</v>
      </c>
      <c r="F30" s="186">
        <v>0</v>
      </c>
      <c r="G30" s="187">
        <v>0</v>
      </c>
    </row>
    <row r="31" spans="1:7" x14ac:dyDescent="0.15">
      <c r="A31" s="20">
        <v>27</v>
      </c>
      <c r="B31" s="21" t="s">
        <v>45</v>
      </c>
      <c r="C31" s="179">
        <v>97</v>
      </c>
      <c r="D31" s="189">
        <v>89</v>
      </c>
      <c r="E31" s="177">
        <v>8</v>
      </c>
      <c r="F31" s="177">
        <v>0</v>
      </c>
      <c r="G31" s="178">
        <v>0</v>
      </c>
    </row>
    <row r="32" spans="1:7" x14ac:dyDescent="0.15">
      <c r="A32" s="20">
        <v>28</v>
      </c>
      <c r="B32" s="21" t="s">
        <v>46</v>
      </c>
      <c r="C32" s="179">
        <v>58</v>
      </c>
      <c r="D32" s="189">
        <v>58</v>
      </c>
      <c r="E32" s="177">
        <v>0</v>
      </c>
      <c r="F32" s="177">
        <v>0</v>
      </c>
      <c r="G32" s="178">
        <v>0</v>
      </c>
    </row>
    <row r="33" spans="1:7" x14ac:dyDescent="0.15">
      <c r="A33" s="20">
        <v>29</v>
      </c>
      <c r="B33" s="21" t="s">
        <v>47</v>
      </c>
      <c r="C33" s="179">
        <v>82</v>
      </c>
      <c r="D33" s="176">
        <v>82</v>
      </c>
      <c r="E33" s="177">
        <v>0</v>
      </c>
      <c r="F33" s="177">
        <v>0</v>
      </c>
      <c r="G33" s="178">
        <v>0</v>
      </c>
    </row>
    <row r="34" spans="1:7" x14ac:dyDescent="0.15">
      <c r="A34" s="28">
        <v>30</v>
      </c>
      <c r="B34" s="29" t="s">
        <v>48</v>
      </c>
      <c r="C34" s="180">
        <v>83</v>
      </c>
      <c r="D34" s="181">
        <v>65</v>
      </c>
      <c r="E34" s="182">
        <v>18</v>
      </c>
      <c r="F34" s="182">
        <v>0</v>
      </c>
      <c r="G34" s="183">
        <v>0</v>
      </c>
    </row>
    <row r="35" spans="1:7" x14ac:dyDescent="0.15">
      <c r="A35" s="41">
        <v>31</v>
      </c>
      <c r="B35" s="35" t="s">
        <v>49</v>
      </c>
      <c r="C35" s="184">
        <v>124</v>
      </c>
      <c r="D35" s="185">
        <v>112</v>
      </c>
      <c r="E35" s="186">
        <v>12</v>
      </c>
      <c r="F35" s="186">
        <v>0</v>
      </c>
      <c r="G35" s="187">
        <v>0</v>
      </c>
    </row>
    <row r="36" spans="1:7" x14ac:dyDescent="0.15">
      <c r="A36" s="20">
        <v>32</v>
      </c>
      <c r="B36" s="21" t="s">
        <v>50</v>
      </c>
      <c r="C36" s="179">
        <v>193</v>
      </c>
      <c r="D36" s="189">
        <v>193</v>
      </c>
      <c r="E36" s="177">
        <v>0</v>
      </c>
      <c r="F36" s="177">
        <v>0</v>
      </c>
      <c r="G36" s="178">
        <v>0</v>
      </c>
    </row>
    <row r="37" spans="1:7" x14ac:dyDescent="0.15">
      <c r="A37" s="20">
        <v>33</v>
      </c>
      <c r="B37" s="21" t="s">
        <v>51</v>
      </c>
      <c r="C37" s="179">
        <v>287</v>
      </c>
      <c r="D37" s="189">
        <v>269</v>
      </c>
      <c r="E37" s="177">
        <v>18</v>
      </c>
      <c r="F37" s="177">
        <v>0</v>
      </c>
      <c r="G37" s="178">
        <v>0</v>
      </c>
    </row>
    <row r="38" spans="1:7" x14ac:dyDescent="0.15">
      <c r="A38" s="20">
        <v>34</v>
      </c>
      <c r="B38" s="21" t="s">
        <v>52</v>
      </c>
      <c r="C38" s="179">
        <v>72</v>
      </c>
      <c r="D38" s="176">
        <v>61</v>
      </c>
      <c r="E38" s="177">
        <v>10</v>
      </c>
      <c r="F38" s="177">
        <v>1</v>
      </c>
      <c r="G38" s="178">
        <v>0</v>
      </c>
    </row>
    <row r="39" spans="1:7" x14ac:dyDescent="0.15">
      <c r="A39" s="28">
        <v>35</v>
      </c>
      <c r="B39" s="29" t="s">
        <v>53</v>
      </c>
      <c r="C39" s="180">
        <v>53</v>
      </c>
      <c r="D39" s="181">
        <v>48</v>
      </c>
      <c r="E39" s="182">
        <v>5</v>
      </c>
      <c r="F39" s="182">
        <v>0</v>
      </c>
      <c r="G39" s="183">
        <v>0</v>
      </c>
    </row>
    <row r="40" spans="1:7" x14ac:dyDescent="0.15">
      <c r="A40" s="41">
        <v>36</v>
      </c>
      <c r="B40" s="35" t="s">
        <v>54</v>
      </c>
      <c r="C40" s="184">
        <v>79</v>
      </c>
      <c r="D40" s="185">
        <v>70</v>
      </c>
      <c r="E40" s="186">
        <v>9</v>
      </c>
      <c r="F40" s="186">
        <v>0</v>
      </c>
      <c r="G40" s="187">
        <v>0</v>
      </c>
    </row>
    <row r="41" spans="1:7" x14ac:dyDescent="0.15">
      <c r="A41" s="20">
        <v>37</v>
      </c>
      <c r="B41" s="21" t="s">
        <v>55</v>
      </c>
      <c r="C41" s="179">
        <v>72</v>
      </c>
      <c r="D41" s="189">
        <v>72</v>
      </c>
      <c r="E41" s="177">
        <v>0</v>
      </c>
      <c r="F41" s="177">
        <v>0</v>
      </c>
      <c r="G41" s="178">
        <v>0</v>
      </c>
    </row>
    <row r="42" spans="1:7" x14ac:dyDescent="0.15">
      <c r="A42" s="20">
        <v>38</v>
      </c>
      <c r="B42" s="21" t="s">
        <v>56</v>
      </c>
      <c r="C42" s="179">
        <v>36</v>
      </c>
      <c r="D42" s="176">
        <v>36</v>
      </c>
      <c r="E42" s="177">
        <v>0</v>
      </c>
      <c r="F42" s="177">
        <v>0</v>
      </c>
      <c r="G42" s="178">
        <v>0</v>
      </c>
    </row>
    <row r="43" spans="1:7" x14ac:dyDescent="0.15">
      <c r="A43" s="20">
        <v>39</v>
      </c>
      <c r="B43" s="21" t="s">
        <v>57</v>
      </c>
      <c r="C43" s="179">
        <v>308</v>
      </c>
      <c r="D43" s="189">
        <v>282</v>
      </c>
      <c r="E43" s="177">
        <v>26</v>
      </c>
      <c r="F43" s="177">
        <v>0</v>
      </c>
      <c r="G43" s="178">
        <v>0</v>
      </c>
    </row>
    <row r="44" spans="1:7" x14ac:dyDescent="0.15">
      <c r="A44" s="28">
        <v>40</v>
      </c>
      <c r="B44" s="29" t="s">
        <v>58</v>
      </c>
      <c r="C44" s="180">
        <v>358</v>
      </c>
      <c r="D44" s="181">
        <v>343</v>
      </c>
      <c r="E44" s="182">
        <v>15</v>
      </c>
      <c r="F44" s="182">
        <v>0</v>
      </c>
      <c r="G44" s="183">
        <v>0</v>
      </c>
    </row>
    <row r="45" spans="1:7" x14ac:dyDescent="0.15">
      <c r="A45" s="41">
        <v>41</v>
      </c>
      <c r="B45" s="35" t="s">
        <v>59</v>
      </c>
      <c r="C45" s="184">
        <v>125</v>
      </c>
      <c r="D45" s="185">
        <v>117</v>
      </c>
      <c r="E45" s="186">
        <v>8</v>
      </c>
      <c r="F45" s="186">
        <v>0</v>
      </c>
      <c r="G45" s="187">
        <v>0</v>
      </c>
    </row>
    <row r="46" spans="1:7" x14ac:dyDescent="0.15">
      <c r="A46" s="20">
        <v>42</v>
      </c>
      <c r="B46" s="21" t="s">
        <v>60</v>
      </c>
      <c r="C46" s="179">
        <v>55</v>
      </c>
      <c r="D46" s="189">
        <v>55</v>
      </c>
      <c r="E46" s="177">
        <v>0</v>
      </c>
      <c r="F46" s="177">
        <v>0</v>
      </c>
      <c r="G46" s="178">
        <v>0</v>
      </c>
    </row>
    <row r="47" spans="1:7" x14ac:dyDescent="0.15">
      <c r="A47" s="20">
        <v>43</v>
      </c>
      <c r="B47" s="21" t="s">
        <v>61</v>
      </c>
      <c r="C47" s="179">
        <v>65</v>
      </c>
      <c r="D47" s="176">
        <v>60</v>
      </c>
      <c r="E47" s="177">
        <v>5</v>
      </c>
      <c r="F47" s="177">
        <v>0</v>
      </c>
      <c r="G47" s="178">
        <v>0</v>
      </c>
    </row>
    <row r="48" spans="1:7" x14ac:dyDescent="0.15">
      <c r="A48" s="20">
        <v>44</v>
      </c>
      <c r="B48" s="21" t="s">
        <v>605</v>
      </c>
      <c r="C48" s="179">
        <v>59</v>
      </c>
      <c r="D48" s="176">
        <v>52</v>
      </c>
      <c r="E48" s="177">
        <v>6</v>
      </c>
      <c r="F48" s="177">
        <v>1</v>
      </c>
      <c r="G48" s="178">
        <v>0</v>
      </c>
    </row>
    <row r="49" spans="1:7" x14ac:dyDescent="0.15">
      <c r="A49" s="20">
        <v>45</v>
      </c>
      <c r="B49" s="21" t="s">
        <v>62</v>
      </c>
      <c r="C49" s="179">
        <v>80</v>
      </c>
      <c r="D49" s="189">
        <v>78</v>
      </c>
      <c r="E49" s="177">
        <v>2</v>
      </c>
      <c r="F49" s="177">
        <v>0</v>
      </c>
      <c r="G49" s="178">
        <v>0</v>
      </c>
    </row>
    <row r="50" spans="1:7" x14ac:dyDescent="0.15">
      <c r="A50" s="41">
        <v>46</v>
      </c>
      <c r="B50" s="35" t="s">
        <v>63</v>
      </c>
      <c r="C50" s="184">
        <v>171</v>
      </c>
      <c r="D50" s="185">
        <v>161</v>
      </c>
      <c r="E50" s="186">
        <v>10</v>
      </c>
      <c r="F50" s="186">
        <v>0</v>
      </c>
      <c r="G50" s="187">
        <v>0</v>
      </c>
    </row>
    <row r="51" spans="1:7" x14ac:dyDescent="0.15">
      <c r="A51" s="20">
        <v>47</v>
      </c>
      <c r="B51" s="21" t="s">
        <v>64</v>
      </c>
      <c r="C51" s="179">
        <v>71</v>
      </c>
      <c r="D51" s="176">
        <v>69</v>
      </c>
      <c r="E51" s="177">
        <v>2</v>
      </c>
      <c r="F51" s="177">
        <v>0</v>
      </c>
      <c r="G51" s="178">
        <v>0</v>
      </c>
    </row>
    <row r="52" spans="1:7" x14ac:dyDescent="0.15">
      <c r="A52" s="20">
        <v>48</v>
      </c>
      <c r="B52" s="21" t="s">
        <v>65</v>
      </c>
      <c r="C52" s="179">
        <v>77</v>
      </c>
      <c r="D52" s="189">
        <v>63</v>
      </c>
      <c r="E52" s="177">
        <v>14</v>
      </c>
      <c r="F52" s="177">
        <v>0</v>
      </c>
      <c r="G52" s="178">
        <v>0</v>
      </c>
    </row>
    <row r="53" spans="1:7" x14ac:dyDescent="0.15">
      <c r="A53" s="20">
        <v>49</v>
      </c>
      <c r="B53" s="21" t="s">
        <v>66</v>
      </c>
      <c r="C53" s="179">
        <v>69</v>
      </c>
      <c r="D53" s="176">
        <v>69</v>
      </c>
      <c r="E53" s="177">
        <v>0</v>
      </c>
      <c r="F53" s="177">
        <v>0</v>
      </c>
      <c r="G53" s="178">
        <v>0</v>
      </c>
    </row>
    <row r="54" spans="1:7" x14ac:dyDescent="0.15">
      <c r="A54" s="28">
        <v>50</v>
      </c>
      <c r="B54" s="29" t="s">
        <v>67</v>
      </c>
      <c r="C54" s="180">
        <v>60</v>
      </c>
      <c r="D54" s="567">
        <v>60</v>
      </c>
      <c r="E54" s="182">
        <v>0</v>
      </c>
      <c r="F54" s="182">
        <v>0</v>
      </c>
      <c r="G54" s="183">
        <v>0</v>
      </c>
    </row>
    <row r="55" spans="1:7" x14ac:dyDescent="0.15">
      <c r="A55" s="41">
        <v>51</v>
      </c>
      <c r="B55" s="35" t="s">
        <v>68</v>
      </c>
      <c r="C55" s="184">
        <v>70</v>
      </c>
      <c r="D55" s="185">
        <v>63</v>
      </c>
      <c r="E55" s="186">
        <v>7</v>
      </c>
      <c r="F55" s="186">
        <v>0</v>
      </c>
      <c r="G55" s="187">
        <v>0</v>
      </c>
    </row>
    <row r="56" spans="1:7" x14ac:dyDescent="0.15">
      <c r="A56" s="20">
        <v>52</v>
      </c>
      <c r="B56" s="21" t="s">
        <v>69</v>
      </c>
      <c r="C56" s="179">
        <v>116</v>
      </c>
      <c r="D56" s="176">
        <v>114</v>
      </c>
      <c r="E56" s="177">
        <v>2</v>
      </c>
      <c r="F56" s="177">
        <v>0</v>
      </c>
      <c r="G56" s="178">
        <v>0</v>
      </c>
    </row>
    <row r="57" spans="1:7" x14ac:dyDescent="0.15">
      <c r="A57" s="20">
        <v>53</v>
      </c>
      <c r="B57" s="21" t="s">
        <v>70</v>
      </c>
      <c r="C57" s="179">
        <v>90</v>
      </c>
      <c r="D57" s="189">
        <v>90</v>
      </c>
      <c r="E57" s="177">
        <v>0</v>
      </c>
      <c r="F57" s="177">
        <v>0</v>
      </c>
      <c r="G57" s="178">
        <v>0</v>
      </c>
    </row>
    <row r="58" spans="1:7" x14ac:dyDescent="0.15">
      <c r="A58" s="20">
        <v>54</v>
      </c>
      <c r="B58" s="21" t="s">
        <v>71</v>
      </c>
      <c r="C58" s="179">
        <v>148</v>
      </c>
      <c r="D58" s="176">
        <v>138</v>
      </c>
      <c r="E58" s="177">
        <v>9</v>
      </c>
      <c r="F58" s="177">
        <v>0</v>
      </c>
      <c r="G58" s="178">
        <v>1</v>
      </c>
    </row>
    <row r="59" spans="1:7" x14ac:dyDescent="0.15">
      <c r="A59" s="20">
        <v>55</v>
      </c>
      <c r="B59" s="21" t="s">
        <v>72</v>
      </c>
      <c r="C59" s="179">
        <v>46</v>
      </c>
      <c r="D59" s="189">
        <v>42</v>
      </c>
      <c r="E59" s="177">
        <v>4</v>
      </c>
      <c r="F59" s="177">
        <v>0</v>
      </c>
      <c r="G59" s="178">
        <v>0</v>
      </c>
    </row>
    <row r="60" spans="1:7" x14ac:dyDescent="0.15">
      <c r="A60" s="41">
        <v>56</v>
      </c>
      <c r="B60" s="35" t="s">
        <v>73</v>
      </c>
      <c r="C60" s="184">
        <v>87</v>
      </c>
      <c r="D60" s="185">
        <v>79</v>
      </c>
      <c r="E60" s="186">
        <v>8</v>
      </c>
      <c r="F60" s="186">
        <v>0</v>
      </c>
      <c r="G60" s="187">
        <v>0</v>
      </c>
    </row>
    <row r="61" spans="1:7" x14ac:dyDescent="0.15">
      <c r="A61" s="20">
        <v>57</v>
      </c>
      <c r="B61" s="21" t="s">
        <v>74</v>
      </c>
      <c r="C61" s="179">
        <v>64</v>
      </c>
      <c r="D61" s="176">
        <v>56</v>
      </c>
      <c r="E61" s="177">
        <v>8</v>
      </c>
      <c r="F61" s="177">
        <v>0</v>
      </c>
      <c r="G61" s="178">
        <v>0</v>
      </c>
    </row>
    <row r="62" spans="1:7" x14ac:dyDescent="0.15">
      <c r="A62" s="20">
        <v>58</v>
      </c>
      <c r="B62" s="21" t="s">
        <v>75</v>
      </c>
      <c r="C62" s="179">
        <v>92</v>
      </c>
      <c r="D62" s="189">
        <v>68</v>
      </c>
      <c r="E62" s="177">
        <v>24</v>
      </c>
      <c r="F62" s="177">
        <v>0</v>
      </c>
      <c r="G62" s="178">
        <v>0</v>
      </c>
    </row>
    <row r="63" spans="1:7" x14ac:dyDescent="0.15">
      <c r="A63" s="20">
        <v>59</v>
      </c>
      <c r="B63" s="21" t="s">
        <v>76</v>
      </c>
      <c r="C63" s="179">
        <v>71</v>
      </c>
      <c r="D63" s="176">
        <v>67</v>
      </c>
      <c r="E63" s="177">
        <v>4</v>
      </c>
      <c r="F63" s="177">
        <v>0</v>
      </c>
      <c r="G63" s="178">
        <v>0</v>
      </c>
    </row>
    <row r="64" spans="1:7" x14ac:dyDescent="0.15">
      <c r="A64" s="28">
        <v>60</v>
      </c>
      <c r="B64" s="29" t="s">
        <v>77</v>
      </c>
      <c r="C64" s="180">
        <v>69</v>
      </c>
      <c r="D64" s="567">
        <v>69</v>
      </c>
      <c r="E64" s="182">
        <v>0</v>
      </c>
      <c r="F64" s="182">
        <v>0</v>
      </c>
      <c r="G64" s="183">
        <v>0</v>
      </c>
    </row>
    <row r="65" spans="1:7" x14ac:dyDescent="0.15">
      <c r="A65" s="41">
        <v>61</v>
      </c>
      <c r="B65" s="35" t="s">
        <v>78</v>
      </c>
      <c r="C65" s="184">
        <v>156</v>
      </c>
      <c r="D65" s="185">
        <v>120</v>
      </c>
      <c r="E65" s="186">
        <v>36</v>
      </c>
      <c r="F65" s="186">
        <v>0</v>
      </c>
      <c r="G65" s="187">
        <v>0</v>
      </c>
    </row>
    <row r="66" spans="1:7" x14ac:dyDescent="0.15">
      <c r="A66" s="20">
        <v>62</v>
      </c>
      <c r="B66" s="21" t="s">
        <v>79</v>
      </c>
      <c r="C66" s="179">
        <v>198</v>
      </c>
      <c r="D66" s="176">
        <v>181</v>
      </c>
      <c r="E66" s="177">
        <v>17</v>
      </c>
      <c r="F66" s="177">
        <v>0</v>
      </c>
      <c r="G66" s="178">
        <v>0</v>
      </c>
    </row>
    <row r="67" spans="1:7" x14ac:dyDescent="0.15">
      <c r="A67" s="20">
        <v>63</v>
      </c>
      <c r="B67" s="21" t="s">
        <v>80</v>
      </c>
      <c r="C67" s="179">
        <v>50</v>
      </c>
      <c r="D67" s="189">
        <v>44</v>
      </c>
      <c r="E67" s="177">
        <v>4</v>
      </c>
      <c r="F67" s="177">
        <v>0</v>
      </c>
      <c r="G67" s="178">
        <v>2</v>
      </c>
    </row>
    <row r="68" spans="1:7" x14ac:dyDescent="0.15">
      <c r="A68" s="20">
        <v>64</v>
      </c>
      <c r="B68" s="21" t="s">
        <v>81</v>
      </c>
      <c r="C68" s="179">
        <v>15</v>
      </c>
      <c r="D68" s="176">
        <v>10</v>
      </c>
      <c r="E68" s="177">
        <v>5</v>
      </c>
      <c r="F68" s="177">
        <v>0</v>
      </c>
      <c r="G68" s="178">
        <v>0</v>
      </c>
    </row>
    <row r="69" spans="1:7" x14ac:dyDescent="0.15">
      <c r="A69" s="28">
        <v>65</v>
      </c>
      <c r="B69" s="29" t="s">
        <v>82</v>
      </c>
      <c r="C69" s="180">
        <v>59</v>
      </c>
      <c r="D69" s="567">
        <v>59</v>
      </c>
      <c r="E69" s="182">
        <v>0</v>
      </c>
      <c r="F69" s="182">
        <v>0</v>
      </c>
      <c r="G69" s="183">
        <v>0</v>
      </c>
    </row>
    <row r="70" spans="1:7" x14ac:dyDescent="0.15">
      <c r="A70" s="41">
        <v>66</v>
      </c>
      <c r="B70" s="35" t="s">
        <v>83</v>
      </c>
      <c r="C70" s="184">
        <v>51</v>
      </c>
      <c r="D70" s="185">
        <v>51</v>
      </c>
      <c r="E70" s="186">
        <v>0</v>
      </c>
      <c r="F70" s="186">
        <v>0</v>
      </c>
      <c r="G70" s="187">
        <v>0</v>
      </c>
    </row>
    <row r="71" spans="1:7" x14ac:dyDescent="0.15">
      <c r="A71" s="20">
        <v>67</v>
      </c>
      <c r="B71" s="21" t="s">
        <v>84</v>
      </c>
      <c r="C71" s="179">
        <v>139</v>
      </c>
      <c r="D71" s="176">
        <v>123</v>
      </c>
      <c r="E71" s="177">
        <v>15</v>
      </c>
      <c r="F71" s="177">
        <v>1</v>
      </c>
      <c r="G71" s="178">
        <v>0</v>
      </c>
    </row>
    <row r="72" spans="1:7" x14ac:dyDescent="0.15">
      <c r="A72" s="20">
        <v>68</v>
      </c>
      <c r="B72" s="21" t="s">
        <v>85</v>
      </c>
      <c r="C72" s="179">
        <v>83</v>
      </c>
      <c r="D72" s="176">
        <v>76</v>
      </c>
      <c r="E72" s="177">
        <v>7</v>
      </c>
      <c r="F72" s="177">
        <v>0</v>
      </c>
      <c r="G72" s="178">
        <v>0</v>
      </c>
    </row>
    <row r="73" spans="1:7" x14ac:dyDescent="0.15">
      <c r="A73" s="20">
        <v>69</v>
      </c>
      <c r="B73" s="21" t="s">
        <v>86</v>
      </c>
      <c r="C73" s="179">
        <v>67</v>
      </c>
      <c r="D73" s="189">
        <v>57</v>
      </c>
      <c r="E73" s="177">
        <v>10</v>
      </c>
      <c r="F73" s="177">
        <v>0</v>
      </c>
      <c r="G73" s="178">
        <v>0</v>
      </c>
    </row>
    <row r="74" spans="1:7" x14ac:dyDescent="0.15">
      <c r="A74" s="28">
        <v>70</v>
      </c>
      <c r="B74" s="29" t="s">
        <v>87</v>
      </c>
      <c r="C74" s="180">
        <v>79</v>
      </c>
      <c r="D74" s="567">
        <v>79</v>
      </c>
      <c r="E74" s="182">
        <v>0</v>
      </c>
      <c r="F74" s="182">
        <v>0</v>
      </c>
      <c r="G74" s="183">
        <v>0</v>
      </c>
    </row>
    <row r="75" spans="1:7" ht="14.25" thickBot="1" x14ac:dyDescent="0.2">
      <c r="A75" s="44">
        <v>71</v>
      </c>
      <c r="B75" s="45" t="s">
        <v>542</v>
      </c>
      <c r="C75" s="190">
        <v>60</v>
      </c>
      <c r="D75" s="191">
        <v>50</v>
      </c>
      <c r="E75" s="192">
        <v>10</v>
      </c>
      <c r="F75" s="192">
        <v>0</v>
      </c>
      <c r="G75" s="193">
        <v>0</v>
      </c>
    </row>
    <row r="76" spans="1:7" ht="2.25" customHeight="1" x14ac:dyDescent="0.15">
      <c r="A76" s="194"/>
      <c r="C76" s="52"/>
      <c r="D76" s="195"/>
      <c r="E76" s="195"/>
      <c r="F76" s="195"/>
      <c r="G76" s="195"/>
    </row>
    <row r="77" spans="1:7" s="165" customFormat="1" x14ac:dyDescent="0.15">
      <c r="A77" s="143" t="s">
        <v>627</v>
      </c>
      <c r="C77" s="159"/>
      <c r="D77" s="159"/>
      <c r="E77" s="159"/>
      <c r="F77" s="159"/>
      <c r="G77" s="196"/>
    </row>
    <row r="78" spans="1:7" s="165" customFormat="1" x14ac:dyDescent="0.15">
      <c r="A78" s="166"/>
      <c r="C78" s="197"/>
      <c r="D78" s="197"/>
      <c r="E78" s="197"/>
      <c r="F78" s="197"/>
      <c r="G78" s="197"/>
    </row>
    <row r="79" spans="1:7" x14ac:dyDescent="0.15">
      <c r="C79" s="197"/>
      <c r="D79" s="197"/>
      <c r="E79" s="197"/>
      <c r="F79" s="197"/>
      <c r="G79" s="197"/>
    </row>
    <row r="80" spans="1:7" x14ac:dyDescent="0.15">
      <c r="A80" s="198"/>
    </row>
  </sheetData>
  <mergeCells count="2">
    <mergeCell ref="A3:B3"/>
    <mergeCell ref="A4:B4"/>
  </mergeCells>
  <phoneticPr fontId="9"/>
  <pageMargins left="0.59055118110236227" right="0.39370078740157483" top="0.34" bottom="0.17" header="0.2" footer="0.17"/>
  <pageSetup paperSize="9" scale="83" orientation="portrait"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7030A0"/>
    <pageSetUpPr fitToPage="1"/>
  </sheetPr>
  <dimension ref="A1:G81"/>
  <sheetViews>
    <sheetView view="pageBreakPreview" topLeftCell="A10" zoomScaleNormal="100" workbookViewId="0">
      <selection activeCell="F43" sqref="F43"/>
    </sheetView>
  </sheetViews>
  <sheetFormatPr defaultRowHeight="13.5" x14ac:dyDescent="0.15"/>
  <cols>
    <col min="1" max="1" width="4" style="166" customWidth="1"/>
    <col min="2" max="2" width="12.75" style="165" customWidth="1"/>
    <col min="3" max="7" width="11.75" style="159" customWidth="1"/>
    <col min="8" max="8" width="1.875" customWidth="1"/>
  </cols>
  <sheetData>
    <row r="1" spans="1:7" ht="16.5" customHeight="1" x14ac:dyDescent="0.15">
      <c r="A1" s="157" t="s">
        <v>294</v>
      </c>
      <c r="C1" s="158"/>
      <c r="D1" s="158"/>
      <c r="E1" s="158"/>
      <c r="F1" s="158"/>
      <c r="G1" s="158"/>
    </row>
    <row r="2" spans="1:7" ht="14.25" thickBot="1" x14ac:dyDescent="0.2">
      <c r="C2" s="158"/>
      <c r="D2" s="158"/>
      <c r="E2" s="158"/>
      <c r="F2" s="160"/>
      <c r="G2" s="158" t="s">
        <v>295</v>
      </c>
    </row>
    <row r="3" spans="1:7" ht="14.25" thickBot="1" x14ac:dyDescent="0.2">
      <c r="A3" s="1392" t="s">
        <v>292</v>
      </c>
      <c r="B3" s="1393"/>
      <c r="C3" s="199" t="s">
        <v>10</v>
      </c>
      <c r="D3" s="200" t="s">
        <v>280</v>
      </c>
      <c r="E3" s="201" t="s">
        <v>281</v>
      </c>
      <c r="F3" s="201" t="s">
        <v>282</v>
      </c>
      <c r="G3" s="202" t="s">
        <v>8</v>
      </c>
    </row>
    <row r="4" spans="1:7" ht="14.25" thickBot="1" x14ac:dyDescent="0.2">
      <c r="A4" s="203"/>
      <c r="B4" s="204" t="s">
        <v>10</v>
      </c>
      <c r="C4" s="205">
        <f>SUM(C25,C69,C78)</f>
        <v>6818</v>
      </c>
      <c r="D4" s="206">
        <f t="shared" ref="D4:G4" si="0">SUM(D25,D69,D78)</f>
        <v>6304</v>
      </c>
      <c r="E4" s="207">
        <f t="shared" si="0"/>
        <v>504</v>
      </c>
      <c r="F4" s="207">
        <f t="shared" si="0"/>
        <v>6</v>
      </c>
      <c r="G4" s="208">
        <f t="shared" si="0"/>
        <v>4</v>
      </c>
    </row>
    <row r="5" spans="1:7" x14ac:dyDescent="0.15">
      <c r="A5" s="18">
        <v>1</v>
      </c>
      <c r="B5" s="19" t="s">
        <v>19</v>
      </c>
      <c r="C5" s="175">
        <v>227</v>
      </c>
      <c r="D5" s="209">
        <v>222</v>
      </c>
      <c r="E5" s="210">
        <v>5</v>
      </c>
      <c r="F5" s="210">
        <v>0</v>
      </c>
      <c r="G5" s="211">
        <v>0</v>
      </c>
    </row>
    <row r="6" spans="1:7" x14ac:dyDescent="0.15">
      <c r="A6" s="20">
        <v>2</v>
      </c>
      <c r="B6" s="21" t="s">
        <v>25</v>
      </c>
      <c r="C6" s="179">
        <v>165</v>
      </c>
      <c r="D6" s="212">
        <v>163</v>
      </c>
      <c r="E6" s="213">
        <v>0</v>
      </c>
      <c r="F6" s="213">
        <v>2</v>
      </c>
      <c r="G6" s="214">
        <v>0</v>
      </c>
    </row>
    <row r="7" spans="1:7" x14ac:dyDescent="0.15">
      <c r="A7" s="20">
        <v>3</v>
      </c>
      <c r="B7" s="21" t="s">
        <v>32</v>
      </c>
      <c r="C7" s="179">
        <v>167</v>
      </c>
      <c r="D7" s="212">
        <v>152</v>
      </c>
      <c r="E7" s="213">
        <v>15</v>
      </c>
      <c r="F7" s="213">
        <v>0</v>
      </c>
      <c r="G7" s="214">
        <v>0</v>
      </c>
    </row>
    <row r="8" spans="1:7" x14ac:dyDescent="0.15">
      <c r="A8" s="20">
        <v>4</v>
      </c>
      <c r="B8" s="21" t="s">
        <v>34</v>
      </c>
      <c r="C8" s="179">
        <v>112</v>
      </c>
      <c r="D8" s="212">
        <v>112</v>
      </c>
      <c r="E8" s="213">
        <v>0</v>
      </c>
      <c r="F8" s="213">
        <v>0</v>
      </c>
      <c r="G8" s="214">
        <v>0</v>
      </c>
    </row>
    <row r="9" spans="1:7" x14ac:dyDescent="0.15">
      <c r="A9" s="28">
        <v>5</v>
      </c>
      <c r="B9" s="29" t="s">
        <v>39</v>
      </c>
      <c r="C9" s="180">
        <v>0</v>
      </c>
      <c r="D9" s="215">
        <v>0</v>
      </c>
      <c r="E9" s="216">
        <v>0</v>
      </c>
      <c r="F9" s="216">
        <v>0</v>
      </c>
      <c r="G9" s="217">
        <v>0</v>
      </c>
    </row>
    <row r="10" spans="1:7" x14ac:dyDescent="0.15">
      <c r="A10" s="20">
        <v>6</v>
      </c>
      <c r="B10" s="21" t="s">
        <v>40</v>
      </c>
      <c r="C10" s="179">
        <v>178</v>
      </c>
      <c r="D10" s="218">
        <v>168</v>
      </c>
      <c r="E10" s="219">
        <v>10</v>
      </c>
      <c r="F10" s="219">
        <v>0</v>
      </c>
      <c r="G10" s="220">
        <v>0</v>
      </c>
    </row>
    <row r="11" spans="1:7" x14ac:dyDescent="0.15">
      <c r="A11" s="20">
        <v>7</v>
      </c>
      <c r="B11" s="21" t="s">
        <v>41</v>
      </c>
      <c r="C11" s="179">
        <v>121</v>
      </c>
      <c r="D11" s="212">
        <v>121</v>
      </c>
      <c r="E11" s="213">
        <v>0</v>
      </c>
      <c r="F11" s="213">
        <v>0</v>
      </c>
      <c r="G11" s="214">
        <v>0</v>
      </c>
    </row>
    <row r="12" spans="1:7" x14ac:dyDescent="0.15">
      <c r="A12" s="20">
        <v>8</v>
      </c>
      <c r="B12" s="21" t="s">
        <v>44</v>
      </c>
      <c r="C12" s="179">
        <v>148</v>
      </c>
      <c r="D12" s="212">
        <v>136</v>
      </c>
      <c r="E12" s="213">
        <v>12</v>
      </c>
      <c r="F12" s="213">
        <v>0</v>
      </c>
      <c r="G12" s="214">
        <v>0</v>
      </c>
    </row>
    <row r="13" spans="1:7" x14ac:dyDescent="0.15">
      <c r="A13" s="20">
        <v>9</v>
      </c>
      <c r="B13" s="21" t="s">
        <v>49</v>
      </c>
      <c r="C13" s="179">
        <v>124</v>
      </c>
      <c r="D13" s="212">
        <v>112</v>
      </c>
      <c r="E13" s="213">
        <v>12</v>
      </c>
      <c r="F13" s="213">
        <v>0</v>
      </c>
      <c r="G13" s="214">
        <v>0</v>
      </c>
    </row>
    <row r="14" spans="1:7" x14ac:dyDescent="0.15">
      <c r="A14" s="28">
        <v>10</v>
      </c>
      <c r="B14" s="29" t="s">
        <v>50</v>
      </c>
      <c r="C14" s="180">
        <v>193</v>
      </c>
      <c r="D14" s="221">
        <v>193</v>
      </c>
      <c r="E14" s="222">
        <v>0</v>
      </c>
      <c r="F14" s="222">
        <v>0</v>
      </c>
      <c r="G14" s="223">
        <v>0</v>
      </c>
    </row>
    <row r="15" spans="1:7" x14ac:dyDescent="0.15">
      <c r="A15" s="20">
        <v>11</v>
      </c>
      <c r="B15" s="21" t="s">
        <v>51</v>
      </c>
      <c r="C15" s="179">
        <v>287</v>
      </c>
      <c r="D15" s="218">
        <v>269</v>
      </c>
      <c r="E15" s="219">
        <v>18</v>
      </c>
      <c r="F15" s="219">
        <v>0</v>
      </c>
      <c r="G15" s="220">
        <v>0</v>
      </c>
    </row>
    <row r="16" spans="1:7" x14ac:dyDescent="0.15">
      <c r="A16" s="20">
        <v>12</v>
      </c>
      <c r="B16" s="21" t="s">
        <v>57</v>
      </c>
      <c r="C16" s="179">
        <v>308</v>
      </c>
      <c r="D16" s="212">
        <v>282</v>
      </c>
      <c r="E16" s="213">
        <v>26</v>
      </c>
      <c r="F16" s="213">
        <v>0</v>
      </c>
      <c r="G16" s="214">
        <v>0</v>
      </c>
    </row>
    <row r="17" spans="1:7" x14ac:dyDescent="0.15">
      <c r="A17" s="20">
        <v>13</v>
      </c>
      <c r="B17" s="21" t="s">
        <v>58</v>
      </c>
      <c r="C17" s="179">
        <v>358</v>
      </c>
      <c r="D17" s="212">
        <v>343</v>
      </c>
      <c r="E17" s="213">
        <v>15</v>
      </c>
      <c r="F17" s="213">
        <v>0</v>
      </c>
      <c r="G17" s="214">
        <v>0</v>
      </c>
    </row>
    <row r="18" spans="1:7" x14ac:dyDescent="0.15">
      <c r="A18" s="20">
        <v>14</v>
      </c>
      <c r="B18" s="21" t="s">
        <v>59</v>
      </c>
      <c r="C18" s="179">
        <v>125</v>
      </c>
      <c r="D18" s="212">
        <v>117</v>
      </c>
      <c r="E18" s="213">
        <v>8</v>
      </c>
      <c r="F18" s="213">
        <v>0</v>
      </c>
      <c r="G18" s="214">
        <v>0</v>
      </c>
    </row>
    <row r="19" spans="1:7" x14ac:dyDescent="0.15">
      <c r="A19" s="28">
        <v>15</v>
      </c>
      <c r="B19" s="29" t="s">
        <v>63</v>
      </c>
      <c r="C19" s="179">
        <v>171</v>
      </c>
      <c r="D19" s="221">
        <v>161</v>
      </c>
      <c r="E19" s="222">
        <v>10</v>
      </c>
      <c r="F19" s="222">
        <v>0</v>
      </c>
      <c r="G19" s="223">
        <v>0</v>
      </c>
    </row>
    <row r="20" spans="1:7" x14ac:dyDescent="0.15">
      <c r="A20" s="20">
        <v>16</v>
      </c>
      <c r="B20" s="21" t="s">
        <v>69</v>
      </c>
      <c r="C20" s="184">
        <v>116</v>
      </c>
      <c r="D20" s="212">
        <v>114</v>
      </c>
      <c r="E20" s="213">
        <v>2</v>
      </c>
      <c r="F20" s="213">
        <v>0</v>
      </c>
      <c r="G20" s="214">
        <v>0</v>
      </c>
    </row>
    <row r="21" spans="1:7" x14ac:dyDescent="0.15">
      <c r="A21" s="20">
        <v>17</v>
      </c>
      <c r="B21" s="21" t="s">
        <v>71</v>
      </c>
      <c r="C21" s="179">
        <v>148</v>
      </c>
      <c r="D21" s="212">
        <v>138</v>
      </c>
      <c r="E21" s="213">
        <v>9</v>
      </c>
      <c r="F21" s="213">
        <v>0</v>
      </c>
      <c r="G21" s="214">
        <v>1</v>
      </c>
    </row>
    <row r="22" spans="1:7" x14ac:dyDescent="0.15">
      <c r="A22" s="20">
        <v>18</v>
      </c>
      <c r="B22" s="21" t="s">
        <v>78</v>
      </c>
      <c r="C22" s="179">
        <v>156</v>
      </c>
      <c r="D22" s="212">
        <v>120</v>
      </c>
      <c r="E22" s="213">
        <v>36</v>
      </c>
      <c r="F22" s="213">
        <v>0</v>
      </c>
      <c r="G22" s="214">
        <v>0</v>
      </c>
    </row>
    <row r="23" spans="1:7" x14ac:dyDescent="0.15">
      <c r="A23" s="20">
        <v>19</v>
      </c>
      <c r="B23" s="21" t="s">
        <v>79</v>
      </c>
      <c r="C23" s="179">
        <v>198</v>
      </c>
      <c r="D23" s="212">
        <v>181</v>
      </c>
      <c r="E23" s="213">
        <v>17</v>
      </c>
      <c r="F23" s="213">
        <v>0</v>
      </c>
      <c r="G23" s="214">
        <v>0</v>
      </c>
    </row>
    <row r="24" spans="1:7" ht="14.25" thickBot="1" x14ac:dyDescent="0.2">
      <c r="A24" s="20">
        <v>20</v>
      </c>
      <c r="B24" s="21" t="s">
        <v>90</v>
      </c>
      <c r="C24" s="190">
        <v>139</v>
      </c>
      <c r="D24" s="224">
        <v>123</v>
      </c>
      <c r="E24" s="224">
        <v>15</v>
      </c>
      <c r="F24" s="224">
        <v>1</v>
      </c>
      <c r="G24" s="225">
        <v>0</v>
      </c>
    </row>
    <row r="25" spans="1:7" ht="14.25" thickBot="1" x14ac:dyDescent="0.2">
      <c r="A25" s="58"/>
      <c r="B25" s="226" t="s">
        <v>91</v>
      </c>
      <c r="C25" s="142">
        <f>SUM(C5:C24)</f>
        <v>3441</v>
      </c>
      <c r="D25" s="227">
        <f t="shared" ref="D25:G25" si="1">SUM(D5:D24)</f>
        <v>3227</v>
      </c>
      <c r="E25" s="128">
        <f t="shared" si="1"/>
        <v>210</v>
      </c>
      <c r="F25" s="128">
        <f t="shared" si="1"/>
        <v>3</v>
      </c>
      <c r="G25" s="129">
        <f t="shared" si="1"/>
        <v>1</v>
      </c>
    </row>
    <row r="26" spans="1:7" x14ac:dyDescent="0.15">
      <c r="A26" s="20">
        <v>1</v>
      </c>
      <c r="B26" s="21" t="s">
        <v>20</v>
      </c>
      <c r="C26" s="179">
        <v>53</v>
      </c>
      <c r="D26" s="212">
        <v>44</v>
      </c>
      <c r="E26" s="213">
        <v>9</v>
      </c>
      <c r="F26" s="213">
        <v>0</v>
      </c>
      <c r="G26" s="214">
        <v>0</v>
      </c>
    </row>
    <row r="27" spans="1:7" x14ac:dyDescent="0.15">
      <c r="A27" s="20">
        <v>2</v>
      </c>
      <c r="B27" s="21" t="s">
        <v>22</v>
      </c>
      <c r="C27" s="179">
        <v>59</v>
      </c>
      <c r="D27" s="212">
        <v>52</v>
      </c>
      <c r="E27" s="213">
        <v>7</v>
      </c>
      <c r="F27" s="213">
        <v>0</v>
      </c>
      <c r="G27" s="214">
        <v>0</v>
      </c>
    </row>
    <row r="28" spans="1:7" x14ac:dyDescent="0.15">
      <c r="A28" s="20">
        <v>3</v>
      </c>
      <c r="B28" s="21" t="s">
        <v>23</v>
      </c>
      <c r="C28" s="179">
        <v>43</v>
      </c>
      <c r="D28" s="212">
        <v>36</v>
      </c>
      <c r="E28" s="213">
        <v>7</v>
      </c>
      <c r="F28" s="213">
        <v>0</v>
      </c>
      <c r="G28" s="214">
        <v>0</v>
      </c>
    </row>
    <row r="29" spans="1:7" x14ac:dyDescent="0.15">
      <c r="A29" s="20">
        <v>4</v>
      </c>
      <c r="B29" s="21" t="s">
        <v>24</v>
      </c>
      <c r="C29" s="179">
        <v>45</v>
      </c>
      <c r="D29" s="212">
        <v>45</v>
      </c>
      <c r="E29" s="213">
        <v>0</v>
      </c>
      <c r="F29" s="213">
        <v>0</v>
      </c>
      <c r="G29" s="214">
        <v>0</v>
      </c>
    </row>
    <row r="30" spans="1:7" x14ac:dyDescent="0.15">
      <c r="A30" s="28">
        <v>5</v>
      </c>
      <c r="B30" s="29" t="s">
        <v>26</v>
      </c>
      <c r="C30" s="180">
        <v>47</v>
      </c>
      <c r="D30" s="221">
        <v>46</v>
      </c>
      <c r="E30" s="222">
        <v>0</v>
      </c>
      <c r="F30" s="222">
        <v>0</v>
      </c>
      <c r="G30" s="223">
        <v>1</v>
      </c>
    </row>
    <row r="31" spans="1:7" x14ac:dyDescent="0.15">
      <c r="A31" s="41">
        <v>6</v>
      </c>
      <c r="B31" s="35" t="s">
        <v>27</v>
      </c>
      <c r="C31" s="184">
        <v>72</v>
      </c>
      <c r="D31" s="218">
        <v>72</v>
      </c>
      <c r="E31" s="219">
        <v>0</v>
      </c>
      <c r="F31" s="219">
        <v>0</v>
      </c>
      <c r="G31" s="220">
        <v>0</v>
      </c>
    </row>
    <row r="32" spans="1:7" x14ac:dyDescent="0.15">
      <c r="A32" s="20">
        <v>7</v>
      </c>
      <c r="B32" s="21" t="s">
        <v>28</v>
      </c>
      <c r="C32" s="179">
        <v>55</v>
      </c>
      <c r="D32" s="212">
        <v>54</v>
      </c>
      <c r="E32" s="213">
        <v>1</v>
      </c>
      <c r="F32" s="213">
        <v>0</v>
      </c>
      <c r="G32" s="214">
        <v>0</v>
      </c>
    </row>
    <row r="33" spans="1:7" x14ac:dyDescent="0.15">
      <c r="A33" s="20">
        <v>8</v>
      </c>
      <c r="B33" s="21" t="s">
        <v>29</v>
      </c>
      <c r="C33" s="179">
        <v>79</v>
      </c>
      <c r="D33" s="212">
        <v>79</v>
      </c>
      <c r="E33" s="213">
        <v>0</v>
      </c>
      <c r="F33" s="213">
        <v>0</v>
      </c>
      <c r="G33" s="214">
        <v>0</v>
      </c>
    </row>
    <row r="34" spans="1:7" x14ac:dyDescent="0.15">
      <c r="A34" s="20">
        <v>9</v>
      </c>
      <c r="B34" s="21" t="s">
        <v>30</v>
      </c>
      <c r="C34" s="179">
        <v>87</v>
      </c>
      <c r="D34" s="212">
        <v>66</v>
      </c>
      <c r="E34" s="213">
        <v>21</v>
      </c>
      <c r="F34" s="213">
        <v>0</v>
      </c>
      <c r="G34" s="214">
        <v>0</v>
      </c>
    </row>
    <row r="35" spans="1:7" x14ac:dyDescent="0.15">
      <c r="A35" s="28">
        <v>10</v>
      </c>
      <c r="B35" s="29" t="s">
        <v>92</v>
      </c>
      <c r="C35" s="180">
        <v>105</v>
      </c>
      <c r="D35" s="221">
        <v>75</v>
      </c>
      <c r="E35" s="222">
        <v>30</v>
      </c>
      <c r="F35" s="222">
        <v>0</v>
      </c>
      <c r="G35" s="223">
        <v>0</v>
      </c>
    </row>
    <row r="36" spans="1:7" x14ac:dyDescent="0.15">
      <c r="A36" s="41">
        <v>11</v>
      </c>
      <c r="B36" s="35" t="s">
        <v>33</v>
      </c>
      <c r="C36" s="184">
        <v>55</v>
      </c>
      <c r="D36" s="218">
        <v>47</v>
      </c>
      <c r="E36" s="219">
        <v>8</v>
      </c>
      <c r="F36" s="219">
        <v>0</v>
      </c>
      <c r="G36" s="220">
        <v>0</v>
      </c>
    </row>
    <row r="37" spans="1:7" x14ac:dyDescent="0.15">
      <c r="A37" s="20">
        <v>12</v>
      </c>
      <c r="B37" s="21" t="s">
        <v>35</v>
      </c>
      <c r="C37" s="179">
        <v>122</v>
      </c>
      <c r="D37" s="212">
        <v>92</v>
      </c>
      <c r="E37" s="213">
        <v>29</v>
      </c>
      <c r="F37" s="213">
        <v>1</v>
      </c>
      <c r="G37" s="214">
        <v>0</v>
      </c>
    </row>
    <row r="38" spans="1:7" x14ac:dyDescent="0.15">
      <c r="A38" s="20">
        <v>13</v>
      </c>
      <c r="B38" s="21" t="s">
        <v>36</v>
      </c>
      <c r="C38" s="179">
        <v>65</v>
      </c>
      <c r="D38" s="212">
        <v>60</v>
      </c>
      <c r="E38" s="213">
        <v>5</v>
      </c>
      <c r="F38" s="213">
        <v>0</v>
      </c>
      <c r="G38" s="214">
        <v>0</v>
      </c>
    </row>
    <row r="39" spans="1:7" x14ac:dyDescent="0.15">
      <c r="A39" s="20">
        <v>14</v>
      </c>
      <c r="B39" s="21" t="s">
        <v>42</v>
      </c>
      <c r="C39" s="179">
        <v>72</v>
      </c>
      <c r="D39" s="212">
        <v>72</v>
      </c>
      <c r="E39" s="213">
        <v>0</v>
      </c>
      <c r="F39" s="213">
        <v>0</v>
      </c>
      <c r="G39" s="214">
        <v>0</v>
      </c>
    </row>
    <row r="40" spans="1:7" x14ac:dyDescent="0.15">
      <c r="A40" s="28">
        <v>15</v>
      </c>
      <c r="B40" s="29" t="s">
        <v>45</v>
      </c>
      <c r="C40" s="180">
        <v>97</v>
      </c>
      <c r="D40" s="221">
        <v>89</v>
      </c>
      <c r="E40" s="222">
        <v>8</v>
      </c>
      <c r="F40" s="222">
        <v>0</v>
      </c>
      <c r="G40" s="223">
        <v>0</v>
      </c>
    </row>
    <row r="41" spans="1:7" x14ac:dyDescent="0.15">
      <c r="A41" s="41">
        <v>16</v>
      </c>
      <c r="B41" s="35" t="s">
        <v>46</v>
      </c>
      <c r="C41" s="184">
        <v>58</v>
      </c>
      <c r="D41" s="218">
        <v>58</v>
      </c>
      <c r="E41" s="219">
        <v>0</v>
      </c>
      <c r="F41" s="219">
        <v>0</v>
      </c>
      <c r="G41" s="220">
        <v>0</v>
      </c>
    </row>
    <row r="42" spans="1:7" x14ac:dyDescent="0.15">
      <c r="A42" s="20">
        <v>17</v>
      </c>
      <c r="B42" s="21" t="s">
        <v>47</v>
      </c>
      <c r="C42" s="179">
        <v>82</v>
      </c>
      <c r="D42" s="212">
        <v>82</v>
      </c>
      <c r="E42" s="213">
        <v>0</v>
      </c>
      <c r="F42" s="213">
        <v>0</v>
      </c>
      <c r="G42" s="214">
        <v>0</v>
      </c>
    </row>
    <row r="43" spans="1:7" x14ac:dyDescent="0.15">
      <c r="A43" s="20">
        <v>18</v>
      </c>
      <c r="B43" s="21" t="s">
        <v>48</v>
      </c>
      <c r="C43" s="179">
        <v>83</v>
      </c>
      <c r="D43" s="212">
        <v>65</v>
      </c>
      <c r="E43" s="213">
        <v>18</v>
      </c>
      <c r="F43" s="213">
        <v>0</v>
      </c>
      <c r="G43" s="214">
        <v>0</v>
      </c>
    </row>
    <row r="44" spans="1:7" x14ac:dyDescent="0.15">
      <c r="A44" s="20">
        <v>19</v>
      </c>
      <c r="B44" s="21" t="s">
        <v>52</v>
      </c>
      <c r="C44" s="179">
        <v>72</v>
      </c>
      <c r="D44" s="212">
        <v>61</v>
      </c>
      <c r="E44" s="213">
        <v>10</v>
      </c>
      <c r="F44" s="213">
        <v>1</v>
      </c>
      <c r="G44" s="214">
        <v>0</v>
      </c>
    </row>
    <row r="45" spans="1:7" x14ac:dyDescent="0.15">
      <c r="A45" s="28">
        <v>20</v>
      </c>
      <c r="B45" s="29" t="s">
        <v>53</v>
      </c>
      <c r="C45" s="180">
        <v>53</v>
      </c>
      <c r="D45" s="221">
        <v>48</v>
      </c>
      <c r="E45" s="222">
        <v>5</v>
      </c>
      <c r="F45" s="222">
        <v>0</v>
      </c>
      <c r="G45" s="223">
        <v>0</v>
      </c>
    </row>
    <row r="46" spans="1:7" x14ac:dyDescent="0.15">
      <c r="A46" s="41">
        <v>21</v>
      </c>
      <c r="B46" s="35" t="s">
        <v>54</v>
      </c>
      <c r="C46" s="184">
        <v>79</v>
      </c>
      <c r="D46" s="218">
        <v>70</v>
      </c>
      <c r="E46" s="219">
        <v>9</v>
      </c>
      <c r="F46" s="219">
        <v>0</v>
      </c>
      <c r="G46" s="220">
        <v>0</v>
      </c>
    </row>
    <row r="47" spans="1:7" x14ac:dyDescent="0.15">
      <c r="A47" s="20">
        <v>22</v>
      </c>
      <c r="B47" s="21" t="s">
        <v>55</v>
      </c>
      <c r="C47" s="179">
        <v>72</v>
      </c>
      <c r="D47" s="212">
        <v>72</v>
      </c>
      <c r="E47" s="213">
        <v>0</v>
      </c>
      <c r="F47" s="213">
        <v>0</v>
      </c>
      <c r="G47" s="214">
        <v>0</v>
      </c>
    </row>
    <row r="48" spans="1:7" x14ac:dyDescent="0.15">
      <c r="A48" s="20">
        <v>23</v>
      </c>
      <c r="B48" s="21" t="s">
        <v>93</v>
      </c>
      <c r="C48" s="179">
        <v>55</v>
      </c>
      <c r="D48" s="212">
        <v>55</v>
      </c>
      <c r="E48" s="213">
        <v>0</v>
      </c>
      <c r="F48" s="213">
        <v>0</v>
      </c>
      <c r="G48" s="214">
        <v>0</v>
      </c>
    </row>
    <row r="49" spans="1:7" x14ac:dyDescent="0.15">
      <c r="A49" s="20">
        <v>24</v>
      </c>
      <c r="B49" s="21" t="s">
        <v>61</v>
      </c>
      <c r="C49" s="179">
        <v>65</v>
      </c>
      <c r="D49" s="212">
        <v>60</v>
      </c>
      <c r="E49" s="213">
        <v>5</v>
      </c>
      <c r="F49" s="213">
        <v>0</v>
      </c>
      <c r="G49" s="214">
        <v>0</v>
      </c>
    </row>
    <row r="50" spans="1:7" x14ac:dyDescent="0.15">
      <c r="A50" s="28">
        <v>25</v>
      </c>
      <c r="B50" s="29" t="s">
        <v>605</v>
      </c>
      <c r="C50" s="180">
        <v>59</v>
      </c>
      <c r="D50" s="221">
        <v>52</v>
      </c>
      <c r="E50" s="222">
        <v>6</v>
      </c>
      <c r="F50" s="222">
        <v>1</v>
      </c>
      <c r="G50" s="223">
        <v>0</v>
      </c>
    </row>
    <row r="51" spans="1:7" x14ac:dyDescent="0.15">
      <c r="A51" s="41">
        <v>26</v>
      </c>
      <c r="B51" s="35" t="s">
        <v>62</v>
      </c>
      <c r="C51" s="184">
        <v>80</v>
      </c>
      <c r="D51" s="218">
        <v>78</v>
      </c>
      <c r="E51" s="219">
        <v>2</v>
      </c>
      <c r="F51" s="219">
        <v>0</v>
      </c>
      <c r="G51" s="220">
        <v>0</v>
      </c>
    </row>
    <row r="52" spans="1:7" x14ac:dyDescent="0.15">
      <c r="A52" s="20">
        <v>27</v>
      </c>
      <c r="B52" s="21" t="s">
        <v>64</v>
      </c>
      <c r="C52" s="179">
        <v>71</v>
      </c>
      <c r="D52" s="212">
        <v>69</v>
      </c>
      <c r="E52" s="213">
        <v>2</v>
      </c>
      <c r="F52" s="213">
        <v>0</v>
      </c>
      <c r="G52" s="214">
        <v>0</v>
      </c>
    </row>
    <row r="53" spans="1:7" x14ac:dyDescent="0.15">
      <c r="A53" s="20">
        <v>28</v>
      </c>
      <c r="B53" s="21" t="s">
        <v>65</v>
      </c>
      <c r="C53" s="179">
        <v>77</v>
      </c>
      <c r="D53" s="212">
        <v>63</v>
      </c>
      <c r="E53" s="213">
        <v>14</v>
      </c>
      <c r="F53" s="213">
        <v>0</v>
      </c>
      <c r="G53" s="214">
        <v>0</v>
      </c>
    </row>
    <row r="54" spans="1:7" x14ac:dyDescent="0.15">
      <c r="A54" s="20">
        <v>29</v>
      </c>
      <c r="B54" s="21" t="s">
        <v>66</v>
      </c>
      <c r="C54" s="179">
        <v>69</v>
      </c>
      <c r="D54" s="212">
        <v>69</v>
      </c>
      <c r="E54" s="213">
        <v>0</v>
      </c>
      <c r="F54" s="213">
        <v>0</v>
      </c>
      <c r="G54" s="214">
        <v>0</v>
      </c>
    </row>
    <row r="55" spans="1:7" x14ac:dyDescent="0.15">
      <c r="A55" s="20">
        <v>30</v>
      </c>
      <c r="B55" s="21" t="s">
        <v>67</v>
      </c>
      <c r="C55" s="179">
        <v>60</v>
      </c>
      <c r="D55" s="212">
        <v>60</v>
      </c>
      <c r="E55" s="213">
        <v>0</v>
      </c>
      <c r="F55" s="213">
        <v>0</v>
      </c>
      <c r="G55" s="214">
        <v>0</v>
      </c>
    </row>
    <row r="56" spans="1:7" x14ac:dyDescent="0.15">
      <c r="A56" s="41">
        <v>31</v>
      </c>
      <c r="B56" s="35" t="s">
        <v>68</v>
      </c>
      <c r="C56" s="184">
        <v>70</v>
      </c>
      <c r="D56" s="218">
        <v>63</v>
      </c>
      <c r="E56" s="219">
        <v>7</v>
      </c>
      <c r="F56" s="219">
        <v>0</v>
      </c>
      <c r="G56" s="220">
        <v>0</v>
      </c>
    </row>
    <row r="57" spans="1:7" x14ac:dyDescent="0.15">
      <c r="A57" s="20">
        <v>32</v>
      </c>
      <c r="B57" s="21" t="s">
        <v>70</v>
      </c>
      <c r="C57" s="179">
        <v>90</v>
      </c>
      <c r="D57" s="212">
        <v>90</v>
      </c>
      <c r="E57" s="213">
        <v>0</v>
      </c>
      <c r="F57" s="213">
        <v>0</v>
      </c>
      <c r="G57" s="214">
        <v>0</v>
      </c>
    </row>
    <row r="58" spans="1:7" x14ac:dyDescent="0.15">
      <c r="A58" s="20">
        <v>33</v>
      </c>
      <c r="B58" s="21" t="s">
        <v>73</v>
      </c>
      <c r="C58" s="179">
        <v>87</v>
      </c>
      <c r="D58" s="212">
        <v>79</v>
      </c>
      <c r="E58" s="213">
        <v>8</v>
      </c>
      <c r="F58" s="213">
        <v>0</v>
      </c>
      <c r="G58" s="214">
        <v>0</v>
      </c>
    </row>
    <row r="59" spans="1:7" x14ac:dyDescent="0.15">
      <c r="A59" s="20">
        <v>34</v>
      </c>
      <c r="B59" s="21" t="s">
        <v>74</v>
      </c>
      <c r="C59" s="179">
        <v>64</v>
      </c>
      <c r="D59" s="212">
        <v>56</v>
      </c>
      <c r="E59" s="213">
        <v>8</v>
      </c>
      <c r="F59" s="213">
        <v>0</v>
      </c>
      <c r="G59" s="214">
        <v>0</v>
      </c>
    </row>
    <row r="60" spans="1:7" x14ac:dyDescent="0.15">
      <c r="A60" s="20">
        <v>35</v>
      </c>
      <c r="B60" s="21" t="s">
        <v>75</v>
      </c>
      <c r="C60" s="179">
        <v>92</v>
      </c>
      <c r="D60" s="212">
        <v>68</v>
      </c>
      <c r="E60" s="213">
        <v>24</v>
      </c>
      <c r="F60" s="213">
        <v>0</v>
      </c>
      <c r="G60" s="214">
        <v>0</v>
      </c>
    </row>
    <row r="61" spans="1:7" x14ac:dyDescent="0.15">
      <c r="A61" s="41">
        <v>36</v>
      </c>
      <c r="B61" s="35" t="s">
        <v>76</v>
      </c>
      <c r="C61" s="184">
        <v>71</v>
      </c>
      <c r="D61" s="218">
        <v>67</v>
      </c>
      <c r="E61" s="219">
        <v>4</v>
      </c>
      <c r="F61" s="219">
        <v>0</v>
      </c>
      <c r="G61" s="220">
        <v>0</v>
      </c>
    </row>
    <row r="62" spans="1:7" x14ac:dyDescent="0.15">
      <c r="A62" s="20">
        <v>37</v>
      </c>
      <c r="B62" s="21" t="s">
        <v>77</v>
      </c>
      <c r="C62" s="179">
        <v>69</v>
      </c>
      <c r="D62" s="212">
        <v>69</v>
      </c>
      <c r="E62" s="213">
        <v>0</v>
      </c>
      <c r="F62" s="213">
        <v>0</v>
      </c>
      <c r="G62" s="214">
        <v>0</v>
      </c>
    </row>
    <row r="63" spans="1:7" x14ac:dyDescent="0.15">
      <c r="A63" s="20">
        <v>38</v>
      </c>
      <c r="B63" s="21" t="s">
        <v>80</v>
      </c>
      <c r="C63" s="179">
        <v>50</v>
      </c>
      <c r="D63" s="212">
        <v>44</v>
      </c>
      <c r="E63" s="213">
        <v>4</v>
      </c>
      <c r="F63" s="213">
        <v>0</v>
      </c>
      <c r="G63" s="214">
        <v>2</v>
      </c>
    </row>
    <row r="64" spans="1:7" x14ac:dyDescent="0.15">
      <c r="A64" s="20">
        <v>39</v>
      </c>
      <c r="B64" s="21" t="s">
        <v>94</v>
      </c>
      <c r="C64" s="179">
        <v>59</v>
      </c>
      <c r="D64" s="212">
        <v>59</v>
      </c>
      <c r="E64" s="213">
        <v>0</v>
      </c>
      <c r="F64" s="213">
        <v>0</v>
      </c>
      <c r="G64" s="214">
        <v>0</v>
      </c>
    </row>
    <row r="65" spans="1:7" x14ac:dyDescent="0.15">
      <c r="A65" s="28">
        <v>40</v>
      </c>
      <c r="B65" s="29" t="s">
        <v>85</v>
      </c>
      <c r="C65" s="180">
        <v>83</v>
      </c>
      <c r="D65" s="221">
        <v>76</v>
      </c>
      <c r="E65" s="222">
        <v>7</v>
      </c>
      <c r="F65" s="222">
        <v>0</v>
      </c>
      <c r="G65" s="223">
        <v>0</v>
      </c>
    </row>
    <row r="66" spans="1:7" x14ac:dyDescent="0.15">
      <c r="A66" s="41">
        <v>41</v>
      </c>
      <c r="B66" s="35" t="s">
        <v>86</v>
      </c>
      <c r="C66" s="184">
        <v>67</v>
      </c>
      <c r="D66" s="218">
        <v>57</v>
      </c>
      <c r="E66" s="218">
        <v>10</v>
      </c>
      <c r="F66" s="218">
        <v>0</v>
      </c>
      <c r="G66" s="220">
        <v>0</v>
      </c>
    </row>
    <row r="67" spans="1:7" x14ac:dyDescent="0.15">
      <c r="A67" s="20">
        <v>42</v>
      </c>
      <c r="B67" s="21" t="s">
        <v>87</v>
      </c>
      <c r="C67" s="179">
        <v>79</v>
      </c>
      <c r="D67" s="212">
        <v>79</v>
      </c>
      <c r="E67" s="212">
        <v>0</v>
      </c>
      <c r="F67" s="212">
        <v>0</v>
      </c>
      <c r="G67" s="214">
        <v>0</v>
      </c>
    </row>
    <row r="68" spans="1:7" ht="14.25" thickBot="1" x14ac:dyDescent="0.2">
      <c r="A68" s="44">
        <v>43</v>
      </c>
      <c r="B68" s="45" t="s">
        <v>542</v>
      </c>
      <c r="C68" s="190">
        <v>60</v>
      </c>
      <c r="D68" s="224">
        <v>50</v>
      </c>
      <c r="E68" s="228">
        <v>10</v>
      </c>
      <c r="F68" s="228">
        <v>0</v>
      </c>
      <c r="G68" s="225">
        <v>0</v>
      </c>
    </row>
    <row r="69" spans="1:7" ht="14.25" thickBot="1" x14ac:dyDescent="0.2">
      <c r="A69" s="58"/>
      <c r="B69" s="226" t="s">
        <v>95</v>
      </c>
      <c r="C69" s="142">
        <f>SUM(C26:C68)</f>
        <v>3032</v>
      </c>
      <c r="D69" s="227">
        <f t="shared" ref="D69:G69" si="2">SUM(D26:D68)</f>
        <v>2748</v>
      </c>
      <c r="E69" s="128">
        <f t="shared" si="2"/>
        <v>278</v>
      </c>
      <c r="F69" s="128">
        <f t="shared" si="2"/>
        <v>3</v>
      </c>
      <c r="G69" s="129">
        <f t="shared" si="2"/>
        <v>3</v>
      </c>
    </row>
    <row r="70" spans="1:7" x14ac:dyDescent="0.15">
      <c r="A70" s="18">
        <v>1</v>
      </c>
      <c r="B70" s="19" t="s">
        <v>21</v>
      </c>
      <c r="C70" s="175">
        <v>19</v>
      </c>
      <c r="D70" s="209">
        <v>16</v>
      </c>
      <c r="E70" s="210">
        <v>3</v>
      </c>
      <c r="F70" s="210">
        <v>0</v>
      </c>
      <c r="G70" s="211">
        <v>0</v>
      </c>
    </row>
    <row r="71" spans="1:7" x14ac:dyDescent="0.15">
      <c r="A71" s="20">
        <v>2</v>
      </c>
      <c r="B71" s="21" t="s">
        <v>37</v>
      </c>
      <c r="C71" s="179">
        <v>72</v>
      </c>
      <c r="D71" s="212">
        <v>69</v>
      </c>
      <c r="E71" s="213">
        <v>3</v>
      </c>
      <c r="F71" s="213">
        <v>0</v>
      </c>
      <c r="G71" s="214">
        <v>0</v>
      </c>
    </row>
    <row r="72" spans="1:7" x14ac:dyDescent="0.15">
      <c r="A72" s="20">
        <v>3</v>
      </c>
      <c r="B72" s="21" t="s">
        <v>38</v>
      </c>
      <c r="C72" s="179">
        <v>54</v>
      </c>
      <c r="D72" s="212">
        <v>54</v>
      </c>
      <c r="E72" s="213">
        <v>0</v>
      </c>
      <c r="F72" s="213">
        <v>0</v>
      </c>
      <c r="G72" s="214">
        <v>0</v>
      </c>
    </row>
    <row r="73" spans="1:7" x14ac:dyDescent="0.15">
      <c r="A73" s="20">
        <v>4</v>
      </c>
      <c r="B73" s="21" t="s">
        <v>43</v>
      </c>
      <c r="C73" s="179">
        <v>52</v>
      </c>
      <c r="D73" s="212">
        <v>51</v>
      </c>
      <c r="E73" s="213">
        <v>1</v>
      </c>
      <c r="F73" s="213">
        <v>0</v>
      </c>
      <c r="G73" s="214">
        <v>0</v>
      </c>
    </row>
    <row r="74" spans="1:7" x14ac:dyDescent="0.15">
      <c r="A74" s="28">
        <v>5</v>
      </c>
      <c r="B74" s="29" t="s">
        <v>56</v>
      </c>
      <c r="C74" s="180">
        <v>36</v>
      </c>
      <c r="D74" s="221">
        <v>36</v>
      </c>
      <c r="E74" s="222">
        <v>0</v>
      </c>
      <c r="F74" s="222">
        <v>0</v>
      </c>
      <c r="G74" s="223">
        <v>0</v>
      </c>
    </row>
    <row r="75" spans="1:7" x14ac:dyDescent="0.15">
      <c r="A75" s="41">
        <v>6</v>
      </c>
      <c r="B75" s="35" t="s">
        <v>72</v>
      </c>
      <c r="C75" s="184">
        <v>46</v>
      </c>
      <c r="D75" s="218">
        <v>42</v>
      </c>
      <c r="E75" s="219">
        <v>4</v>
      </c>
      <c r="F75" s="219">
        <v>0</v>
      </c>
      <c r="G75" s="220">
        <v>0</v>
      </c>
    </row>
    <row r="76" spans="1:7" x14ac:dyDescent="0.15">
      <c r="A76" s="20">
        <v>7</v>
      </c>
      <c r="B76" s="21" t="s">
        <v>81</v>
      </c>
      <c r="C76" s="229">
        <v>15</v>
      </c>
      <c r="D76" s="212">
        <v>10</v>
      </c>
      <c r="E76" s="212">
        <v>5</v>
      </c>
      <c r="F76" s="212">
        <v>0</v>
      </c>
      <c r="G76" s="214">
        <v>0</v>
      </c>
    </row>
    <row r="77" spans="1:7" ht="17.25" customHeight="1" thickBot="1" x14ac:dyDescent="0.2">
      <c r="A77" s="44">
        <v>8</v>
      </c>
      <c r="B77" s="45" t="s">
        <v>83</v>
      </c>
      <c r="C77" s="230">
        <v>51</v>
      </c>
      <c r="D77" s="50">
        <v>51</v>
      </c>
      <c r="E77" s="46">
        <v>0</v>
      </c>
      <c r="F77" s="46">
        <v>0</v>
      </c>
      <c r="G77" s="47">
        <v>0</v>
      </c>
    </row>
    <row r="78" spans="1:7" s="165" customFormat="1" ht="15" customHeight="1" thickBot="1" x14ac:dyDescent="0.2">
      <c r="A78" s="58"/>
      <c r="B78" s="231" t="s">
        <v>96</v>
      </c>
      <c r="C78" s="232">
        <f>SUM(C70:C77)</f>
        <v>345</v>
      </c>
      <c r="D78" s="65">
        <f t="shared" ref="D78:G78" si="3">SUM(D70:D77)</f>
        <v>329</v>
      </c>
      <c r="E78" s="60">
        <f t="shared" si="3"/>
        <v>16</v>
      </c>
      <c r="F78" s="60">
        <f t="shared" si="3"/>
        <v>0</v>
      </c>
      <c r="G78" s="61">
        <f t="shared" si="3"/>
        <v>0</v>
      </c>
    </row>
    <row r="79" spans="1:7" s="165" customFormat="1" ht="4.5" customHeight="1" x14ac:dyDescent="0.15">
      <c r="A79" s="198"/>
      <c r="B79" s="233"/>
      <c r="C79" s="234"/>
      <c r="D79" s="23"/>
      <c r="E79" s="23"/>
      <c r="F79" s="23"/>
      <c r="G79" s="23"/>
    </row>
    <row r="80" spans="1:7" s="165" customFormat="1" x14ac:dyDescent="0.15">
      <c r="A80" s="143" t="s">
        <v>627</v>
      </c>
      <c r="C80" s="197"/>
      <c r="D80" s="197"/>
      <c r="E80" s="197"/>
      <c r="F80" s="197"/>
      <c r="G80" s="197"/>
    </row>
    <row r="81" spans="3:7" x14ac:dyDescent="0.15">
      <c r="C81" s="197"/>
      <c r="D81" s="197"/>
      <c r="E81" s="197"/>
      <c r="F81" s="197"/>
      <c r="G81" s="197"/>
    </row>
  </sheetData>
  <mergeCells count="1">
    <mergeCell ref="A3:B3"/>
  </mergeCells>
  <phoneticPr fontId="9"/>
  <pageMargins left="0.59055118110236227" right="0.39370078740157483" top="0.25" bottom="0.17" header="0.2" footer="0.17"/>
  <pageSetup paperSize="9" scale="81" orientation="portrait"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7030A0"/>
    <pageSetUpPr fitToPage="1"/>
  </sheetPr>
  <dimension ref="A1:I30"/>
  <sheetViews>
    <sheetView view="pageBreakPreview" zoomScaleNormal="100" workbookViewId="0">
      <selection activeCell="C2" sqref="C2"/>
    </sheetView>
  </sheetViews>
  <sheetFormatPr defaultRowHeight="13.5" x14ac:dyDescent="0.15"/>
  <cols>
    <col min="1" max="1" width="4.625" style="5" customWidth="1"/>
    <col min="2" max="2" width="1" style="5" customWidth="1"/>
    <col min="3" max="3" width="10.875" style="5" customWidth="1"/>
    <col min="4" max="4" width="10.75" style="159" customWidth="1"/>
    <col min="5" max="8" width="10.75" style="5" customWidth="1"/>
    <col min="9" max="9" width="1.625" style="5" customWidth="1"/>
    <col min="10" max="16384" width="9" style="5"/>
  </cols>
  <sheetData>
    <row r="1" spans="1:9" customFormat="1" ht="21" x14ac:dyDescent="0.15">
      <c r="A1" s="157" t="s">
        <v>296</v>
      </c>
      <c r="B1" s="158"/>
      <c r="C1" s="235"/>
      <c r="D1" s="158"/>
      <c r="E1" s="158"/>
      <c r="F1" s="158"/>
      <c r="G1" s="158"/>
      <c r="H1" s="158"/>
    </row>
    <row r="2" spans="1:9" ht="14.25" customHeight="1" thickBot="1" x14ac:dyDescent="0.2">
      <c r="A2" s="236"/>
      <c r="B2" s="236"/>
      <c r="C2" s="237"/>
      <c r="D2" s="158"/>
      <c r="E2" s="237"/>
      <c r="F2" s="237"/>
      <c r="G2" s="237"/>
      <c r="H2" s="160" t="s">
        <v>173</v>
      </c>
    </row>
    <row r="3" spans="1:9" ht="21.75" customHeight="1" thickBot="1" x14ac:dyDescent="0.2">
      <c r="A3" s="1392" t="s">
        <v>297</v>
      </c>
      <c r="B3" s="1394"/>
      <c r="C3" s="1393"/>
      <c r="D3" s="161" t="s">
        <v>10</v>
      </c>
      <c r="E3" s="162" t="s">
        <v>280</v>
      </c>
      <c r="F3" s="163" t="s">
        <v>281</v>
      </c>
      <c r="G3" s="163" t="s">
        <v>282</v>
      </c>
      <c r="H3" s="164" t="s">
        <v>8</v>
      </c>
      <c r="I3" s="76"/>
    </row>
    <row r="4" spans="1:9" ht="21.75" customHeight="1" thickBot="1" x14ac:dyDescent="0.2">
      <c r="A4" s="1176" t="s">
        <v>10</v>
      </c>
      <c r="B4" s="1177"/>
      <c r="C4" s="1178"/>
      <c r="D4" s="238">
        <f>SUM(D5:D27)</f>
        <v>1177</v>
      </c>
      <c r="E4" s="239">
        <f t="shared" ref="E4:H4" si="0">SUM(E5:E27)</f>
        <v>1150</v>
      </c>
      <c r="F4" s="240">
        <f t="shared" si="0"/>
        <v>27</v>
      </c>
      <c r="G4" s="240">
        <f t="shared" si="0"/>
        <v>0</v>
      </c>
      <c r="H4" s="241">
        <f t="shared" si="0"/>
        <v>0</v>
      </c>
      <c r="I4" s="76"/>
    </row>
    <row r="5" spans="1:9" ht="23.1" customHeight="1" x14ac:dyDescent="0.15">
      <c r="A5" s="242">
        <v>1</v>
      </c>
      <c r="B5" s="236"/>
      <c r="C5" s="243" t="s">
        <v>298</v>
      </c>
      <c r="D5" s="244">
        <v>15</v>
      </c>
      <c r="E5" s="245">
        <v>14</v>
      </c>
      <c r="F5" s="246">
        <v>1</v>
      </c>
      <c r="G5" s="246">
        <v>0</v>
      </c>
      <c r="H5" s="247">
        <v>0</v>
      </c>
    </row>
    <row r="6" spans="1:9" ht="23.1" customHeight="1" x14ac:dyDescent="0.15">
      <c r="A6" s="242">
        <v>2</v>
      </c>
      <c r="B6" s="236"/>
      <c r="C6" s="243" t="s">
        <v>299</v>
      </c>
      <c r="D6" s="244">
        <v>22</v>
      </c>
      <c r="E6" s="248">
        <v>22</v>
      </c>
      <c r="F6" s="249">
        <v>0</v>
      </c>
      <c r="G6" s="249">
        <v>0</v>
      </c>
      <c r="H6" s="250">
        <v>0</v>
      </c>
    </row>
    <row r="7" spans="1:9" ht="23.1" customHeight="1" x14ac:dyDescent="0.15">
      <c r="A7" s="242">
        <v>3</v>
      </c>
      <c r="B7" s="236"/>
      <c r="C7" s="243" t="s">
        <v>300</v>
      </c>
      <c r="D7" s="244">
        <v>31</v>
      </c>
      <c r="E7" s="248">
        <v>31</v>
      </c>
      <c r="F7" s="249">
        <v>0</v>
      </c>
      <c r="G7" s="249">
        <v>0</v>
      </c>
      <c r="H7" s="250">
        <v>0</v>
      </c>
    </row>
    <row r="8" spans="1:9" ht="23.1" customHeight="1" x14ac:dyDescent="0.15">
      <c r="A8" s="242">
        <v>4</v>
      </c>
      <c r="B8" s="236"/>
      <c r="C8" s="243" t="s">
        <v>301</v>
      </c>
      <c r="D8" s="244">
        <v>60</v>
      </c>
      <c r="E8" s="248">
        <v>55</v>
      </c>
      <c r="F8" s="249">
        <v>5</v>
      </c>
      <c r="G8" s="249">
        <v>0</v>
      </c>
      <c r="H8" s="250">
        <v>0</v>
      </c>
    </row>
    <row r="9" spans="1:9" ht="23.1" customHeight="1" x14ac:dyDescent="0.15">
      <c r="A9" s="242">
        <v>5</v>
      </c>
      <c r="B9" s="236"/>
      <c r="C9" s="243" t="s">
        <v>302</v>
      </c>
      <c r="D9" s="251">
        <v>28</v>
      </c>
      <c r="E9" s="252">
        <v>28</v>
      </c>
      <c r="F9" s="253">
        <v>0</v>
      </c>
      <c r="G9" s="253">
        <v>0</v>
      </c>
      <c r="H9" s="254">
        <v>0</v>
      </c>
    </row>
    <row r="10" spans="1:9" ht="23.1" customHeight="1" x14ac:dyDescent="0.15">
      <c r="A10" s="255">
        <v>6</v>
      </c>
      <c r="B10" s="256"/>
      <c r="C10" s="257" t="s">
        <v>303</v>
      </c>
      <c r="D10" s="244">
        <v>34</v>
      </c>
      <c r="E10" s="248">
        <v>34</v>
      </c>
      <c r="F10" s="249">
        <v>0</v>
      </c>
      <c r="G10" s="249">
        <v>0</v>
      </c>
      <c r="H10" s="250">
        <v>0</v>
      </c>
    </row>
    <row r="11" spans="1:9" ht="23.1" customHeight="1" x14ac:dyDescent="0.15">
      <c r="A11" s="242">
        <v>7</v>
      </c>
      <c r="B11" s="236"/>
      <c r="C11" s="243" t="s">
        <v>304</v>
      </c>
      <c r="D11" s="244">
        <v>36</v>
      </c>
      <c r="E11" s="248">
        <v>36</v>
      </c>
      <c r="F11" s="249">
        <v>0</v>
      </c>
      <c r="G11" s="249">
        <v>0</v>
      </c>
      <c r="H11" s="250">
        <v>0</v>
      </c>
    </row>
    <row r="12" spans="1:9" ht="23.1" customHeight="1" x14ac:dyDescent="0.15">
      <c r="A12" s="242">
        <v>8</v>
      </c>
      <c r="B12" s="236"/>
      <c r="C12" s="243" t="s">
        <v>305</v>
      </c>
      <c r="D12" s="244">
        <v>55</v>
      </c>
      <c r="E12" s="248">
        <v>55</v>
      </c>
      <c r="F12" s="249">
        <v>0</v>
      </c>
      <c r="G12" s="249">
        <v>0</v>
      </c>
      <c r="H12" s="250">
        <v>0</v>
      </c>
    </row>
    <row r="13" spans="1:9" ht="23.1" customHeight="1" x14ac:dyDescent="0.15">
      <c r="A13" s="242">
        <v>9</v>
      </c>
      <c r="B13" s="236"/>
      <c r="C13" s="243" t="s">
        <v>306</v>
      </c>
      <c r="D13" s="244">
        <v>38</v>
      </c>
      <c r="E13" s="248">
        <v>37</v>
      </c>
      <c r="F13" s="249">
        <v>1</v>
      </c>
      <c r="G13" s="249">
        <v>0</v>
      </c>
      <c r="H13" s="250">
        <v>0</v>
      </c>
    </row>
    <row r="14" spans="1:9" ht="23.1" customHeight="1" x14ac:dyDescent="0.15">
      <c r="A14" s="258">
        <v>10</v>
      </c>
      <c r="B14" s="259"/>
      <c r="C14" s="260" t="s">
        <v>307</v>
      </c>
      <c r="D14" s="251">
        <v>35</v>
      </c>
      <c r="E14" s="252">
        <v>32</v>
      </c>
      <c r="F14" s="253">
        <v>3</v>
      </c>
      <c r="G14" s="253">
        <v>0</v>
      </c>
      <c r="H14" s="254">
        <v>0</v>
      </c>
    </row>
    <row r="15" spans="1:9" ht="23.1" customHeight="1" x14ac:dyDescent="0.15">
      <c r="A15" s="242">
        <v>11</v>
      </c>
      <c r="B15" s="236"/>
      <c r="C15" s="243" t="s">
        <v>308</v>
      </c>
      <c r="D15" s="244">
        <v>75</v>
      </c>
      <c r="E15" s="248">
        <v>75</v>
      </c>
      <c r="F15" s="249">
        <v>0</v>
      </c>
      <c r="G15" s="249">
        <v>0</v>
      </c>
      <c r="H15" s="250">
        <v>0</v>
      </c>
    </row>
    <row r="16" spans="1:9" ht="23.1" customHeight="1" x14ac:dyDescent="0.15">
      <c r="A16" s="242">
        <v>12</v>
      </c>
      <c r="B16" s="236"/>
      <c r="C16" s="243" t="s">
        <v>309</v>
      </c>
      <c r="D16" s="244">
        <v>103</v>
      </c>
      <c r="E16" s="248">
        <v>96</v>
      </c>
      <c r="F16" s="249">
        <v>7</v>
      </c>
      <c r="G16" s="249">
        <v>0</v>
      </c>
      <c r="H16" s="250">
        <v>0</v>
      </c>
    </row>
    <row r="17" spans="1:8" ht="23.1" customHeight="1" x14ac:dyDescent="0.15">
      <c r="A17" s="242">
        <v>13</v>
      </c>
      <c r="B17" s="236"/>
      <c r="C17" s="243" t="s">
        <v>310</v>
      </c>
      <c r="D17" s="244">
        <v>32</v>
      </c>
      <c r="E17" s="248">
        <v>32</v>
      </c>
      <c r="F17" s="249">
        <v>0</v>
      </c>
      <c r="G17" s="249">
        <v>0</v>
      </c>
      <c r="H17" s="250">
        <v>0</v>
      </c>
    </row>
    <row r="18" spans="1:8" ht="23.1" customHeight="1" x14ac:dyDescent="0.15">
      <c r="A18" s="242">
        <v>14</v>
      </c>
      <c r="B18" s="236"/>
      <c r="C18" s="243" t="s">
        <v>311</v>
      </c>
      <c r="D18" s="244">
        <v>40</v>
      </c>
      <c r="E18" s="248">
        <v>40</v>
      </c>
      <c r="F18" s="249">
        <v>0</v>
      </c>
      <c r="G18" s="249">
        <v>0</v>
      </c>
      <c r="H18" s="250">
        <v>0</v>
      </c>
    </row>
    <row r="19" spans="1:8" ht="23.1" customHeight="1" x14ac:dyDescent="0.15">
      <c r="A19" s="242">
        <v>15</v>
      </c>
      <c r="B19" s="236"/>
      <c r="C19" s="243" t="s">
        <v>312</v>
      </c>
      <c r="D19" s="244">
        <v>67</v>
      </c>
      <c r="E19" s="252">
        <v>67</v>
      </c>
      <c r="F19" s="253">
        <v>0</v>
      </c>
      <c r="G19" s="253">
        <v>0</v>
      </c>
      <c r="H19" s="254">
        <v>0</v>
      </c>
    </row>
    <row r="20" spans="1:8" ht="23.1" customHeight="1" x14ac:dyDescent="0.15">
      <c r="A20" s="255">
        <v>16</v>
      </c>
      <c r="B20" s="256"/>
      <c r="C20" s="257" t="s">
        <v>313</v>
      </c>
      <c r="D20" s="261">
        <v>38</v>
      </c>
      <c r="E20" s="248">
        <v>38</v>
      </c>
      <c r="F20" s="249">
        <v>0</v>
      </c>
      <c r="G20" s="249">
        <v>0</v>
      </c>
      <c r="H20" s="250">
        <v>0</v>
      </c>
    </row>
    <row r="21" spans="1:8" ht="23.1" customHeight="1" x14ac:dyDescent="0.15">
      <c r="A21" s="242">
        <v>17</v>
      </c>
      <c r="B21" s="236"/>
      <c r="C21" s="243" t="s">
        <v>314</v>
      </c>
      <c r="D21" s="244">
        <v>56</v>
      </c>
      <c r="E21" s="248">
        <v>56</v>
      </c>
      <c r="F21" s="249">
        <v>0</v>
      </c>
      <c r="G21" s="249">
        <v>0</v>
      </c>
      <c r="H21" s="250">
        <v>0</v>
      </c>
    </row>
    <row r="22" spans="1:8" ht="23.1" customHeight="1" x14ac:dyDescent="0.15">
      <c r="A22" s="242">
        <v>18</v>
      </c>
      <c r="B22" s="236"/>
      <c r="C22" s="243" t="s">
        <v>315</v>
      </c>
      <c r="D22" s="244">
        <v>39</v>
      </c>
      <c r="E22" s="248">
        <v>39</v>
      </c>
      <c r="F22" s="249">
        <v>0</v>
      </c>
      <c r="G22" s="249">
        <v>0</v>
      </c>
      <c r="H22" s="250">
        <v>0</v>
      </c>
    </row>
    <row r="23" spans="1:8" ht="23.1" customHeight="1" x14ac:dyDescent="0.15">
      <c r="A23" s="242">
        <v>19</v>
      </c>
      <c r="B23" s="236"/>
      <c r="C23" s="243" t="s">
        <v>316</v>
      </c>
      <c r="D23" s="244">
        <v>81</v>
      </c>
      <c r="E23" s="248">
        <v>81</v>
      </c>
      <c r="F23" s="249">
        <v>0</v>
      </c>
      <c r="G23" s="249">
        <v>0</v>
      </c>
      <c r="H23" s="250">
        <v>0</v>
      </c>
    </row>
    <row r="24" spans="1:8" ht="23.1" customHeight="1" x14ac:dyDescent="0.15">
      <c r="A24" s="258">
        <v>20</v>
      </c>
      <c r="B24" s="259"/>
      <c r="C24" s="260" t="s">
        <v>317</v>
      </c>
      <c r="D24" s="251">
        <v>91</v>
      </c>
      <c r="E24" s="252">
        <v>83</v>
      </c>
      <c r="F24" s="253">
        <v>8</v>
      </c>
      <c r="G24" s="253">
        <v>0</v>
      </c>
      <c r="H24" s="254">
        <v>0</v>
      </c>
    </row>
    <row r="25" spans="1:8" ht="23.1" customHeight="1" x14ac:dyDescent="0.15">
      <c r="A25" s="242">
        <v>21</v>
      </c>
      <c r="B25" s="236"/>
      <c r="C25" s="243" t="s">
        <v>318</v>
      </c>
      <c r="D25" s="244">
        <v>78</v>
      </c>
      <c r="E25" s="248">
        <v>76</v>
      </c>
      <c r="F25" s="249">
        <v>2</v>
      </c>
      <c r="G25" s="249">
        <v>0</v>
      </c>
      <c r="H25" s="262">
        <v>0</v>
      </c>
    </row>
    <row r="26" spans="1:8" ht="23.1" customHeight="1" x14ac:dyDescent="0.15">
      <c r="A26" s="242">
        <v>22</v>
      </c>
      <c r="B26" s="236"/>
      <c r="C26" s="243" t="s">
        <v>319</v>
      </c>
      <c r="D26" s="244">
        <v>48</v>
      </c>
      <c r="E26" s="248">
        <v>48</v>
      </c>
      <c r="F26" s="249">
        <v>0</v>
      </c>
      <c r="G26" s="249">
        <v>0</v>
      </c>
      <c r="H26" s="263">
        <v>0</v>
      </c>
    </row>
    <row r="27" spans="1:8" ht="23.1" customHeight="1" thickBot="1" x14ac:dyDescent="0.2">
      <c r="A27" s="264">
        <v>23</v>
      </c>
      <c r="B27" s="265"/>
      <c r="C27" s="266" t="s">
        <v>320</v>
      </c>
      <c r="D27" s="267">
        <v>75</v>
      </c>
      <c r="E27" s="268">
        <v>75</v>
      </c>
      <c r="F27" s="269">
        <v>0</v>
      </c>
      <c r="G27" s="269">
        <v>0</v>
      </c>
      <c r="H27" s="270">
        <v>0</v>
      </c>
    </row>
    <row r="28" spans="1:8" ht="23.1" customHeight="1" x14ac:dyDescent="0.15">
      <c r="D28" s="5"/>
    </row>
    <row r="29" spans="1:8" ht="6.75" customHeight="1" x14ac:dyDescent="0.15">
      <c r="A29" s="236"/>
      <c r="B29" s="236"/>
      <c r="C29" s="237"/>
      <c r="D29" s="271"/>
      <c r="E29" s="237"/>
      <c r="F29" s="237"/>
      <c r="G29" s="237"/>
      <c r="H29" s="272"/>
    </row>
    <row r="30" spans="1:8" ht="20.25" customHeight="1" x14ac:dyDescent="0.15">
      <c r="A30" s="143" t="s">
        <v>627</v>
      </c>
    </row>
  </sheetData>
  <mergeCells count="2">
    <mergeCell ref="A3:C3"/>
    <mergeCell ref="A4:C4"/>
  </mergeCells>
  <phoneticPr fontId="9"/>
  <pageMargins left="0.59055118110236227" right="0.39370078740157483" top="0.59055118110236227" bottom="0.39370078740157483" header="0.51181102362204722" footer="0.51181102362204722"/>
  <pageSetup paperSize="9" orientation="portrait"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7030A0"/>
    <pageSetUpPr fitToPage="1"/>
  </sheetPr>
  <dimension ref="A1:H53"/>
  <sheetViews>
    <sheetView view="pageBreakPreview" zoomScaleNormal="100" workbookViewId="0">
      <selection activeCell="J8" sqref="J8"/>
    </sheetView>
  </sheetViews>
  <sheetFormatPr defaultRowHeight="13.5" x14ac:dyDescent="0.15"/>
  <cols>
    <col min="1" max="1" width="4.25" style="159" customWidth="1"/>
    <col min="2" max="2" width="1.125" style="159" customWidth="1"/>
    <col min="3" max="3" width="14.875" style="159" customWidth="1"/>
    <col min="4" max="8" width="13.375" style="159" customWidth="1"/>
    <col min="9" max="16384" width="9" style="159"/>
  </cols>
  <sheetData>
    <row r="1" spans="1:8" ht="17.25" x14ac:dyDescent="0.15">
      <c r="A1" s="157" t="s">
        <v>321</v>
      </c>
      <c r="B1" s="158"/>
      <c r="C1" s="158"/>
      <c r="D1" s="158"/>
      <c r="E1" s="158"/>
      <c r="F1" s="158"/>
      <c r="G1" s="158"/>
      <c r="H1" s="158"/>
    </row>
    <row r="2" spans="1:8" s="869" customFormat="1" ht="17.25" thickBot="1" x14ac:dyDescent="0.2">
      <c r="A2" s="867"/>
      <c r="B2" s="867"/>
      <c r="C2" s="867"/>
      <c r="D2" s="867"/>
      <c r="E2" s="867"/>
      <c r="F2" s="867"/>
      <c r="G2" s="868"/>
      <c r="H2" s="867" t="s">
        <v>173</v>
      </c>
    </row>
    <row r="3" spans="1:8" s="869" customFormat="1" ht="25.5" customHeight="1" thickBot="1" x14ac:dyDescent="0.2">
      <c r="A3" s="1395" t="s">
        <v>290</v>
      </c>
      <c r="B3" s="1396"/>
      <c r="C3" s="1397"/>
      <c r="D3" s="907" t="s">
        <v>10</v>
      </c>
      <c r="E3" s="908" t="s">
        <v>280</v>
      </c>
      <c r="F3" s="909" t="s">
        <v>281</v>
      </c>
      <c r="G3" s="909" t="s">
        <v>282</v>
      </c>
      <c r="H3" s="910" t="s">
        <v>8</v>
      </c>
    </row>
    <row r="4" spans="1:8" s="869" customFormat="1" ht="22.5" customHeight="1" thickBot="1" x14ac:dyDescent="0.2">
      <c r="A4" s="870" t="s">
        <v>10</v>
      </c>
      <c r="B4" s="871"/>
      <c r="C4" s="872"/>
      <c r="D4" s="873">
        <f>SUM(D5:D51)</f>
        <v>19513</v>
      </c>
      <c r="E4" s="874">
        <f t="shared" ref="E4:H4" si="0">SUM(E5:E51)</f>
        <v>16968</v>
      </c>
      <c r="F4" s="875">
        <f t="shared" si="0"/>
        <v>2416</v>
      </c>
      <c r="G4" s="875">
        <f t="shared" si="0"/>
        <v>83</v>
      </c>
      <c r="H4" s="876">
        <f t="shared" si="0"/>
        <v>46</v>
      </c>
    </row>
    <row r="5" spans="1:8" s="869" customFormat="1" ht="22.5" customHeight="1" x14ac:dyDescent="0.15">
      <c r="A5" s="877">
        <v>1</v>
      </c>
      <c r="B5" s="878"/>
      <c r="C5" s="879" t="s">
        <v>125</v>
      </c>
      <c r="D5" s="880">
        <v>1275</v>
      </c>
      <c r="E5" s="881">
        <v>1073</v>
      </c>
      <c r="F5" s="882">
        <v>194</v>
      </c>
      <c r="G5" s="882">
        <v>8</v>
      </c>
      <c r="H5" s="883">
        <v>0</v>
      </c>
    </row>
    <row r="6" spans="1:8" s="869" customFormat="1" ht="22.5" customHeight="1" x14ac:dyDescent="0.15">
      <c r="A6" s="877">
        <v>2</v>
      </c>
      <c r="B6" s="878"/>
      <c r="C6" s="879" t="s">
        <v>126</v>
      </c>
      <c r="D6" s="880">
        <v>355</v>
      </c>
      <c r="E6" s="881">
        <v>286</v>
      </c>
      <c r="F6" s="882">
        <v>66</v>
      </c>
      <c r="G6" s="882">
        <v>2</v>
      </c>
      <c r="H6" s="883">
        <v>1</v>
      </c>
    </row>
    <row r="7" spans="1:8" s="869" customFormat="1" ht="22.5" customHeight="1" x14ac:dyDescent="0.15">
      <c r="A7" s="877">
        <v>3</v>
      </c>
      <c r="B7" s="878"/>
      <c r="C7" s="879" t="s">
        <v>127</v>
      </c>
      <c r="D7" s="880">
        <v>390</v>
      </c>
      <c r="E7" s="881">
        <v>349</v>
      </c>
      <c r="F7" s="882">
        <v>34</v>
      </c>
      <c r="G7" s="882">
        <v>0</v>
      </c>
      <c r="H7" s="883">
        <v>7</v>
      </c>
    </row>
    <row r="8" spans="1:8" s="869" customFormat="1" ht="22.5" customHeight="1" x14ac:dyDescent="0.15">
      <c r="A8" s="877">
        <v>4</v>
      </c>
      <c r="B8" s="878"/>
      <c r="C8" s="879" t="s">
        <v>128</v>
      </c>
      <c r="D8" s="880">
        <v>494</v>
      </c>
      <c r="E8" s="881">
        <v>450</v>
      </c>
      <c r="F8" s="882">
        <v>40</v>
      </c>
      <c r="G8" s="882">
        <v>4</v>
      </c>
      <c r="H8" s="883">
        <v>0</v>
      </c>
    </row>
    <row r="9" spans="1:8" s="869" customFormat="1" ht="22.5" customHeight="1" x14ac:dyDescent="0.15">
      <c r="A9" s="884">
        <v>5</v>
      </c>
      <c r="B9" s="885"/>
      <c r="C9" s="886" t="s">
        <v>129</v>
      </c>
      <c r="D9" s="887">
        <v>268</v>
      </c>
      <c r="E9" s="888">
        <v>248</v>
      </c>
      <c r="F9" s="889">
        <v>18</v>
      </c>
      <c r="G9" s="889">
        <v>2</v>
      </c>
      <c r="H9" s="890">
        <v>0</v>
      </c>
    </row>
    <row r="10" spans="1:8" s="869" customFormat="1" ht="22.5" customHeight="1" x14ac:dyDescent="0.15">
      <c r="A10" s="891">
        <v>6</v>
      </c>
      <c r="B10" s="892"/>
      <c r="C10" s="893" t="s">
        <v>130</v>
      </c>
      <c r="D10" s="880">
        <v>338</v>
      </c>
      <c r="E10" s="894">
        <v>291</v>
      </c>
      <c r="F10" s="895">
        <v>47</v>
      </c>
      <c r="G10" s="895">
        <v>0</v>
      </c>
      <c r="H10" s="896">
        <v>0</v>
      </c>
    </row>
    <row r="11" spans="1:8" s="869" customFormat="1" ht="22.5" customHeight="1" x14ac:dyDescent="0.15">
      <c r="A11" s="877">
        <v>7</v>
      </c>
      <c r="B11" s="878"/>
      <c r="C11" s="879" t="s">
        <v>131</v>
      </c>
      <c r="D11" s="880">
        <v>429</v>
      </c>
      <c r="E11" s="881">
        <v>397</v>
      </c>
      <c r="F11" s="882">
        <v>31</v>
      </c>
      <c r="G11" s="882">
        <v>0</v>
      </c>
      <c r="H11" s="883">
        <v>1</v>
      </c>
    </row>
    <row r="12" spans="1:8" s="869" customFormat="1" ht="22.5" customHeight="1" x14ac:dyDescent="0.15">
      <c r="A12" s="877">
        <v>8</v>
      </c>
      <c r="B12" s="878"/>
      <c r="C12" s="879" t="s">
        <v>132</v>
      </c>
      <c r="D12" s="880">
        <v>648</v>
      </c>
      <c r="E12" s="881">
        <v>557</v>
      </c>
      <c r="F12" s="882">
        <v>91</v>
      </c>
      <c r="G12" s="882">
        <v>0</v>
      </c>
      <c r="H12" s="883">
        <v>0</v>
      </c>
    </row>
    <row r="13" spans="1:8" s="869" customFormat="1" ht="22.5" customHeight="1" x14ac:dyDescent="0.15">
      <c r="A13" s="877">
        <v>9</v>
      </c>
      <c r="B13" s="878"/>
      <c r="C13" s="879" t="s">
        <v>133</v>
      </c>
      <c r="D13" s="880">
        <v>371</v>
      </c>
      <c r="E13" s="881">
        <v>328</v>
      </c>
      <c r="F13" s="882">
        <v>43</v>
      </c>
      <c r="G13" s="882">
        <v>0</v>
      </c>
      <c r="H13" s="883">
        <v>0</v>
      </c>
    </row>
    <row r="14" spans="1:8" s="869" customFormat="1" ht="22.5" customHeight="1" x14ac:dyDescent="0.15">
      <c r="A14" s="884">
        <v>10</v>
      </c>
      <c r="B14" s="885"/>
      <c r="C14" s="886" t="s">
        <v>134</v>
      </c>
      <c r="D14" s="887">
        <v>397</v>
      </c>
      <c r="E14" s="888">
        <v>349</v>
      </c>
      <c r="F14" s="889">
        <v>48</v>
      </c>
      <c r="G14" s="889">
        <v>0</v>
      </c>
      <c r="H14" s="890">
        <v>0</v>
      </c>
    </row>
    <row r="15" spans="1:8" s="869" customFormat="1" ht="22.5" customHeight="1" x14ac:dyDescent="0.15">
      <c r="A15" s="891">
        <v>11</v>
      </c>
      <c r="B15" s="892"/>
      <c r="C15" s="893" t="s">
        <v>135</v>
      </c>
      <c r="D15" s="880">
        <v>1020</v>
      </c>
      <c r="E15" s="894">
        <v>940</v>
      </c>
      <c r="F15" s="895">
        <v>77</v>
      </c>
      <c r="G15" s="895">
        <v>2</v>
      </c>
      <c r="H15" s="896">
        <v>1</v>
      </c>
    </row>
    <row r="16" spans="1:8" s="869" customFormat="1" ht="22.5" customHeight="1" x14ac:dyDescent="0.15">
      <c r="A16" s="877">
        <v>12</v>
      </c>
      <c r="B16" s="878"/>
      <c r="C16" s="879" t="s">
        <v>136</v>
      </c>
      <c r="D16" s="880">
        <v>851</v>
      </c>
      <c r="E16" s="881">
        <v>772</v>
      </c>
      <c r="F16" s="882">
        <v>77</v>
      </c>
      <c r="G16" s="882">
        <v>2</v>
      </c>
      <c r="H16" s="883">
        <v>0</v>
      </c>
    </row>
    <row r="17" spans="1:8" s="869" customFormat="1" ht="22.5" customHeight="1" x14ac:dyDescent="0.15">
      <c r="A17" s="877">
        <v>13</v>
      </c>
      <c r="B17" s="878"/>
      <c r="C17" s="879" t="s">
        <v>137</v>
      </c>
      <c r="D17" s="880">
        <v>484</v>
      </c>
      <c r="E17" s="881">
        <v>445</v>
      </c>
      <c r="F17" s="882">
        <v>36</v>
      </c>
      <c r="G17" s="882">
        <v>1</v>
      </c>
      <c r="H17" s="883">
        <v>2</v>
      </c>
    </row>
    <row r="18" spans="1:8" s="869" customFormat="1" ht="22.5" customHeight="1" x14ac:dyDescent="0.15">
      <c r="A18" s="877">
        <v>14</v>
      </c>
      <c r="B18" s="878"/>
      <c r="C18" s="879" t="s">
        <v>138</v>
      </c>
      <c r="D18" s="880">
        <v>367</v>
      </c>
      <c r="E18" s="881">
        <v>323</v>
      </c>
      <c r="F18" s="882">
        <v>44</v>
      </c>
      <c r="G18" s="882">
        <v>0</v>
      </c>
      <c r="H18" s="883">
        <v>0</v>
      </c>
    </row>
    <row r="19" spans="1:8" s="869" customFormat="1" ht="22.5" customHeight="1" x14ac:dyDescent="0.15">
      <c r="A19" s="884">
        <v>15</v>
      </c>
      <c r="B19" s="885"/>
      <c r="C19" s="886" t="s">
        <v>139</v>
      </c>
      <c r="D19" s="887">
        <v>544</v>
      </c>
      <c r="E19" s="888">
        <v>473</v>
      </c>
      <c r="F19" s="889">
        <v>65</v>
      </c>
      <c r="G19" s="889">
        <v>6</v>
      </c>
      <c r="H19" s="890">
        <v>0</v>
      </c>
    </row>
    <row r="20" spans="1:8" s="869" customFormat="1" ht="22.5" customHeight="1" x14ac:dyDescent="0.15">
      <c r="A20" s="891">
        <v>16</v>
      </c>
      <c r="B20" s="892"/>
      <c r="C20" s="893" t="s">
        <v>140</v>
      </c>
      <c r="D20" s="880">
        <v>216</v>
      </c>
      <c r="E20" s="894">
        <v>190</v>
      </c>
      <c r="F20" s="895">
        <v>21</v>
      </c>
      <c r="G20" s="895">
        <v>3</v>
      </c>
      <c r="H20" s="896">
        <v>2</v>
      </c>
    </row>
    <row r="21" spans="1:8" s="869" customFormat="1" ht="22.5" customHeight="1" x14ac:dyDescent="0.15">
      <c r="A21" s="877">
        <v>17</v>
      </c>
      <c r="B21" s="878"/>
      <c r="C21" s="879" t="s">
        <v>141</v>
      </c>
      <c r="D21" s="880">
        <v>255</v>
      </c>
      <c r="E21" s="881">
        <v>201</v>
      </c>
      <c r="F21" s="882">
        <v>51</v>
      </c>
      <c r="G21" s="882">
        <v>3</v>
      </c>
      <c r="H21" s="883">
        <v>0</v>
      </c>
    </row>
    <row r="22" spans="1:8" s="869" customFormat="1" ht="22.5" customHeight="1" x14ac:dyDescent="0.15">
      <c r="A22" s="877">
        <v>18</v>
      </c>
      <c r="B22" s="878"/>
      <c r="C22" s="879" t="s">
        <v>142</v>
      </c>
      <c r="D22" s="880">
        <v>224</v>
      </c>
      <c r="E22" s="881">
        <v>170</v>
      </c>
      <c r="F22" s="882">
        <v>52</v>
      </c>
      <c r="G22" s="882">
        <v>1</v>
      </c>
      <c r="H22" s="883">
        <v>1</v>
      </c>
    </row>
    <row r="23" spans="1:8" s="869" customFormat="1" ht="22.5" customHeight="1" x14ac:dyDescent="0.15">
      <c r="A23" s="877">
        <v>19</v>
      </c>
      <c r="B23" s="878"/>
      <c r="C23" s="879" t="s">
        <v>143</v>
      </c>
      <c r="D23" s="880">
        <v>318</v>
      </c>
      <c r="E23" s="881">
        <v>243</v>
      </c>
      <c r="F23" s="882">
        <v>75</v>
      </c>
      <c r="G23" s="882">
        <v>0</v>
      </c>
      <c r="H23" s="883">
        <v>0</v>
      </c>
    </row>
    <row r="24" spans="1:8" s="869" customFormat="1" ht="22.5" customHeight="1" x14ac:dyDescent="0.15">
      <c r="A24" s="884">
        <v>20</v>
      </c>
      <c r="B24" s="885"/>
      <c r="C24" s="886" t="s">
        <v>144</v>
      </c>
      <c r="D24" s="887">
        <v>730</v>
      </c>
      <c r="E24" s="888">
        <v>658</v>
      </c>
      <c r="F24" s="889">
        <v>67</v>
      </c>
      <c r="G24" s="889">
        <v>3</v>
      </c>
      <c r="H24" s="890">
        <v>2</v>
      </c>
    </row>
    <row r="25" spans="1:8" s="869" customFormat="1" ht="22.5" customHeight="1" x14ac:dyDescent="0.15">
      <c r="A25" s="891">
        <v>21</v>
      </c>
      <c r="B25" s="892"/>
      <c r="C25" s="893" t="s">
        <v>145</v>
      </c>
      <c r="D25" s="880">
        <v>500</v>
      </c>
      <c r="E25" s="894">
        <v>432</v>
      </c>
      <c r="F25" s="895">
        <v>51</v>
      </c>
      <c r="G25" s="895">
        <v>12</v>
      </c>
      <c r="H25" s="896">
        <v>5</v>
      </c>
    </row>
    <row r="26" spans="1:8" s="869" customFormat="1" ht="22.5" customHeight="1" x14ac:dyDescent="0.15">
      <c r="A26" s="877">
        <v>22</v>
      </c>
      <c r="B26" s="878"/>
      <c r="C26" s="879" t="s">
        <v>146</v>
      </c>
      <c r="D26" s="880">
        <v>544</v>
      </c>
      <c r="E26" s="881">
        <v>465</v>
      </c>
      <c r="F26" s="882">
        <v>78</v>
      </c>
      <c r="G26" s="882">
        <v>1</v>
      </c>
      <c r="H26" s="883">
        <v>0</v>
      </c>
    </row>
    <row r="27" spans="1:8" s="869" customFormat="1" ht="22.5" customHeight="1" x14ac:dyDescent="0.15">
      <c r="A27" s="877">
        <v>23</v>
      </c>
      <c r="B27" s="878"/>
      <c r="C27" s="879" t="s">
        <v>147</v>
      </c>
      <c r="D27" s="880">
        <v>801</v>
      </c>
      <c r="E27" s="881">
        <v>738</v>
      </c>
      <c r="F27" s="882">
        <v>54</v>
      </c>
      <c r="G27" s="882">
        <v>0</v>
      </c>
      <c r="H27" s="883">
        <v>9</v>
      </c>
    </row>
    <row r="28" spans="1:8" s="869" customFormat="1" ht="22.5" customHeight="1" x14ac:dyDescent="0.15">
      <c r="A28" s="877">
        <v>24</v>
      </c>
      <c r="B28" s="878"/>
      <c r="C28" s="879" t="s">
        <v>148</v>
      </c>
      <c r="D28" s="880">
        <v>370</v>
      </c>
      <c r="E28" s="881">
        <v>330</v>
      </c>
      <c r="F28" s="882">
        <v>38</v>
      </c>
      <c r="G28" s="882">
        <v>1</v>
      </c>
      <c r="H28" s="883">
        <v>1</v>
      </c>
    </row>
    <row r="29" spans="1:8" s="869" customFormat="1" ht="22.5" customHeight="1" x14ac:dyDescent="0.15">
      <c r="A29" s="884">
        <v>25</v>
      </c>
      <c r="B29" s="885"/>
      <c r="C29" s="886" t="s">
        <v>149</v>
      </c>
      <c r="D29" s="880">
        <v>384</v>
      </c>
      <c r="E29" s="888">
        <v>306</v>
      </c>
      <c r="F29" s="889">
        <v>77</v>
      </c>
      <c r="G29" s="889">
        <v>1</v>
      </c>
      <c r="H29" s="890">
        <v>0</v>
      </c>
    </row>
    <row r="30" spans="1:8" s="869" customFormat="1" ht="22.5" customHeight="1" x14ac:dyDescent="0.15">
      <c r="A30" s="891">
        <v>26</v>
      </c>
      <c r="B30" s="892"/>
      <c r="C30" s="893" t="s">
        <v>150</v>
      </c>
      <c r="D30" s="897">
        <v>370</v>
      </c>
      <c r="E30" s="894">
        <v>326</v>
      </c>
      <c r="F30" s="895">
        <v>43</v>
      </c>
      <c r="G30" s="895">
        <v>1</v>
      </c>
      <c r="H30" s="896">
        <v>0</v>
      </c>
    </row>
    <row r="31" spans="1:8" s="869" customFormat="1" ht="22.5" customHeight="1" x14ac:dyDescent="0.15">
      <c r="A31" s="877">
        <v>27</v>
      </c>
      <c r="B31" s="878"/>
      <c r="C31" s="879" t="s">
        <v>151</v>
      </c>
      <c r="D31" s="880">
        <v>559</v>
      </c>
      <c r="E31" s="881">
        <v>489</v>
      </c>
      <c r="F31" s="882">
        <v>70</v>
      </c>
      <c r="G31" s="882">
        <v>0</v>
      </c>
      <c r="H31" s="883">
        <v>0</v>
      </c>
    </row>
    <row r="32" spans="1:8" s="869" customFormat="1" ht="22.5" customHeight="1" x14ac:dyDescent="0.15">
      <c r="A32" s="877">
        <v>28</v>
      </c>
      <c r="B32" s="878"/>
      <c r="C32" s="879" t="s">
        <v>152</v>
      </c>
      <c r="D32" s="880">
        <v>517</v>
      </c>
      <c r="E32" s="881">
        <v>446</v>
      </c>
      <c r="F32" s="882">
        <v>71</v>
      </c>
      <c r="G32" s="882">
        <v>0</v>
      </c>
      <c r="H32" s="883">
        <v>0</v>
      </c>
    </row>
    <row r="33" spans="1:8" s="869" customFormat="1" ht="22.5" customHeight="1" x14ac:dyDescent="0.15">
      <c r="A33" s="877">
        <v>29</v>
      </c>
      <c r="B33" s="878"/>
      <c r="C33" s="879" t="s">
        <v>153</v>
      </c>
      <c r="D33" s="880">
        <v>310</v>
      </c>
      <c r="E33" s="881">
        <v>276</v>
      </c>
      <c r="F33" s="882">
        <v>34</v>
      </c>
      <c r="G33" s="882">
        <v>0</v>
      </c>
      <c r="H33" s="883">
        <v>0</v>
      </c>
    </row>
    <row r="34" spans="1:8" s="869" customFormat="1" ht="22.5" customHeight="1" x14ac:dyDescent="0.15">
      <c r="A34" s="884">
        <v>30</v>
      </c>
      <c r="B34" s="885"/>
      <c r="C34" s="886" t="s">
        <v>154</v>
      </c>
      <c r="D34" s="880">
        <v>251</v>
      </c>
      <c r="E34" s="888">
        <v>208</v>
      </c>
      <c r="F34" s="889">
        <v>43</v>
      </c>
      <c r="G34" s="889">
        <v>0</v>
      </c>
      <c r="H34" s="890">
        <v>0</v>
      </c>
    </row>
    <row r="35" spans="1:8" s="869" customFormat="1" ht="22.5" customHeight="1" x14ac:dyDescent="0.15">
      <c r="A35" s="891">
        <v>31</v>
      </c>
      <c r="B35" s="892"/>
      <c r="C35" s="893" t="s">
        <v>155</v>
      </c>
      <c r="D35" s="897">
        <v>189</v>
      </c>
      <c r="E35" s="894">
        <v>164</v>
      </c>
      <c r="F35" s="895">
        <v>20</v>
      </c>
      <c r="G35" s="895">
        <v>3</v>
      </c>
      <c r="H35" s="896">
        <v>2</v>
      </c>
    </row>
    <row r="36" spans="1:8" s="869" customFormat="1" ht="22.5" customHeight="1" x14ac:dyDescent="0.15">
      <c r="A36" s="877">
        <v>32</v>
      </c>
      <c r="B36" s="878"/>
      <c r="C36" s="879" t="s">
        <v>156</v>
      </c>
      <c r="D36" s="880">
        <v>264</v>
      </c>
      <c r="E36" s="881">
        <v>250</v>
      </c>
      <c r="F36" s="882">
        <v>14</v>
      </c>
      <c r="G36" s="882">
        <v>0</v>
      </c>
      <c r="H36" s="883">
        <v>0</v>
      </c>
    </row>
    <row r="37" spans="1:8" s="869" customFormat="1" ht="22.5" customHeight="1" x14ac:dyDescent="0.15">
      <c r="A37" s="877">
        <v>33</v>
      </c>
      <c r="B37" s="878"/>
      <c r="C37" s="879" t="s">
        <v>157</v>
      </c>
      <c r="D37" s="880">
        <v>317</v>
      </c>
      <c r="E37" s="881">
        <v>238</v>
      </c>
      <c r="F37" s="882">
        <v>77</v>
      </c>
      <c r="G37" s="882">
        <v>1</v>
      </c>
      <c r="H37" s="883">
        <v>1</v>
      </c>
    </row>
    <row r="38" spans="1:8" s="869" customFormat="1" ht="22.5" customHeight="1" x14ac:dyDescent="0.15">
      <c r="A38" s="877">
        <v>34</v>
      </c>
      <c r="B38" s="878"/>
      <c r="C38" s="879" t="s">
        <v>158</v>
      </c>
      <c r="D38" s="880">
        <v>323</v>
      </c>
      <c r="E38" s="881">
        <v>228</v>
      </c>
      <c r="F38" s="882">
        <v>78</v>
      </c>
      <c r="G38" s="882">
        <v>16</v>
      </c>
      <c r="H38" s="883">
        <v>1</v>
      </c>
    </row>
    <row r="39" spans="1:8" s="869" customFormat="1" ht="22.5" customHeight="1" x14ac:dyDescent="0.15">
      <c r="A39" s="884">
        <v>35</v>
      </c>
      <c r="B39" s="885"/>
      <c r="C39" s="886" t="s">
        <v>159</v>
      </c>
      <c r="D39" s="880">
        <v>335</v>
      </c>
      <c r="E39" s="888">
        <v>264</v>
      </c>
      <c r="F39" s="889">
        <v>71</v>
      </c>
      <c r="G39" s="889">
        <v>0</v>
      </c>
      <c r="H39" s="890">
        <v>0</v>
      </c>
    </row>
    <row r="40" spans="1:8" s="869" customFormat="1" ht="22.5" customHeight="1" x14ac:dyDescent="0.15">
      <c r="A40" s="891">
        <v>36</v>
      </c>
      <c r="B40" s="892"/>
      <c r="C40" s="893" t="s">
        <v>160</v>
      </c>
      <c r="D40" s="897">
        <v>217</v>
      </c>
      <c r="E40" s="894">
        <v>190</v>
      </c>
      <c r="F40" s="895">
        <v>27</v>
      </c>
      <c r="G40" s="895">
        <v>0</v>
      </c>
      <c r="H40" s="896">
        <v>0</v>
      </c>
    </row>
    <row r="41" spans="1:8" s="869" customFormat="1" ht="22.5" customHeight="1" x14ac:dyDescent="0.15">
      <c r="A41" s="877">
        <v>37</v>
      </c>
      <c r="B41" s="878"/>
      <c r="C41" s="879" t="s">
        <v>161</v>
      </c>
      <c r="D41" s="880">
        <v>191</v>
      </c>
      <c r="E41" s="881">
        <v>152</v>
      </c>
      <c r="F41" s="882">
        <v>38</v>
      </c>
      <c r="G41" s="882">
        <v>0</v>
      </c>
      <c r="H41" s="883">
        <v>1</v>
      </c>
    </row>
    <row r="42" spans="1:8" s="869" customFormat="1" ht="22.5" customHeight="1" x14ac:dyDescent="0.15">
      <c r="A42" s="877">
        <v>38</v>
      </c>
      <c r="B42" s="878"/>
      <c r="C42" s="879" t="s">
        <v>162</v>
      </c>
      <c r="D42" s="880">
        <v>339</v>
      </c>
      <c r="E42" s="881">
        <v>272</v>
      </c>
      <c r="F42" s="882">
        <v>66</v>
      </c>
      <c r="G42" s="882">
        <v>1</v>
      </c>
      <c r="H42" s="883">
        <v>0</v>
      </c>
    </row>
    <row r="43" spans="1:8" s="869" customFormat="1" ht="22.5" customHeight="1" x14ac:dyDescent="0.15">
      <c r="A43" s="877">
        <v>39</v>
      </c>
      <c r="B43" s="878"/>
      <c r="C43" s="879" t="s">
        <v>163</v>
      </c>
      <c r="D43" s="880">
        <v>235</v>
      </c>
      <c r="E43" s="881">
        <v>193</v>
      </c>
      <c r="F43" s="882">
        <v>38</v>
      </c>
      <c r="G43" s="882">
        <v>0</v>
      </c>
      <c r="H43" s="883">
        <v>4</v>
      </c>
    </row>
    <row r="44" spans="1:8" s="869" customFormat="1" ht="22.5" customHeight="1" x14ac:dyDescent="0.15">
      <c r="A44" s="884">
        <v>40</v>
      </c>
      <c r="B44" s="885"/>
      <c r="C44" s="886" t="s">
        <v>164</v>
      </c>
      <c r="D44" s="887">
        <v>468</v>
      </c>
      <c r="E44" s="888">
        <v>399</v>
      </c>
      <c r="F44" s="889">
        <v>68</v>
      </c>
      <c r="G44" s="889">
        <v>0</v>
      </c>
      <c r="H44" s="890">
        <v>1</v>
      </c>
    </row>
    <row r="45" spans="1:8" s="869" customFormat="1" ht="22.5" customHeight="1" x14ac:dyDescent="0.15">
      <c r="A45" s="891">
        <v>41</v>
      </c>
      <c r="B45" s="892"/>
      <c r="C45" s="893" t="s">
        <v>165</v>
      </c>
      <c r="D45" s="880">
        <v>247</v>
      </c>
      <c r="E45" s="894">
        <v>230</v>
      </c>
      <c r="F45" s="895">
        <v>15</v>
      </c>
      <c r="G45" s="895">
        <v>1</v>
      </c>
      <c r="H45" s="896">
        <v>1</v>
      </c>
    </row>
    <row r="46" spans="1:8" s="869" customFormat="1" ht="22.5" customHeight="1" x14ac:dyDescent="0.15">
      <c r="A46" s="877">
        <v>42</v>
      </c>
      <c r="B46" s="878"/>
      <c r="C46" s="879" t="s">
        <v>166</v>
      </c>
      <c r="D46" s="880">
        <v>216</v>
      </c>
      <c r="E46" s="881">
        <v>192</v>
      </c>
      <c r="F46" s="882">
        <v>24</v>
      </c>
      <c r="G46" s="882">
        <v>0</v>
      </c>
      <c r="H46" s="883">
        <v>0</v>
      </c>
    </row>
    <row r="47" spans="1:8" s="869" customFormat="1" ht="22.5" customHeight="1" x14ac:dyDescent="0.15">
      <c r="A47" s="877">
        <v>43</v>
      </c>
      <c r="B47" s="878"/>
      <c r="C47" s="879" t="s">
        <v>167</v>
      </c>
      <c r="D47" s="880">
        <v>394</v>
      </c>
      <c r="E47" s="881">
        <v>354</v>
      </c>
      <c r="F47" s="882">
        <v>35</v>
      </c>
      <c r="G47" s="882">
        <v>4</v>
      </c>
      <c r="H47" s="883">
        <v>1</v>
      </c>
    </row>
    <row r="48" spans="1:8" s="869" customFormat="1" ht="22.5" customHeight="1" x14ac:dyDescent="0.15">
      <c r="A48" s="877">
        <v>44</v>
      </c>
      <c r="B48" s="878"/>
      <c r="C48" s="879" t="s">
        <v>168</v>
      </c>
      <c r="D48" s="880">
        <v>263</v>
      </c>
      <c r="E48" s="881">
        <v>243</v>
      </c>
      <c r="F48" s="882">
        <v>18</v>
      </c>
      <c r="G48" s="882">
        <v>2</v>
      </c>
      <c r="H48" s="883">
        <v>0</v>
      </c>
    </row>
    <row r="49" spans="1:8" s="869" customFormat="1" ht="22.5" customHeight="1" x14ac:dyDescent="0.15">
      <c r="A49" s="884">
        <v>45</v>
      </c>
      <c r="B49" s="885"/>
      <c r="C49" s="886" t="s">
        <v>169</v>
      </c>
      <c r="D49" s="887">
        <v>246</v>
      </c>
      <c r="E49" s="888">
        <v>200</v>
      </c>
      <c r="F49" s="889">
        <v>44</v>
      </c>
      <c r="G49" s="889">
        <v>2</v>
      </c>
      <c r="H49" s="890">
        <v>0</v>
      </c>
    </row>
    <row r="50" spans="1:8" s="869" customFormat="1" ht="22.5" customHeight="1" x14ac:dyDescent="0.15">
      <c r="A50" s="891">
        <v>46</v>
      </c>
      <c r="B50" s="892"/>
      <c r="C50" s="893" t="s">
        <v>170</v>
      </c>
      <c r="D50" s="880">
        <v>375</v>
      </c>
      <c r="E50" s="894">
        <v>364</v>
      </c>
      <c r="F50" s="895">
        <v>10</v>
      </c>
      <c r="G50" s="895">
        <v>0</v>
      </c>
      <c r="H50" s="896">
        <v>1</v>
      </c>
    </row>
    <row r="51" spans="1:8" s="869" customFormat="1" ht="22.5" customHeight="1" thickBot="1" x14ac:dyDescent="0.2">
      <c r="A51" s="898">
        <v>47</v>
      </c>
      <c r="B51" s="899"/>
      <c r="C51" s="900" t="s">
        <v>171</v>
      </c>
      <c r="D51" s="901">
        <v>314</v>
      </c>
      <c r="E51" s="902">
        <v>276</v>
      </c>
      <c r="F51" s="903">
        <v>37</v>
      </c>
      <c r="G51" s="903">
        <v>0</v>
      </c>
      <c r="H51" s="904">
        <v>1</v>
      </c>
    </row>
    <row r="52" spans="1:8" s="869" customFormat="1" ht="4.5" customHeight="1" x14ac:dyDescent="0.15">
      <c r="H52" s="905"/>
    </row>
    <row r="53" spans="1:8" s="869" customFormat="1" ht="16.5" x14ac:dyDescent="0.15">
      <c r="A53" s="906" t="s">
        <v>627</v>
      </c>
    </row>
  </sheetData>
  <mergeCells count="1">
    <mergeCell ref="A3:C3"/>
  </mergeCells>
  <phoneticPr fontId="9"/>
  <pageMargins left="0.59055118110236227" right="0.39370078740157483" top="0.59055118110236227" bottom="0.39370078740157483" header="0.51181102362204722" footer="0.51181102362204722"/>
  <pageSetup paperSize="9" scale="71" orientation="portrait"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13"/>
  <sheetViews>
    <sheetView view="pageBreakPreview" zoomScale="87" zoomScaleNormal="100" zoomScaleSheetLayoutView="87" workbookViewId="0">
      <selection activeCell="G20" sqref="G20"/>
    </sheetView>
  </sheetViews>
  <sheetFormatPr defaultRowHeight="20.100000000000001" customHeight="1" x14ac:dyDescent="0.15"/>
  <cols>
    <col min="1" max="1" width="4.625" style="94" customWidth="1"/>
    <col min="2" max="2" width="15.25" style="94" customWidth="1"/>
    <col min="3" max="11" width="15.875" style="94" customWidth="1"/>
    <col min="12" max="12" width="12.625" style="94" customWidth="1"/>
    <col min="13" max="16" width="15.875" style="94" customWidth="1"/>
    <col min="17" max="17" width="1.625" style="94" customWidth="1"/>
    <col min="18" max="16384" width="9" style="94"/>
  </cols>
  <sheetData>
    <row r="1" spans="1:17" ht="20.100000000000001" customHeight="1" x14ac:dyDescent="0.15">
      <c r="A1" s="93" t="s">
        <v>634</v>
      </c>
      <c r="B1" s="95"/>
      <c r="C1" s="95"/>
      <c r="D1" s="95"/>
      <c r="E1" s="95"/>
      <c r="F1" s="95"/>
      <c r="G1" s="95"/>
      <c r="H1" s="95"/>
      <c r="I1" s="95"/>
      <c r="J1" s="95"/>
      <c r="K1" s="95"/>
      <c r="L1" s="95"/>
      <c r="M1" s="95"/>
      <c r="N1" s="95"/>
      <c r="O1" s="95"/>
      <c r="P1" s="95"/>
      <c r="Q1" s="95"/>
    </row>
    <row r="2" spans="1:17" ht="20.100000000000001" customHeight="1" x14ac:dyDescent="0.15">
      <c r="A2" s="95"/>
      <c r="B2" s="93" t="s">
        <v>635</v>
      </c>
      <c r="C2" s="93"/>
      <c r="D2" s="93"/>
      <c r="E2" s="93"/>
      <c r="F2" s="93"/>
      <c r="G2" s="103"/>
      <c r="H2" s="103"/>
      <c r="I2" s="95"/>
      <c r="J2" s="95"/>
      <c r="K2" s="95"/>
      <c r="L2" s="95"/>
      <c r="M2" s="95"/>
      <c r="N2" s="95"/>
      <c r="O2" s="95"/>
      <c r="P2" s="95"/>
      <c r="Q2" s="95"/>
    </row>
    <row r="3" spans="1:17" ht="20.100000000000001" hidden="1" customHeight="1" x14ac:dyDescent="0.15">
      <c r="A3" s="95"/>
      <c r="B3" s="93"/>
      <c r="C3" s="93"/>
      <c r="D3" s="93"/>
      <c r="E3" s="93">
        <v>1</v>
      </c>
      <c r="F3" s="93"/>
      <c r="G3" s="103">
        <v>3</v>
      </c>
      <c r="H3" s="103"/>
      <c r="I3" s="95">
        <v>4</v>
      </c>
      <c r="J3" s="95"/>
      <c r="K3" s="95">
        <v>5</v>
      </c>
      <c r="L3" s="95"/>
      <c r="M3" s="95" t="s">
        <v>636</v>
      </c>
      <c r="N3" s="95"/>
      <c r="O3" s="95">
        <v>8</v>
      </c>
      <c r="P3" s="95"/>
      <c r="Q3" s="95"/>
    </row>
    <row r="4" spans="1:17" ht="20.100000000000001" customHeight="1" thickBot="1" x14ac:dyDescent="0.2">
      <c r="A4" s="95"/>
      <c r="B4" s="95"/>
      <c r="C4" s="95"/>
      <c r="D4" s="95"/>
      <c r="E4" s="95"/>
      <c r="F4" s="95"/>
      <c r="G4" s="95"/>
      <c r="H4" s="95"/>
      <c r="I4" s="95"/>
      <c r="J4" s="95"/>
      <c r="M4" s="95"/>
      <c r="N4" s="95"/>
      <c r="O4" s="95"/>
      <c r="P4" s="103" t="s">
        <v>637</v>
      </c>
      <c r="Q4" s="95"/>
    </row>
    <row r="5" spans="1:17" ht="30.75" customHeight="1" x14ac:dyDescent="0.15">
      <c r="A5" s="95"/>
      <c r="B5" s="580"/>
      <c r="C5" s="1400" t="s">
        <v>2</v>
      </c>
      <c r="D5" s="581"/>
      <c r="E5" s="1402" t="s">
        <v>322</v>
      </c>
      <c r="F5" s="582"/>
      <c r="G5" s="1398" t="s">
        <v>323</v>
      </c>
      <c r="H5" s="582"/>
      <c r="I5" s="1398" t="s">
        <v>638</v>
      </c>
      <c r="J5" s="582"/>
      <c r="K5" s="1398" t="s">
        <v>324</v>
      </c>
      <c r="L5" s="582"/>
      <c r="M5" s="1398" t="s">
        <v>639</v>
      </c>
      <c r="N5" s="582"/>
      <c r="O5" s="1398" t="s">
        <v>640</v>
      </c>
      <c r="P5" s="583"/>
    </row>
    <row r="6" spans="1:17" ht="30.75" customHeight="1" x14ac:dyDescent="0.15">
      <c r="A6" s="95"/>
      <c r="B6" s="584"/>
      <c r="C6" s="1401"/>
      <c r="D6" s="585" t="s">
        <v>641</v>
      </c>
      <c r="E6" s="1403"/>
      <c r="F6" s="586" t="s">
        <v>641</v>
      </c>
      <c r="G6" s="1399"/>
      <c r="H6" s="586" t="s">
        <v>641</v>
      </c>
      <c r="I6" s="1399"/>
      <c r="J6" s="586" t="s">
        <v>641</v>
      </c>
      <c r="K6" s="1404"/>
      <c r="L6" s="586" t="s">
        <v>641</v>
      </c>
      <c r="M6" s="1399"/>
      <c r="N6" s="586" t="s">
        <v>641</v>
      </c>
      <c r="O6" s="1399"/>
      <c r="P6" s="587" t="s">
        <v>641</v>
      </c>
    </row>
    <row r="7" spans="1:17" ht="24" customHeight="1" x14ac:dyDescent="0.15">
      <c r="A7" s="95"/>
      <c r="B7" s="154" t="s">
        <v>284</v>
      </c>
      <c r="C7" s="588">
        <f>SUM(E7,G7,I7,K7,M7,O7)</f>
        <v>708</v>
      </c>
      <c r="D7" s="589">
        <f>SUM(F7,H7,J7,L7,N7,P7)</f>
        <v>124</v>
      </c>
      <c r="E7" s="590">
        <v>119</v>
      </c>
      <c r="F7" s="591">
        <v>96</v>
      </c>
      <c r="G7" s="592">
        <v>152</v>
      </c>
      <c r="H7" s="592">
        <v>27</v>
      </c>
      <c r="I7" s="592">
        <v>432</v>
      </c>
      <c r="J7" s="592">
        <v>1</v>
      </c>
      <c r="K7" s="593">
        <v>5</v>
      </c>
      <c r="L7" s="592">
        <v>0</v>
      </c>
      <c r="M7" s="592">
        <v>0</v>
      </c>
      <c r="N7" s="592">
        <v>0</v>
      </c>
      <c r="O7" s="592">
        <v>0</v>
      </c>
      <c r="P7" s="594">
        <v>0</v>
      </c>
    </row>
    <row r="8" spans="1:17" ht="24" customHeight="1" x14ac:dyDescent="0.15">
      <c r="A8" s="95"/>
      <c r="B8" s="154" t="s">
        <v>285</v>
      </c>
      <c r="C8" s="588">
        <f>SUM(E8,G8,I8,K8,M8,O8)</f>
        <v>24</v>
      </c>
      <c r="D8" s="589">
        <f>SUM(F8,H8,J8,L8,N8,P8)</f>
        <v>13</v>
      </c>
      <c r="E8" s="590">
        <v>11</v>
      </c>
      <c r="F8" s="592">
        <v>10</v>
      </c>
      <c r="G8" s="592">
        <v>13</v>
      </c>
      <c r="H8" s="592">
        <v>3</v>
      </c>
      <c r="I8" s="592">
        <v>0</v>
      </c>
      <c r="J8" s="592">
        <v>0</v>
      </c>
      <c r="K8" s="593">
        <v>0</v>
      </c>
      <c r="L8" s="592">
        <v>0</v>
      </c>
      <c r="M8" s="113">
        <v>0</v>
      </c>
      <c r="N8" s="113">
        <v>0</v>
      </c>
      <c r="O8" s="113">
        <v>0</v>
      </c>
      <c r="P8" s="114">
        <v>0</v>
      </c>
      <c r="Q8" s="95"/>
    </row>
    <row r="9" spans="1:17" ht="24" customHeight="1" thickBot="1" x14ac:dyDescent="0.2">
      <c r="A9" s="95"/>
      <c r="B9" s="155" t="s">
        <v>286</v>
      </c>
      <c r="C9" s="588">
        <f>SUM(E9,G9,I9,K9,M9,O9)</f>
        <v>6801</v>
      </c>
      <c r="D9" s="589">
        <f t="shared" ref="D9" si="0">SUM(F9,H9,J9,L9,N9,P9)</f>
        <v>537</v>
      </c>
      <c r="E9" s="595">
        <v>2804</v>
      </c>
      <c r="F9" s="596">
        <v>335</v>
      </c>
      <c r="G9" s="596">
        <v>0</v>
      </c>
      <c r="H9" s="596">
        <v>0</v>
      </c>
      <c r="I9" s="596">
        <v>3185</v>
      </c>
      <c r="J9" s="596">
        <v>180</v>
      </c>
      <c r="K9" s="597">
        <v>731</v>
      </c>
      <c r="L9" s="596">
        <v>15</v>
      </c>
      <c r="M9" s="596">
        <v>75</v>
      </c>
      <c r="N9" s="596">
        <v>7</v>
      </c>
      <c r="O9" s="596">
        <v>6</v>
      </c>
      <c r="P9" s="598">
        <v>0</v>
      </c>
      <c r="Q9" s="95"/>
    </row>
    <row r="10" spans="1:17" ht="24" customHeight="1" thickBot="1" x14ac:dyDescent="0.2">
      <c r="A10" s="95"/>
      <c r="B10" s="156" t="s">
        <v>287</v>
      </c>
      <c r="C10" s="599">
        <f>SUM(C7:C9)</f>
        <v>7533</v>
      </c>
      <c r="D10" s="600">
        <f>SUM(D7:D9)</f>
        <v>674</v>
      </c>
      <c r="E10" s="601">
        <f t="shared" ref="E10:P10" si="1">SUM(E7:E9)</f>
        <v>2934</v>
      </c>
      <c r="F10" s="602">
        <f t="shared" si="1"/>
        <v>441</v>
      </c>
      <c r="G10" s="602">
        <f t="shared" si="1"/>
        <v>165</v>
      </c>
      <c r="H10" s="602">
        <f t="shared" si="1"/>
        <v>30</v>
      </c>
      <c r="I10" s="602">
        <f t="shared" si="1"/>
        <v>3617</v>
      </c>
      <c r="J10" s="602">
        <f t="shared" si="1"/>
        <v>181</v>
      </c>
      <c r="K10" s="603">
        <f t="shared" si="1"/>
        <v>736</v>
      </c>
      <c r="L10" s="602">
        <f t="shared" si="1"/>
        <v>15</v>
      </c>
      <c r="M10" s="602">
        <f t="shared" si="1"/>
        <v>75</v>
      </c>
      <c r="N10" s="602">
        <f t="shared" si="1"/>
        <v>7</v>
      </c>
      <c r="O10" s="602">
        <f t="shared" si="1"/>
        <v>6</v>
      </c>
      <c r="P10" s="604">
        <f t="shared" si="1"/>
        <v>0</v>
      </c>
      <c r="Q10" s="95"/>
    </row>
    <row r="11" spans="1:17" ht="7.5" customHeight="1" x14ac:dyDescent="0.15">
      <c r="G11" s="95"/>
      <c r="H11" s="95"/>
      <c r="I11" s="95"/>
      <c r="J11" s="95"/>
      <c r="M11" s="95"/>
      <c r="N11" s="95"/>
      <c r="O11" s="95"/>
      <c r="P11" s="95"/>
      <c r="Q11" s="95"/>
    </row>
    <row r="12" spans="1:17" ht="20.100000000000001" customHeight="1" x14ac:dyDescent="0.15">
      <c r="A12" s="605"/>
      <c r="B12" s="606" t="s">
        <v>642</v>
      </c>
      <c r="G12" s="95"/>
      <c r="H12" s="95"/>
      <c r="I12" s="95"/>
      <c r="J12" s="95"/>
      <c r="K12" s="95"/>
      <c r="L12" s="95"/>
      <c r="M12" s="95"/>
      <c r="N12" s="95"/>
      <c r="O12" s="95"/>
      <c r="P12" s="95"/>
      <c r="Q12" s="95"/>
    </row>
    <row r="13" spans="1:17" ht="20.100000000000001" customHeight="1" x14ac:dyDescent="0.15">
      <c r="B13" s="94" t="s">
        <v>643</v>
      </c>
    </row>
  </sheetData>
  <mergeCells count="7">
    <mergeCell ref="O5:O6"/>
    <mergeCell ref="C5:C6"/>
    <mergeCell ref="E5:E6"/>
    <mergeCell ref="G5:G6"/>
    <mergeCell ref="I5:I6"/>
    <mergeCell ref="K5:K6"/>
    <mergeCell ref="M5:M6"/>
  </mergeCells>
  <phoneticPr fontId="9"/>
  <pageMargins left="0.31496062992125984" right="0.15748031496062992" top="0.59055118110236227" bottom="0.39370078740157483" header="0.51181102362204722" footer="0.51181102362204722"/>
  <pageSetup paperSize="9" scale="57" orientation="landscape"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G83"/>
  <sheetViews>
    <sheetView view="pageBreakPreview" zoomScale="82" zoomScaleNormal="75" zoomScaleSheetLayoutView="82" workbookViewId="0">
      <pane xSplit="2" ySplit="6" topLeftCell="AI70" activePane="bottomRight" state="frozen"/>
      <selection activeCell="K21" sqref="K21"/>
      <selection pane="topRight" activeCell="K21" sqref="K21"/>
      <selection pane="bottomLeft" activeCell="K21" sqref="K21"/>
      <selection pane="bottomRight" activeCell="B72" sqref="B72"/>
    </sheetView>
  </sheetViews>
  <sheetFormatPr defaultRowHeight="13.5" x14ac:dyDescent="0.15"/>
  <cols>
    <col min="1" max="1" width="3.375" style="94" customWidth="1"/>
    <col min="2" max="2" width="16.25" style="144" customWidth="1"/>
    <col min="3" max="3" width="6.625" style="94" customWidth="1"/>
    <col min="4" max="4" width="10.375" style="94" customWidth="1"/>
    <col min="5" max="17" width="5.375" style="94" customWidth="1"/>
    <col min="18" max="18" width="6.25" style="94" customWidth="1"/>
    <col min="19" max="19" width="5.375" style="94" customWidth="1"/>
    <col min="20" max="20" width="6.25" style="94" customWidth="1"/>
    <col min="21" max="21" width="5.375" style="94" customWidth="1"/>
    <col min="22" max="22" width="5.75" style="94" bestFit="1" customWidth="1"/>
    <col min="23" max="23" width="6.375" style="94" customWidth="1"/>
    <col min="24" max="30" width="5.375" style="94" customWidth="1"/>
    <col min="31" max="31" width="7.25" style="94" customWidth="1"/>
    <col min="32" max="56" width="5.375" style="94" customWidth="1"/>
    <col min="57" max="57" width="0.5" style="94" customWidth="1"/>
    <col min="58" max="59" width="6.625" style="94" customWidth="1"/>
    <col min="60" max="16384" width="9" style="94"/>
  </cols>
  <sheetData>
    <row r="1" spans="1:59" ht="17.25" x14ac:dyDescent="0.15">
      <c r="A1" s="93" t="s">
        <v>644</v>
      </c>
      <c r="B1" s="133"/>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row>
    <row r="2" spans="1:59" ht="17.25" hidden="1" x14ac:dyDescent="0.15">
      <c r="A2" s="93"/>
      <c r="B2" s="133"/>
      <c r="E2" s="95"/>
      <c r="F2" s="95">
        <v>1</v>
      </c>
      <c r="G2" s="95">
        <v>2</v>
      </c>
      <c r="H2" s="95">
        <v>3</v>
      </c>
      <c r="I2" s="95">
        <v>4</v>
      </c>
      <c r="J2" s="95">
        <v>5</v>
      </c>
      <c r="K2" s="95">
        <v>6</v>
      </c>
      <c r="L2" s="95">
        <v>7</v>
      </c>
      <c r="M2" s="95">
        <v>8</v>
      </c>
      <c r="N2" s="95">
        <v>9</v>
      </c>
      <c r="O2" s="95">
        <v>10</v>
      </c>
      <c r="P2" s="95">
        <v>11</v>
      </c>
      <c r="Q2" s="95">
        <v>12</v>
      </c>
      <c r="R2" s="538"/>
      <c r="S2" s="95">
        <v>13</v>
      </c>
      <c r="T2" s="95">
        <v>14</v>
      </c>
      <c r="U2" s="95">
        <v>15</v>
      </c>
      <c r="V2" s="95"/>
      <c r="W2" s="95">
        <v>16</v>
      </c>
      <c r="X2" s="95">
        <v>17</v>
      </c>
      <c r="Y2" s="95">
        <v>18</v>
      </c>
      <c r="Z2" s="95">
        <v>19</v>
      </c>
      <c r="AA2" s="95"/>
      <c r="AB2" s="95">
        <v>20</v>
      </c>
      <c r="AC2" s="95">
        <v>21</v>
      </c>
      <c r="AD2" s="95">
        <v>22</v>
      </c>
      <c r="AE2" s="95">
        <v>23</v>
      </c>
      <c r="AF2" s="95"/>
      <c r="AG2" s="95">
        <v>24</v>
      </c>
      <c r="AH2" s="95">
        <v>25</v>
      </c>
      <c r="AI2" s="95">
        <v>26</v>
      </c>
      <c r="AJ2" s="95">
        <v>27</v>
      </c>
      <c r="AK2" s="95">
        <v>28</v>
      </c>
      <c r="AL2" s="95">
        <v>29</v>
      </c>
      <c r="AM2" s="95">
        <v>30</v>
      </c>
      <c r="AN2" s="95">
        <v>31</v>
      </c>
      <c r="AO2" s="95">
        <v>32</v>
      </c>
      <c r="AP2" s="95">
        <v>33</v>
      </c>
      <c r="AQ2" s="95">
        <v>34</v>
      </c>
      <c r="AR2" s="95">
        <v>35</v>
      </c>
      <c r="AS2" s="95">
        <v>36</v>
      </c>
      <c r="AT2" s="95">
        <v>37</v>
      </c>
      <c r="AU2" s="95">
        <v>38</v>
      </c>
      <c r="AV2" s="95">
        <v>39</v>
      </c>
      <c r="AW2" s="95">
        <v>40</v>
      </c>
      <c r="AX2" s="95"/>
      <c r="AY2" s="95">
        <v>41</v>
      </c>
      <c r="AZ2" s="95">
        <v>42</v>
      </c>
      <c r="BA2" s="95">
        <v>43</v>
      </c>
      <c r="BB2" s="95">
        <v>44</v>
      </c>
      <c r="BC2" s="95">
        <v>45</v>
      </c>
      <c r="BD2" s="95">
        <v>46</v>
      </c>
      <c r="BE2" s="95">
        <v>47</v>
      </c>
      <c r="BF2" s="95"/>
      <c r="BG2" s="95"/>
    </row>
    <row r="3" spans="1:59" ht="14.25" thickBot="1" x14ac:dyDescent="0.2">
      <c r="A3" s="95"/>
      <c r="B3" s="133"/>
      <c r="C3" s="538"/>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103"/>
      <c r="BC3" s="95"/>
      <c r="BD3" s="96" t="s">
        <v>637</v>
      </c>
    </row>
    <row r="4" spans="1:59" ht="31.5" customHeight="1" x14ac:dyDescent="0.15">
      <c r="A4" s="1183" t="s">
        <v>292</v>
      </c>
      <c r="B4" s="1184"/>
      <c r="C4" s="1189" t="s">
        <v>10</v>
      </c>
      <c r="D4" s="607"/>
      <c r="E4" s="1196" t="s">
        <v>17</v>
      </c>
      <c r="F4" s="575" t="s">
        <v>3</v>
      </c>
      <c r="G4" s="575"/>
      <c r="H4" s="575"/>
      <c r="I4" s="575"/>
      <c r="J4" s="575"/>
      <c r="K4" s="575"/>
      <c r="L4" s="575"/>
      <c r="M4" s="575"/>
      <c r="N4" s="575"/>
      <c r="O4" s="575"/>
      <c r="P4" s="575"/>
      <c r="Q4" s="575"/>
      <c r="R4" s="1192" t="s">
        <v>17</v>
      </c>
      <c r="S4" s="575" t="s">
        <v>4</v>
      </c>
      <c r="T4" s="575"/>
      <c r="U4" s="576"/>
      <c r="V4" s="1192" t="s">
        <v>17</v>
      </c>
      <c r="W4" s="575" t="s">
        <v>5</v>
      </c>
      <c r="X4" s="575"/>
      <c r="Y4" s="575"/>
      <c r="Z4" s="575"/>
      <c r="AA4" s="1192" t="s">
        <v>17</v>
      </c>
      <c r="AB4" s="1408" t="s">
        <v>213</v>
      </c>
      <c r="AC4" s="1408"/>
      <c r="AD4" s="1408"/>
      <c r="AE4" s="1409"/>
      <c r="AF4" s="1192" t="s">
        <v>17</v>
      </c>
      <c r="AG4" s="575" t="s">
        <v>7</v>
      </c>
      <c r="AH4" s="575"/>
      <c r="AI4" s="575"/>
      <c r="AJ4" s="575"/>
      <c r="AK4" s="575"/>
      <c r="AL4" s="575"/>
      <c r="AM4" s="575"/>
      <c r="AN4" s="575"/>
      <c r="AO4" s="575"/>
      <c r="AP4" s="575"/>
      <c r="AQ4" s="575"/>
      <c r="AR4" s="575"/>
      <c r="AS4" s="575"/>
      <c r="AT4" s="575"/>
      <c r="AU4" s="575"/>
      <c r="AV4" s="575"/>
      <c r="AW4" s="135"/>
      <c r="AX4" s="1192" t="s">
        <v>174</v>
      </c>
      <c r="AY4" s="134" t="s">
        <v>214</v>
      </c>
      <c r="AZ4" s="134"/>
      <c r="BA4" s="134"/>
      <c r="BB4" s="134"/>
      <c r="BC4" s="134"/>
      <c r="BD4" s="135"/>
    </row>
    <row r="5" spans="1:59" ht="19.5" customHeight="1" thickBot="1" x14ac:dyDescent="0.2">
      <c r="A5" s="1185"/>
      <c r="B5" s="1186"/>
      <c r="C5" s="1190"/>
      <c r="D5" s="608"/>
      <c r="E5" s="1197"/>
      <c r="F5" s="1202" t="s">
        <v>215</v>
      </c>
      <c r="G5" s="1202" t="s">
        <v>179</v>
      </c>
      <c r="H5" s="136" t="s">
        <v>180</v>
      </c>
      <c r="I5" s="137"/>
      <c r="J5" s="137"/>
      <c r="K5" s="138"/>
      <c r="L5" s="1202" t="s">
        <v>216</v>
      </c>
      <c r="M5" s="1202" t="s">
        <v>217</v>
      </c>
      <c r="N5" s="1202" t="s">
        <v>218</v>
      </c>
      <c r="O5" s="1202" t="s">
        <v>219</v>
      </c>
      <c r="P5" s="1202" t="s">
        <v>220</v>
      </c>
      <c r="Q5" s="1274" t="s">
        <v>185</v>
      </c>
      <c r="R5" s="1193"/>
      <c r="S5" s="1202" t="s">
        <v>186</v>
      </c>
      <c r="T5" s="1202" t="s">
        <v>221</v>
      </c>
      <c r="U5" s="1278" t="s">
        <v>182</v>
      </c>
      <c r="V5" s="1193"/>
      <c r="W5" s="1204" t="s">
        <v>215</v>
      </c>
      <c r="X5" s="1204" t="s">
        <v>222</v>
      </c>
      <c r="Y5" s="1204" t="s">
        <v>182</v>
      </c>
      <c r="Z5" s="1280" t="s">
        <v>185</v>
      </c>
      <c r="AA5" s="1193"/>
      <c r="AB5" s="1204" t="s">
        <v>215</v>
      </c>
      <c r="AC5" s="1204" t="s">
        <v>222</v>
      </c>
      <c r="AD5" s="1204" t="s">
        <v>182</v>
      </c>
      <c r="AE5" s="1280" t="s">
        <v>185</v>
      </c>
      <c r="AF5" s="1193"/>
      <c r="AG5" s="1198" t="s">
        <v>189</v>
      </c>
      <c r="AH5" s="1198" t="s">
        <v>223</v>
      </c>
      <c r="AI5" s="1198" t="s">
        <v>190</v>
      </c>
      <c r="AJ5" s="1198" t="s">
        <v>224</v>
      </c>
      <c r="AK5" s="1204" t="s">
        <v>225</v>
      </c>
      <c r="AL5" s="1198" t="s">
        <v>226</v>
      </c>
      <c r="AM5" s="1204" t="s">
        <v>227</v>
      </c>
      <c r="AN5" s="1204" t="s">
        <v>228</v>
      </c>
      <c r="AO5" s="1204" t="s">
        <v>229</v>
      </c>
      <c r="AP5" s="1202" t="s">
        <v>230</v>
      </c>
      <c r="AQ5" s="1202" t="s">
        <v>231</v>
      </c>
      <c r="AR5" s="1202" t="s">
        <v>232</v>
      </c>
      <c r="AS5" s="1198" t="s">
        <v>196</v>
      </c>
      <c r="AT5" s="1202" t="s">
        <v>233</v>
      </c>
      <c r="AU5" s="1202" t="s">
        <v>198</v>
      </c>
      <c r="AV5" s="1200" t="s">
        <v>199</v>
      </c>
      <c r="AW5" s="1316" t="s">
        <v>633</v>
      </c>
      <c r="AX5" s="1193"/>
      <c r="AY5" s="1202" t="s">
        <v>234</v>
      </c>
      <c r="AZ5" s="1202" t="s">
        <v>235</v>
      </c>
      <c r="BA5" s="1202" t="s">
        <v>236</v>
      </c>
      <c r="BB5" s="1202" t="s">
        <v>237</v>
      </c>
      <c r="BC5" s="1202" t="s">
        <v>204</v>
      </c>
      <c r="BD5" s="1278" t="s">
        <v>185</v>
      </c>
    </row>
    <row r="6" spans="1:59" ht="100.5" customHeight="1" thickBot="1" x14ac:dyDescent="0.2">
      <c r="A6" s="1187"/>
      <c r="B6" s="1188"/>
      <c r="C6" s="1272"/>
      <c r="D6" s="609" t="s">
        <v>641</v>
      </c>
      <c r="E6" s="1317"/>
      <c r="F6" s="1406"/>
      <c r="G6" s="1406"/>
      <c r="H6" s="577" t="s">
        <v>238</v>
      </c>
      <c r="I6" s="577" t="s">
        <v>239</v>
      </c>
      <c r="J6" s="577" t="s">
        <v>240</v>
      </c>
      <c r="K6" s="577" t="s">
        <v>185</v>
      </c>
      <c r="L6" s="1406"/>
      <c r="M6" s="1406"/>
      <c r="N6" s="1406"/>
      <c r="O6" s="1406"/>
      <c r="P6" s="1406"/>
      <c r="Q6" s="1405"/>
      <c r="R6" s="1320"/>
      <c r="S6" s="1406"/>
      <c r="T6" s="1406"/>
      <c r="U6" s="1407"/>
      <c r="V6" s="1320"/>
      <c r="W6" s="1202"/>
      <c r="X6" s="1202"/>
      <c r="Y6" s="1202"/>
      <c r="Z6" s="1274"/>
      <c r="AA6" s="1320"/>
      <c r="AB6" s="1202"/>
      <c r="AC6" s="1202"/>
      <c r="AD6" s="1202"/>
      <c r="AE6" s="1274"/>
      <c r="AF6" s="1320"/>
      <c r="AG6" s="1199"/>
      <c r="AH6" s="1199"/>
      <c r="AI6" s="1199"/>
      <c r="AJ6" s="1199"/>
      <c r="AK6" s="1202"/>
      <c r="AL6" s="1199"/>
      <c r="AM6" s="1202"/>
      <c r="AN6" s="1202"/>
      <c r="AO6" s="1202"/>
      <c r="AP6" s="1379"/>
      <c r="AQ6" s="1379"/>
      <c r="AR6" s="1379"/>
      <c r="AS6" s="1199"/>
      <c r="AT6" s="1379"/>
      <c r="AU6" s="1379"/>
      <c r="AV6" s="1282"/>
      <c r="AW6" s="1381"/>
      <c r="AX6" s="1320"/>
      <c r="AY6" s="1379"/>
      <c r="AZ6" s="1379"/>
      <c r="BA6" s="1379"/>
      <c r="BB6" s="1379"/>
      <c r="BC6" s="1379"/>
      <c r="BD6" s="1375"/>
    </row>
    <row r="7" spans="1:59" ht="21.75" customHeight="1" thickBot="1" x14ac:dyDescent="0.2">
      <c r="A7" s="125"/>
      <c r="B7" s="141" t="s">
        <v>211</v>
      </c>
      <c r="C7" s="142">
        <f>SUM(C8:C78)</f>
        <v>708</v>
      </c>
      <c r="D7" s="127">
        <f t="shared" ref="D7:BD7" si="0">SUM(D8:D78)</f>
        <v>124</v>
      </c>
      <c r="E7" s="63">
        <f>SUM(E8:E78)</f>
        <v>119</v>
      </c>
      <c r="F7" s="65">
        <f t="shared" si="0"/>
        <v>2</v>
      </c>
      <c r="G7" s="60">
        <f t="shared" si="0"/>
        <v>0</v>
      </c>
      <c r="H7" s="60">
        <f t="shared" si="0"/>
        <v>0</v>
      </c>
      <c r="I7" s="60">
        <f t="shared" si="0"/>
        <v>0</v>
      </c>
      <c r="J7" s="60">
        <f t="shared" si="0"/>
        <v>0</v>
      </c>
      <c r="K7" s="60">
        <f t="shared" si="0"/>
        <v>0</v>
      </c>
      <c r="L7" s="60">
        <f t="shared" si="0"/>
        <v>3</v>
      </c>
      <c r="M7" s="60">
        <f t="shared" si="0"/>
        <v>0</v>
      </c>
      <c r="N7" s="60">
        <f t="shared" si="0"/>
        <v>111</v>
      </c>
      <c r="O7" s="60">
        <f t="shared" si="0"/>
        <v>3</v>
      </c>
      <c r="P7" s="60">
        <f t="shared" si="0"/>
        <v>0</v>
      </c>
      <c r="Q7" s="61">
        <f t="shared" si="0"/>
        <v>0</v>
      </c>
      <c r="R7" s="63">
        <f t="shared" si="0"/>
        <v>152</v>
      </c>
      <c r="S7" s="65">
        <f t="shared" si="0"/>
        <v>15</v>
      </c>
      <c r="T7" s="60">
        <f t="shared" si="0"/>
        <v>137</v>
      </c>
      <c r="U7" s="60">
        <f t="shared" si="0"/>
        <v>0</v>
      </c>
      <c r="V7" s="63">
        <f t="shared" si="0"/>
        <v>432</v>
      </c>
      <c r="W7" s="65">
        <f t="shared" si="0"/>
        <v>321</v>
      </c>
      <c r="X7" s="60">
        <f t="shared" si="0"/>
        <v>88</v>
      </c>
      <c r="Y7" s="60">
        <f t="shared" si="0"/>
        <v>0</v>
      </c>
      <c r="Z7" s="60">
        <f t="shared" si="0"/>
        <v>23</v>
      </c>
      <c r="AA7" s="63">
        <f t="shared" si="0"/>
        <v>5</v>
      </c>
      <c r="AB7" s="60">
        <f t="shared" si="0"/>
        <v>0</v>
      </c>
      <c r="AC7" s="60">
        <f t="shared" si="0"/>
        <v>5</v>
      </c>
      <c r="AD7" s="60">
        <f t="shared" si="0"/>
        <v>0</v>
      </c>
      <c r="AE7" s="60">
        <f t="shared" si="0"/>
        <v>0</v>
      </c>
      <c r="AF7" s="63">
        <f t="shared" si="0"/>
        <v>0</v>
      </c>
      <c r="AG7" s="60">
        <f t="shared" si="0"/>
        <v>0</v>
      </c>
      <c r="AH7" s="60">
        <f t="shared" si="0"/>
        <v>0</v>
      </c>
      <c r="AI7" s="60">
        <f t="shared" si="0"/>
        <v>0</v>
      </c>
      <c r="AJ7" s="60">
        <f t="shared" si="0"/>
        <v>0</v>
      </c>
      <c r="AK7" s="60">
        <f t="shared" si="0"/>
        <v>0</v>
      </c>
      <c r="AL7" s="60">
        <f t="shared" si="0"/>
        <v>0</v>
      </c>
      <c r="AM7" s="60">
        <f t="shared" si="0"/>
        <v>0</v>
      </c>
      <c r="AN7" s="60">
        <f t="shared" si="0"/>
        <v>0</v>
      </c>
      <c r="AO7" s="60">
        <f t="shared" si="0"/>
        <v>0</v>
      </c>
      <c r="AP7" s="60">
        <f t="shared" si="0"/>
        <v>0</v>
      </c>
      <c r="AQ7" s="60">
        <f t="shared" si="0"/>
        <v>0</v>
      </c>
      <c r="AR7" s="60">
        <f t="shared" si="0"/>
        <v>0</v>
      </c>
      <c r="AS7" s="60">
        <f t="shared" si="0"/>
        <v>0</v>
      </c>
      <c r="AT7" s="60">
        <f t="shared" si="0"/>
        <v>0</v>
      </c>
      <c r="AU7" s="60">
        <f t="shared" si="0"/>
        <v>0</v>
      </c>
      <c r="AV7" s="64">
        <f t="shared" si="0"/>
        <v>0</v>
      </c>
      <c r="AW7" s="61">
        <f t="shared" si="0"/>
        <v>0</v>
      </c>
      <c r="AX7" s="63">
        <f t="shared" si="0"/>
        <v>0</v>
      </c>
      <c r="AY7" s="65">
        <f t="shared" si="0"/>
        <v>0</v>
      </c>
      <c r="AZ7" s="60">
        <f t="shared" si="0"/>
        <v>0</v>
      </c>
      <c r="BA7" s="60">
        <f t="shared" si="0"/>
        <v>0</v>
      </c>
      <c r="BB7" s="60">
        <f t="shared" si="0"/>
        <v>0</v>
      </c>
      <c r="BC7" s="60">
        <f t="shared" si="0"/>
        <v>0</v>
      </c>
      <c r="BD7" s="61">
        <f t="shared" si="0"/>
        <v>0</v>
      </c>
      <c r="BE7" s="273"/>
      <c r="BF7" s="139"/>
      <c r="BG7" s="139"/>
    </row>
    <row r="8" spans="1:59" ht="18.75" customHeight="1" x14ac:dyDescent="0.15">
      <c r="A8" s="18">
        <v>1</v>
      </c>
      <c r="B8" s="19" t="s">
        <v>19</v>
      </c>
      <c r="C8" s="175">
        <f>SUM(E8,R8,V8,AA8,AF8,AW8,AX8)</f>
        <v>137</v>
      </c>
      <c r="D8" s="85">
        <v>1</v>
      </c>
      <c r="E8" s="26">
        <f>SUM(F8:Q8)</f>
        <v>1</v>
      </c>
      <c r="F8" s="213">
        <v>0</v>
      </c>
      <c r="G8" s="213">
        <v>0</v>
      </c>
      <c r="H8" s="213">
        <v>0</v>
      </c>
      <c r="I8" s="213">
        <v>0</v>
      </c>
      <c r="J8" s="213">
        <v>0</v>
      </c>
      <c r="K8" s="213">
        <v>0</v>
      </c>
      <c r="L8" s="213">
        <v>0</v>
      </c>
      <c r="M8" s="213">
        <v>0</v>
      </c>
      <c r="N8" s="213">
        <v>1</v>
      </c>
      <c r="O8" s="213">
        <v>0</v>
      </c>
      <c r="P8" s="213">
        <v>0</v>
      </c>
      <c r="Q8" s="213">
        <v>0</v>
      </c>
      <c r="R8" s="26">
        <f>SUM(S8:U8)</f>
        <v>0</v>
      </c>
      <c r="S8" s="213">
        <v>0</v>
      </c>
      <c r="T8" s="213">
        <v>0</v>
      </c>
      <c r="U8" s="213">
        <v>0</v>
      </c>
      <c r="V8" s="26">
        <f>SUM(W8:Z8)</f>
        <v>136</v>
      </c>
      <c r="W8" s="213">
        <v>71</v>
      </c>
      <c r="X8" s="213">
        <v>65</v>
      </c>
      <c r="Y8" s="213">
        <v>0</v>
      </c>
      <c r="Z8" s="213">
        <v>0</v>
      </c>
      <c r="AA8" s="26">
        <f>SUM(AB8:AE8)</f>
        <v>0</v>
      </c>
      <c r="AB8" s="213">
        <v>0</v>
      </c>
      <c r="AC8" s="213">
        <v>0</v>
      </c>
      <c r="AD8" s="213">
        <v>0</v>
      </c>
      <c r="AE8" s="213">
        <v>0</v>
      </c>
      <c r="AF8" s="26">
        <f>SUM(AG8:AW8)</f>
        <v>0</v>
      </c>
      <c r="AG8" s="213">
        <v>0</v>
      </c>
      <c r="AH8" s="213">
        <v>0</v>
      </c>
      <c r="AI8" s="213">
        <v>0</v>
      </c>
      <c r="AJ8" s="213">
        <v>0</v>
      </c>
      <c r="AK8" s="213">
        <v>0</v>
      </c>
      <c r="AL8" s="213">
        <v>0</v>
      </c>
      <c r="AM8" s="213">
        <v>0</v>
      </c>
      <c r="AN8" s="213">
        <v>0</v>
      </c>
      <c r="AO8" s="213">
        <v>0</v>
      </c>
      <c r="AP8" s="213">
        <v>0</v>
      </c>
      <c r="AQ8" s="213">
        <v>0</v>
      </c>
      <c r="AR8" s="213">
        <v>0</v>
      </c>
      <c r="AS8" s="213">
        <v>0</v>
      </c>
      <c r="AT8" s="213">
        <v>0</v>
      </c>
      <c r="AU8" s="213">
        <v>0</v>
      </c>
      <c r="AV8" s="276">
        <v>0</v>
      </c>
      <c r="AW8" s="24">
        <v>0</v>
      </c>
      <c r="AX8" s="26">
        <f>SUM(AY8:BD8)</f>
        <v>0</v>
      </c>
      <c r="AY8" s="213">
        <v>0</v>
      </c>
      <c r="AZ8" s="213">
        <v>0</v>
      </c>
      <c r="BA8" s="213">
        <v>0</v>
      </c>
      <c r="BB8" s="213">
        <v>0</v>
      </c>
      <c r="BC8" s="213">
        <v>0</v>
      </c>
      <c r="BD8" s="214">
        <v>0</v>
      </c>
      <c r="BE8" s="95"/>
    </row>
    <row r="9" spans="1:59" ht="18.75" customHeight="1" x14ac:dyDescent="0.15">
      <c r="A9" s="20">
        <v>2</v>
      </c>
      <c r="B9" s="21" t="s">
        <v>20</v>
      </c>
      <c r="C9" s="179">
        <f t="shared" ref="C9:C73" si="1">SUM(E9,R9,V9,AA9,AF9,AW9,AX9)</f>
        <v>2</v>
      </c>
      <c r="D9" s="85">
        <v>0</v>
      </c>
      <c r="E9" s="26">
        <f t="shared" ref="E9:E73" si="2">SUM(F9:Q9)</f>
        <v>0</v>
      </c>
      <c r="F9" s="213">
        <v>0</v>
      </c>
      <c r="G9" s="213">
        <v>0</v>
      </c>
      <c r="H9" s="213">
        <v>0</v>
      </c>
      <c r="I9" s="213">
        <v>0</v>
      </c>
      <c r="J9" s="213">
        <v>0</v>
      </c>
      <c r="K9" s="213">
        <v>0</v>
      </c>
      <c r="L9" s="213">
        <v>0</v>
      </c>
      <c r="M9" s="213">
        <v>0</v>
      </c>
      <c r="N9" s="213">
        <v>0</v>
      </c>
      <c r="O9" s="213">
        <v>0</v>
      </c>
      <c r="P9" s="213">
        <v>0</v>
      </c>
      <c r="Q9" s="213">
        <v>0</v>
      </c>
      <c r="R9" s="26">
        <f t="shared" ref="R9:R73" si="3">SUM(S9:U9)</f>
        <v>0</v>
      </c>
      <c r="S9" s="213">
        <v>0</v>
      </c>
      <c r="T9" s="213">
        <v>0</v>
      </c>
      <c r="U9" s="213">
        <v>0</v>
      </c>
      <c r="V9" s="26">
        <f t="shared" ref="V9:V73" si="4">SUM(W9:Z9)</f>
        <v>2</v>
      </c>
      <c r="W9" s="213">
        <v>2</v>
      </c>
      <c r="X9" s="213">
        <v>0</v>
      </c>
      <c r="Y9" s="213">
        <v>0</v>
      </c>
      <c r="Z9" s="213">
        <v>0</v>
      </c>
      <c r="AA9" s="26">
        <f t="shared" ref="AA9:AA73" si="5">SUM(AB9:AE9)</f>
        <v>0</v>
      </c>
      <c r="AB9" s="213">
        <v>0</v>
      </c>
      <c r="AC9" s="213">
        <v>0</v>
      </c>
      <c r="AD9" s="213">
        <v>0</v>
      </c>
      <c r="AE9" s="213">
        <v>0</v>
      </c>
      <c r="AF9" s="26">
        <f t="shared" ref="AF9:AF72" si="6">SUM(AG9:AW9)</f>
        <v>0</v>
      </c>
      <c r="AG9" s="213">
        <v>0</v>
      </c>
      <c r="AH9" s="213">
        <v>0</v>
      </c>
      <c r="AI9" s="213">
        <v>0</v>
      </c>
      <c r="AJ9" s="213">
        <v>0</v>
      </c>
      <c r="AK9" s="213">
        <v>0</v>
      </c>
      <c r="AL9" s="213">
        <v>0</v>
      </c>
      <c r="AM9" s="213">
        <v>0</v>
      </c>
      <c r="AN9" s="213">
        <v>0</v>
      </c>
      <c r="AO9" s="213">
        <v>0</v>
      </c>
      <c r="AP9" s="213">
        <v>0</v>
      </c>
      <c r="AQ9" s="213">
        <v>0</v>
      </c>
      <c r="AR9" s="213">
        <v>0</v>
      </c>
      <c r="AS9" s="213">
        <v>0</v>
      </c>
      <c r="AT9" s="213">
        <v>0</v>
      </c>
      <c r="AU9" s="213">
        <v>0</v>
      </c>
      <c r="AV9" s="276">
        <v>0</v>
      </c>
      <c r="AW9" s="24">
        <v>0</v>
      </c>
      <c r="AX9" s="26">
        <f t="shared" ref="AX9:AX73" si="7">SUM(AY9:BD9)</f>
        <v>0</v>
      </c>
      <c r="AY9" s="213">
        <v>0</v>
      </c>
      <c r="AZ9" s="213">
        <v>0</v>
      </c>
      <c r="BA9" s="213">
        <v>0</v>
      </c>
      <c r="BB9" s="213">
        <v>0</v>
      </c>
      <c r="BC9" s="213">
        <v>0</v>
      </c>
      <c r="BD9" s="214">
        <v>0</v>
      </c>
      <c r="BE9" s="95"/>
    </row>
    <row r="10" spans="1:59" ht="18.75" customHeight="1" x14ac:dyDescent="0.15">
      <c r="A10" s="20">
        <v>3</v>
      </c>
      <c r="B10" s="21" t="s">
        <v>21</v>
      </c>
      <c r="C10" s="179">
        <f t="shared" si="1"/>
        <v>2</v>
      </c>
      <c r="D10" s="85">
        <v>0</v>
      </c>
      <c r="E10" s="26">
        <f t="shared" si="2"/>
        <v>0</v>
      </c>
      <c r="F10" s="213">
        <v>0</v>
      </c>
      <c r="G10" s="213">
        <v>0</v>
      </c>
      <c r="H10" s="213">
        <v>0</v>
      </c>
      <c r="I10" s="213">
        <v>0</v>
      </c>
      <c r="J10" s="213">
        <v>0</v>
      </c>
      <c r="K10" s="213">
        <v>0</v>
      </c>
      <c r="L10" s="213">
        <v>0</v>
      </c>
      <c r="M10" s="213">
        <v>0</v>
      </c>
      <c r="N10" s="213">
        <v>0</v>
      </c>
      <c r="O10" s="213">
        <v>0</v>
      </c>
      <c r="P10" s="213">
        <v>0</v>
      </c>
      <c r="Q10" s="213">
        <v>0</v>
      </c>
      <c r="R10" s="26">
        <f t="shared" si="3"/>
        <v>2</v>
      </c>
      <c r="S10" s="213">
        <v>0</v>
      </c>
      <c r="T10" s="213">
        <v>2</v>
      </c>
      <c r="U10" s="213">
        <v>0</v>
      </c>
      <c r="V10" s="26">
        <f t="shared" si="4"/>
        <v>0</v>
      </c>
      <c r="W10" s="213">
        <v>0</v>
      </c>
      <c r="X10" s="213">
        <v>0</v>
      </c>
      <c r="Y10" s="213">
        <v>0</v>
      </c>
      <c r="Z10" s="213">
        <v>0</v>
      </c>
      <c r="AA10" s="26">
        <f t="shared" si="5"/>
        <v>0</v>
      </c>
      <c r="AB10" s="213">
        <v>0</v>
      </c>
      <c r="AC10" s="213">
        <v>0</v>
      </c>
      <c r="AD10" s="213">
        <v>0</v>
      </c>
      <c r="AE10" s="213">
        <v>0</v>
      </c>
      <c r="AF10" s="26">
        <f t="shared" si="6"/>
        <v>0</v>
      </c>
      <c r="AG10" s="213">
        <v>0</v>
      </c>
      <c r="AH10" s="213">
        <v>0</v>
      </c>
      <c r="AI10" s="213">
        <v>0</v>
      </c>
      <c r="AJ10" s="213">
        <v>0</v>
      </c>
      <c r="AK10" s="213">
        <v>0</v>
      </c>
      <c r="AL10" s="213">
        <v>0</v>
      </c>
      <c r="AM10" s="213">
        <v>0</v>
      </c>
      <c r="AN10" s="213">
        <v>0</v>
      </c>
      <c r="AO10" s="213">
        <v>0</v>
      </c>
      <c r="AP10" s="213">
        <v>0</v>
      </c>
      <c r="AQ10" s="213">
        <v>0</v>
      </c>
      <c r="AR10" s="213">
        <v>0</v>
      </c>
      <c r="AS10" s="213">
        <v>0</v>
      </c>
      <c r="AT10" s="213">
        <v>0</v>
      </c>
      <c r="AU10" s="213">
        <v>0</v>
      </c>
      <c r="AV10" s="276">
        <v>0</v>
      </c>
      <c r="AW10" s="24">
        <v>0</v>
      </c>
      <c r="AX10" s="26">
        <f t="shared" si="7"/>
        <v>0</v>
      </c>
      <c r="AY10" s="213">
        <v>0</v>
      </c>
      <c r="AZ10" s="213">
        <v>0</v>
      </c>
      <c r="BA10" s="213">
        <v>0</v>
      </c>
      <c r="BB10" s="213">
        <v>0</v>
      </c>
      <c r="BC10" s="213">
        <v>0</v>
      </c>
      <c r="BD10" s="214">
        <v>0</v>
      </c>
      <c r="BE10" s="95"/>
    </row>
    <row r="11" spans="1:59" ht="18.75" customHeight="1" x14ac:dyDescent="0.15">
      <c r="A11" s="20">
        <v>4</v>
      </c>
      <c r="B11" s="21" t="s">
        <v>22</v>
      </c>
      <c r="C11" s="179">
        <f t="shared" si="1"/>
        <v>20</v>
      </c>
      <c r="D11" s="85">
        <v>0</v>
      </c>
      <c r="E11" s="26">
        <f t="shared" si="2"/>
        <v>0</v>
      </c>
      <c r="F11" s="213">
        <v>0</v>
      </c>
      <c r="G11" s="213">
        <v>0</v>
      </c>
      <c r="H11" s="213">
        <v>0</v>
      </c>
      <c r="I11" s="213">
        <v>0</v>
      </c>
      <c r="J11" s="213">
        <v>0</v>
      </c>
      <c r="K11" s="213">
        <v>0</v>
      </c>
      <c r="L11" s="213">
        <v>0</v>
      </c>
      <c r="M11" s="213">
        <v>0</v>
      </c>
      <c r="N11" s="213">
        <v>0</v>
      </c>
      <c r="O11" s="213">
        <v>0</v>
      </c>
      <c r="P11" s="213">
        <v>0</v>
      </c>
      <c r="Q11" s="213">
        <v>0</v>
      </c>
      <c r="R11" s="26">
        <f t="shared" si="3"/>
        <v>20</v>
      </c>
      <c r="S11" s="213">
        <v>0</v>
      </c>
      <c r="T11" s="213">
        <v>20</v>
      </c>
      <c r="U11" s="213">
        <v>0</v>
      </c>
      <c r="V11" s="26">
        <f t="shared" si="4"/>
        <v>0</v>
      </c>
      <c r="W11" s="213">
        <v>0</v>
      </c>
      <c r="X11" s="213">
        <v>0</v>
      </c>
      <c r="Y11" s="213">
        <v>0</v>
      </c>
      <c r="Z11" s="213">
        <v>0</v>
      </c>
      <c r="AA11" s="26">
        <f t="shared" si="5"/>
        <v>0</v>
      </c>
      <c r="AB11" s="213">
        <v>0</v>
      </c>
      <c r="AC11" s="213">
        <v>0</v>
      </c>
      <c r="AD11" s="213">
        <v>0</v>
      </c>
      <c r="AE11" s="213">
        <v>0</v>
      </c>
      <c r="AF11" s="26">
        <f t="shared" si="6"/>
        <v>0</v>
      </c>
      <c r="AG11" s="213">
        <v>0</v>
      </c>
      <c r="AH11" s="213">
        <v>0</v>
      </c>
      <c r="AI11" s="213">
        <v>0</v>
      </c>
      <c r="AJ11" s="213">
        <v>0</v>
      </c>
      <c r="AK11" s="213">
        <v>0</v>
      </c>
      <c r="AL11" s="213">
        <v>0</v>
      </c>
      <c r="AM11" s="213">
        <v>0</v>
      </c>
      <c r="AN11" s="213">
        <v>0</v>
      </c>
      <c r="AO11" s="213">
        <v>0</v>
      </c>
      <c r="AP11" s="213">
        <v>0</v>
      </c>
      <c r="AQ11" s="213">
        <v>0</v>
      </c>
      <c r="AR11" s="213">
        <v>0</v>
      </c>
      <c r="AS11" s="213">
        <v>0</v>
      </c>
      <c r="AT11" s="213">
        <v>0</v>
      </c>
      <c r="AU11" s="213">
        <v>0</v>
      </c>
      <c r="AV11" s="276">
        <v>0</v>
      </c>
      <c r="AW11" s="24">
        <v>0</v>
      </c>
      <c r="AX11" s="26">
        <f t="shared" si="7"/>
        <v>0</v>
      </c>
      <c r="AY11" s="213">
        <v>0</v>
      </c>
      <c r="AZ11" s="213">
        <v>0</v>
      </c>
      <c r="BA11" s="213">
        <v>0</v>
      </c>
      <c r="BB11" s="213">
        <v>0</v>
      </c>
      <c r="BC11" s="213">
        <v>0</v>
      </c>
      <c r="BD11" s="214">
        <v>0</v>
      </c>
      <c r="BE11" s="95"/>
    </row>
    <row r="12" spans="1:59" ht="18.75" customHeight="1" x14ac:dyDescent="0.15">
      <c r="A12" s="28">
        <v>5</v>
      </c>
      <c r="B12" s="29" t="s">
        <v>23</v>
      </c>
      <c r="C12" s="180">
        <f t="shared" si="1"/>
        <v>4</v>
      </c>
      <c r="D12" s="86">
        <v>3</v>
      </c>
      <c r="E12" s="34">
        <f t="shared" si="2"/>
        <v>0</v>
      </c>
      <c r="F12" s="222">
        <v>0</v>
      </c>
      <c r="G12" s="222">
        <v>0</v>
      </c>
      <c r="H12" s="222">
        <v>0</v>
      </c>
      <c r="I12" s="222">
        <v>0</v>
      </c>
      <c r="J12" s="222">
        <v>0</v>
      </c>
      <c r="K12" s="222">
        <v>0</v>
      </c>
      <c r="L12" s="222">
        <v>0</v>
      </c>
      <c r="M12" s="222">
        <v>0</v>
      </c>
      <c r="N12" s="222">
        <v>0</v>
      </c>
      <c r="O12" s="222">
        <v>0</v>
      </c>
      <c r="P12" s="222">
        <v>0</v>
      </c>
      <c r="Q12" s="222">
        <v>0</v>
      </c>
      <c r="R12" s="34">
        <f t="shared" si="3"/>
        <v>3</v>
      </c>
      <c r="S12" s="222">
        <v>0</v>
      </c>
      <c r="T12" s="222">
        <v>3</v>
      </c>
      <c r="U12" s="222">
        <v>0</v>
      </c>
      <c r="V12" s="34">
        <f t="shared" si="4"/>
        <v>1</v>
      </c>
      <c r="W12" s="222">
        <v>1</v>
      </c>
      <c r="X12" s="222">
        <v>0</v>
      </c>
      <c r="Y12" s="222">
        <v>0</v>
      </c>
      <c r="Z12" s="222">
        <v>0</v>
      </c>
      <c r="AA12" s="34">
        <f t="shared" si="5"/>
        <v>0</v>
      </c>
      <c r="AB12" s="222">
        <v>0</v>
      </c>
      <c r="AC12" s="222">
        <v>0</v>
      </c>
      <c r="AD12" s="222">
        <v>0</v>
      </c>
      <c r="AE12" s="222">
        <v>0</v>
      </c>
      <c r="AF12" s="34">
        <f t="shared" si="6"/>
        <v>0</v>
      </c>
      <c r="AG12" s="222">
        <v>0</v>
      </c>
      <c r="AH12" s="222">
        <v>0</v>
      </c>
      <c r="AI12" s="222">
        <v>0</v>
      </c>
      <c r="AJ12" s="222">
        <v>0</v>
      </c>
      <c r="AK12" s="222">
        <v>0</v>
      </c>
      <c r="AL12" s="222">
        <v>0</v>
      </c>
      <c r="AM12" s="222">
        <v>0</v>
      </c>
      <c r="AN12" s="222">
        <v>0</v>
      </c>
      <c r="AO12" s="222">
        <v>0</v>
      </c>
      <c r="AP12" s="222">
        <v>0</v>
      </c>
      <c r="AQ12" s="222">
        <v>0</v>
      </c>
      <c r="AR12" s="222">
        <v>0</v>
      </c>
      <c r="AS12" s="222">
        <v>0</v>
      </c>
      <c r="AT12" s="222">
        <v>0</v>
      </c>
      <c r="AU12" s="222">
        <v>0</v>
      </c>
      <c r="AV12" s="277">
        <v>0</v>
      </c>
      <c r="AW12" s="32">
        <v>0</v>
      </c>
      <c r="AX12" s="34">
        <f t="shared" si="7"/>
        <v>0</v>
      </c>
      <c r="AY12" s="222">
        <v>0</v>
      </c>
      <c r="AZ12" s="222">
        <v>0</v>
      </c>
      <c r="BA12" s="222">
        <v>0</v>
      </c>
      <c r="BB12" s="222">
        <v>0</v>
      </c>
      <c r="BC12" s="222">
        <v>0</v>
      </c>
      <c r="BD12" s="223">
        <v>0</v>
      </c>
      <c r="BE12" s="95"/>
    </row>
    <row r="13" spans="1:59" ht="18.75" customHeight="1" x14ac:dyDescent="0.15">
      <c r="A13" s="20">
        <v>6</v>
      </c>
      <c r="B13" s="35" t="s">
        <v>24</v>
      </c>
      <c r="C13" s="184">
        <f t="shared" si="1"/>
        <v>17</v>
      </c>
      <c r="D13" s="88">
        <v>0</v>
      </c>
      <c r="E13" s="39">
        <f t="shared" si="2"/>
        <v>0</v>
      </c>
      <c r="F13" s="219">
        <v>0</v>
      </c>
      <c r="G13" s="219">
        <v>0</v>
      </c>
      <c r="H13" s="219">
        <v>0</v>
      </c>
      <c r="I13" s="219">
        <v>0</v>
      </c>
      <c r="J13" s="219">
        <v>0</v>
      </c>
      <c r="K13" s="219">
        <v>0</v>
      </c>
      <c r="L13" s="219">
        <v>0</v>
      </c>
      <c r="M13" s="219">
        <v>0</v>
      </c>
      <c r="N13" s="219">
        <v>0</v>
      </c>
      <c r="O13" s="219">
        <v>0</v>
      </c>
      <c r="P13" s="219">
        <v>0</v>
      </c>
      <c r="Q13" s="219">
        <v>0</v>
      </c>
      <c r="R13" s="39">
        <f t="shared" si="3"/>
        <v>12</v>
      </c>
      <c r="S13" s="219">
        <v>0</v>
      </c>
      <c r="T13" s="219">
        <v>12</v>
      </c>
      <c r="U13" s="220">
        <v>0</v>
      </c>
      <c r="V13" s="39">
        <f t="shared" si="4"/>
        <v>0</v>
      </c>
      <c r="W13" s="219">
        <v>0</v>
      </c>
      <c r="X13" s="219">
        <v>0</v>
      </c>
      <c r="Y13" s="219">
        <v>0</v>
      </c>
      <c r="Z13" s="219">
        <v>0</v>
      </c>
      <c r="AA13" s="39">
        <f t="shared" si="5"/>
        <v>5</v>
      </c>
      <c r="AB13" s="219">
        <v>0</v>
      </c>
      <c r="AC13" s="219">
        <v>5</v>
      </c>
      <c r="AD13" s="219">
        <v>0</v>
      </c>
      <c r="AE13" s="219">
        <v>0</v>
      </c>
      <c r="AF13" s="39">
        <f t="shared" si="6"/>
        <v>0</v>
      </c>
      <c r="AG13" s="219">
        <v>0</v>
      </c>
      <c r="AH13" s="219">
        <v>0</v>
      </c>
      <c r="AI13" s="219">
        <v>0</v>
      </c>
      <c r="AJ13" s="219">
        <v>0</v>
      </c>
      <c r="AK13" s="219">
        <v>0</v>
      </c>
      <c r="AL13" s="219">
        <v>0</v>
      </c>
      <c r="AM13" s="219">
        <v>0</v>
      </c>
      <c r="AN13" s="219">
        <v>0</v>
      </c>
      <c r="AO13" s="219">
        <v>0</v>
      </c>
      <c r="AP13" s="219">
        <v>0</v>
      </c>
      <c r="AQ13" s="219">
        <v>0</v>
      </c>
      <c r="AR13" s="219">
        <v>0</v>
      </c>
      <c r="AS13" s="219">
        <v>0</v>
      </c>
      <c r="AT13" s="219">
        <v>0</v>
      </c>
      <c r="AU13" s="219">
        <v>0</v>
      </c>
      <c r="AV13" s="275">
        <v>0</v>
      </c>
      <c r="AW13" s="37">
        <v>0</v>
      </c>
      <c r="AX13" s="39">
        <f t="shared" si="7"/>
        <v>0</v>
      </c>
      <c r="AY13" s="219">
        <v>0</v>
      </c>
      <c r="AZ13" s="219">
        <v>0</v>
      </c>
      <c r="BA13" s="219">
        <v>0</v>
      </c>
      <c r="BB13" s="219">
        <v>0</v>
      </c>
      <c r="BC13" s="219">
        <v>0</v>
      </c>
      <c r="BD13" s="220">
        <v>0</v>
      </c>
      <c r="BE13" s="95"/>
    </row>
    <row r="14" spans="1:59" ht="18.75" customHeight="1" x14ac:dyDescent="0.15">
      <c r="A14" s="20">
        <v>7</v>
      </c>
      <c r="B14" s="21" t="s">
        <v>25</v>
      </c>
      <c r="C14" s="179">
        <f t="shared" si="1"/>
        <v>6</v>
      </c>
      <c r="D14" s="85">
        <v>1</v>
      </c>
      <c r="E14" s="26">
        <f t="shared" si="2"/>
        <v>1</v>
      </c>
      <c r="F14" s="213">
        <v>0</v>
      </c>
      <c r="G14" s="213">
        <v>0</v>
      </c>
      <c r="H14" s="213">
        <v>0</v>
      </c>
      <c r="I14" s="213">
        <v>0</v>
      </c>
      <c r="J14" s="213">
        <v>0</v>
      </c>
      <c r="K14" s="213">
        <v>0</v>
      </c>
      <c r="L14" s="213">
        <v>0</v>
      </c>
      <c r="M14" s="213">
        <v>0</v>
      </c>
      <c r="N14" s="213">
        <v>1</v>
      </c>
      <c r="O14" s="213">
        <v>0</v>
      </c>
      <c r="P14" s="213">
        <v>0</v>
      </c>
      <c r="Q14" s="213">
        <v>0</v>
      </c>
      <c r="R14" s="26">
        <f t="shared" si="3"/>
        <v>5</v>
      </c>
      <c r="S14" s="213">
        <v>0</v>
      </c>
      <c r="T14" s="213">
        <v>5</v>
      </c>
      <c r="U14" s="213">
        <v>0</v>
      </c>
      <c r="V14" s="26">
        <f t="shared" si="4"/>
        <v>0</v>
      </c>
      <c r="W14" s="213">
        <v>0</v>
      </c>
      <c r="X14" s="213">
        <v>0</v>
      </c>
      <c r="Y14" s="213">
        <v>0</v>
      </c>
      <c r="Z14" s="213">
        <v>0</v>
      </c>
      <c r="AA14" s="26">
        <f t="shared" si="5"/>
        <v>0</v>
      </c>
      <c r="AB14" s="213">
        <v>0</v>
      </c>
      <c r="AC14" s="213">
        <v>0</v>
      </c>
      <c r="AD14" s="213">
        <v>0</v>
      </c>
      <c r="AE14" s="213">
        <v>0</v>
      </c>
      <c r="AF14" s="26">
        <f t="shared" si="6"/>
        <v>0</v>
      </c>
      <c r="AG14" s="213">
        <v>0</v>
      </c>
      <c r="AH14" s="213">
        <v>0</v>
      </c>
      <c r="AI14" s="213">
        <v>0</v>
      </c>
      <c r="AJ14" s="213">
        <v>0</v>
      </c>
      <c r="AK14" s="213">
        <v>0</v>
      </c>
      <c r="AL14" s="213">
        <v>0</v>
      </c>
      <c r="AM14" s="213">
        <v>0</v>
      </c>
      <c r="AN14" s="213">
        <v>0</v>
      </c>
      <c r="AO14" s="213">
        <v>0</v>
      </c>
      <c r="AP14" s="213">
        <v>0</v>
      </c>
      <c r="AQ14" s="213">
        <v>0</v>
      </c>
      <c r="AR14" s="213">
        <v>0</v>
      </c>
      <c r="AS14" s="213">
        <v>0</v>
      </c>
      <c r="AT14" s="213">
        <v>0</v>
      </c>
      <c r="AU14" s="213">
        <v>0</v>
      </c>
      <c r="AV14" s="276">
        <v>0</v>
      </c>
      <c r="AW14" s="24">
        <v>0</v>
      </c>
      <c r="AX14" s="26">
        <f t="shared" si="7"/>
        <v>0</v>
      </c>
      <c r="AY14" s="213">
        <v>0</v>
      </c>
      <c r="AZ14" s="213">
        <v>0</v>
      </c>
      <c r="BA14" s="213">
        <v>0</v>
      </c>
      <c r="BB14" s="213">
        <v>0</v>
      </c>
      <c r="BC14" s="213">
        <v>0</v>
      </c>
      <c r="BD14" s="214">
        <v>0</v>
      </c>
      <c r="BE14" s="95"/>
    </row>
    <row r="15" spans="1:59" ht="18.75" customHeight="1" x14ac:dyDescent="0.15">
      <c r="A15" s="20">
        <v>8</v>
      </c>
      <c r="B15" s="21" t="s">
        <v>26</v>
      </c>
      <c r="C15" s="179">
        <f t="shared" si="1"/>
        <v>5</v>
      </c>
      <c r="D15" s="85">
        <v>5</v>
      </c>
      <c r="E15" s="26">
        <f t="shared" si="2"/>
        <v>5</v>
      </c>
      <c r="F15" s="213">
        <v>0</v>
      </c>
      <c r="G15" s="213">
        <v>0</v>
      </c>
      <c r="H15" s="213">
        <v>0</v>
      </c>
      <c r="I15" s="213">
        <v>0</v>
      </c>
      <c r="J15" s="213">
        <v>0</v>
      </c>
      <c r="K15" s="213">
        <v>0</v>
      </c>
      <c r="L15" s="213">
        <v>0</v>
      </c>
      <c r="M15" s="213">
        <v>0</v>
      </c>
      <c r="N15" s="213">
        <v>5</v>
      </c>
      <c r="O15" s="213">
        <v>0</v>
      </c>
      <c r="P15" s="213">
        <v>0</v>
      </c>
      <c r="Q15" s="213">
        <v>0</v>
      </c>
      <c r="R15" s="26">
        <f t="shared" si="3"/>
        <v>0</v>
      </c>
      <c r="S15" s="213">
        <v>0</v>
      </c>
      <c r="T15" s="213">
        <v>0</v>
      </c>
      <c r="U15" s="213">
        <v>0</v>
      </c>
      <c r="V15" s="26">
        <f t="shared" si="4"/>
        <v>0</v>
      </c>
      <c r="W15" s="213">
        <v>0</v>
      </c>
      <c r="X15" s="213">
        <v>0</v>
      </c>
      <c r="Y15" s="213">
        <v>0</v>
      </c>
      <c r="Z15" s="213">
        <v>0</v>
      </c>
      <c r="AA15" s="26">
        <f t="shared" si="5"/>
        <v>0</v>
      </c>
      <c r="AB15" s="213">
        <v>0</v>
      </c>
      <c r="AC15" s="213">
        <v>0</v>
      </c>
      <c r="AD15" s="213">
        <v>0</v>
      </c>
      <c r="AE15" s="213">
        <v>0</v>
      </c>
      <c r="AF15" s="26">
        <f t="shared" si="6"/>
        <v>0</v>
      </c>
      <c r="AG15" s="213">
        <v>0</v>
      </c>
      <c r="AH15" s="213">
        <v>0</v>
      </c>
      <c r="AI15" s="213">
        <v>0</v>
      </c>
      <c r="AJ15" s="213">
        <v>0</v>
      </c>
      <c r="AK15" s="213">
        <v>0</v>
      </c>
      <c r="AL15" s="213">
        <v>0</v>
      </c>
      <c r="AM15" s="213">
        <v>0</v>
      </c>
      <c r="AN15" s="213">
        <v>0</v>
      </c>
      <c r="AO15" s="213">
        <v>0</v>
      </c>
      <c r="AP15" s="213">
        <v>0</v>
      </c>
      <c r="AQ15" s="213">
        <v>0</v>
      </c>
      <c r="AR15" s="213">
        <v>0</v>
      </c>
      <c r="AS15" s="213">
        <v>0</v>
      </c>
      <c r="AT15" s="213">
        <v>0</v>
      </c>
      <c r="AU15" s="213">
        <v>0</v>
      </c>
      <c r="AV15" s="276">
        <v>0</v>
      </c>
      <c r="AW15" s="24">
        <v>0</v>
      </c>
      <c r="AX15" s="26">
        <f t="shared" si="7"/>
        <v>0</v>
      </c>
      <c r="AY15" s="213">
        <v>0</v>
      </c>
      <c r="AZ15" s="213">
        <v>0</v>
      </c>
      <c r="BA15" s="213">
        <v>0</v>
      </c>
      <c r="BB15" s="213">
        <v>0</v>
      </c>
      <c r="BC15" s="213">
        <v>0</v>
      </c>
      <c r="BD15" s="214">
        <v>0</v>
      </c>
      <c r="BE15" s="95"/>
    </row>
    <row r="16" spans="1:59" ht="18.75" customHeight="1" x14ac:dyDescent="0.15">
      <c r="A16" s="20">
        <v>9</v>
      </c>
      <c r="B16" s="21" t="s">
        <v>27</v>
      </c>
      <c r="C16" s="179">
        <f t="shared" si="1"/>
        <v>25</v>
      </c>
      <c r="D16" s="85">
        <v>2</v>
      </c>
      <c r="E16" s="26">
        <f t="shared" si="2"/>
        <v>0</v>
      </c>
      <c r="F16" s="213">
        <v>0</v>
      </c>
      <c r="G16" s="213">
        <v>0</v>
      </c>
      <c r="H16" s="213">
        <v>0</v>
      </c>
      <c r="I16" s="213">
        <v>0</v>
      </c>
      <c r="J16" s="213">
        <v>0</v>
      </c>
      <c r="K16" s="213">
        <v>0</v>
      </c>
      <c r="L16" s="213">
        <v>0</v>
      </c>
      <c r="M16" s="213">
        <v>0</v>
      </c>
      <c r="N16" s="213">
        <v>0</v>
      </c>
      <c r="O16" s="213">
        <v>0</v>
      </c>
      <c r="P16" s="213">
        <v>0</v>
      </c>
      <c r="Q16" s="213">
        <v>0</v>
      </c>
      <c r="R16" s="26">
        <f t="shared" si="3"/>
        <v>2</v>
      </c>
      <c r="S16" s="213">
        <v>0</v>
      </c>
      <c r="T16" s="213">
        <v>2</v>
      </c>
      <c r="U16" s="213">
        <v>0</v>
      </c>
      <c r="V16" s="26">
        <f t="shared" si="4"/>
        <v>23</v>
      </c>
      <c r="W16" s="213">
        <v>0</v>
      </c>
      <c r="X16" s="213">
        <v>0</v>
      </c>
      <c r="Y16" s="213">
        <v>0</v>
      </c>
      <c r="Z16" s="213">
        <v>23</v>
      </c>
      <c r="AA16" s="26">
        <f t="shared" si="5"/>
        <v>0</v>
      </c>
      <c r="AB16" s="213">
        <v>0</v>
      </c>
      <c r="AC16" s="213">
        <v>0</v>
      </c>
      <c r="AD16" s="213">
        <v>0</v>
      </c>
      <c r="AE16" s="213">
        <v>0</v>
      </c>
      <c r="AF16" s="26">
        <f t="shared" si="6"/>
        <v>0</v>
      </c>
      <c r="AG16" s="213">
        <v>0</v>
      </c>
      <c r="AH16" s="213">
        <v>0</v>
      </c>
      <c r="AI16" s="213">
        <v>0</v>
      </c>
      <c r="AJ16" s="213">
        <v>0</v>
      </c>
      <c r="AK16" s="213">
        <v>0</v>
      </c>
      <c r="AL16" s="213">
        <v>0</v>
      </c>
      <c r="AM16" s="213">
        <v>0</v>
      </c>
      <c r="AN16" s="213">
        <v>0</v>
      </c>
      <c r="AO16" s="213">
        <v>0</v>
      </c>
      <c r="AP16" s="213">
        <v>0</v>
      </c>
      <c r="AQ16" s="213">
        <v>0</v>
      </c>
      <c r="AR16" s="213">
        <v>0</v>
      </c>
      <c r="AS16" s="213">
        <v>0</v>
      </c>
      <c r="AT16" s="213">
        <v>0</v>
      </c>
      <c r="AU16" s="213">
        <v>0</v>
      </c>
      <c r="AV16" s="276">
        <v>0</v>
      </c>
      <c r="AW16" s="24">
        <v>0</v>
      </c>
      <c r="AX16" s="26">
        <f t="shared" si="7"/>
        <v>0</v>
      </c>
      <c r="AY16" s="213">
        <v>0</v>
      </c>
      <c r="AZ16" s="213">
        <v>0</v>
      </c>
      <c r="BA16" s="213">
        <v>0</v>
      </c>
      <c r="BB16" s="213">
        <v>0</v>
      </c>
      <c r="BC16" s="213">
        <v>0</v>
      </c>
      <c r="BD16" s="214">
        <v>0</v>
      </c>
      <c r="BE16" s="95"/>
    </row>
    <row r="17" spans="1:57" ht="18.75" customHeight="1" x14ac:dyDescent="0.15">
      <c r="A17" s="28">
        <v>10</v>
      </c>
      <c r="B17" s="29" t="s">
        <v>28</v>
      </c>
      <c r="C17" s="180">
        <f t="shared" si="1"/>
        <v>1</v>
      </c>
      <c r="D17" s="86">
        <v>1</v>
      </c>
      <c r="E17" s="34">
        <f t="shared" si="2"/>
        <v>1</v>
      </c>
      <c r="F17" s="222">
        <v>0</v>
      </c>
      <c r="G17" s="222">
        <v>0</v>
      </c>
      <c r="H17" s="222">
        <v>0</v>
      </c>
      <c r="I17" s="222">
        <v>0</v>
      </c>
      <c r="J17" s="222">
        <v>0</v>
      </c>
      <c r="K17" s="222">
        <v>0</v>
      </c>
      <c r="L17" s="222">
        <v>0</v>
      </c>
      <c r="M17" s="222">
        <v>0</v>
      </c>
      <c r="N17" s="222">
        <v>1</v>
      </c>
      <c r="O17" s="222">
        <v>0</v>
      </c>
      <c r="P17" s="222">
        <v>0</v>
      </c>
      <c r="Q17" s="222">
        <v>0</v>
      </c>
      <c r="R17" s="34">
        <f t="shared" si="3"/>
        <v>0</v>
      </c>
      <c r="S17" s="222">
        <v>0</v>
      </c>
      <c r="T17" s="222">
        <v>0</v>
      </c>
      <c r="U17" s="222">
        <v>0</v>
      </c>
      <c r="V17" s="34">
        <f t="shared" si="4"/>
        <v>0</v>
      </c>
      <c r="W17" s="222">
        <v>0</v>
      </c>
      <c r="X17" s="222">
        <v>0</v>
      </c>
      <c r="Y17" s="222">
        <v>0</v>
      </c>
      <c r="Z17" s="222">
        <v>0</v>
      </c>
      <c r="AA17" s="34">
        <f t="shared" si="5"/>
        <v>0</v>
      </c>
      <c r="AB17" s="222">
        <v>0</v>
      </c>
      <c r="AC17" s="222">
        <v>0</v>
      </c>
      <c r="AD17" s="222">
        <v>0</v>
      </c>
      <c r="AE17" s="222">
        <v>0</v>
      </c>
      <c r="AF17" s="34">
        <f t="shared" si="6"/>
        <v>0</v>
      </c>
      <c r="AG17" s="222">
        <v>0</v>
      </c>
      <c r="AH17" s="222">
        <v>0</v>
      </c>
      <c r="AI17" s="222">
        <v>0</v>
      </c>
      <c r="AJ17" s="222">
        <v>0</v>
      </c>
      <c r="AK17" s="222">
        <v>0</v>
      </c>
      <c r="AL17" s="222">
        <v>0</v>
      </c>
      <c r="AM17" s="222">
        <v>0</v>
      </c>
      <c r="AN17" s="222">
        <v>0</v>
      </c>
      <c r="AO17" s="222">
        <v>0</v>
      </c>
      <c r="AP17" s="222">
        <v>0</v>
      </c>
      <c r="AQ17" s="222">
        <v>0</v>
      </c>
      <c r="AR17" s="222">
        <v>0</v>
      </c>
      <c r="AS17" s="222">
        <v>0</v>
      </c>
      <c r="AT17" s="222">
        <v>0</v>
      </c>
      <c r="AU17" s="222">
        <v>0</v>
      </c>
      <c r="AV17" s="277">
        <v>0</v>
      </c>
      <c r="AW17" s="32">
        <v>0</v>
      </c>
      <c r="AX17" s="34">
        <f t="shared" si="7"/>
        <v>0</v>
      </c>
      <c r="AY17" s="222">
        <v>0</v>
      </c>
      <c r="AZ17" s="222">
        <v>0</v>
      </c>
      <c r="BA17" s="222">
        <v>0</v>
      </c>
      <c r="BB17" s="222">
        <v>0</v>
      </c>
      <c r="BC17" s="222">
        <v>0</v>
      </c>
      <c r="BD17" s="223">
        <v>0</v>
      </c>
      <c r="BE17" s="95"/>
    </row>
    <row r="18" spans="1:57" ht="18.75" customHeight="1" x14ac:dyDescent="0.15">
      <c r="A18" s="20">
        <v>11</v>
      </c>
      <c r="B18" s="21" t="s">
        <v>29</v>
      </c>
      <c r="C18" s="184">
        <f t="shared" si="1"/>
        <v>3</v>
      </c>
      <c r="D18" s="88">
        <v>0</v>
      </c>
      <c r="E18" s="39">
        <f t="shared" si="2"/>
        <v>0</v>
      </c>
      <c r="F18" s="219">
        <v>0</v>
      </c>
      <c r="G18" s="219">
        <v>0</v>
      </c>
      <c r="H18" s="219">
        <v>0</v>
      </c>
      <c r="I18" s="219">
        <v>0</v>
      </c>
      <c r="J18" s="219">
        <v>0</v>
      </c>
      <c r="K18" s="219">
        <v>0</v>
      </c>
      <c r="L18" s="219">
        <v>0</v>
      </c>
      <c r="M18" s="219">
        <v>0</v>
      </c>
      <c r="N18" s="219">
        <v>0</v>
      </c>
      <c r="O18" s="219">
        <v>0</v>
      </c>
      <c r="P18" s="219">
        <v>0</v>
      </c>
      <c r="Q18" s="219">
        <v>0</v>
      </c>
      <c r="R18" s="39">
        <f t="shared" si="3"/>
        <v>3</v>
      </c>
      <c r="S18" s="219">
        <v>0</v>
      </c>
      <c r="T18" s="219">
        <v>3</v>
      </c>
      <c r="U18" s="219">
        <v>0</v>
      </c>
      <c r="V18" s="39">
        <f t="shared" si="4"/>
        <v>0</v>
      </c>
      <c r="W18" s="219">
        <v>0</v>
      </c>
      <c r="X18" s="219">
        <v>0</v>
      </c>
      <c r="Y18" s="219">
        <v>0</v>
      </c>
      <c r="Z18" s="219">
        <v>0</v>
      </c>
      <c r="AA18" s="39">
        <f t="shared" si="5"/>
        <v>0</v>
      </c>
      <c r="AB18" s="219">
        <v>0</v>
      </c>
      <c r="AC18" s="219">
        <v>0</v>
      </c>
      <c r="AD18" s="219">
        <v>0</v>
      </c>
      <c r="AE18" s="219">
        <v>0</v>
      </c>
      <c r="AF18" s="39">
        <f t="shared" si="6"/>
        <v>0</v>
      </c>
      <c r="AG18" s="219">
        <v>0</v>
      </c>
      <c r="AH18" s="219">
        <v>0</v>
      </c>
      <c r="AI18" s="219">
        <v>0</v>
      </c>
      <c r="AJ18" s="219">
        <v>0</v>
      </c>
      <c r="AK18" s="219">
        <v>0</v>
      </c>
      <c r="AL18" s="219">
        <v>0</v>
      </c>
      <c r="AM18" s="219">
        <v>0</v>
      </c>
      <c r="AN18" s="219">
        <v>0</v>
      </c>
      <c r="AO18" s="219">
        <v>0</v>
      </c>
      <c r="AP18" s="219">
        <v>0</v>
      </c>
      <c r="AQ18" s="219">
        <v>0</v>
      </c>
      <c r="AR18" s="219">
        <v>0</v>
      </c>
      <c r="AS18" s="219">
        <v>0</v>
      </c>
      <c r="AT18" s="219">
        <v>0</v>
      </c>
      <c r="AU18" s="219">
        <v>0</v>
      </c>
      <c r="AV18" s="275">
        <v>0</v>
      </c>
      <c r="AW18" s="37">
        <v>0</v>
      </c>
      <c r="AX18" s="39">
        <f t="shared" si="7"/>
        <v>0</v>
      </c>
      <c r="AY18" s="219">
        <v>0</v>
      </c>
      <c r="AZ18" s="219">
        <v>0</v>
      </c>
      <c r="BA18" s="219">
        <v>0</v>
      </c>
      <c r="BB18" s="219">
        <v>0</v>
      </c>
      <c r="BC18" s="219">
        <v>0</v>
      </c>
      <c r="BD18" s="220">
        <v>0</v>
      </c>
      <c r="BE18" s="95"/>
    </row>
    <row r="19" spans="1:57" ht="18.75" customHeight="1" x14ac:dyDescent="0.15">
      <c r="A19" s="20">
        <v>12</v>
      </c>
      <c r="B19" s="21" t="s">
        <v>30</v>
      </c>
      <c r="C19" s="179">
        <f t="shared" si="1"/>
        <v>3</v>
      </c>
      <c r="D19" s="85">
        <v>3</v>
      </c>
      <c r="E19" s="26">
        <f t="shared" si="2"/>
        <v>3</v>
      </c>
      <c r="F19" s="213">
        <v>0</v>
      </c>
      <c r="G19" s="213">
        <v>0</v>
      </c>
      <c r="H19" s="213">
        <v>0</v>
      </c>
      <c r="I19" s="213">
        <v>0</v>
      </c>
      <c r="J19" s="213">
        <v>0</v>
      </c>
      <c r="K19" s="213">
        <v>0</v>
      </c>
      <c r="L19" s="213">
        <v>0</v>
      </c>
      <c r="M19" s="213">
        <v>0</v>
      </c>
      <c r="N19" s="213">
        <v>3</v>
      </c>
      <c r="O19" s="213">
        <v>0</v>
      </c>
      <c r="P19" s="213">
        <v>0</v>
      </c>
      <c r="Q19" s="213">
        <v>0</v>
      </c>
      <c r="R19" s="26">
        <f t="shared" si="3"/>
        <v>0</v>
      </c>
      <c r="S19" s="213">
        <v>0</v>
      </c>
      <c r="T19" s="213">
        <v>0</v>
      </c>
      <c r="U19" s="213">
        <v>0</v>
      </c>
      <c r="V19" s="26">
        <f t="shared" si="4"/>
        <v>0</v>
      </c>
      <c r="W19" s="213">
        <v>0</v>
      </c>
      <c r="X19" s="213">
        <v>0</v>
      </c>
      <c r="Y19" s="213">
        <v>0</v>
      </c>
      <c r="Z19" s="213">
        <v>0</v>
      </c>
      <c r="AA19" s="26">
        <f t="shared" si="5"/>
        <v>0</v>
      </c>
      <c r="AB19" s="213">
        <v>0</v>
      </c>
      <c r="AC19" s="213">
        <v>0</v>
      </c>
      <c r="AD19" s="213">
        <v>0</v>
      </c>
      <c r="AE19" s="213">
        <v>0</v>
      </c>
      <c r="AF19" s="26">
        <f t="shared" si="6"/>
        <v>0</v>
      </c>
      <c r="AG19" s="213">
        <v>0</v>
      </c>
      <c r="AH19" s="213">
        <v>0</v>
      </c>
      <c r="AI19" s="213">
        <v>0</v>
      </c>
      <c r="AJ19" s="213">
        <v>0</v>
      </c>
      <c r="AK19" s="213">
        <v>0</v>
      </c>
      <c r="AL19" s="213">
        <v>0</v>
      </c>
      <c r="AM19" s="213">
        <v>0</v>
      </c>
      <c r="AN19" s="213">
        <v>0</v>
      </c>
      <c r="AO19" s="213">
        <v>0</v>
      </c>
      <c r="AP19" s="213">
        <v>0</v>
      </c>
      <c r="AQ19" s="213">
        <v>0</v>
      </c>
      <c r="AR19" s="213">
        <v>0</v>
      </c>
      <c r="AS19" s="213">
        <v>0</v>
      </c>
      <c r="AT19" s="213">
        <v>0</v>
      </c>
      <c r="AU19" s="213">
        <v>0</v>
      </c>
      <c r="AV19" s="276">
        <v>0</v>
      </c>
      <c r="AW19" s="24">
        <v>0</v>
      </c>
      <c r="AX19" s="26">
        <f t="shared" si="7"/>
        <v>0</v>
      </c>
      <c r="AY19" s="213">
        <v>0</v>
      </c>
      <c r="AZ19" s="213">
        <v>0</v>
      </c>
      <c r="BA19" s="213">
        <v>0</v>
      </c>
      <c r="BB19" s="213">
        <v>0</v>
      </c>
      <c r="BC19" s="213">
        <v>0</v>
      </c>
      <c r="BD19" s="214">
        <v>0</v>
      </c>
      <c r="BE19" s="95"/>
    </row>
    <row r="20" spans="1:57" ht="18.75" customHeight="1" x14ac:dyDescent="0.15">
      <c r="A20" s="20">
        <v>13</v>
      </c>
      <c r="B20" s="21" t="s">
        <v>31</v>
      </c>
      <c r="C20" s="179">
        <f t="shared" si="1"/>
        <v>3</v>
      </c>
      <c r="D20" s="85">
        <v>3</v>
      </c>
      <c r="E20" s="26">
        <f t="shared" si="2"/>
        <v>0</v>
      </c>
      <c r="F20" s="213">
        <v>0</v>
      </c>
      <c r="G20" s="213">
        <v>0</v>
      </c>
      <c r="H20" s="213">
        <v>0</v>
      </c>
      <c r="I20" s="213">
        <v>0</v>
      </c>
      <c r="J20" s="213">
        <v>0</v>
      </c>
      <c r="K20" s="213">
        <v>0</v>
      </c>
      <c r="L20" s="213">
        <v>0</v>
      </c>
      <c r="M20" s="213">
        <v>0</v>
      </c>
      <c r="N20" s="213">
        <v>0</v>
      </c>
      <c r="O20" s="213">
        <v>0</v>
      </c>
      <c r="P20" s="213">
        <v>0</v>
      </c>
      <c r="Q20" s="213">
        <v>0</v>
      </c>
      <c r="R20" s="26">
        <f t="shared" si="3"/>
        <v>3</v>
      </c>
      <c r="S20" s="213">
        <v>0</v>
      </c>
      <c r="T20" s="213">
        <v>3</v>
      </c>
      <c r="U20" s="213">
        <v>0</v>
      </c>
      <c r="V20" s="26">
        <f t="shared" si="4"/>
        <v>0</v>
      </c>
      <c r="W20" s="213">
        <v>0</v>
      </c>
      <c r="X20" s="213">
        <v>0</v>
      </c>
      <c r="Y20" s="213">
        <v>0</v>
      </c>
      <c r="Z20" s="213">
        <v>0</v>
      </c>
      <c r="AA20" s="26">
        <f t="shared" si="5"/>
        <v>0</v>
      </c>
      <c r="AB20" s="213">
        <v>0</v>
      </c>
      <c r="AC20" s="213">
        <v>0</v>
      </c>
      <c r="AD20" s="213">
        <v>0</v>
      </c>
      <c r="AE20" s="213">
        <v>0</v>
      </c>
      <c r="AF20" s="26">
        <f t="shared" si="6"/>
        <v>0</v>
      </c>
      <c r="AG20" s="213">
        <v>0</v>
      </c>
      <c r="AH20" s="213">
        <v>0</v>
      </c>
      <c r="AI20" s="213">
        <v>0</v>
      </c>
      <c r="AJ20" s="213">
        <v>0</v>
      </c>
      <c r="AK20" s="213">
        <v>0</v>
      </c>
      <c r="AL20" s="213">
        <v>0</v>
      </c>
      <c r="AM20" s="213">
        <v>0</v>
      </c>
      <c r="AN20" s="213">
        <v>0</v>
      </c>
      <c r="AO20" s="213">
        <v>0</v>
      </c>
      <c r="AP20" s="213">
        <v>0</v>
      </c>
      <c r="AQ20" s="213">
        <v>0</v>
      </c>
      <c r="AR20" s="213">
        <v>0</v>
      </c>
      <c r="AS20" s="213">
        <v>0</v>
      </c>
      <c r="AT20" s="213">
        <v>0</v>
      </c>
      <c r="AU20" s="213">
        <v>0</v>
      </c>
      <c r="AV20" s="276">
        <v>0</v>
      </c>
      <c r="AW20" s="24">
        <v>0</v>
      </c>
      <c r="AX20" s="26">
        <f t="shared" si="7"/>
        <v>0</v>
      </c>
      <c r="AY20" s="213">
        <v>0</v>
      </c>
      <c r="AZ20" s="213">
        <v>0</v>
      </c>
      <c r="BA20" s="213">
        <v>0</v>
      </c>
      <c r="BB20" s="213">
        <v>0</v>
      </c>
      <c r="BC20" s="213">
        <v>0</v>
      </c>
      <c r="BD20" s="214">
        <v>0</v>
      </c>
      <c r="BE20" s="95"/>
    </row>
    <row r="21" spans="1:57" ht="18.75" customHeight="1" x14ac:dyDescent="0.15">
      <c r="A21" s="20">
        <v>14</v>
      </c>
      <c r="B21" s="21" t="s">
        <v>32</v>
      </c>
      <c r="C21" s="179">
        <f t="shared" si="1"/>
        <v>11</v>
      </c>
      <c r="D21" s="85">
        <v>1</v>
      </c>
      <c r="E21" s="26">
        <f t="shared" si="2"/>
        <v>1</v>
      </c>
      <c r="F21" s="213">
        <v>0</v>
      </c>
      <c r="G21" s="213">
        <v>0</v>
      </c>
      <c r="H21" s="213">
        <v>0</v>
      </c>
      <c r="I21" s="213">
        <v>0</v>
      </c>
      <c r="J21" s="213">
        <v>0</v>
      </c>
      <c r="K21" s="213">
        <v>0</v>
      </c>
      <c r="L21" s="213">
        <v>0</v>
      </c>
      <c r="M21" s="213">
        <v>0</v>
      </c>
      <c r="N21" s="213">
        <v>1</v>
      </c>
      <c r="O21" s="213">
        <v>0</v>
      </c>
      <c r="P21" s="213">
        <v>0</v>
      </c>
      <c r="Q21" s="213">
        <v>0</v>
      </c>
      <c r="R21" s="26">
        <f t="shared" si="3"/>
        <v>0</v>
      </c>
      <c r="S21" s="213">
        <v>0</v>
      </c>
      <c r="T21" s="213">
        <v>0</v>
      </c>
      <c r="U21" s="213">
        <v>0</v>
      </c>
      <c r="V21" s="26">
        <f t="shared" si="4"/>
        <v>10</v>
      </c>
      <c r="W21" s="213">
        <v>10</v>
      </c>
      <c r="X21" s="213">
        <v>0</v>
      </c>
      <c r="Y21" s="213">
        <v>0</v>
      </c>
      <c r="Z21" s="213">
        <v>0</v>
      </c>
      <c r="AA21" s="26">
        <f t="shared" si="5"/>
        <v>0</v>
      </c>
      <c r="AB21" s="213">
        <v>0</v>
      </c>
      <c r="AC21" s="213">
        <v>0</v>
      </c>
      <c r="AD21" s="213">
        <v>0</v>
      </c>
      <c r="AE21" s="213">
        <v>0</v>
      </c>
      <c r="AF21" s="26">
        <f t="shared" si="6"/>
        <v>0</v>
      </c>
      <c r="AG21" s="213">
        <v>0</v>
      </c>
      <c r="AH21" s="213">
        <v>0</v>
      </c>
      <c r="AI21" s="213">
        <v>0</v>
      </c>
      <c r="AJ21" s="213">
        <v>0</v>
      </c>
      <c r="AK21" s="213">
        <v>0</v>
      </c>
      <c r="AL21" s="213">
        <v>0</v>
      </c>
      <c r="AM21" s="213">
        <v>0</v>
      </c>
      <c r="AN21" s="213">
        <v>0</v>
      </c>
      <c r="AO21" s="213">
        <v>0</v>
      </c>
      <c r="AP21" s="213">
        <v>0</v>
      </c>
      <c r="AQ21" s="213">
        <v>0</v>
      </c>
      <c r="AR21" s="213">
        <v>0</v>
      </c>
      <c r="AS21" s="213">
        <v>0</v>
      </c>
      <c r="AT21" s="213">
        <v>0</v>
      </c>
      <c r="AU21" s="213">
        <v>0</v>
      </c>
      <c r="AV21" s="276">
        <v>0</v>
      </c>
      <c r="AW21" s="24">
        <v>0</v>
      </c>
      <c r="AX21" s="26">
        <f t="shared" si="7"/>
        <v>0</v>
      </c>
      <c r="AY21" s="213">
        <v>0</v>
      </c>
      <c r="AZ21" s="213">
        <v>0</v>
      </c>
      <c r="BA21" s="213">
        <v>0</v>
      </c>
      <c r="BB21" s="213">
        <v>0</v>
      </c>
      <c r="BC21" s="213">
        <v>0</v>
      </c>
      <c r="BD21" s="214">
        <v>0</v>
      </c>
      <c r="BE21" s="95"/>
    </row>
    <row r="22" spans="1:57" ht="18.75" customHeight="1" x14ac:dyDescent="0.15">
      <c r="A22" s="20">
        <v>15</v>
      </c>
      <c r="B22" s="21" t="s">
        <v>33</v>
      </c>
      <c r="C22" s="180">
        <f t="shared" si="1"/>
        <v>12</v>
      </c>
      <c r="D22" s="86">
        <v>1</v>
      </c>
      <c r="E22" s="34">
        <f t="shared" si="2"/>
        <v>1</v>
      </c>
      <c r="F22" s="222">
        <v>0</v>
      </c>
      <c r="G22" s="222">
        <v>0</v>
      </c>
      <c r="H22" s="222">
        <v>0</v>
      </c>
      <c r="I22" s="222">
        <v>0</v>
      </c>
      <c r="J22" s="222">
        <v>0</v>
      </c>
      <c r="K22" s="222">
        <v>0</v>
      </c>
      <c r="L22" s="222">
        <v>0</v>
      </c>
      <c r="M22" s="222">
        <v>0</v>
      </c>
      <c r="N22" s="222">
        <v>1</v>
      </c>
      <c r="O22" s="222">
        <v>0</v>
      </c>
      <c r="P22" s="222">
        <v>0</v>
      </c>
      <c r="Q22" s="222">
        <v>0</v>
      </c>
      <c r="R22" s="34">
        <f t="shared" si="3"/>
        <v>0</v>
      </c>
      <c r="S22" s="222">
        <v>0</v>
      </c>
      <c r="T22" s="222">
        <v>0</v>
      </c>
      <c r="U22" s="222">
        <v>0</v>
      </c>
      <c r="V22" s="34">
        <f t="shared" si="4"/>
        <v>11</v>
      </c>
      <c r="W22" s="222">
        <v>11</v>
      </c>
      <c r="X22" s="222">
        <v>0</v>
      </c>
      <c r="Y22" s="222">
        <v>0</v>
      </c>
      <c r="Z22" s="222">
        <v>0</v>
      </c>
      <c r="AA22" s="34">
        <f t="shared" si="5"/>
        <v>0</v>
      </c>
      <c r="AB22" s="222">
        <v>0</v>
      </c>
      <c r="AC22" s="222">
        <v>0</v>
      </c>
      <c r="AD22" s="222">
        <v>0</v>
      </c>
      <c r="AE22" s="222">
        <v>0</v>
      </c>
      <c r="AF22" s="34">
        <f t="shared" si="6"/>
        <v>0</v>
      </c>
      <c r="AG22" s="222">
        <v>0</v>
      </c>
      <c r="AH22" s="222">
        <v>0</v>
      </c>
      <c r="AI22" s="222">
        <v>0</v>
      </c>
      <c r="AJ22" s="222">
        <v>0</v>
      </c>
      <c r="AK22" s="222">
        <v>0</v>
      </c>
      <c r="AL22" s="222">
        <v>0</v>
      </c>
      <c r="AM22" s="222">
        <v>0</v>
      </c>
      <c r="AN22" s="222">
        <v>0</v>
      </c>
      <c r="AO22" s="222">
        <v>0</v>
      </c>
      <c r="AP22" s="222">
        <v>0</v>
      </c>
      <c r="AQ22" s="222">
        <v>0</v>
      </c>
      <c r="AR22" s="222">
        <v>0</v>
      </c>
      <c r="AS22" s="222">
        <v>0</v>
      </c>
      <c r="AT22" s="222">
        <v>0</v>
      </c>
      <c r="AU22" s="222">
        <v>0</v>
      </c>
      <c r="AV22" s="277">
        <v>0</v>
      </c>
      <c r="AW22" s="32">
        <v>0</v>
      </c>
      <c r="AX22" s="34">
        <f t="shared" si="7"/>
        <v>0</v>
      </c>
      <c r="AY22" s="222">
        <v>0</v>
      </c>
      <c r="AZ22" s="222">
        <v>0</v>
      </c>
      <c r="BA22" s="222">
        <v>0</v>
      </c>
      <c r="BB22" s="222">
        <v>0</v>
      </c>
      <c r="BC22" s="222">
        <v>0</v>
      </c>
      <c r="BD22" s="223">
        <v>0</v>
      </c>
      <c r="BE22" s="95"/>
    </row>
    <row r="23" spans="1:57" ht="18.75" customHeight="1" x14ac:dyDescent="0.15">
      <c r="A23" s="41">
        <v>16</v>
      </c>
      <c r="B23" s="35" t="s">
        <v>34</v>
      </c>
      <c r="C23" s="184">
        <f t="shared" si="1"/>
        <v>2</v>
      </c>
      <c r="D23" s="88">
        <v>2</v>
      </c>
      <c r="E23" s="39">
        <f t="shared" si="2"/>
        <v>2</v>
      </c>
      <c r="F23" s="219">
        <v>0</v>
      </c>
      <c r="G23" s="219">
        <v>0</v>
      </c>
      <c r="H23" s="219">
        <v>0</v>
      </c>
      <c r="I23" s="219">
        <v>0</v>
      </c>
      <c r="J23" s="219">
        <v>0</v>
      </c>
      <c r="K23" s="219">
        <v>0</v>
      </c>
      <c r="L23" s="219">
        <v>0</v>
      </c>
      <c r="M23" s="219">
        <v>0</v>
      </c>
      <c r="N23" s="219">
        <v>2</v>
      </c>
      <c r="O23" s="219">
        <v>0</v>
      </c>
      <c r="P23" s="219">
        <v>0</v>
      </c>
      <c r="Q23" s="219">
        <v>0</v>
      </c>
      <c r="R23" s="39">
        <f t="shared" si="3"/>
        <v>0</v>
      </c>
      <c r="S23" s="219">
        <v>0</v>
      </c>
      <c r="T23" s="219">
        <v>0</v>
      </c>
      <c r="U23" s="219">
        <v>0</v>
      </c>
      <c r="V23" s="39">
        <f t="shared" si="4"/>
        <v>0</v>
      </c>
      <c r="W23" s="219">
        <v>0</v>
      </c>
      <c r="X23" s="219">
        <v>0</v>
      </c>
      <c r="Y23" s="219">
        <v>0</v>
      </c>
      <c r="Z23" s="219">
        <v>0</v>
      </c>
      <c r="AA23" s="39">
        <f t="shared" si="5"/>
        <v>0</v>
      </c>
      <c r="AB23" s="219">
        <v>0</v>
      </c>
      <c r="AC23" s="219">
        <v>0</v>
      </c>
      <c r="AD23" s="219">
        <v>0</v>
      </c>
      <c r="AE23" s="219">
        <v>0</v>
      </c>
      <c r="AF23" s="39">
        <f t="shared" si="6"/>
        <v>0</v>
      </c>
      <c r="AG23" s="219">
        <v>0</v>
      </c>
      <c r="AH23" s="219">
        <v>0</v>
      </c>
      <c r="AI23" s="219">
        <v>0</v>
      </c>
      <c r="AJ23" s="219">
        <v>0</v>
      </c>
      <c r="AK23" s="219">
        <v>0</v>
      </c>
      <c r="AL23" s="219">
        <v>0</v>
      </c>
      <c r="AM23" s="219">
        <v>0</v>
      </c>
      <c r="AN23" s="219">
        <v>0</v>
      </c>
      <c r="AO23" s="219">
        <v>0</v>
      </c>
      <c r="AP23" s="219">
        <v>0</v>
      </c>
      <c r="AQ23" s="219">
        <v>0</v>
      </c>
      <c r="AR23" s="219">
        <v>0</v>
      </c>
      <c r="AS23" s="219">
        <v>0</v>
      </c>
      <c r="AT23" s="219">
        <v>0</v>
      </c>
      <c r="AU23" s="219">
        <v>0</v>
      </c>
      <c r="AV23" s="275">
        <v>0</v>
      </c>
      <c r="AW23" s="37">
        <v>0</v>
      </c>
      <c r="AX23" s="39">
        <f t="shared" si="7"/>
        <v>0</v>
      </c>
      <c r="AY23" s="219">
        <v>0</v>
      </c>
      <c r="AZ23" s="219">
        <v>0</v>
      </c>
      <c r="BA23" s="219">
        <v>0</v>
      </c>
      <c r="BB23" s="219">
        <v>0</v>
      </c>
      <c r="BC23" s="219">
        <v>0</v>
      </c>
      <c r="BD23" s="220">
        <v>0</v>
      </c>
    </row>
    <row r="24" spans="1:57" ht="18.75" customHeight="1" x14ac:dyDescent="0.15">
      <c r="A24" s="20">
        <v>17</v>
      </c>
      <c r="B24" s="21" t="s">
        <v>35</v>
      </c>
      <c r="C24" s="179">
        <f t="shared" si="1"/>
        <v>6</v>
      </c>
      <c r="D24" s="85">
        <v>6</v>
      </c>
      <c r="E24" s="26">
        <f t="shared" si="2"/>
        <v>6</v>
      </c>
      <c r="F24" s="213">
        <v>0</v>
      </c>
      <c r="G24" s="213">
        <v>0</v>
      </c>
      <c r="H24" s="213">
        <v>0</v>
      </c>
      <c r="I24" s="213">
        <v>0</v>
      </c>
      <c r="J24" s="213">
        <v>0</v>
      </c>
      <c r="K24" s="213">
        <v>0</v>
      </c>
      <c r="L24" s="213">
        <v>0</v>
      </c>
      <c r="M24" s="213">
        <v>0</v>
      </c>
      <c r="N24" s="213">
        <v>6</v>
      </c>
      <c r="O24" s="213">
        <v>0</v>
      </c>
      <c r="P24" s="213">
        <v>0</v>
      </c>
      <c r="Q24" s="213">
        <v>0</v>
      </c>
      <c r="R24" s="26">
        <f t="shared" si="3"/>
        <v>0</v>
      </c>
      <c r="S24" s="213">
        <v>0</v>
      </c>
      <c r="T24" s="213">
        <v>0</v>
      </c>
      <c r="U24" s="213">
        <v>0</v>
      </c>
      <c r="V24" s="26">
        <f t="shared" si="4"/>
        <v>0</v>
      </c>
      <c r="W24" s="213">
        <v>0</v>
      </c>
      <c r="X24" s="213">
        <v>0</v>
      </c>
      <c r="Y24" s="213">
        <v>0</v>
      </c>
      <c r="Z24" s="213">
        <v>0</v>
      </c>
      <c r="AA24" s="26">
        <f t="shared" si="5"/>
        <v>0</v>
      </c>
      <c r="AB24" s="213">
        <v>0</v>
      </c>
      <c r="AC24" s="213">
        <v>0</v>
      </c>
      <c r="AD24" s="213">
        <v>0</v>
      </c>
      <c r="AE24" s="213">
        <v>0</v>
      </c>
      <c r="AF24" s="26">
        <f t="shared" si="6"/>
        <v>0</v>
      </c>
      <c r="AG24" s="213">
        <v>0</v>
      </c>
      <c r="AH24" s="213">
        <v>0</v>
      </c>
      <c r="AI24" s="213">
        <v>0</v>
      </c>
      <c r="AJ24" s="213">
        <v>0</v>
      </c>
      <c r="AK24" s="213">
        <v>0</v>
      </c>
      <c r="AL24" s="213">
        <v>0</v>
      </c>
      <c r="AM24" s="213">
        <v>0</v>
      </c>
      <c r="AN24" s="213">
        <v>0</v>
      </c>
      <c r="AO24" s="213">
        <v>0</v>
      </c>
      <c r="AP24" s="213">
        <v>0</v>
      </c>
      <c r="AQ24" s="213">
        <v>0</v>
      </c>
      <c r="AR24" s="213">
        <v>0</v>
      </c>
      <c r="AS24" s="213">
        <v>0</v>
      </c>
      <c r="AT24" s="213">
        <v>0</v>
      </c>
      <c r="AU24" s="213">
        <v>0</v>
      </c>
      <c r="AV24" s="276">
        <v>0</v>
      </c>
      <c r="AW24" s="24">
        <v>0</v>
      </c>
      <c r="AX24" s="26">
        <f t="shared" si="7"/>
        <v>0</v>
      </c>
      <c r="AY24" s="213">
        <v>0</v>
      </c>
      <c r="AZ24" s="213">
        <v>0</v>
      </c>
      <c r="BA24" s="213">
        <v>0</v>
      </c>
      <c r="BB24" s="213">
        <v>0</v>
      </c>
      <c r="BC24" s="213">
        <v>0</v>
      </c>
      <c r="BD24" s="214">
        <v>0</v>
      </c>
      <c r="BE24" s="95"/>
    </row>
    <row r="25" spans="1:57" ht="18.75" customHeight="1" x14ac:dyDescent="0.15">
      <c r="A25" s="20">
        <v>18</v>
      </c>
      <c r="B25" s="21" t="s">
        <v>36</v>
      </c>
      <c r="C25" s="179">
        <f t="shared" si="1"/>
        <v>4</v>
      </c>
      <c r="D25" s="85">
        <v>4</v>
      </c>
      <c r="E25" s="26">
        <f t="shared" si="2"/>
        <v>4</v>
      </c>
      <c r="F25" s="213">
        <v>0</v>
      </c>
      <c r="G25" s="213">
        <v>0</v>
      </c>
      <c r="H25" s="213">
        <v>0</v>
      </c>
      <c r="I25" s="213">
        <v>0</v>
      </c>
      <c r="J25" s="213">
        <v>0</v>
      </c>
      <c r="K25" s="213">
        <v>0</v>
      </c>
      <c r="L25" s="213">
        <v>0</v>
      </c>
      <c r="M25" s="213">
        <v>0</v>
      </c>
      <c r="N25" s="213">
        <v>4</v>
      </c>
      <c r="O25" s="213">
        <v>0</v>
      </c>
      <c r="P25" s="213">
        <v>0</v>
      </c>
      <c r="Q25" s="213">
        <v>0</v>
      </c>
      <c r="R25" s="26">
        <f t="shared" si="3"/>
        <v>0</v>
      </c>
      <c r="S25" s="213">
        <v>0</v>
      </c>
      <c r="T25" s="213">
        <v>0</v>
      </c>
      <c r="U25" s="213">
        <v>0</v>
      </c>
      <c r="V25" s="26">
        <f t="shared" si="4"/>
        <v>0</v>
      </c>
      <c r="W25" s="213">
        <v>0</v>
      </c>
      <c r="X25" s="213">
        <v>0</v>
      </c>
      <c r="Y25" s="213">
        <v>0</v>
      </c>
      <c r="Z25" s="213">
        <v>0</v>
      </c>
      <c r="AA25" s="26">
        <f t="shared" si="5"/>
        <v>0</v>
      </c>
      <c r="AB25" s="213">
        <v>0</v>
      </c>
      <c r="AC25" s="213">
        <v>0</v>
      </c>
      <c r="AD25" s="213">
        <v>0</v>
      </c>
      <c r="AE25" s="213">
        <v>0</v>
      </c>
      <c r="AF25" s="26">
        <f t="shared" si="6"/>
        <v>0</v>
      </c>
      <c r="AG25" s="213">
        <v>0</v>
      </c>
      <c r="AH25" s="213">
        <v>0</v>
      </c>
      <c r="AI25" s="213">
        <v>0</v>
      </c>
      <c r="AJ25" s="213">
        <v>0</v>
      </c>
      <c r="AK25" s="213">
        <v>0</v>
      </c>
      <c r="AL25" s="213">
        <v>0</v>
      </c>
      <c r="AM25" s="213">
        <v>0</v>
      </c>
      <c r="AN25" s="213">
        <v>0</v>
      </c>
      <c r="AO25" s="213">
        <v>0</v>
      </c>
      <c r="AP25" s="213">
        <v>0</v>
      </c>
      <c r="AQ25" s="213">
        <v>0</v>
      </c>
      <c r="AR25" s="213">
        <v>0</v>
      </c>
      <c r="AS25" s="213">
        <v>0</v>
      </c>
      <c r="AT25" s="213">
        <v>0</v>
      </c>
      <c r="AU25" s="213">
        <v>0</v>
      </c>
      <c r="AV25" s="276">
        <v>0</v>
      </c>
      <c r="AW25" s="24">
        <v>0</v>
      </c>
      <c r="AX25" s="26">
        <f t="shared" si="7"/>
        <v>0</v>
      </c>
      <c r="AY25" s="213">
        <v>0</v>
      </c>
      <c r="AZ25" s="213">
        <v>0</v>
      </c>
      <c r="BA25" s="213">
        <v>0</v>
      </c>
      <c r="BB25" s="213">
        <v>0</v>
      </c>
      <c r="BC25" s="213">
        <v>0</v>
      </c>
      <c r="BD25" s="214">
        <v>0</v>
      </c>
      <c r="BE25" s="95"/>
    </row>
    <row r="26" spans="1:57" ht="18.75" customHeight="1" x14ac:dyDescent="0.15">
      <c r="A26" s="20">
        <v>19</v>
      </c>
      <c r="B26" s="21" t="s">
        <v>37</v>
      </c>
      <c r="C26" s="179">
        <f t="shared" si="1"/>
        <v>3</v>
      </c>
      <c r="D26" s="85">
        <v>0</v>
      </c>
      <c r="E26" s="26">
        <f t="shared" si="2"/>
        <v>3</v>
      </c>
      <c r="F26" s="213">
        <v>0</v>
      </c>
      <c r="G26" s="213">
        <v>0</v>
      </c>
      <c r="H26" s="213">
        <v>0</v>
      </c>
      <c r="I26" s="213">
        <v>0</v>
      </c>
      <c r="J26" s="213">
        <v>0</v>
      </c>
      <c r="K26" s="213">
        <v>0</v>
      </c>
      <c r="L26" s="213">
        <v>3</v>
      </c>
      <c r="M26" s="213">
        <v>0</v>
      </c>
      <c r="N26" s="213">
        <v>0</v>
      </c>
      <c r="O26" s="213">
        <v>0</v>
      </c>
      <c r="P26" s="213">
        <v>0</v>
      </c>
      <c r="Q26" s="213">
        <v>0</v>
      </c>
      <c r="R26" s="26">
        <f t="shared" si="3"/>
        <v>0</v>
      </c>
      <c r="S26" s="213">
        <v>0</v>
      </c>
      <c r="T26" s="213">
        <v>0</v>
      </c>
      <c r="U26" s="213">
        <v>0</v>
      </c>
      <c r="V26" s="26">
        <f t="shared" si="4"/>
        <v>0</v>
      </c>
      <c r="W26" s="213">
        <v>0</v>
      </c>
      <c r="X26" s="213">
        <v>0</v>
      </c>
      <c r="Y26" s="213">
        <v>0</v>
      </c>
      <c r="Z26" s="213">
        <v>0</v>
      </c>
      <c r="AA26" s="26">
        <f t="shared" si="5"/>
        <v>0</v>
      </c>
      <c r="AB26" s="213">
        <v>0</v>
      </c>
      <c r="AC26" s="213">
        <v>0</v>
      </c>
      <c r="AD26" s="213">
        <v>0</v>
      </c>
      <c r="AE26" s="213">
        <v>0</v>
      </c>
      <c r="AF26" s="26">
        <f t="shared" si="6"/>
        <v>0</v>
      </c>
      <c r="AG26" s="213">
        <v>0</v>
      </c>
      <c r="AH26" s="213">
        <v>0</v>
      </c>
      <c r="AI26" s="213">
        <v>0</v>
      </c>
      <c r="AJ26" s="213">
        <v>0</v>
      </c>
      <c r="AK26" s="213">
        <v>0</v>
      </c>
      <c r="AL26" s="213">
        <v>0</v>
      </c>
      <c r="AM26" s="213">
        <v>0</v>
      </c>
      <c r="AN26" s="213">
        <v>0</v>
      </c>
      <c r="AO26" s="213">
        <v>0</v>
      </c>
      <c r="AP26" s="213">
        <v>0</v>
      </c>
      <c r="AQ26" s="213">
        <v>0</v>
      </c>
      <c r="AR26" s="213">
        <v>0</v>
      </c>
      <c r="AS26" s="213">
        <v>0</v>
      </c>
      <c r="AT26" s="213">
        <v>0</v>
      </c>
      <c r="AU26" s="213">
        <v>0</v>
      </c>
      <c r="AV26" s="276">
        <v>0</v>
      </c>
      <c r="AW26" s="24">
        <v>0</v>
      </c>
      <c r="AX26" s="26">
        <f t="shared" si="7"/>
        <v>0</v>
      </c>
      <c r="AY26" s="213">
        <v>0</v>
      </c>
      <c r="AZ26" s="213">
        <v>0</v>
      </c>
      <c r="BA26" s="213">
        <v>0</v>
      </c>
      <c r="BB26" s="213">
        <v>0</v>
      </c>
      <c r="BC26" s="213">
        <v>0</v>
      </c>
      <c r="BD26" s="214">
        <v>0</v>
      </c>
      <c r="BE26" s="95"/>
    </row>
    <row r="27" spans="1:57" ht="18.75" customHeight="1" x14ac:dyDescent="0.15">
      <c r="A27" s="28">
        <v>20</v>
      </c>
      <c r="B27" s="29" t="s">
        <v>38</v>
      </c>
      <c r="C27" s="180">
        <f t="shared" si="1"/>
        <v>1</v>
      </c>
      <c r="D27" s="86">
        <v>0</v>
      </c>
      <c r="E27" s="34">
        <f t="shared" si="2"/>
        <v>0</v>
      </c>
      <c r="F27" s="222">
        <v>0</v>
      </c>
      <c r="G27" s="222">
        <v>0</v>
      </c>
      <c r="H27" s="222">
        <v>0</v>
      </c>
      <c r="I27" s="222">
        <v>0</v>
      </c>
      <c r="J27" s="222">
        <v>0</v>
      </c>
      <c r="K27" s="222">
        <v>0</v>
      </c>
      <c r="L27" s="222">
        <v>0</v>
      </c>
      <c r="M27" s="222">
        <v>0</v>
      </c>
      <c r="N27" s="222">
        <v>0</v>
      </c>
      <c r="O27" s="222">
        <v>0</v>
      </c>
      <c r="P27" s="222">
        <v>0</v>
      </c>
      <c r="Q27" s="222">
        <v>0</v>
      </c>
      <c r="R27" s="34">
        <f t="shared" si="3"/>
        <v>0</v>
      </c>
      <c r="S27" s="222">
        <v>0</v>
      </c>
      <c r="T27" s="222">
        <v>0</v>
      </c>
      <c r="U27" s="222">
        <v>0</v>
      </c>
      <c r="V27" s="34">
        <f t="shared" si="4"/>
        <v>1</v>
      </c>
      <c r="W27" s="222">
        <v>1</v>
      </c>
      <c r="X27" s="222">
        <v>0</v>
      </c>
      <c r="Y27" s="222">
        <v>0</v>
      </c>
      <c r="Z27" s="222">
        <v>0</v>
      </c>
      <c r="AA27" s="34">
        <f t="shared" si="5"/>
        <v>0</v>
      </c>
      <c r="AB27" s="222">
        <v>0</v>
      </c>
      <c r="AC27" s="222">
        <v>0</v>
      </c>
      <c r="AD27" s="222">
        <v>0</v>
      </c>
      <c r="AE27" s="222">
        <v>0</v>
      </c>
      <c r="AF27" s="34">
        <f t="shared" si="6"/>
        <v>0</v>
      </c>
      <c r="AG27" s="222">
        <v>0</v>
      </c>
      <c r="AH27" s="222">
        <v>0</v>
      </c>
      <c r="AI27" s="222">
        <v>0</v>
      </c>
      <c r="AJ27" s="222">
        <v>0</v>
      </c>
      <c r="AK27" s="222">
        <v>0</v>
      </c>
      <c r="AL27" s="222">
        <v>0</v>
      </c>
      <c r="AM27" s="222">
        <v>0</v>
      </c>
      <c r="AN27" s="222">
        <v>0</v>
      </c>
      <c r="AO27" s="222">
        <v>0</v>
      </c>
      <c r="AP27" s="222">
        <v>0</v>
      </c>
      <c r="AQ27" s="222">
        <v>0</v>
      </c>
      <c r="AR27" s="222">
        <v>0</v>
      </c>
      <c r="AS27" s="222">
        <v>0</v>
      </c>
      <c r="AT27" s="222">
        <v>0</v>
      </c>
      <c r="AU27" s="222">
        <v>0</v>
      </c>
      <c r="AV27" s="277">
        <v>0</v>
      </c>
      <c r="AW27" s="32">
        <v>0</v>
      </c>
      <c r="AX27" s="34">
        <f t="shared" si="7"/>
        <v>0</v>
      </c>
      <c r="AY27" s="222">
        <v>0</v>
      </c>
      <c r="AZ27" s="222">
        <v>0</v>
      </c>
      <c r="BA27" s="222">
        <v>0</v>
      </c>
      <c r="BB27" s="222">
        <v>0</v>
      </c>
      <c r="BC27" s="222">
        <v>0</v>
      </c>
      <c r="BD27" s="223">
        <v>0</v>
      </c>
      <c r="BE27" s="95"/>
    </row>
    <row r="28" spans="1:57" ht="18.75" customHeight="1" x14ac:dyDescent="0.15">
      <c r="A28" s="41">
        <v>21</v>
      </c>
      <c r="B28" s="35" t="s">
        <v>39</v>
      </c>
      <c r="C28" s="184">
        <f t="shared" si="1"/>
        <v>2</v>
      </c>
      <c r="D28" s="88">
        <v>2</v>
      </c>
      <c r="E28" s="39">
        <f t="shared" si="2"/>
        <v>2</v>
      </c>
      <c r="F28" s="219">
        <v>0</v>
      </c>
      <c r="G28" s="219">
        <v>0</v>
      </c>
      <c r="H28" s="219">
        <v>0</v>
      </c>
      <c r="I28" s="219">
        <v>0</v>
      </c>
      <c r="J28" s="219">
        <v>0</v>
      </c>
      <c r="K28" s="219">
        <v>0</v>
      </c>
      <c r="L28" s="219">
        <v>0</v>
      </c>
      <c r="M28" s="219">
        <v>0</v>
      </c>
      <c r="N28" s="219">
        <v>2</v>
      </c>
      <c r="O28" s="219">
        <v>0</v>
      </c>
      <c r="P28" s="219">
        <v>0</v>
      </c>
      <c r="Q28" s="219">
        <v>0</v>
      </c>
      <c r="R28" s="39">
        <f t="shared" si="3"/>
        <v>0</v>
      </c>
      <c r="S28" s="219">
        <v>0</v>
      </c>
      <c r="T28" s="219">
        <v>0</v>
      </c>
      <c r="U28" s="219">
        <v>0</v>
      </c>
      <c r="V28" s="39">
        <f t="shared" si="4"/>
        <v>0</v>
      </c>
      <c r="W28" s="219">
        <v>0</v>
      </c>
      <c r="X28" s="219">
        <v>0</v>
      </c>
      <c r="Y28" s="219">
        <v>0</v>
      </c>
      <c r="Z28" s="219">
        <v>0</v>
      </c>
      <c r="AA28" s="39">
        <f t="shared" si="5"/>
        <v>0</v>
      </c>
      <c r="AB28" s="219">
        <v>0</v>
      </c>
      <c r="AC28" s="219">
        <v>0</v>
      </c>
      <c r="AD28" s="219">
        <v>0</v>
      </c>
      <c r="AE28" s="219">
        <v>0</v>
      </c>
      <c r="AF28" s="39">
        <f t="shared" si="6"/>
        <v>0</v>
      </c>
      <c r="AG28" s="219">
        <v>0</v>
      </c>
      <c r="AH28" s="219">
        <v>0</v>
      </c>
      <c r="AI28" s="219">
        <v>0</v>
      </c>
      <c r="AJ28" s="219">
        <v>0</v>
      </c>
      <c r="AK28" s="219">
        <v>0</v>
      </c>
      <c r="AL28" s="219">
        <v>0</v>
      </c>
      <c r="AM28" s="219">
        <v>0</v>
      </c>
      <c r="AN28" s="219">
        <v>0</v>
      </c>
      <c r="AO28" s="219">
        <v>0</v>
      </c>
      <c r="AP28" s="219">
        <v>0</v>
      </c>
      <c r="AQ28" s="219">
        <v>0</v>
      </c>
      <c r="AR28" s="219">
        <v>0</v>
      </c>
      <c r="AS28" s="219">
        <v>0</v>
      </c>
      <c r="AT28" s="219">
        <v>0</v>
      </c>
      <c r="AU28" s="219">
        <v>0</v>
      </c>
      <c r="AV28" s="275">
        <v>0</v>
      </c>
      <c r="AW28" s="37">
        <v>0</v>
      </c>
      <c r="AX28" s="39">
        <f t="shared" si="7"/>
        <v>0</v>
      </c>
      <c r="AY28" s="219">
        <v>0</v>
      </c>
      <c r="AZ28" s="219">
        <v>0</v>
      </c>
      <c r="BA28" s="219">
        <v>0</v>
      </c>
      <c r="BB28" s="219">
        <v>0</v>
      </c>
      <c r="BC28" s="219">
        <v>0</v>
      </c>
      <c r="BD28" s="220">
        <v>0</v>
      </c>
      <c r="BE28" s="95"/>
    </row>
    <row r="29" spans="1:57" ht="18.75" customHeight="1" x14ac:dyDescent="0.15">
      <c r="A29" s="20">
        <v>22</v>
      </c>
      <c r="B29" s="21" t="s">
        <v>40</v>
      </c>
      <c r="C29" s="179">
        <f t="shared" si="1"/>
        <v>0</v>
      </c>
      <c r="D29" s="85">
        <v>0</v>
      </c>
      <c r="E29" s="26">
        <f t="shared" si="2"/>
        <v>0</v>
      </c>
      <c r="F29" s="213">
        <v>0</v>
      </c>
      <c r="G29" s="213">
        <v>0</v>
      </c>
      <c r="H29" s="213">
        <v>0</v>
      </c>
      <c r="I29" s="213">
        <v>0</v>
      </c>
      <c r="J29" s="213">
        <v>0</v>
      </c>
      <c r="K29" s="213">
        <v>0</v>
      </c>
      <c r="L29" s="213">
        <v>0</v>
      </c>
      <c r="M29" s="213">
        <v>0</v>
      </c>
      <c r="N29" s="213">
        <v>0</v>
      </c>
      <c r="O29" s="213">
        <v>0</v>
      </c>
      <c r="P29" s="213">
        <v>0</v>
      </c>
      <c r="Q29" s="213">
        <v>0</v>
      </c>
      <c r="R29" s="26">
        <f t="shared" si="3"/>
        <v>0</v>
      </c>
      <c r="S29" s="213">
        <v>0</v>
      </c>
      <c r="T29" s="213">
        <v>0</v>
      </c>
      <c r="U29" s="213">
        <v>0</v>
      </c>
      <c r="V29" s="26">
        <f t="shared" si="4"/>
        <v>0</v>
      </c>
      <c r="W29" s="213">
        <v>0</v>
      </c>
      <c r="X29" s="213">
        <v>0</v>
      </c>
      <c r="Y29" s="213">
        <v>0</v>
      </c>
      <c r="Z29" s="213">
        <v>0</v>
      </c>
      <c r="AA29" s="26">
        <f t="shared" si="5"/>
        <v>0</v>
      </c>
      <c r="AB29" s="213">
        <v>0</v>
      </c>
      <c r="AC29" s="213">
        <v>0</v>
      </c>
      <c r="AD29" s="213">
        <v>0</v>
      </c>
      <c r="AE29" s="213">
        <v>0</v>
      </c>
      <c r="AF29" s="26">
        <f t="shared" si="6"/>
        <v>0</v>
      </c>
      <c r="AG29" s="213">
        <v>0</v>
      </c>
      <c r="AH29" s="213">
        <v>0</v>
      </c>
      <c r="AI29" s="213">
        <v>0</v>
      </c>
      <c r="AJ29" s="213">
        <v>0</v>
      </c>
      <c r="AK29" s="213">
        <v>0</v>
      </c>
      <c r="AL29" s="213">
        <v>0</v>
      </c>
      <c r="AM29" s="213">
        <v>0</v>
      </c>
      <c r="AN29" s="213">
        <v>0</v>
      </c>
      <c r="AO29" s="213">
        <v>0</v>
      </c>
      <c r="AP29" s="213">
        <v>0</v>
      </c>
      <c r="AQ29" s="213">
        <v>0</v>
      </c>
      <c r="AR29" s="213">
        <v>0</v>
      </c>
      <c r="AS29" s="213">
        <v>0</v>
      </c>
      <c r="AT29" s="213">
        <v>0</v>
      </c>
      <c r="AU29" s="213">
        <v>0</v>
      </c>
      <c r="AV29" s="276">
        <v>0</v>
      </c>
      <c r="AW29" s="24">
        <v>0</v>
      </c>
      <c r="AX29" s="26">
        <f t="shared" si="7"/>
        <v>0</v>
      </c>
      <c r="AY29" s="213">
        <v>0</v>
      </c>
      <c r="AZ29" s="213">
        <v>0</v>
      </c>
      <c r="BA29" s="213">
        <v>0</v>
      </c>
      <c r="BB29" s="213">
        <v>0</v>
      </c>
      <c r="BC29" s="213">
        <v>0</v>
      </c>
      <c r="BD29" s="214">
        <v>0</v>
      </c>
      <c r="BE29" s="95"/>
    </row>
    <row r="30" spans="1:57" ht="18.75" customHeight="1" x14ac:dyDescent="0.15">
      <c r="A30" s="20">
        <v>23</v>
      </c>
      <c r="B30" s="21" t="s">
        <v>41</v>
      </c>
      <c r="C30" s="179">
        <f t="shared" si="1"/>
        <v>7</v>
      </c>
      <c r="D30" s="85">
        <v>0</v>
      </c>
      <c r="E30" s="26">
        <f t="shared" si="2"/>
        <v>0</v>
      </c>
      <c r="F30" s="213">
        <v>0</v>
      </c>
      <c r="G30" s="213">
        <v>0</v>
      </c>
      <c r="H30" s="213">
        <v>0</v>
      </c>
      <c r="I30" s="213">
        <v>0</v>
      </c>
      <c r="J30" s="213">
        <v>0</v>
      </c>
      <c r="K30" s="213">
        <v>0</v>
      </c>
      <c r="L30" s="213">
        <v>0</v>
      </c>
      <c r="M30" s="213">
        <v>0</v>
      </c>
      <c r="N30" s="213">
        <v>0</v>
      </c>
      <c r="O30" s="213">
        <v>0</v>
      </c>
      <c r="P30" s="213">
        <v>0</v>
      </c>
      <c r="Q30" s="214">
        <v>0</v>
      </c>
      <c r="R30" s="26">
        <f t="shared" si="3"/>
        <v>7</v>
      </c>
      <c r="S30" s="213">
        <v>7</v>
      </c>
      <c r="T30" s="213">
        <v>0</v>
      </c>
      <c r="U30" s="213">
        <v>0</v>
      </c>
      <c r="V30" s="26">
        <f t="shared" si="4"/>
        <v>0</v>
      </c>
      <c r="W30" s="213">
        <v>0</v>
      </c>
      <c r="X30" s="213">
        <v>0</v>
      </c>
      <c r="Y30" s="213">
        <v>0</v>
      </c>
      <c r="Z30" s="213">
        <v>0</v>
      </c>
      <c r="AA30" s="26">
        <f t="shared" si="5"/>
        <v>0</v>
      </c>
      <c r="AB30" s="213">
        <v>0</v>
      </c>
      <c r="AC30" s="213">
        <v>0</v>
      </c>
      <c r="AD30" s="213">
        <v>0</v>
      </c>
      <c r="AE30" s="213">
        <v>0</v>
      </c>
      <c r="AF30" s="26">
        <f t="shared" si="6"/>
        <v>0</v>
      </c>
      <c r="AG30" s="213">
        <v>0</v>
      </c>
      <c r="AH30" s="213">
        <v>0</v>
      </c>
      <c r="AI30" s="213">
        <v>0</v>
      </c>
      <c r="AJ30" s="213">
        <v>0</v>
      </c>
      <c r="AK30" s="213">
        <v>0</v>
      </c>
      <c r="AL30" s="213">
        <v>0</v>
      </c>
      <c r="AM30" s="213">
        <v>0</v>
      </c>
      <c r="AN30" s="213">
        <v>0</v>
      </c>
      <c r="AO30" s="213">
        <v>0</v>
      </c>
      <c r="AP30" s="213">
        <v>0</v>
      </c>
      <c r="AQ30" s="213">
        <v>0</v>
      </c>
      <c r="AR30" s="213">
        <v>0</v>
      </c>
      <c r="AS30" s="213">
        <v>0</v>
      </c>
      <c r="AT30" s="213">
        <v>0</v>
      </c>
      <c r="AU30" s="213">
        <v>0</v>
      </c>
      <c r="AV30" s="276">
        <v>0</v>
      </c>
      <c r="AW30" s="24">
        <v>0</v>
      </c>
      <c r="AX30" s="26">
        <f t="shared" si="7"/>
        <v>0</v>
      </c>
      <c r="AY30" s="213">
        <v>0</v>
      </c>
      <c r="AZ30" s="213">
        <v>0</v>
      </c>
      <c r="BA30" s="213">
        <v>0</v>
      </c>
      <c r="BB30" s="213">
        <v>0</v>
      </c>
      <c r="BC30" s="213">
        <v>0</v>
      </c>
      <c r="BD30" s="214">
        <v>0</v>
      </c>
      <c r="BE30" s="95"/>
    </row>
    <row r="31" spans="1:57" ht="18.75" customHeight="1" x14ac:dyDescent="0.15">
      <c r="A31" s="20">
        <v>24</v>
      </c>
      <c r="B31" s="21" t="s">
        <v>42</v>
      </c>
      <c r="C31" s="179">
        <f t="shared" si="1"/>
        <v>5</v>
      </c>
      <c r="D31" s="85">
        <v>5</v>
      </c>
      <c r="E31" s="26">
        <f t="shared" si="2"/>
        <v>5</v>
      </c>
      <c r="F31" s="213">
        <v>0</v>
      </c>
      <c r="G31" s="213">
        <v>0</v>
      </c>
      <c r="H31" s="213">
        <v>0</v>
      </c>
      <c r="I31" s="213">
        <v>0</v>
      </c>
      <c r="J31" s="213">
        <v>0</v>
      </c>
      <c r="K31" s="213">
        <v>0</v>
      </c>
      <c r="L31" s="213">
        <v>0</v>
      </c>
      <c r="M31" s="213">
        <v>0</v>
      </c>
      <c r="N31" s="213">
        <v>5</v>
      </c>
      <c r="O31" s="213">
        <v>0</v>
      </c>
      <c r="P31" s="213">
        <v>0</v>
      </c>
      <c r="Q31" s="213">
        <v>0</v>
      </c>
      <c r="R31" s="26">
        <f t="shared" si="3"/>
        <v>0</v>
      </c>
      <c r="S31" s="213">
        <v>0</v>
      </c>
      <c r="T31" s="213">
        <v>0</v>
      </c>
      <c r="U31" s="213">
        <v>0</v>
      </c>
      <c r="V31" s="26">
        <f t="shared" si="4"/>
        <v>0</v>
      </c>
      <c r="W31" s="213">
        <v>0</v>
      </c>
      <c r="X31" s="213">
        <v>0</v>
      </c>
      <c r="Y31" s="213">
        <v>0</v>
      </c>
      <c r="Z31" s="213">
        <v>0</v>
      </c>
      <c r="AA31" s="26">
        <f t="shared" si="5"/>
        <v>0</v>
      </c>
      <c r="AB31" s="213">
        <v>0</v>
      </c>
      <c r="AC31" s="213">
        <v>0</v>
      </c>
      <c r="AD31" s="213">
        <v>0</v>
      </c>
      <c r="AE31" s="213">
        <v>0</v>
      </c>
      <c r="AF31" s="26">
        <f t="shared" si="6"/>
        <v>0</v>
      </c>
      <c r="AG31" s="213">
        <v>0</v>
      </c>
      <c r="AH31" s="213">
        <v>0</v>
      </c>
      <c r="AI31" s="213">
        <v>0</v>
      </c>
      <c r="AJ31" s="213">
        <v>0</v>
      </c>
      <c r="AK31" s="213">
        <v>0</v>
      </c>
      <c r="AL31" s="213">
        <v>0</v>
      </c>
      <c r="AM31" s="213">
        <v>0</v>
      </c>
      <c r="AN31" s="213">
        <v>0</v>
      </c>
      <c r="AO31" s="213">
        <v>0</v>
      </c>
      <c r="AP31" s="213">
        <v>0</v>
      </c>
      <c r="AQ31" s="213">
        <v>0</v>
      </c>
      <c r="AR31" s="213">
        <v>0</v>
      </c>
      <c r="AS31" s="213">
        <v>0</v>
      </c>
      <c r="AT31" s="213">
        <v>0</v>
      </c>
      <c r="AU31" s="213">
        <v>0</v>
      </c>
      <c r="AV31" s="276">
        <v>0</v>
      </c>
      <c r="AW31" s="24">
        <v>0</v>
      </c>
      <c r="AX31" s="26">
        <f t="shared" si="7"/>
        <v>0</v>
      </c>
      <c r="AY31" s="213">
        <v>0</v>
      </c>
      <c r="AZ31" s="213">
        <v>0</v>
      </c>
      <c r="BA31" s="213">
        <v>0</v>
      </c>
      <c r="BB31" s="213">
        <v>0</v>
      </c>
      <c r="BC31" s="213">
        <v>0</v>
      </c>
      <c r="BD31" s="214">
        <v>0</v>
      </c>
      <c r="BE31" s="95"/>
    </row>
    <row r="32" spans="1:57" ht="18.75" customHeight="1" x14ac:dyDescent="0.15">
      <c r="A32" s="28">
        <v>25</v>
      </c>
      <c r="B32" s="29" t="s">
        <v>43</v>
      </c>
      <c r="C32" s="180">
        <f t="shared" si="1"/>
        <v>1</v>
      </c>
      <c r="D32" s="86">
        <v>1</v>
      </c>
      <c r="E32" s="34">
        <f t="shared" si="2"/>
        <v>1</v>
      </c>
      <c r="F32" s="222">
        <v>0</v>
      </c>
      <c r="G32" s="222">
        <v>0</v>
      </c>
      <c r="H32" s="222">
        <v>0</v>
      </c>
      <c r="I32" s="222">
        <v>0</v>
      </c>
      <c r="J32" s="222">
        <v>0</v>
      </c>
      <c r="K32" s="222">
        <v>0</v>
      </c>
      <c r="L32" s="222">
        <v>0</v>
      </c>
      <c r="M32" s="222">
        <v>0</v>
      </c>
      <c r="N32" s="222">
        <v>1</v>
      </c>
      <c r="O32" s="222">
        <v>0</v>
      </c>
      <c r="P32" s="222">
        <v>0</v>
      </c>
      <c r="Q32" s="222">
        <v>0</v>
      </c>
      <c r="R32" s="34">
        <f t="shared" si="3"/>
        <v>0</v>
      </c>
      <c r="S32" s="222">
        <v>0</v>
      </c>
      <c r="T32" s="222">
        <v>0</v>
      </c>
      <c r="U32" s="222">
        <v>0</v>
      </c>
      <c r="V32" s="34">
        <f t="shared" si="4"/>
        <v>0</v>
      </c>
      <c r="W32" s="222">
        <v>0</v>
      </c>
      <c r="X32" s="222">
        <v>0</v>
      </c>
      <c r="Y32" s="222">
        <v>0</v>
      </c>
      <c r="Z32" s="222">
        <v>0</v>
      </c>
      <c r="AA32" s="34">
        <f t="shared" si="5"/>
        <v>0</v>
      </c>
      <c r="AB32" s="222">
        <v>0</v>
      </c>
      <c r="AC32" s="222">
        <v>0</v>
      </c>
      <c r="AD32" s="222">
        <v>0</v>
      </c>
      <c r="AE32" s="222">
        <v>0</v>
      </c>
      <c r="AF32" s="34">
        <f t="shared" si="6"/>
        <v>0</v>
      </c>
      <c r="AG32" s="222">
        <v>0</v>
      </c>
      <c r="AH32" s="222">
        <v>0</v>
      </c>
      <c r="AI32" s="222">
        <v>0</v>
      </c>
      <c r="AJ32" s="222">
        <v>0</v>
      </c>
      <c r="AK32" s="222">
        <v>0</v>
      </c>
      <c r="AL32" s="222">
        <v>0</v>
      </c>
      <c r="AM32" s="222">
        <v>0</v>
      </c>
      <c r="AN32" s="222">
        <v>0</v>
      </c>
      <c r="AO32" s="222">
        <v>0</v>
      </c>
      <c r="AP32" s="222">
        <v>0</v>
      </c>
      <c r="AQ32" s="222">
        <v>0</v>
      </c>
      <c r="AR32" s="222">
        <v>0</v>
      </c>
      <c r="AS32" s="222">
        <v>0</v>
      </c>
      <c r="AT32" s="222">
        <v>0</v>
      </c>
      <c r="AU32" s="222">
        <v>0</v>
      </c>
      <c r="AV32" s="277">
        <v>0</v>
      </c>
      <c r="AW32" s="32">
        <v>0</v>
      </c>
      <c r="AX32" s="34">
        <f t="shared" si="7"/>
        <v>0</v>
      </c>
      <c r="AY32" s="222">
        <v>0</v>
      </c>
      <c r="AZ32" s="222">
        <v>0</v>
      </c>
      <c r="BA32" s="222">
        <v>0</v>
      </c>
      <c r="BB32" s="222">
        <v>0</v>
      </c>
      <c r="BC32" s="222">
        <v>0</v>
      </c>
      <c r="BD32" s="223">
        <v>0</v>
      </c>
      <c r="BE32" s="95"/>
    </row>
    <row r="33" spans="1:57" ht="18.75" customHeight="1" x14ac:dyDescent="0.15">
      <c r="A33" s="41">
        <v>26</v>
      </c>
      <c r="B33" s="35" t="s">
        <v>44</v>
      </c>
      <c r="C33" s="88">
        <f t="shared" si="1"/>
        <v>3</v>
      </c>
      <c r="D33" s="88">
        <v>3</v>
      </c>
      <c r="E33" s="39">
        <f t="shared" si="2"/>
        <v>3</v>
      </c>
      <c r="F33" s="219">
        <v>0</v>
      </c>
      <c r="G33" s="219">
        <v>0</v>
      </c>
      <c r="H33" s="219">
        <v>0</v>
      </c>
      <c r="I33" s="219">
        <v>0</v>
      </c>
      <c r="J33" s="219">
        <v>0</v>
      </c>
      <c r="K33" s="219">
        <v>0</v>
      </c>
      <c r="L33" s="219">
        <v>0</v>
      </c>
      <c r="M33" s="219">
        <v>0</v>
      </c>
      <c r="N33" s="219">
        <v>3</v>
      </c>
      <c r="O33" s="219">
        <v>0</v>
      </c>
      <c r="P33" s="219">
        <v>0</v>
      </c>
      <c r="Q33" s="219">
        <v>0</v>
      </c>
      <c r="R33" s="39">
        <f t="shared" si="3"/>
        <v>0</v>
      </c>
      <c r="S33" s="219">
        <v>0</v>
      </c>
      <c r="T33" s="219">
        <v>0</v>
      </c>
      <c r="U33" s="219">
        <v>0</v>
      </c>
      <c r="V33" s="39">
        <f t="shared" si="4"/>
        <v>0</v>
      </c>
      <c r="W33" s="219">
        <v>0</v>
      </c>
      <c r="X33" s="219">
        <v>0</v>
      </c>
      <c r="Y33" s="219">
        <v>0</v>
      </c>
      <c r="Z33" s="219">
        <v>0</v>
      </c>
      <c r="AA33" s="39">
        <f t="shared" si="5"/>
        <v>0</v>
      </c>
      <c r="AB33" s="219">
        <v>0</v>
      </c>
      <c r="AC33" s="219">
        <v>0</v>
      </c>
      <c r="AD33" s="219">
        <v>0</v>
      </c>
      <c r="AE33" s="219">
        <v>0</v>
      </c>
      <c r="AF33" s="39">
        <f t="shared" si="6"/>
        <v>0</v>
      </c>
      <c r="AG33" s="219">
        <v>0</v>
      </c>
      <c r="AH33" s="219">
        <v>0</v>
      </c>
      <c r="AI33" s="219">
        <v>0</v>
      </c>
      <c r="AJ33" s="219">
        <v>0</v>
      </c>
      <c r="AK33" s="219">
        <v>0</v>
      </c>
      <c r="AL33" s="219">
        <v>0</v>
      </c>
      <c r="AM33" s="219">
        <v>0</v>
      </c>
      <c r="AN33" s="219">
        <v>0</v>
      </c>
      <c r="AO33" s="219">
        <v>0</v>
      </c>
      <c r="AP33" s="219">
        <v>0</v>
      </c>
      <c r="AQ33" s="219">
        <v>0</v>
      </c>
      <c r="AR33" s="219">
        <v>0</v>
      </c>
      <c r="AS33" s="219">
        <v>0</v>
      </c>
      <c r="AT33" s="219">
        <v>0</v>
      </c>
      <c r="AU33" s="219">
        <v>0</v>
      </c>
      <c r="AV33" s="275">
        <v>0</v>
      </c>
      <c r="AW33" s="37">
        <v>0</v>
      </c>
      <c r="AX33" s="39">
        <f t="shared" si="7"/>
        <v>0</v>
      </c>
      <c r="AY33" s="219">
        <v>0</v>
      </c>
      <c r="AZ33" s="219">
        <v>0</v>
      </c>
      <c r="BA33" s="219">
        <v>0</v>
      </c>
      <c r="BB33" s="219">
        <v>0</v>
      </c>
      <c r="BC33" s="219">
        <v>0</v>
      </c>
      <c r="BD33" s="220">
        <v>0</v>
      </c>
      <c r="BE33" s="95"/>
    </row>
    <row r="34" spans="1:57" ht="18.75" customHeight="1" x14ac:dyDescent="0.15">
      <c r="A34" s="20">
        <v>27</v>
      </c>
      <c r="B34" s="21" t="s">
        <v>45</v>
      </c>
      <c r="C34" s="85">
        <f t="shared" si="1"/>
        <v>0</v>
      </c>
      <c r="D34" s="85">
        <v>0</v>
      </c>
      <c r="E34" s="26">
        <f t="shared" si="2"/>
        <v>0</v>
      </c>
      <c r="F34" s="213">
        <v>0</v>
      </c>
      <c r="G34" s="213">
        <v>0</v>
      </c>
      <c r="H34" s="213">
        <v>0</v>
      </c>
      <c r="I34" s="213">
        <v>0</v>
      </c>
      <c r="J34" s="213">
        <v>0</v>
      </c>
      <c r="K34" s="213">
        <v>0</v>
      </c>
      <c r="L34" s="213">
        <v>0</v>
      </c>
      <c r="M34" s="213">
        <v>0</v>
      </c>
      <c r="N34" s="213">
        <v>0</v>
      </c>
      <c r="O34" s="213">
        <v>0</v>
      </c>
      <c r="P34" s="213">
        <v>0</v>
      </c>
      <c r="Q34" s="213">
        <v>0</v>
      </c>
      <c r="R34" s="26">
        <f t="shared" si="3"/>
        <v>0</v>
      </c>
      <c r="S34" s="213">
        <v>0</v>
      </c>
      <c r="T34" s="213">
        <v>0</v>
      </c>
      <c r="U34" s="213">
        <v>0</v>
      </c>
      <c r="V34" s="26">
        <f t="shared" si="4"/>
        <v>0</v>
      </c>
      <c r="W34" s="213">
        <v>0</v>
      </c>
      <c r="X34" s="213">
        <v>0</v>
      </c>
      <c r="Y34" s="213">
        <v>0</v>
      </c>
      <c r="Z34" s="213">
        <v>0</v>
      </c>
      <c r="AA34" s="26">
        <f t="shared" si="5"/>
        <v>0</v>
      </c>
      <c r="AB34" s="213">
        <v>0</v>
      </c>
      <c r="AC34" s="213">
        <v>0</v>
      </c>
      <c r="AD34" s="213">
        <v>0</v>
      </c>
      <c r="AE34" s="213">
        <v>0</v>
      </c>
      <c r="AF34" s="26">
        <f t="shared" si="6"/>
        <v>0</v>
      </c>
      <c r="AG34" s="213">
        <v>0</v>
      </c>
      <c r="AH34" s="213">
        <v>0</v>
      </c>
      <c r="AI34" s="213">
        <v>0</v>
      </c>
      <c r="AJ34" s="213">
        <v>0</v>
      </c>
      <c r="AK34" s="213">
        <v>0</v>
      </c>
      <c r="AL34" s="213">
        <v>0</v>
      </c>
      <c r="AM34" s="213">
        <v>0</v>
      </c>
      <c r="AN34" s="213">
        <v>0</v>
      </c>
      <c r="AO34" s="213">
        <v>0</v>
      </c>
      <c r="AP34" s="213">
        <v>0</v>
      </c>
      <c r="AQ34" s="213">
        <v>0</v>
      </c>
      <c r="AR34" s="213">
        <v>0</v>
      </c>
      <c r="AS34" s="213">
        <v>0</v>
      </c>
      <c r="AT34" s="213">
        <v>0</v>
      </c>
      <c r="AU34" s="213">
        <v>0</v>
      </c>
      <c r="AV34" s="276">
        <v>0</v>
      </c>
      <c r="AW34" s="24">
        <v>0</v>
      </c>
      <c r="AX34" s="26">
        <f t="shared" si="7"/>
        <v>0</v>
      </c>
      <c r="AY34" s="213">
        <v>0</v>
      </c>
      <c r="AZ34" s="213">
        <v>0</v>
      </c>
      <c r="BA34" s="213">
        <v>0</v>
      </c>
      <c r="BB34" s="213">
        <v>0</v>
      </c>
      <c r="BC34" s="213">
        <v>0</v>
      </c>
      <c r="BD34" s="214">
        <v>0</v>
      </c>
      <c r="BE34" s="95"/>
    </row>
    <row r="35" spans="1:57" ht="18.75" customHeight="1" x14ac:dyDescent="0.15">
      <c r="A35" s="20">
        <v>28</v>
      </c>
      <c r="B35" s="21" t="s">
        <v>46</v>
      </c>
      <c r="C35" s="85">
        <f t="shared" si="1"/>
        <v>14</v>
      </c>
      <c r="D35" s="85">
        <v>0</v>
      </c>
      <c r="E35" s="26">
        <f t="shared" si="2"/>
        <v>0</v>
      </c>
      <c r="F35" s="213">
        <v>0</v>
      </c>
      <c r="G35" s="213">
        <v>0</v>
      </c>
      <c r="H35" s="213">
        <v>0</v>
      </c>
      <c r="I35" s="213">
        <v>0</v>
      </c>
      <c r="J35" s="213">
        <v>0</v>
      </c>
      <c r="K35" s="213">
        <v>0</v>
      </c>
      <c r="L35" s="213">
        <v>0</v>
      </c>
      <c r="M35" s="213">
        <v>0</v>
      </c>
      <c r="N35" s="213">
        <v>0</v>
      </c>
      <c r="O35" s="213">
        <v>0</v>
      </c>
      <c r="P35" s="213">
        <v>0</v>
      </c>
      <c r="Q35" s="213">
        <v>0</v>
      </c>
      <c r="R35" s="26">
        <f t="shared" si="3"/>
        <v>0</v>
      </c>
      <c r="S35" s="213">
        <v>0</v>
      </c>
      <c r="T35" s="213">
        <v>0</v>
      </c>
      <c r="U35" s="213">
        <v>0</v>
      </c>
      <c r="V35" s="26">
        <f t="shared" si="4"/>
        <v>14</v>
      </c>
      <c r="W35" s="213">
        <v>0</v>
      </c>
      <c r="X35" s="213">
        <v>14</v>
      </c>
      <c r="Y35" s="213">
        <v>0</v>
      </c>
      <c r="Z35" s="213">
        <v>0</v>
      </c>
      <c r="AA35" s="26">
        <f t="shared" si="5"/>
        <v>0</v>
      </c>
      <c r="AB35" s="213">
        <v>0</v>
      </c>
      <c r="AC35" s="213">
        <v>0</v>
      </c>
      <c r="AD35" s="213">
        <v>0</v>
      </c>
      <c r="AE35" s="213">
        <v>0</v>
      </c>
      <c r="AF35" s="26">
        <f t="shared" si="6"/>
        <v>0</v>
      </c>
      <c r="AG35" s="213">
        <v>0</v>
      </c>
      <c r="AH35" s="213">
        <v>0</v>
      </c>
      <c r="AI35" s="213">
        <v>0</v>
      </c>
      <c r="AJ35" s="213">
        <v>0</v>
      </c>
      <c r="AK35" s="213">
        <v>0</v>
      </c>
      <c r="AL35" s="213">
        <v>0</v>
      </c>
      <c r="AM35" s="213">
        <v>0</v>
      </c>
      <c r="AN35" s="213">
        <v>0</v>
      </c>
      <c r="AO35" s="213">
        <v>0</v>
      </c>
      <c r="AP35" s="213">
        <v>0</v>
      </c>
      <c r="AQ35" s="213">
        <v>0</v>
      </c>
      <c r="AR35" s="213">
        <v>0</v>
      </c>
      <c r="AS35" s="213">
        <v>0</v>
      </c>
      <c r="AT35" s="213">
        <v>0</v>
      </c>
      <c r="AU35" s="213">
        <v>0</v>
      </c>
      <c r="AV35" s="276">
        <v>0</v>
      </c>
      <c r="AW35" s="24">
        <v>0</v>
      </c>
      <c r="AX35" s="26">
        <f t="shared" si="7"/>
        <v>0</v>
      </c>
      <c r="AY35" s="213">
        <v>0</v>
      </c>
      <c r="AZ35" s="213">
        <v>0</v>
      </c>
      <c r="BA35" s="213">
        <v>0</v>
      </c>
      <c r="BB35" s="213">
        <v>0</v>
      </c>
      <c r="BC35" s="213">
        <v>0</v>
      </c>
      <c r="BD35" s="214">
        <v>0</v>
      </c>
      <c r="BE35" s="95"/>
    </row>
    <row r="36" spans="1:57" ht="18.75" customHeight="1" x14ac:dyDescent="0.15">
      <c r="A36" s="20">
        <v>29</v>
      </c>
      <c r="B36" s="21" t="s">
        <v>47</v>
      </c>
      <c r="C36" s="85">
        <f t="shared" si="1"/>
        <v>5</v>
      </c>
      <c r="D36" s="85">
        <v>0</v>
      </c>
      <c r="E36" s="26">
        <f t="shared" si="2"/>
        <v>1</v>
      </c>
      <c r="F36" s="213">
        <v>0</v>
      </c>
      <c r="G36" s="213">
        <v>0</v>
      </c>
      <c r="H36" s="213">
        <v>0</v>
      </c>
      <c r="I36" s="213">
        <v>0</v>
      </c>
      <c r="J36" s="213">
        <v>0</v>
      </c>
      <c r="K36" s="213">
        <v>0</v>
      </c>
      <c r="L36" s="213">
        <v>0</v>
      </c>
      <c r="M36" s="213">
        <v>0</v>
      </c>
      <c r="N36" s="213">
        <v>1</v>
      </c>
      <c r="O36" s="213">
        <v>0</v>
      </c>
      <c r="P36" s="213">
        <v>0</v>
      </c>
      <c r="Q36" s="213">
        <v>0</v>
      </c>
      <c r="R36" s="26">
        <f t="shared" si="3"/>
        <v>0</v>
      </c>
      <c r="S36" s="213">
        <v>0</v>
      </c>
      <c r="T36" s="213">
        <v>0</v>
      </c>
      <c r="U36" s="213">
        <v>0</v>
      </c>
      <c r="V36" s="26">
        <f t="shared" si="4"/>
        <v>4</v>
      </c>
      <c r="W36" s="213">
        <v>4</v>
      </c>
      <c r="X36" s="213">
        <v>0</v>
      </c>
      <c r="Y36" s="213">
        <v>0</v>
      </c>
      <c r="Z36" s="213">
        <v>0</v>
      </c>
      <c r="AA36" s="26">
        <f t="shared" si="5"/>
        <v>0</v>
      </c>
      <c r="AB36" s="213">
        <v>0</v>
      </c>
      <c r="AC36" s="213">
        <v>0</v>
      </c>
      <c r="AD36" s="213">
        <v>0</v>
      </c>
      <c r="AE36" s="213">
        <v>0</v>
      </c>
      <c r="AF36" s="26">
        <f t="shared" si="6"/>
        <v>0</v>
      </c>
      <c r="AG36" s="213">
        <v>0</v>
      </c>
      <c r="AH36" s="213">
        <v>0</v>
      </c>
      <c r="AI36" s="213">
        <v>0</v>
      </c>
      <c r="AJ36" s="213">
        <v>0</v>
      </c>
      <c r="AK36" s="213">
        <v>0</v>
      </c>
      <c r="AL36" s="213">
        <v>0</v>
      </c>
      <c r="AM36" s="213">
        <v>0</v>
      </c>
      <c r="AN36" s="213">
        <v>0</v>
      </c>
      <c r="AO36" s="213">
        <v>0</v>
      </c>
      <c r="AP36" s="213">
        <v>0</v>
      </c>
      <c r="AQ36" s="213">
        <v>0</v>
      </c>
      <c r="AR36" s="213">
        <v>0</v>
      </c>
      <c r="AS36" s="213">
        <v>0</v>
      </c>
      <c r="AT36" s="213">
        <v>0</v>
      </c>
      <c r="AU36" s="213">
        <v>0</v>
      </c>
      <c r="AV36" s="276">
        <v>0</v>
      </c>
      <c r="AW36" s="24">
        <v>0</v>
      </c>
      <c r="AX36" s="26">
        <f t="shared" si="7"/>
        <v>0</v>
      </c>
      <c r="AY36" s="213">
        <v>0</v>
      </c>
      <c r="AZ36" s="213">
        <v>0</v>
      </c>
      <c r="BA36" s="213">
        <v>0</v>
      </c>
      <c r="BB36" s="213">
        <v>0</v>
      </c>
      <c r="BC36" s="213">
        <v>0</v>
      </c>
      <c r="BD36" s="214">
        <v>0</v>
      </c>
      <c r="BE36" s="95"/>
    </row>
    <row r="37" spans="1:57" ht="18.75" customHeight="1" x14ac:dyDescent="0.15">
      <c r="A37" s="28">
        <v>30</v>
      </c>
      <c r="B37" s="29" t="s">
        <v>48</v>
      </c>
      <c r="C37" s="86">
        <f t="shared" si="1"/>
        <v>63</v>
      </c>
      <c r="D37" s="86">
        <v>3</v>
      </c>
      <c r="E37" s="34">
        <f t="shared" si="2"/>
        <v>3</v>
      </c>
      <c r="F37" s="222">
        <v>0</v>
      </c>
      <c r="G37" s="222">
        <v>0</v>
      </c>
      <c r="H37" s="222">
        <v>0</v>
      </c>
      <c r="I37" s="222">
        <v>0</v>
      </c>
      <c r="J37" s="222">
        <v>0</v>
      </c>
      <c r="K37" s="222">
        <v>0</v>
      </c>
      <c r="L37" s="222">
        <v>0</v>
      </c>
      <c r="M37" s="222">
        <v>0</v>
      </c>
      <c r="N37" s="222">
        <v>3</v>
      </c>
      <c r="O37" s="222">
        <v>0</v>
      </c>
      <c r="P37" s="222">
        <v>0</v>
      </c>
      <c r="Q37" s="222">
        <v>0</v>
      </c>
      <c r="R37" s="34">
        <f t="shared" si="3"/>
        <v>0</v>
      </c>
      <c r="S37" s="222">
        <v>0</v>
      </c>
      <c r="T37" s="222">
        <v>0</v>
      </c>
      <c r="U37" s="222">
        <v>0</v>
      </c>
      <c r="V37" s="34">
        <f t="shared" si="4"/>
        <v>60</v>
      </c>
      <c r="W37" s="222">
        <v>60</v>
      </c>
      <c r="X37" s="222">
        <v>0</v>
      </c>
      <c r="Y37" s="222">
        <v>0</v>
      </c>
      <c r="Z37" s="222">
        <v>0</v>
      </c>
      <c r="AA37" s="34">
        <f t="shared" si="5"/>
        <v>0</v>
      </c>
      <c r="AB37" s="222">
        <v>0</v>
      </c>
      <c r="AC37" s="222">
        <v>0</v>
      </c>
      <c r="AD37" s="222">
        <v>0</v>
      </c>
      <c r="AE37" s="222">
        <v>0</v>
      </c>
      <c r="AF37" s="34">
        <f t="shared" si="6"/>
        <v>0</v>
      </c>
      <c r="AG37" s="222">
        <v>0</v>
      </c>
      <c r="AH37" s="222">
        <v>0</v>
      </c>
      <c r="AI37" s="222">
        <v>0</v>
      </c>
      <c r="AJ37" s="222">
        <v>0</v>
      </c>
      <c r="AK37" s="222">
        <v>0</v>
      </c>
      <c r="AL37" s="222">
        <v>0</v>
      </c>
      <c r="AM37" s="222">
        <v>0</v>
      </c>
      <c r="AN37" s="222">
        <v>0</v>
      </c>
      <c r="AO37" s="222">
        <v>0</v>
      </c>
      <c r="AP37" s="222">
        <v>0</v>
      </c>
      <c r="AQ37" s="222">
        <v>0</v>
      </c>
      <c r="AR37" s="222">
        <v>0</v>
      </c>
      <c r="AS37" s="222">
        <v>0</v>
      </c>
      <c r="AT37" s="222">
        <v>0</v>
      </c>
      <c r="AU37" s="222">
        <v>0</v>
      </c>
      <c r="AV37" s="277">
        <v>0</v>
      </c>
      <c r="AW37" s="32">
        <v>0</v>
      </c>
      <c r="AX37" s="34">
        <f t="shared" si="7"/>
        <v>0</v>
      </c>
      <c r="AY37" s="222">
        <v>0</v>
      </c>
      <c r="AZ37" s="222">
        <v>0</v>
      </c>
      <c r="BA37" s="222">
        <v>0</v>
      </c>
      <c r="BB37" s="222">
        <v>0</v>
      </c>
      <c r="BC37" s="222">
        <v>0</v>
      </c>
      <c r="BD37" s="223">
        <v>0</v>
      </c>
      <c r="BE37" s="95"/>
    </row>
    <row r="38" spans="1:57" ht="18.75" customHeight="1" x14ac:dyDescent="0.15">
      <c r="A38" s="41">
        <v>31</v>
      </c>
      <c r="B38" s="35" t="s">
        <v>49</v>
      </c>
      <c r="C38" s="88">
        <f t="shared" si="1"/>
        <v>13</v>
      </c>
      <c r="D38" s="88">
        <v>4</v>
      </c>
      <c r="E38" s="39">
        <f t="shared" si="2"/>
        <v>4</v>
      </c>
      <c r="F38" s="219">
        <v>0</v>
      </c>
      <c r="G38" s="219">
        <v>0</v>
      </c>
      <c r="H38" s="219">
        <v>0</v>
      </c>
      <c r="I38" s="219">
        <v>0</v>
      </c>
      <c r="J38" s="219">
        <v>0</v>
      </c>
      <c r="K38" s="219">
        <v>0</v>
      </c>
      <c r="L38" s="219">
        <v>0</v>
      </c>
      <c r="M38" s="219">
        <v>0</v>
      </c>
      <c r="N38" s="219">
        <v>4</v>
      </c>
      <c r="O38" s="219">
        <v>0</v>
      </c>
      <c r="P38" s="219">
        <v>0</v>
      </c>
      <c r="Q38" s="219">
        <v>0</v>
      </c>
      <c r="R38" s="39">
        <f t="shared" si="3"/>
        <v>0</v>
      </c>
      <c r="S38" s="219">
        <v>0</v>
      </c>
      <c r="T38" s="219">
        <v>0</v>
      </c>
      <c r="U38" s="219">
        <v>0</v>
      </c>
      <c r="V38" s="39">
        <f t="shared" si="4"/>
        <v>9</v>
      </c>
      <c r="W38" s="219">
        <v>0</v>
      </c>
      <c r="X38" s="219">
        <v>9</v>
      </c>
      <c r="Y38" s="219">
        <v>0</v>
      </c>
      <c r="Z38" s="219">
        <v>0</v>
      </c>
      <c r="AA38" s="39">
        <f t="shared" si="5"/>
        <v>0</v>
      </c>
      <c r="AB38" s="219">
        <v>0</v>
      </c>
      <c r="AC38" s="219">
        <v>0</v>
      </c>
      <c r="AD38" s="219">
        <v>0</v>
      </c>
      <c r="AE38" s="219">
        <v>0</v>
      </c>
      <c r="AF38" s="39">
        <f t="shared" si="6"/>
        <v>0</v>
      </c>
      <c r="AG38" s="219">
        <v>0</v>
      </c>
      <c r="AH38" s="219">
        <v>0</v>
      </c>
      <c r="AI38" s="219">
        <v>0</v>
      </c>
      <c r="AJ38" s="219">
        <v>0</v>
      </c>
      <c r="AK38" s="219">
        <v>0</v>
      </c>
      <c r="AL38" s="219">
        <v>0</v>
      </c>
      <c r="AM38" s="219">
        <v>0</v>
      </c>
      <c r="AN38" s="219">
        <v>0</v>
      </c>
      <c r="AO38" s="219">
        <v>0</v>
      </c>
      <c r="AP38" s="219">
        <v>0</v>
      </c>
      <c r="AQ38" s="219">
        <v>0</v>
      </c>
      <c r="AR38" s="219">
        <v>0</v>
      </c>
      <c r="AS38" s="219">
        <v>0</v>
      </c>
      <c r="AT38" s="219">
        <v>0</v>
      </c>
      <c r="AU38" s="219">
        <v>0</v>
      </c>
      <c r="AV38" s="275">
        <v>0</v>
      </c>
      <c r="AW38" s="37">
        <v>0</v>
      </c>
      <c r="AX38" s="39">
        <f t="shared" si="7"/>
        <v>0</v>
      </c>
      <c r="AY38" s="219">
        <v>0</v>
      </c>
      <c r="AZ38" s="219">
        <v>0</v>
      </c>
      <c r="BA38" s="219">
        <v>0</v>
      </c>
      <c r="BB38" s="219">
        <v>0</v>
      </c>
      <c r="BC38" s="219">
        <v>0</v>
      </c>
      <c r="BD38" s="220">
        <v>0</v>
      </c>
      <c r="BE38" s="95"/>
    </row>
    <row r="39" spans="1:57" ht="18.75" customHeight="1" x14ac:dyDescent="0.15">
      <c r="A39" s="20">
        <v>32</v>
      </c>
      <c r="B39" s="21" t="s">
        <v>50</v>
      </c>
      <c r="C39" s="85">
        <f t="shared" si="1"/>
        <v>3</v>
      </c>
      <c r="D39" s="85">
        <v>3</v>
      </c>
      <c r="E39" s="26">
        <f t="shared" si="2"/>
        <v>3</v>
      </c>
      <c r="F39" s="213">
        <v>0</v>
      </c>
      <c r="G39" s="213">
        <v>0</v>
      </c>
      <c r="H39" s="213">
        <v>0</v>
      </c>
      <c r="I39" s="213">
        <v>0</v>
      </c>
      <c r="J39" s="213">
        <v>0</v>
      </c>
      <c r="K39" s="213">
        <v>0</v>
      </c>
      <c r="L39" s="213">
        <v>0</v>
      </c>
      <c r="M39" s="213">
        <v>0</v>
      </c>
      <c r="N39" s="213">
        <v>3</v>
      </c>
      <c r="O39" s="213">
        <v>0</v>
      </c>
      <c r="P39" s="213">
        <v>0</v>
      </c>
      <c r="Q39" s="213">
        <v>0</v>
      </c>
      <c r="R39" s="26">
        <f t="shared" si="3"/>
        <v>0</v>
      </c>
      <c r="S39" s="213">
        <v>0</v>
      </c>
      <c r="T39" s="213">
        <v>0</v>
      </c>
      <c r="U39" s="213">
        <v>0</v>
      </c>
      <c r="V39" s="26">
        <f t="shared" si="4"/>
        <v>0</v>
      </c>
      <c r="W39" s="213">
        <v>0</v>
      </c>
      <c r="X39" s="213">
        <v>0</v>
      </c>
      <c r="Y39" s="213">
        <v>0</v>
      </c>
      <c r="Z39" s="213">
        <v>0</v>
      </c>
      <c r="AA39" s="26">
        <f t="shared" si="5"/>
        <v>0</v>
      </c>
      <c r="AB39" s="213">
        <v>0</v>
      </c>
      <c r="AC39" s="213">
        <v>0</v>
      </c>
      <c r="AD39" s="213">
        <v>0</v>
      </c>
      <c r="AE39" s="213">
        <v>0</v>
      </c>
      <c r="AF39" s="26">
        <f t="shared" si="6"/>
        <v>0</v>
      </c>
      <c r="AG39" s="213">
        <v>0</v>
      </c>
      <c r="AH39" s="213">
        <v>0</v>
      </c>
      <c r="AI39" s="213">
        <v>0</v>
      </c>
      <c r="AJ39" s="213">
        <v>0</v>
      </c>
      <c r="AK39" s="213">
        <v>0</v>
      </c>
      <c r="AL39" s="213">
        <v>0</v>
      </c>
      <c r="AM39" s="213">
        <v>0</v>
      </c>
      <c r="AN39" s="213">
        <v>0</v>
      </c>
      <c r="AO39" s="213">
        <v>0</v>
      </c>
      <c r="AP39" s="213">
        <v>0</v>
      </c>
      <c r="AQ39" s="213">
        <v>0</v>
      </c>
      <c r="AR39" s="213">
        <v>0</v>
      </c>
      <c r="AS39" s="213">
        <v>0</v>
      </c>
      <c r="AT39" s="213">
        <v>0</v>
      </c>
      <c r="AU39" s="213">
        <v>0</v>
      </c>
      <c r="AV39" s="276">
        <v>0</v>
      </c>
      <c r="AW39" s="24">
        <v>0</v>
      </c>
      <c r="AX39" s="26">
        <f t="shared" si="7"/>
        <v>0</v>
      </c>
      <c r="AY39" s="213">
        <v>0</v>
      </c>
      <c r="AZ39" s="213">
        <v>0</v>
      </c>
      <c r="BA39" s="213">
        <v>0</v>
      </c>
      <c r="BB39" s="213">
        <v>0</v>
      </c>
      <c r="BC39" s="213">
        <v>0</v>
      </c>
      <c r="BD39" s="214">
        <v>0</v>
      </c>
      <c r="BE39" s="95"/>
    </row>
    <row r="40" spans="1:57" ht="18.75" customHeight="1" x14ac:dyDescent="0.15">
      <c r="A40" s="20">
        <v>33</v>
      </c>
      <c r="B40" s="21" t="s">
        <v>51</v>
      </c>
      <c r="C40" s="85">
        <f t="shared" si="1"/>
        <v>0</v>
      </c>
      <c r="D40" s="85">
        <v>0</v>
      </c>
      <c r="E40" s="26">
        <f t="shared" si="2"/>
        <v>0</v>
      </c>
      <c r="F40" s="213">
        <v>0</v>
      </c>
      <c r="G40" s="213">
        <v>0</v>
      </c>
      <c r="H40" s="213">
        <v>0</v>
      </c>
      <c r="I40" s="213">
        <v>0</v>
      </c>
      <c r="J40" s="213">
        <v>0</v>
      </c>
      <c r="K40" s="213">
        <v>0</v>
      </c>
      <c r="L40" s="213">
        <v>0</v>
      </c>
      <c r="M40" s="213">
        <v>0</v>
      </c>
      <c r="N40" s="213">
        <v>0</v>
      </c>
      <c r="O40" s="213">
        <v>0</v>
      </c>
      <c r="P40" s="213">
        <v>0</v>
      </c>
      <c r="Q40" s="213">
        <v>0</v>
      </c>
      <c r="R40" s="26">
        <f t="shared" si="3"/>
        <v>0</v>
      </c>
      <c r="S40" s="213">
        <v>0</v>
      </c>
      <c r="T40" s="213">
        <v>0</v>
      </c>
      <c r="U40" s="213">
        <v>0</v>
      </c>
      <c r="V40" s="26">
        <f t="shared" si="4"/>
        <v>0</v>
      </c>
      <c r="W40" s="213">
        <v>0</v>
      </c>
      <c r="X40" s="213">
        <v>0</v>
      </c>
      <c r="Y40" s="213">
        <v>0</v>
      </c>
      <c r="Z40" s="213">
        <v>0</v>
      </c>
      <c r="AA40" s="26">
        <f t="shared" si="5"/>
        <v>0</v>
      </c>
      <c r="AB40" s="213">
        <v>0</v>
      </c>
      <c r="AC40" s="213">
        <v>0</v>
      </c>
      <c r="AD40" s="213">
        <v>0</v>
      </c>
      <c r="AE40" s="213">
        <v>0</v>
      </c>
      <c r="AF40" s="26">
        <f t="shared" si="6"/>
        <v>0</v>
      </c>
      <c r="AG40" s="213">
        <v>0</v>
      </c>
      <c r="AH40" s="213">
        <v>0</v>
      </c>
      <c r="AI40" s="213">
        <v>0</v>
      </c>
      <c r="AJ40" s="213">
        <v>0</v>
      </c>
      <c r="AK40" s="213">
        <v>0</v>
      </c>
      <c r="AL40" s="213">
        <v>0</v>
      </c>
      <c r="AM40" s="213">
        <v>0</v>
      </c>
      <c r="AN40" s="213">
        <v>0</v>
      </c>
      <c r="AO40" s="213">
        <v>0</v>
      </c>
      <c r="AP40" s="213">
        <v>0</v>
      </c>
      <c r="AQ40" s="213">
        <v>0</v>
      </c>
      <c r="AR40" s="213">
        <v>0</v>
      </c>
      <c r="AS40" s="213">
        <v>0</v>
      </c>
      <c r="AT40" s="213">
        <v>0</v>
      </c>
      <c r="AU40" s="213">
        <v>0</v>
      </c>
      <c r="AV40" s="276">
        <v>0</v>
      </c>
      <c r="AW40" s="24">
        <v>0</v>
      </c>
      <c r="AX40" s="26">
        <f t="shared" si="7"/>
        <v>0</v>
      </c>
      <c r="AY40" s="213">
        <v>0</v>
      </c>
      <c r="AZ40" s="213">
        <v>0</v>
      </c>
      <c r="BA40" s="213">
        <v>0</v>
      </c>
      <c r="BB40" s="213">
        <v>0</v>
      </c>
      <c r="BC40" s="213">
        <v>0</v>
      </c>
      <c r="BD40" s="214">
        <v>0</v>
      </c>
      <c r="BE40" s="95"/>
    </row>
    <row r="41" spans="1:57" ht="18.75" customHeight="1" x14ac:dyDescent="0.15">
      <c r="A41" s="20">
        <v>34</v>
      </c>
      <c r="B41" s="21" t="s">
        <v>52</v>
      </c>
      <c r="C41" s="85">
        <f t="shared" si="1"/>
        <v>32</v>
      </c>
      <c r="D41" s="85">
        <v>0</v>
      </c>
      <c r="E41" s="26">
        <f t="shared" si="2"/>
        <v>0</v>
      </c>
      <c r="F41" s="213">
        <v>0</v>
      </c>
      <c r="G41" s="213">
        <v>0</v>
      </c>
      <c r="H41" s="213">
        <v>0</v>
      </c>
      <c r="I41" s="213">
        <v>0</v>
      </c>
      <c r="J41" s="213">
        <v>0</v>
      </c>
      <c r="K41" s="213">
        <v>0</v>
      </c>
      <c r="L41" s="213">
        <v>0</v>
      </c>
      <c r="M41" s="213">
        <v>0</v>
      </c>
      <c r="N41" s="213">
        <v>0</v>
      </c>
      <c r="O41" s="213">
        <v>0</v>
      </c>
      <c r="P41" s="213">
        <v>0</v>
      </c>
      <c r="Q41" s="213">
        <v>0</v>
      </c>
      <c r="R41" s="26">
        <f t="shared" si="3"/>
        <v>32</v>
      </c>
      <c r="S41" s="213">
        <v>0</v>
      </c>
      <c r="T41" s="213">
        <v>32</v>
      </c>
      <c r="U41" s="213">
        <v>0</v>
      </c>
      <c r="V41" s="26">
        <f t="shared" si="4"/>
        <v>0</v>
      </c>
      <c r="W41" s="213">
        <v>0</v>
      </c>
      <c r="X41" s="213">
        <v>0</v>
      </c>
      <c r="Y41" s="213">
        <v>0</v>
      </c>
      <c r="Z41" s="213">
        <v>0</v>
      </c>
      <c r="AA41" s="26">
        <f t="shared" si="5"/>
        <v>0</v>
      </c>
      <c r="AB41" s="213">
        <v>0</v>
      </c>
      <c r="AC41" s="213">
        <v>0</v>
      </c>
      <c r="AD41" s="213">
        <v>0</v>
      </c>
      <c r="AE41" s="213">
        <v>0</v>
      </c>
      <c r="AF41" s="26">
        <f t="shared" si="6"/>
        <v>0</v>
      </c>
      <c r="AG41" s="213">
        <v>0</v>
      </c>
      <c r="AH41" s="213">
        <v>0</v>
      </c>
      <c r="AI41" s="213">
        <v>0</v>
      </c>
      <c r="AJ41" s="213">
        <v>0</v>
      </c>
      <c r="AK41" s="213">
        <v>0</v>
      </c>
      <c r="AL41" s="213">
        <v>0</v>
      </c>
      <c r="AM41" s="213">
        <v>0</v>
      </c>
      <c r="AN41" s="213">
        <v>0</v>
      </c>
      <c r="AO41" s="213">
        <v>0</v>
      </c>
      <c r="AP41" s="213">
        <v>0</v>
      </c>
      <c r="AQ41" s="213">
        <v>0</v>
      </c>
      <c r="AR41" s="213">
        <v>0</v>
      </c>
      <c r="AS41" s="213">
        <v>0</v>
      </c>
      <c r="AT41" s="213">
        <v>0</v>
      </c>
      <c r="AU41" s="213">
        <v>0</v>
      </c>
      <c r="AV41" s="276">
        <v>0</v>
      </c>
      <c r="AW41" s="24">
        <v>0</v>
      </c>
      <c r="AX41" s="26">
        <f t="shared" si="7"/>
        <v>0</v>
      </c>
      <c r="AY41" s="213">
        <v>0</v>
      </c>
      <c r="AZ41" s="213">
        <v>0</v>
      </c>
      <c r="BA41" s="213">
        <v>0</v>
      </c>
      <c r="BB41" s="213">
        <v>0</v>
      </c>
      <c r="BC41" s="213">
        <v>0</v>
      </c>
      <c r="BD41" s="214">
        <v>0</v>
      </c>
      <c r="BE41" s="95"/>
    </row>
    <row r="42" spans="1:57" ht="18.75" customHeight="1" x14ac:dyDescent="0.15">
      <c r="A42" s="28">
        <v>35</v>
      </c>
      <c r="B42" s="29" t="s">
        <v>53</v>
      </c>
      <c r="C42" s="86">
        <f t="shared" si="1"/>
        <v>2</v>
      </c>
      <c r="D42" s="86">
        <v>2</v>
      </c>
      <c r="E42" s="34">
        <f t="shared" si="2"/>
        <v>2</v>
      </c>
      <c r="F42" s="222">
        <v>0</v>
      </c>
      <c r="G42" s="222">
        <v>0</v>
      </c>
      <c r="H42" s="222">
        <v>0</v>
      </c>
      <c r="I42" s="222">
        <v>0</v>
      </c>
      <c r="J42" s="222">
        <v>0</v>
      </c>
      <c r="K42" s="222">
        <v>0</v>
      </c>
      <c r="L42" s="222">
        <v>0</v>
      </c>
      <c r="M42" s="222">
        <v>0</v>
      </c>
      <c r="N42" s="222">
        <v>2</v>
      </c>
      <c r="O42" s="222">
        <v>0</v>
      </c>
      <c r="P42" s="222">
        <v>0</v>
      </c>
      <c r="Q42" s="222">
        <v>0</v>
      </c>
      <c r="R42" s="34">
        <f t="shared" si="3"/>
        <v>0</v>
      </c>
      <c r="S42" s="222">
        <v>0</v>
      </c>
      <c r="T42" s="222">
        <v>0</v>
      </c>
      <c r="U42" s="222">
        <v>0</v>
      </c>
      <c r="V42" s="34">
        <f t="shared" si="4"/>
        <v>0</v>
      </c>
      <c r="W42" s="222">
        <v>0</v>
      </c>
      <c r="X42" s="222">
        <v>0</v>
      </c>
      <c r="Y42" s="222">
        <v>0</v>
      </c>
      <c r="Z42" s="222">
        <v>0</v>
      </c>
      <c r="AA42" s="34">
        <f t="shared" si="5"/>
        <v>0</v>
      </c>
      <c r="AB42" s="222">
        <v>0</v>
      </c>
      <c r="AC42" s="222">
        <v>0</v>
      </c>
      <c r="AD42" s="222">
        <v>0</v>
      </c>
      <c r="AE42" s="222">
        <v>0</v>
      </c>
      <c r="AF42" s="34">
        <f t="shared" si="6"/>
        <v>0</v>
      </c>
      <c r="AG42" s="222">
        <v>0</v>
      </c>
      <c r="AH42" s="222">
        <v>0</v>
      </c>
      <c r="AI42" s="222">
        <v>0</v>
      </c>
      <c r="AJ42" s="222">
        <v>0</v>
      </c>
      <c r="AK42" s="222">
        <v>0</v>
      </c>
      <c r="AL42" s="222">
        <v>0</v>
      </c>
      <c r="AM42" s="222">
        <v>0</v>
      </c>
      <c r="AN42" s="222">
        <v>0</v>
      </c>
      <c r="AO42" s="222">
        <v>0</v>
      </c>
      <c r="AP42" s="222">
        <v>0</v>
      </c>
      <c r="AQ42" s="222">
        <v>0</v>
      </c>
      <c r="AR42" s="222">
        <v>0</v>
      </c>
      <c r="AS42" s="222">
        <v>0</v>
      </c>
      <c r="AT42" s="222">
        <v>0</v>
      </c>
      <c r="AU42" s="222">
        <v>0</v>
      </c>
      <c r="AV42" s="277">
        <v>0</v>
      </c>
      <c r="AW42" s="32">
        <v>0</v>
      </c>
      <c r="AX42" s="34">
        <f t="shared" si="7"/>
        <v>0</v>
      </c>
      <c r="AY42" s="222">
        <v>0</v>
      </c>
      <c r="AZ42" s="222">
        <v>0</v>
      </c>
      <c r="BA42" s="222">
        <v>0</v>
      </c>
      <c r="BB42" s="222">
        <v>0</v>
      </c>
      <c r="BC42" s="222">
        <v>0</v>
      </c>
      <c r="BD42" s="223">
        <v>0</v>
      </c>
      <c r="BE42" s="95"/>
    </row>
    <row r="43" spans="1:57" ht="18.75" customHeight="1" x14ac:dyDescent="0.15">
      <c r="A43" s="41">
        <v>36</v>
      </c>
      <c r="B43" s="35" t="s">
        <v>54</v>
      </c>
      <c r="C43" s="88">
        <f t="shared" si="1"/>
        <v>3</v>
      </c>
      <c r="D43" s="88">
        <v>1</v>
      </c>
      <c r="E43" s="39">
        <f t="shared" si="2"/>
        <v>0</v>
      </c>
      <c r="F43" s="219">
        <v>0</v>
      </c>
      <c r="G43" s="219">
        <v>0</v>
      </c>
      <c r="H43" s="219">
        <v>0</v>
      </c>
      <c r="I43" s="219">
        <v>0</v>
      </c>
      <c r="J43" s="219">
        <v>0</v>
      </c>
      <c r="K43" s="219">
        <v>0</v>
      </c>
      <c r="L43" s="219">
        <v>0</v>
      </c>
      <c r="M43" s="219">
        <v>0</v>
      </c>
      <c r="N43" s="219">
        <v>0</v>
      </c>
      <c r="O43" s="219">
        <v>0</v>
      </c>
      <c r="P43" s="219">
        <v>0</v>
      </c>
      <c r="Q43" s="219">
        <v>0</v>
      </c>
      <c r="R43" s="39">
        <f t="shared" si="3"/>
        <v>3</v>
      </c>
      <c r="S43" s="219">
        <v>0</v>
      </c>
      <c r="T43" s="219">
        <v>3</v>
      </c>
      <c r="U43" s="219">
        <v>0</v>
      </c>
      <c r="V43" s="39">
        <f t="shared" si="4"/>
        <v>0</v>
      </c>
      <c r="W43" s="219">
        <v>0</v>
      </c>
      <c r="X43" s="219">
        <v>0</v>
      </c>
      <c r="Y43" s="219">
        <v>0</v>
      </c>
      <c r="Z43" s="219">
        <v>0</v>
      </c>
      <c r="AA43" s="39">
        <f t="shared" si="5"/>
        <v>0</v>
      </c>
      <c r="AB43" s="219">
        <v>0</v>
      </c>
      <c r="AC43" s="219">
        <v>0</v>
      </c>
      <c r="AD43" s="219">
        <v>0</v>
      </c>
      <c r="AE43" s="219">
        <v>0</v>
      </c>
      <c r="AF43" s="39">
        <f t="shared" si="6"/>
        <v>0</v>
      </c>
      <c r="AG43" s="219">
        <v>0</v>
      </c>
      <c r="AH43" s="219">
        <v>0</v>
      </c>
      <c r="AI43" s="219">
        <v>0</v>
      </c>
      <c r="AJ43" s="219">
        <v>0</v>
      </c>
      <c r="AK43" s="219">
        <v>0</v>
      </c>
      <c r="AL43" s="219">
        <v>0</v>
      </c>
      <c r="AM43" s="219">
        <v>0</v>
      </c>
      <c r="AN43" s="219">
        <v>0</v>
      </c>
      <c r="AO43" s="219">
        <v>0</v>
      </c>
      <c r="AP43" s="219">
        <v>0</v>
      </c>
      <c r="AQ43" s="219">
        <v>0</v>
      </c>
      <c r="AR43" s="219">
        <v>0</v>
      </c>
      <c r="AS43" s="219">
        <v>0</v>
      </c>
      <c r="AT43" s="219">
        <v>0</v>
      </c>
      <c r="AU43" s="219">
        <v>0</v>
      </c>
      <c r="AV43" s="275">
        <v>0</v>
      </c>
      <c r="AW43" s="37">
        <v>0</v>
      </c>
      <c r="AX43" s="39">
        <f t="shared" si="7"/>
        <v>0</v>
      </c>
      <c r="AY43" s="219">
        <v>0</v>
      </c>
      <c r="AZ43" s="219">
        <v>0</v>
      </c>
      <c r="BA43" s="219">
        <v>0</v>
      </c>
      <c r="BB43" s="219">
        <v>0</v>
      </c>
      <c r="BC43" s="219">
        <v>0</v>
      </c>
      <c r="BD43" s="220">
        <v>0</v>
      </c>
      <c r="BE43" s="95"/>
    </row>
    <row r="44" spans="1:57" ht="18.75" customHeight="1" x14ac:dyDescent="0.15">
      <c r="A44" s="20">
        <v>37</v>
      </c>
      <c r="B44" s="21" t="s">
        <v>55</v>
      </c>
      <c r="C44" s="85">
        <f t="shared" si="1"/>
        <v>1</v>
      </c>
      <c r="D44" s="85">
        <v>0</v>
      </c>
      <c r="E44" s="26">
        <f t="shared" si="2"/>
        <v>0</v>
      </c>
      <c r="F44" s="213">
        <v>0</v>
      </c>
      <c r="G44" s="213">
        <v>0</v>
      </c>
      <c r="H44" s="213">
        <v>0</v>
      </c>
      <c r="I44" s="213">
        <v>0</v>
      </c>
      <c r="J44" s="213">
        <v>0</v>
      </c>
      <c r="K44" s="213">
        <v>0</v>
      </c>
      <c r="L44" s="213">
        <v>0</v>
      </c>
      <c r="M44" s="213">
        <v>0</v>
      </c>
      <c r="N44" s="213">
        <v>0</v>
      </c>
      <c r="O44" s="213">
        <v>0</v>
      </c>
      <c r="P44" s="213">
        <v>0</v>
      </c>
      <c r="Q44" s="213">
        <v>0</v>
      </c>
      <c r="R44" s="26">
        <f t="shared" si="3"/>
        <v>1</v>
      </c>
      <c r="S44" s="213">
        <v>1</v>
      </c>
      <c r="T44" s="213">
        <v>0</v>
      </c>
      <c r="U44" s="213">
        <v>0</v>
      </c>
      <c r="V44" s="26">
        <f t="shared" si="4"/>
        <v>0</v>
      </c>
      <c r="W44" s="213">
        <v>0</v>
      </c>
      <c r="X44" s="213">
        <v>0</v>
      </c>
      <c r="Y44" s="213">
        <v>0</v>
      </c>
      <c r="Z44" s="213">
        <v>0</v>
      </c>
      <c r="AA44" s="26">
        <f t="shared" si="5"/>
        <v>0</v>
      </c>
      <c r="AB44" s="213">
        <v>0</v>
      </c>
      <c r="AC44" s="213">
        <v>0</v>
      </c>
      <c r="AD44" s="213">
        <v>0</v>
      </c>
      <c r="AE44" s="213">
        <v>0</v>
      </c>
      <c r="AF44" s="26">
        <f t="shared" si="6"/>
        <v>0</v>
      </c>
      <c r="AG44" s="213">
        <v>0</v>
      </c>
      <c r="AH44" s="213">
        <v>0</v>
      </c>
      <c r="AI44" s="213">
        <v>0</v>
      </c>
      <c r="AJ44" s="213">
        <v>0</v>
      </c>
      <c r="AK44" s="213">
        <v>0</v>
      </c>
      <c r="AL44" s="213">
        <v>0</v>
      </c>
      <c r="AM44" s="213">
        <v>0</v>
      </c>
      <c r="AN44" s="213">
        <v>0</v>
      </c>
      <c r="AO44" s="213">
        <v>0</v>
      </c>
      <c r="AP44" s="213">
        <v>0</v>
      </c>
      <c r="AQ44" s="213">
        <v>0</v>
      </c>
      <c r="AR44" s="213">
        <v>0</v>
      </c>
      <c r="AS44" s="213">
        <v>0</v>
      </c>
      <c r="AT44" s="213">
        <v>0</v>
      </c>
      <c r="AU44" s="213">
        <v>0</v>
      </c>
      <c r="AV44" s="276">
        <v>0</v>
      </c>
      <c r="AW44" s="24">
        <v>0</v>
      </c>
      <c r="AX44" s="26">
        <f t="shared" si="7"/>
        <v>0</v>
      </c>
      <c r="AY44" s="213">
        <v>0</v>
      </c>
      <c r="AZ44" s="213">
        <v>0</v>
      </c>
      <c r="BA44" s="213">
        <v>0</v>
      </c>
      <c r="BB44" s="213">
        <v>0</v>
      </c>
      <c r="BC44" s="213">
        <v>0</v>
      </c>
      <c r="BD44" s="214">
        <v>0</v>
      </c>
      <c r="BE44" s="95"/>
    </row>
    <row r="45" spans="1:57" ht="18.75" customHeight="1" x14ac:dyDescent="0.15">
      <c r="A45" s="20">
        <v>38</v>
      </c>
      <c r="B45" s="21" t="s">
        <v>56</v>
      </c>
      <c r="C45" s="85">
        <f t="shared" si="1"/>
        <v>0</v>
      </c>
      <c r="D45" s="85">
        <v>0</v>
      </c>
      <c r="E45" s="26">
        <f t="shared" si="2"/>
        <v>0</v>
      </c>
      <c r="F45" s="213">
        <v>0</v>
      </c>
      <c r="G45" s="213">
        <v>0</v>
      </c>
      <c r="H45" s="213">
        <v>0</v>
      </c>
      <c r="I45" s="213">
        <v>0</v>
      </c>
      <c r="J45" s="213">
        <v>0</v>
      </c>
      <c r="K45" s="213">
        <v>0</v>
      </c>
      <c r="L45" s="213">
        <v>0</v>
      </c>
      <c r="M45" s="213">
        <v>0</v>
      </c>
      <c r="N45" s="213">
        <v>0</v>
      </c>
      <c r="O45" s="213">
        <v>0</v>
      </c>
      <c r="P45" s="213">
        <v>0</v>
      </c>
      <c r="Q45" s="213">
        <v>0</v>
      </c>
      <c r="R45" s="26">
        <f t="shared" si="3"/>
        <v>0</v>
      </c>
      <c r="S45" s="213">
        <v>0</v>
      </c>
      <c r="T45" s="213">
        <v>0</v>
      </c>
      <c r="U45" s="213">
        <v>0</v>
      </c>
      <c r="V45" s="26">
        <f t="shared" si="4"/>
        <v>0</v>
      </c>
      <c r="W45" s="213">
        <v>0</v>
      </c>
      <c r="X45" s="213">
        <v>0</v>
      </c>
      <c r="Y45" s="213">
        <v>0</v>
      </c>
      <c r="Z45" s="213">
        <v>0</v>
      </c>
      <c r="AA45" s="26">
        <f t="shared" si="5"/>
        <v>0</v>
      </c>
      <c r="AB45" s="213">
        <v>0</v>
      </c>
      <c r="AC45" s="213">
        <v>0</v>
      </c>
      <c r="AD45" s="213">
        <v>0</v>
      </c>
      <c r="AE45" s="213">
        <v>0</v>
      </c>
      <c r="AF45" s="26">
        <f t="shared" si="6"/>
        <v>0</v>
      </c>
      <c r="AG45" s="213">
        <v>0</v>
      </c>
      <c r="AH45" s="213">
        <v>0</v>
      </c>
      <c r="AI45" s="213">
        <v>0</v>
      </c>
      <c r="AJ45" s="213">
        <v>0</v>
      </c>
      <c r="AK45" s="213">
        <v>0</v>
      </c>
      <c r="AL45" s="213">
        <v>0</v>
      </c>
      <c r="AM45" s="213">
        <v>0</v>
      </c>
      <c r="AN45" s="213">
        <v>0</v>
      </c>
      <c r="AO45" s="213">
        <v>0</v>
      </c>
      <c r="AP45" s="213">
        <v>0</v>
      </c>
      <c r="AQ45" s="213">
        <v>0</v>
      </c>
      <c r="AR45" s="213">
        <v>0</v>
      </c>
      <c r="AS45" s="213">
        <v>0</v>
      </c>
      <c r="AT45" s="213">
        <v>0</v>
      </c>
      <c r="AU45" s="213">
        <v>0</v>
      </c>
      <c r="AV45" s="276">
        <v>0</v>
      </c>
      <c r="AW45" s="24">
        <v>0</v>
      </c>
      <c r="AX45" s="26">
        <f t="shared" si="7"/>
        <v>0</v>
      </c>
      <c r="AY45" s="213">
        <v>0</v>
      </c>
      <c r="AZ45" s="213">
        <v>0</v>
      </c>
      <c r="BA45" s="213">
        <v>0</v>
      </c>
      <c r="BB45" s="213">
        <v>0</v>
      </c>
      <c r="BC45" s="213">
        <v>0</v>
      </c>
      <c r="BD45" s="214">
        <v>0</v>
      </c>
      <c r="BE45" s="95"/>
    </row>
    <row r="46" spans="1:57" ht="18.75" customHeight="1" x14ac:dyDescent="0.15">
      <c r="A46" s="20">
        <v>39</v>
      </c>
      <c r="B46" s="21" t="s">
        <v>57</v>
      </c>
      <c r="C46" s="85">
        <f t="shared" si="1"/>
        <v>6</v>
      </c>
      <c r="D46" s="85">
        <v>6</v>
      </c>
      <c r="E46" s="26">
        <f t="shared" si="2"/>
        <v>6</v>
      </c>
      <c r="F46" s="213">
        <v>0</v>
      </c>
      <c r="G46" s="213">
        <v>0</v>
      </c>
      <c r="H46" s="213">
        <v>0</v>
      </c>
      <c r="I46" s="213">
        <v>0</v>
      </c>
      <c r="J46" s="213">
        <v>0</v>
      </c>
      <c r="K46" s="213">
        <v>0</v>
      </c>
      <c r="L46" s="213">
        <v>0</v>
      </c>
      <c r="M46" s="213">
        <v>0</v>
      </c>
      <c r="N46" s="213">
        <v>6</v>
      </c>
      <c r="O46" s="213">
        <v>0</v>
      </c>
      <c r="P46" s="213">
        <v>0</v>
      </c>
      <c r="Q46" s="213">
        <v>0</v>
      </c>
      <c r="R46" s="26">
        <f t="shared" si="3"/>
        <v>0</v>
      </c>
      <c r="S46" s="213">
        <v>0</v>
      </c>
      <c r="T46" s="213">
        <v>0</v>
      </c>
      <c r="U46" s="213">
        <v>0</v>
      </c>
      <c r="V46" s="26">
        <f t="shared" si="4"/>
        <v>0</v>
      </c>
      <c r="W46" s="213">
        <v>0</v>
      </c>
      <c r="X46" s="213">
        <v>0</v>
      </c>
      <c r="Y46" s="213">
        <v>0</v>
      </c>
      <c r="Z46" s="213">
        <v>0</v>
      </c>
      <c r="AA46" s="26">
        <f t="shared" si="5"/>
        <v>0</v>
      </c>
      <c r="AB46" s="213">
        <v>0</v>
      </c>
      <c r="AC46" s="213">
        <v>0</v>
      </c>
      <c r="AD46" s="213">
        <v>0</v>
      </c>
      <c r="AE46" s="213">
        <v>0</v>
      </c>
      <c r="AF46" s="26">
        <f t="shared" si="6"/>
        <v>0</v>
      </c>
      <c r="AG46" s="213">
        <v>0</v>
      </c>
      <c r="AH46" s="213">
        <v>0</v>
      </c>
      <c r="AI46" s="213">
        <v>0</v>
      </c>
      <c r="AJ46" s="213">
        <v>0</v>
      </c>
      <c r="AK46" s="213">
        <v>0</v>
      </c>
      <c r="AL46" s="213">
        <v>0</v>
      </c>
      <c r="AM46" s="213">
        <v>0</v>
      </c>
      <c r="AN46" s="213">
        <v>0</v>
      </c>
      <c r="AO46" s="213">
        <v>0</v>
      </c>
      <c r="AP46" s="213">
        <v>0</v>
      </c>
      <c r="AQ46" s="213">
        <v>0</v>
      </c>
      <c r="AR46" s="213">
        <v>0</v>
      </c>
      <c r="AS46" s="213">
        <v>0</v>
      </c>
      <c r="AT46" s="213">
        <v>0</v>
      </c>
      <c r="AU46" s="213">
        <v>0</v>
      </c>
      <c r="AV46" s="276">
        <v>0</v>
      </c>
      <c r="AW46" s="24">
        <v>0</v>
      </c>
      <c r="AX46" s="26">
        <f t="shared" si="7"/>
        <v>0</v>
      </c>
      <c r="AY46" s="213">
        <v>0</v>
      </c>
      <c r="AZ46" s="213">
        <v>0</v>
      </c>
      <c r="BA46" s="213">
        <v>0</v>
      </c>
      <c r="BB46" s="213">
        <v>0</v>
      </c>
      <c r="BC46" s="213">
        <v>0</v>
      </c>
      <c r="BD46" s="214">
        <v>0</v>
      </c>
      <c r="BE46" s="95"/>
    </row>
    <row r="47" spans="1:57" ht="18.75" customHeight="1" x14ac:dyDescent="0.15">
      <c r="A47" s="28">
        <v>40</v>
      </c>
      <c r="B47" s="29" t="s">
        <v>58</v>
      </c>
      <c r="C47" s="86">
        <f t="shared" si="1"/>
        <v>5</v>
      </c>
      <c r="D47" s="86">
        <v>2</v>
      </c>
      <c r="E47" s="34">
        <f t="shared" si="2"/>
        <v>2</v>
      </c>
      <c r="F47" s="222">
        <v>0</v>
      </c>
      <c r="G47" s="222">
        <v>0</v>
      </c>
      <c r="H47" s="222">
        <v>0</v>
      </c>
      <c r="I47" s="222">
        <v>0</v>
      </c>
      <c r="J47" s="222">
        <v>0</v>
      </c>
      <c r="K47" s="222">
        <v>0</v>
      </c>
      <c r="L47" s="222">
        <v>0</v>
      </c>
      <c r="M47" s="222">
        <v>0</v>
      </c>
      <c r="N47" s="222">
        <v>2</v>
      </c>
      <c r="O47" s="222">
        <v>0</v>
      </c>
      <c r="P47" s="222">
        <v>0</v>
      </c>
      <c r="Q47" s="222">
        <v>0</v>
      </c>
      <c r="R47" s="34">
        <f t="shared" si="3"/>
        <v>0</v>
      </c>
      <c r="S47" s="222">
        <v>0</v>
      </c>
      <c r="T47" s="222">
        <v>0</v>
      </c>
      <c r="U47" s="222">
        <v>0</v>
      </c>
      <c r="V47" s="34">
        <f t="shared" si="4"/>
        <v>3</v>
      </c>
      <c r="W47" s="222">
        <v>3</v>
      </c>
      <c r="X47" s="222">
        <v>0</v>
      </c>
      <c r="Y47" s="222">
        <v>0</v>
      </c>
      <c r="Z47" s="222">
        <v>0</v>
      </c>
      <c r="AA47" s="34">
        <f t="shared" si="5"/>
        <v>0</v>
      </c>
      <c r="AB47" s="222">
        <v>0</v>
      </c>
      <c r="AC47" s="222">
        <v>0</v>
      </c>
      <c r="AD47" s="222">
        <v>0</v>
      </c>
      <c r="AE47" s="222">
        <v>0</v>
      </c>
      <c r="AF47" s="34">
        <f t="shared" si="6"/>
        <v>0</v>
      </c>
      <c r="AG47" s="222">
        <v>0</v>
      </c>
      <c r="AH47" s="222">
        <v>0</v>
      </c>
      <c r="AI47" s="222">
        <v>0</v>
      </c>
      <c r="AJ47" s="222">
        <v>0</v>
      </c>
      <c r="AK47" s="222">
        <v>0</v>
      </c>
      <c r="AL47" s="222">
        <v>0</v>
      </c>
      <c r="AM47" s="222">
        <v>0</v>
      </c>
      <c r="AN47" s="222">
        <v>0</v>
      </c>
      <c r="AO47" s="222">
        <v>0</v>
      </c>
      <c r="AP47" s="222">
        <v>0</v>
      </c>
      <c r="AQ47" s="222">
        <v>0</v>
      </c>
      <c r="AR47" s="222">
        <v>0</v>
      </c>
      <c r="AS47" s="222">
        <v>0</v>
      </c>
      <c r="AT47" s="222">
        <v>0</v>
      </c>
      <c r="AU47" s="222">
        <v>0</v>
      </c>
      <c r="AV47" s="277">
        <v>0</v>
      </c>
      <c r="AW47" s="32">
        <v>0</v>
      </c>
      <c r="AX47" s="34">
        <f t="shared" si="7"/>
        <v>0</v>
      </c>
      <c r="AY47" s="222">
        <v>0</v>
      </c>
      <c r="AZ47" s="222">
        <v>0</v>
      </c>
      <c r="BA47" s="222">
        <v>0</v>
      </c>
      <c r="BB47" s="222">
        <v>0</v>
      </c>
      <c r="BC47" s="222">
        <v>0</v>
      </c>
      <c r="BD47" s="223">
        <v>0</v>
      </c>
      <c r="BE47" s="95"/>
    </row>
    <row r="48" spans="1:57" ht="18.75" customHeight="1" x14ac:dyDescent="0.15">
      <c r="A48" s="41">
        <v>41</v>
      </c>
      <c r="B48" s="35" t="s">
        <v>59</v>
      </c>
      <c r="C48" s="88">
        <f t="shared" si="1"/>
        <v>85</v>
      </c>
      <c r="D48" s="88">
        <v>0</v>
      </c>
      <c r="E48" s="39">
        <f t="shared" si="2"/>
        <v>1</v>
      </c>
      <c r="F48" s="219">
        <v>1</v>
      </c>
      <c r="G48" s="219">
        <v>0</v>
      </c>
      <c r="H48" s="219">
        <v>0</v>
      </c>
      <c r="I48" s="219">
        <v>0</v>
      </c>
      <c r="J48" s="219">
        <v>0</v>
      </c>
      <c r="K48" s="219">
        <v>0</v>
      </c>
      <c r="L48" s="219">
        <v>0</v>
      </c>
      <c r="M48" s="219">
        <v>0</v>
      </c>
      <c r="N48" s="219">
        <v>0</v>
      </c>
      <c r="O48" s="219">
        <v>0</v>
      </c>
      <c r="P48" s="219">
        <v>0</v>
      </c>
      <c r="Q48" s="219">
        <v>0</v>
      </c>
      <c r="R48" s="39">
        <f t="shared" si="3"/>
        <v>0</v>
      </c>
      <c r="S48" s="219">
        <v>0</v>
      </c>
      <c r="T48" s="219">
        <v>0</v>
      </c>
      <c r="U48" s="219">
        <v>0</v>
      </c>
      <c r="V48" s="39">
        <f t="shared" si="4"/>
        <v>84</v>
      </c>
      <c r="W48" s="219">
        <v>84</v>
      </c>
      <c r="X48" s="219">
        <v>0</v>
      </c>
      <c r="Y48" s="219">
        <v>0</v>
      </c>
      <c r="Z48" s="219">
        <v>0</v>
      </c>
      <c r="AA48" s="39">
        <f t="shared" si="5"/>
        <v>0</v>
      </c>
      <c r="AB48" s="219">
        <v>0</v>
      </c>
      <c r="AC48" s="219">
        <v>0</v>
      </c>
      <c r="AD48" s="219">
        <v>0</v>
      </c>
      <c r="AE48" s="219">
        <v>0</v>
      </c>
      <c r="AF48" s="39">
        <f t="shared" si="6"/>
        <v>0</v>
      </c>
      <c r="AG48" s="219">
        <v>0</v>
      </c>
      <c r="AH48" s="219">
        <v>0</v>
      </c>
      <c r="AI48" s="219">
        <v>0</v>
      </c>
      <c r="AJ48" s="219">
        <v>0</v>
      </c>
      <c r="AK48" s="219">
        <v>0</v>
      </c>
      <c r="AL48" s="219">
        <v>0</v>
      </c>
      <c r="AM48" s="219">
        <v>0</v>
      </c>
      <c r="AN48" s="219">
        <v>0</v>
      </c>
      <c r="AO48" s="219">
        <v>0</v>
      </c>
      <c r="AP48" s="219">
        <v>0</v>
      </c>
      <c r="AQ48" s="219">
        <v>0</v>
      </c>
      <c r="AR48" s="219">
        <v>0</v>
      </c>
      <c r="AS48" s="219">
        <v>0</v>
      </c>
      <c r="AT48" s="219">
        <v>0</v>
      </c>
      <c r="AU48" s="219">
        <v>0</v>
      </c>
      <c r="AV48" s="275">
        <v>0</v>
      </c>
      <c r="AW48" s="37">
        <v>0</v>
      </c>
      <c r="AX48" s="39">
        <f t="shared" si="7"/>
        <v>0</v>
      </c>
      <c r="AY48" s="219">
        <v>0</v>
      </c>
      <c r="AZ48" s="219">
        <v>0</v>
      </c>
      <c r="BA48" s="219">
        <v>0</v>
      </c>
      <c r="BB48" s="219">
        <v>0</v>
      </c>
      <c r="BC48" s="219">
        <v>0</v>
      </c>
      <c r="BD48" s="220">
        <v>0</v>
      </c>
      <c r="BE48" s="95"/>
    </row>
    <row r="49" spans="1:57" ht="18.75" customHeight="1" x14ac:dyDescent="0.15">
      <c r="A49" s="20">
        <v>42</v>
      </c>
      <c r="B49" s="21" t="s">
        <v>60</v>
      </c>
      <c r="C49" s="85">
        <f t="shared" si="1"/>
        <v>5</v>
      </c>
      <c r="D49" s="85">
        <v>0</v>
      </c>
      <c r="E49" s="26">
        <f t="shared" si="2"/>
        <v>0</v>
      </c>
      <c r="F49" s="213">
        <v>0</v>
      </c>
      <c r="G49" s="213">
        <v>0</v>
      </c>
      <c r="H49" s="213">
        <v>0</v>
      </c>
      <c r="I49" s="213">
        <v>0</v>
      </c>
      <c r="J49" s="213">
        <v>0</v>
      </c>
      <c r="K49" s="213">
        <v>0</v>
      </c>
      <c r="L49" s="213">
        <v>0</v>
      </c>
      <c r="M49" s="213">
        <v>0</v>
      </c>
      <c r="N49" s="213">
        <v>0</v>
      </c>
      <c r="O49" s="213">
        <v>0</v>
      </c>
      <c r="P49" s="213">
        <v>0</v>
      </c>
      <c r="Q49" s="213">
        <v>0</v>
      </c>
      <c r="R49" s="26">
        <f t="shared" si="3"/>
        <v>5</v>
      </c>
      <c r="S49" s="213">
        <v>0</v>
      </c>
      <c r="T49" s="213">
        <v>5</v>
      </c>
      <c r="U49" s="213">
        <v>0</v>
      </c>
      <c r="V49" s="26">
        <f t="shared" si="4"/>
        <v>0</v>
      </c>
      <c r="W49" s="213">
        <v>0</v>
      </c>
      <c r="X49" s="213">
        <v>0</v>
      </c>
      <c r="Y49" s="213">
        <v>0</v>
      </c>
      <c r="Z49" s="213">
        <v>0</v>
      </c>
      <c r="AA49" s="26">
        <f t="shared" si="5"/>
        <v>0</v>
      </c>
      <c r="AB49" s="213">
        <v>0</v>
      </c>
      <c r="AC49" s="213">
        <v>0</v>
      </c>
      <c r="AD49" s="213">
        <v>0</v>
      </c>
      <c r="AE49" s="213">
        <v>0</v>
      </c>
      <c r="AF49" s="26">
        <f t="shared" si="6"/>
        <v>0</v>
      </c>
      <c r="AG49" s="213">
        <v>0</v>
      </c>
      <c r="AH49" s="213">
        <v>0</v>
      </c>
      <c r="AI49" s="213">
        <v>0</v>
      </c>
      <c r="AJ49" s="213">
        <v>0</v>
      </c>
      <c r="AK49" s="213">
        <v>0</v>
      </c>
      <c r="AL49" s="213">
        <v>0</v>
      </c>
      <c r="AM49" s="213">
        <v>0</v>
      </c>
      <c r="AN49" s="213">
        <v>0</v>
      </c>
      <c r="AO49" s="213">
        <v>0</v>
      </c>
      <c r="AP49" s="213">
        <v>0</v>
      </c>
      <c r="AQ49" s="213">
        <v>0</v>
      </c>
      <c r="AR49" s="213">
        <v>0</v>
      </c>
      <c r="AS49" s="213">
        <v>0</v>
      </c>
      <c r="AT49" s="213">
        <v>0</v>
      </c>
      <c r="AU49" s="213">
        <v>0</v>
      </c>
      <c r="AV49" s="276">
        <v>0</v>
      </c>
      <c r="AW49" s="24">
        <v>0</v>
      </c>
      <c r="AX49" s="26">
        <f t="shared" si="7"/>
        <v>0</v>
      </c>
      <c r="AY49" s="213">
        <v>0</v>
      </c>
      <c r="AZ49" s="213">
        <v>0</v>
      </c>
      <c r="BA49" s="213">
        <v>0</v>
      </c>
      <c r="BB49" s="213">
        <v>0</v>
      </c>
      <c r="BC49" s="213">
        <v>0</v>
      </c>
      <c r="BD49" s="214">
        <v>0</v>
      </c>
      <c r="BE49" s="95"/>
    </row>
    <row r="50" spans="1:57" ht="18.75" customHeight="1" x14ac:dyDescent="0.15">
      <c r="A50" s="20">
        <v>43</v>
      </c>
      <c r="B50" s="21" t="s">
        <v>61</v>
      </c>
      <c r="C50" s="85">
        <f t="shared" si="1"/>
        <v>6</v>
      </c>
      <c r="D50" s="85">
        <v>6</v>
      </c>
      <c r="E50" s="26">
        <f t="shared" si="2"/>
        <v>0</v>
      </c>
      <c r="F50" s="213">
        <v>0</v>
      </c>
      <c r="G50" s="213">
        <v>0</v>
      </c>
      <c r="H50" s="213">
        <v>0</v>
      </c>
      <c r="I50" s="213">
        <v>0</v>
      </c>
      <c r="J50" s="213">
        <v>0</v>
      </c>
      <c r="K50" s="213">
        <v>0</v>
      </c>
      <c r="L50" s="213">
        <v>0</v>
      </c>
      <c r="M50" s="213">
        <v>0</v>
      </c>
      <c r="N50" s="213">
        <v>0</v>
      </c>
      <c r="O50" s="213">
        <v>0</v>
      </c>
      <c r="P50" s="213">
        <v>0</v>
      </c>
      <c r="Q50" s="213">
        <v>0</v>
      </c>
      <c r="R50" s="26">
        <f t="shared" si="3"/>
        <v>6</v>
      </c>
      <c r="S50" s="213">
        <v>0</v>
      </c>
      <c r="T50" s="213">
        <v>6</v>
      </c>
      <c r="U50" s="213">
        <v>0</v>
      </c>
      <c r="V50" s="26">
        <f t="shared" si="4"/>
        <v>0</v>
      </c>
      <c r="W50" s="213">
        <v>0</v>
      </c>
      <c r="X50" s="213">
        <v>0</v>
      </c>
      <c r="Y50" s="213">
        <v>0</v>
      </c>
      <c r="Z50" s="213">
        <v>0</v>
      </c>
      <c r="AA50" s="26">
        <f t="shared" si="5"/>
        <v>0</v>
      </c>
      <c r="AB50" s="213">
        <v>0</v>
      </c>
      <c r="AC50" s="213">
        <v>0</v>
      </c>
      <c r="AD50" s="213">
        <v>0</v>
      </c>
      <c r="AE50" s="213">
        <v>0</v>
      </c>
      <c r="AF50" s="26">
        <f t="shared" si="6"/>
        <v>0</v>
      </c>
      <c r="AG50" s="213">
        <v>0</v>
      </c>
      <c r="AH50" s="213">
        <v>0</v>
      </c>
      <c r="AI50" s="213">
        <v>0</v>
      </c>
      <c r="AJ50" s="213">
        <v>0</v>
      </c>
      <c r="AK50" s="213">
        <v>0</v>
      </c>
      <c r="AL50" s="213">
        <v>0</v>
      </c>
      <c r="AM50" s="213">
        <v>0</v>
      </c>
      <c r="AN50" s="213">
        <v>0</v>
      </c>
      <c r="AO50" s="213">
        <v>0</v>
      </c>
      <c r="AP50" s="213">
        <v>0</v>
      </c>
      <c r="AQ50" s="213">
        <v>0</v>
      </c>
      <c r="AR50" s="213">
        <v>0</v>
      </c>
      <c r="AS50" s="213">
        <v>0</v>
      </c>
      <c r="AT50" s="213">
        <v>0</v>
      </c>
      <c r="AU50" s="213">
        <v>0</v>
      </c>
      <c r="AV50" s="276">
        <v>0</v>
      </c>
      <c r="AW50" s="24">
        <v>0</v>
      </c>
      <c r="AX50" s="26">
        <f t="shared" si="7"/>
        <v>0</v>
      </c>
      <c r="AY50" s="213">
        <v>0</v>
      </c>
      <c r="AZ50" s="213">
        <v>0</v>
      </c>
      <c r="BA50" s="213">
        <v>0</v>
      </c>
      <c r="BB50" s="213">
        <v>0</v>
      </c>
      <c r="BC50" s="213">
        <v>0</v>
      </c>
      <c r="BD50" s="214">
        <v>0</v>
      </c>
      <c r="BE50" s="95"/>
    </row>
    <row r="51" spans="1:57" ht="18.75" customHeight="1" x14ac:dyDescent="0.15">
      <c r="A51" s="20">
        <v>44</v>
      </c>
      <c r="B51" s="21" t="s">
        <v>605</v>
      </c>
      <c r="C51" s="85">
        <f t="shared" si="1"/>
        <v>2</v>
      </c>
      <c r="D51" s="85">
        <v>0</v>
      </c>
      <c r="E51" s="26">
        <f t="shared" si="2"/>
        <v>2</v>
      </c>
      <c r="F51" s="213">
        <v>0</v>
      </c>
      <c r="G51" s="213">
        <v>0</v>
      </c>
      <c r="H51" s="213">
        <v>0</v>
      </c>
      <c r="I51" s="213">
        <v>0</v>
      </c>
      <c r="J51" s="213">
        <v>0</v>
      </c>
      <c r="K51" s="213">
        <v>0</v>
      </c>
      <c r="L51" s="213">
        <v>0</v>
      </c>
      <c r="M51" s="213">
        <v>0</v>
      </c>
      <c r="N51" s="213">
        <v>2</v>
      </c>
      <c r="O51" s="213">
        <v>0</v>
      </c>
      <c r="P51" s="213">
        <v>0</v>
      </c>
      <c r="Q51" s="213">
        <v>0</v>
      </c>
      <c r="R51" s="26">
        <f t="shared" si="3"/>
        <v>0</v>
      </c>
      <c r="S51" s="213">
        <v>0</v>
      </c>
      <c r="T51" s="213">
        <v>0</v>
      </c>
      <c r="U51" s="213">
        <v>0</v>
      </c>
      <c r="V51" s="26">
        <f t="shared" si="4"/>
        <v>0</v>
      </c>
      <c r="W51" s="213">
        <v>0</v>
      </c>
      <c r="X51" s="213">
        <v>0</v>
      </c>
      <c r="Y51" s="213">
        <v>0</v>
      </c>
      <c r="Z51" s="213">
        <v>0</v>
      </c>
      <c r="AA51" s="26">
        <f t="shared" si="5"/>
        <v>0</v>
      </c>
      <c r="AB51" s="213">
        <v>0</v>
      </c>
      <c r="AC51" s="213">
        <v>0</v>
      </c>
      <c r="AD51" s="213">
        <v>0</v>
      </c>
      <c r="AE51" s="213">
        <v>0</v>
      </c>
      <c r="AF51" s="26">
        <f t="shared" si="6"/>
        <v>0</v>
      </c>
      <c r="AG51" s="213">
        <v>0</v>
      </c>
      <c r="AH51" s="213">
        <v>0</v>
      </c>
      <c r="AI51" s="213">
        <v>0</v>
      </c>
      <c r="AJ51" s="213">
        <v>0</v>
      </c>
      <c r="AK51" s="213">
        <v>0</v>
      </c>
      <c r="AL51" s="213">
        <v>0</v>
      </c>
      <c r="AM51" s="213">
        <v>0</v>
      </c>
      <c r="AN51" s="213">
        <v>0</v>
      </c>
      <c r="AO51" s="213">
        <v>0</v>
      </c>
      <c r="AP51" s="213">
        <v>0</v>
      </c>
      <c r="AQ51" s="213">
        <v>0</v>
      </c>
      <c r="AR51" s="213">
        <v>0</v>
      </c>
      <c r="AS51" s="213">
        <v>0</v>
      </c>
      <c r="AT51" s="213">
        <v>0</v>
      </c>
      <c r="AU51" s="213">
        <v>0</v>
      </c>
      <c r="AV51" s="276">
        <v>0</v>
      </c>
      <c r="AW51" s="24">
        <v>0</v>
      </c>
      <c r="AX51" s="26">
        <f t="shared" si="7"/>
        <v>0</v>
      </c>
      <c r="AY51" s="213">
        <v>0</v>
      </c>
      <c r="AZ51" s="213">
        <v>0</v>
      </c>
      <c r="BA51" s="213">
        <v>0</v>
      </c>
      <c r="BB51" s="213">
        <v>0</v>
      </c>
      <c r="BC51" s="213">
        <v>0</v>
      </c>
      <c r="BD51" s="214">
        <v>0</v>
      </c>
      <c r="BE51" s="95"/>
    </row>
    <row r="52" spans="1:57" ht="18.75" customHeight="1" x14ac:dyDescent="0.15">
      <c r="A52" s="20">
        <v>45</v>
      </c>
      <c r="B52" s="21" t="s">
        <v>62</v>
      </c>
      <c r="C52" s="179">
        <f t="shared" si="1"/>
        <v>17</v>
      </c>
      <c r="D52" s="85">
        <v>2</v>
      </c>
      <c r="E52" s="26">
        <f t="shared" si="2"/>
        <v>2</v>
      </c>
      <c r="F52" s="213">
        <v>0</v>
      </c>
      <c r="G52" s="213">
        <v>0</v>
      </c>
      <c r="H52" s="213">
        <v>0</v>
      </c>
      <c r="I52" s="213">
        <v>0</v>
      </c>
      <c r="J52" s="213">
        <v>0</v>
      </c>
      <c r="K52" s="213">
        <v>0</v>
      </c>
      <c r="L52" s="213">
        <v>0</v>
      </c>
      <c r="M52" s="213">
        <v>0</v>
      </c>
      <c r="N52" s="213">
        <v>2</v>
      </c>
      <c r="O52" s="213">
        <v>0</v>
      </c>
      <c r="P52" s="213">
        <v>0</v>
      </c>
      <c r="Q52" s="213">
        <v>0</v>
      </c>
      <c r="R52" s="26">
        <f t="shared" si="3"/>
        <v>1</v>
      </c>
      <c r="S52" s="213">
        <v>1</v>
      </c>
      <c r="T52" s="213">
        <v>0</v>
      </c>
      <c r="U52" s="213">
        <v>0</v>
      </c>
      <c r="V52" s="26">
        <f t="shared" si="4"/>
        <v>14</v>
      </c>
      <c r="W52" s="213">
        <v>14</v>
      </c>
      <c r="X52" s="213">
        <v>0</v>
      </c>
      <c r="Y52" s="213">
        <v>0</v>
      </c>
      <c r="Z52" s="213">
        <v>0</v>
      </c>
      <c r="AA52" s="26">
        <f t="shared" si="5"/>
        <v>0</v>
      </c>
      <c r="AB52" s="213">
        <v>0</v>
      </c>
      <c r="AC52" s="213">
        <v>0</v>
      </c>
      <c r="AD52" s="213">
        <v>0</v>
      </c>
      <c r="AE52" s="213">
        <v>0</v>
      </c>
      <c r="AF52" s="26">
        <f t="shared" si="6"/>
        <v>0</v>
      </c>
      <c r="AG52" s="213">
        <v>0</v>
      </c>
      <c r="AH52" s="213">
        <v>0</v>
      </c>
      <c r="AI52" s="213">
        <v>0</v>
      </c>
      <c r="AJ52" s="213">
        <v>0</v>
      </c>
      <c r="AK52" s="213">
        <v>0</v>
      </c>
      <c r="AL52" s="213">
        <v>0</v>
      </c>
      <c r="AM52" s="213">
        <v>0</v>
      </c>
      <c r="AN52" s="213">
        <v>0</v>
      </c>
      <c r="AO52" s="213">
        <v>0</v>
      </c>
      <c r="AP52" s="213">
        <v>0</v>
      </c>
      <c r="AQ52" s="213">
        <v>0</v>
      </c>
      <c r="AR52" s="213">
        <v>0</v>
      </c>
      <c r="AS52" s="213">
        <v>0</v>
      </c>
      <c r="AT52" s="213">
        <v>0</v>
      </c>
      <c r="AU52" s="213">
        <v>0</v>
      </c>
      <c r="AV52" s="276">
        <v>0</v>
      </c>
      <c r="AW52" s="24">
        <v>0</v>
      </c>
      <c r="AX52" s="26">
        <f t="shared" si="7"/>
        <v>0</v>
      </c>
      <c r="AY52" s="213">
        <v>0</v>
      </c>
      <c r="AZ52" s="213">
        <v>0</v>
      </c>
      <c r="BA52" s="213">
        <v>0</v>
      </c>
      <c r="BB52" s="213">
        <v>0</v>
      </c>
      <c r="BC52" s="213">
        <v>0</v>
      </c>
      <c r="BD52" s="214">
        <v>0</v>
      </c>
      <c r="BE52" s="95"/>
    </row>
    <row r="53" spans="1:57" ht="18.75" customHeight="1" x14ac:dyDescent="0.15">
      <c r="A53" s="41">
        <v>46</v>
      </c>
      <c r="B53" s="35" t="s">
        <v>63</v>
      </c>
      <c r="C53" s="88">
        <f t="shared" si="1"/>
        <v>2</v>
      </c>
      <c r="D53" s="88">
        <v>1</v>
      </c>
      <c r="E53" s="39">
        <f t="shared" si="2"/>
        <v>0</v>
      </c>
      <c r="F53" s="219">
        <v>0</v>
      </c>
      <c r="G53" s="219">
        <v>0</v>
      </c>
      <c r="H53" s="219">
        <v>0</v>
      </c>
      <c r="I53" s="219">
        <v>0</v>
      </c>
      <c r="J53" s="219">
        <v>0</v>
      </c>
      <c r="K53" s="219">
        <v>0</v>
      </c>
      <c r="L53" s="219">
        <v>0</v>
      </c>
      <c r="M53" s="219">
        <v>0</v>
      </c>
      <c r="N53" s="219">
        <v>0</v>
      </c>
      <c r="O53" s="219">
        <v>0</v>
      </c>
      <c r="P53" s="219">
        <v>0</v>
      </c>
      <c r="Q53" s="219">
        <v>0</v>
      </c>
      <c r="R53" s="39">
        <f t="shared" si="3"/>
        <v>2</v>
      </c>
      <c r="S53" s="219">
        <v>2</v>
      </c>
      <c r="T53" s="219">
        <v>0</v>
      </c>
      <c r="U53" s="219">
        <v>0</v>
      </c>
      <c r="V53" s="39">
        <f t="shared" si="4"/>
        <v>0</v>
      </c>
      <c r="W53" s="219">
        <v>0</v>
      </c>
      <c r="X53" s="219">
        <v>0</v>
      </c>
      <c r="Y53" s="219">
        <v>0</v>
      </c>
      <c r="Z53" s="219">
        <v>0</v>
      </c>
      <c r="AA53" s="39">
        <f t="shared" si="5"/>
        <v>0</v>
      </c>
      <c r="AB53" s="219">
        <v>0</v>
      </c>
      <c r="AC53" s="219">
        <v>0</v>
      </c>
      <c r="AD53" s="219">
        <v>0</v>
      </c>
      <c r="AE53" s="219">
        <v>0</v>
      </c>
      <c r="AF53" s="39">
        <f t="shared" si="6"/>
        <v>0</v>
      </c>
      <c r="AG53" s="219">
        <v>0</v>
      </c>
      <c r="AH53" s="219">
        <v>0</v>
      </c>
      <c r="AI53" s="219">
        <v>0</v>
      </c>
      <c r="AJ53" s="219">
        <v>0</v>
      </c>
      <c r="AK53" s="219">
        <v>0</v>
      </c>
      <c r="AL53" s="219">
        <v>0</v>
      </c>
      <c r="AM53" s="219">
        <v>0</v>
      </c>
      <c r="AN53" s="219">
        <v>0</v>
      </c>
      <c r="AO53" s="219">
        <v>0</v>
      </c>
      <c r="AP53" s="219">
        <v>0</v>
      </c>
      <c r="AQ53" s="219">
        <v>0</v>
      </c>
      <c r="AR53" s="219">
        <v>0</v>
      </c>
      <c r="AS53" s="219">
        <v>0</v>
      </c>
      <c r="AT53" s="219">
        <v>0</v>
      </c>
      <c r="AU53" s="219">
        <v>0</v>
      </c>
      <c r="AV53" s="275">
        <v>0</v>
      </c>
      <c r="AW53" s="37">
        <v>0</v>
      </c>
      <c r="AX53" s="39">
        <f t="shared" si="7"/>
        <v>0</v>
      </c>
      <c r="AY53" s="219">
        <v>0</v>
      </c>
      <c r="AZ53" s="219">
        <v>0</v>
      </c>
      <c r="BA53" s="219">
        <v>0</v>
      </c>
      <c r="BB53" s="219">
        <v>0</v>
      </c>
      <c r="BC53" s="219">
        <v>0</v>
      </c>
      <c r="BD53" s="220">
        <v>0</v>
      </c>
      <c r="BE53" s="95"/>
    </row>
    <row r="54" spans="1:57" ht="18.75" customHeight="1" x14ac:dyDescent="0.15">
      <c r="A54" s="20">
        <v>47</v>
      </c>
      <c r="B54" s="21" t="s">
        <v>64</v>
      </c>
      <c r="C54" s="85">
        <f t="shared" si="1"/>
        <v>2</v>
      </c>
      <c r="D54" s="85">
        <v>2</v>
      </c>
      <c r="E54" s="26">
        <f t="shared" si="2"/>
        <v>2</v>
      </c>
      <c r="F54" s="213">
        <v>0</v>
      </c>
      <c r="G54" s="213">
        <v>0</v>
      </c>
      <c r="H54" s="213">
        <v>0</v>
      </c>
      <c r="I54" s="213">
        <v>0</v>
      </c>
      <c r="J54" s="213">
        <v>0</v>
      </c>
      <c r="K54" s="213">
        <v>0</v>
      </c>
      <c r="L54" s="213">
        <v>0</v>
      </c>
      <c r="M54" s="213">
        <v>0</v>
      </c>
      <c r="N54" s="213">
        <v>2</v>
      </c>
      <c r="O54" s="213">
        <v>0</v>
      </c>
      <c r="P54" s="213">
        <v>0</v>
      </c>
      <c r="Q54" s="213">
        <v>0</v>
      </c>
      <c r="R54" s="26">
        <f t="shared" si="3"/>
        <v>0</v>
      </c>
      <c r="S54" s="213">
        <v>0</v>
      </c>
      <c r="T54" s="213">
        <v>0</v>
      </c>
      <c r="U54" s="213">
        <v>0</v>
      </c>
      <c r="V54" s="26">
        <f t="shared" si="4"/>
        <v>0</v>
      </c>
      <c r="W54" s="213">
        <v>0</v>
      </c>
      <c r="X54" s="213">
        <v>0</v>
      </c>
      <c r="Y54" s="213">
        <v>0</v>
      </c>
      <c r="Z54" s="213">
        <v>0</v>
      </c>
      <c r="AA54" s="26">
        <f t="shared" si="5"/>
        <v>0</v>
      </c>
      <c r="AB54" s="213">
        <v>0</v>
      </c>
      <c r="AC54" s="213">
        <v>0</v>
      </c>
      <c r="AD54" s="213">
        <v>0</v>
      </c>
      <c r="AE54" s="213">
        <v>0</v>
      </c>
      <c r="AF54" s="26">
        <f t="shared" si="6"/>
        <v>0</v>
      </c>
      <c r="AG54" s="213">
        <v>0</v>
      </c>
      <c r="AH54" s="213">
        <v>0</v>
      </c>
      <c r="AI54" s="213">
        <v>0</v>
      </c>
      <c r="AJ54" s="213">
        <v>0</v>
      </c>
      <c r="AK54" s="213">
        <v>0</v>
      </c>
      <c r="AL54" s="213">
        <v>0</v>
      </c>
      <c r="AM54" s="213">
        <v>0</v>
      </c>
      <c r="AN54" s="213">
        <v>0</v>
      </c>
      <c r="AO54" s="213">
        <v>0</v>
      </c>
      <c r="AP54" s="213">
        <v>0</v>
      </c>
      <c r="AQ54" s="213">
        <v>0</v>
      </c>
      <c r="AR54" s="213">
        <v>0</v>
      </c>
      <c r="AS54" s="213">
        <v>0</v>
      </c>
      <c r="AT54" s="213">
        <v>0</v>
      </c>
      <c r="AU54" s="213">
        <v>0</v>
      </c>
      <c r="AV54" s="276">
        <v>0</v>
      </c>
      <c r="AW54" s="24">
        <v>0</v>
      </c>
      <c r="AX54" s="26">
        <f t="shared" si="7"/>
        <v>0</v>
      </c>
      <c r="AY54" s="213">
        <v>0</v>
      </c>
      <c r="AZ54" s="213">
        <v>0</v>
      </c>
      <c r="BA54" s="213">
        <v>0</v>
      </c>
      <c r="BB54" s="213">
        <v>0</v>
      </c>
      <c r="BC54" s="213">
        <v>0</v>
      </c>
      <c r="BD54" s="214">
        <v>0</v>
      </c>
      <c r="BE54" s="95"/>
    </row>
    <row r="55" spans="1:57" ht="18.75" customHeight="1" x14ac:dyDescent="0.15">
      <c r="A55" s="20">
        <v>48</v>
      </c>
      <c r="B55" s="21" t="s">
        <v>65</v>
      </c>
      <c r="C55" s="85">
        <f t="shared" si="1"/>
        <v>65</v>
      </c>
      <c r="D55" s="85">
        <v>13</v>
      </c>
      <c r="E55" s="26">
        <f t="shared" si="2"/>
        <v>16</v>
      </c>
      <c r="F55" s="213">
        <v>0</v>
      </c>
      <c r="G55" s="213">
        <v>0</v>
      </c>
      <c r="H55" s="213">
        <v>0</v>
      </c>
      <c r="I55" s="213">
        <v>0</v>
      </c>
      <c r="J55" s="213">
        <v>0</v>
      </c>
      <c r="K55" s="213">
        <v>0</v>
      </c>
      <c r="L55" s="213">
        <v>0</v>
      </c>
      <c r="M55" s="213">
        <v>0</v>
      </c>
      <c r="N55" s="213">
        <v>13</v>
      </c>
      <c r="O55" s="213">
        <v>3</v>
      </c>
      <c r="P55" s="213">
        <v>0</v>
      </c>
      <c r="Q55" s="213">
        <v>0</v>
      </c>
      <c r="R55" s="26">
        <f t="shared" si="3"/>
        <v>7</v>
      </c>
      <c r="S55" s="213">
        <v>0</v>
      </c>
      <c r="T55" s="213">
        <v>7</v>
      </c>
      <c r="U55" s="213">
        <v>0</v>
      </c>
      <c r="V55" s="26">
        <f t="shared" si="4"/>
        <v>42</v>
      </c>
      <c r="W55" s="213">
        <v>42</v>
      </c>
      <c r="X55" s="213">
        <v>0</v>
      </c>
      <c r="Y55" s="213">
        <v>0</v>
      </c>
      <c r="Z55" s="213">
        <v>0</v>
      </c>
      <c r="AA55" s="26">
        <f t="shared" si="5"/>
        <v>0</v>
      </c>
      <c r="AB55" s="213">
        <v>0</v>
      </c>
      <c r="AC55" s="213">
        <v>0</v>
      </c>
      <c r="AD55" s="213">
        <v>0</v>
      </c>
      <c r="AE55" s="213">
        <v>0</v>
      </c>
      <c r="AF55" s="26">
        <f t="shared" si="6"/>
        <v>0</v>
      </c>
      <c r="AG55" s="213">
        <v>0</v>
      </c>
      <c r="AH55" s="213">
        <v>0</v>
      </c>
      <c r="AI55" s="213">
        <v>0</v>
      </c>
      <c r="AJ55" s="213">
        <v>0</v>
      </c>
      <c r="AK55" s="213">
        <v>0</v>
      </c>
      <c r="AL55" s="213">
        <v>0</v>
      </c>
      <c r="AM55" s="213">
        <v>0</v>
      </c>
      <c r="AN55" s="213">
        <v>0</v>
      </c>
      <c r="AO55" s="213">
        <v>0</v>
      </c>
      <c r="AP55" s="213">
        <v>0</v>
      </c>
      <c r="AQ55" s="213">
        <v>0</v>
      </c>
      <c r="AR55" s="213">
        <v>0</v>
      </c>
      <c r="AS55" s="213">
        <v>0</v>
      </c>
      <c r="AT55" s="213">
        <v>0</v>
      </c>
      <c r="AU55" s="213">
        <v>0</v>
      </c>
      <c r="AV55" s="276">
        <v>0</v>
      </c>
      <c r="AW55" s="24">
        <v>0</v>
      </c>
      <c r="AX55" s="26">
        <f t="shared" si="7"/>
        <v>0</v>
      </c>
      <c r="AY55" s="213">
        <v>0</v>
      </c>
      <c r="AZ55" s="213">
        <v>0</v>
      </c>
      <c r="BA55" s="213">
        <v>0</v>
      </c>
      <c r="BB55" s="213">
        <v>0</v>
      </c>
      <c r="BC55" s="213">
        <v>0</v>
      </c>
      <c r="BD55" s="214">
        <v>0</v>
      </c>
      <c r="BE55" s="95"/>
    </row>
    <row r="56" spans="1:57" ht="18.75" customHeight="1" x14ac:dyDescent="0.15">
      <c r="A56" s="20">
        <v>49</v>
      </c>
      <c r="B56" s="21" t="s">
        <v>66</v>
      </c>
      <c r="C56" s="85">
        <f t="shared" si="1"/>
        <v>2</v>
      </c>
      <c r="D56" s="85">
        <v>1</v>
      </c>
      <c r="E56" s="26">
        <f t="shared" si="2"/>
        <v>1</v>
      </c>
      <c r="F56" s="213">
        <v>0</v>
      </c>
      <c r="G56" s="213">
        <v>0</v>
      </c>
      <c r="H56" s="213">
        <v>0</v>
      </c>
      <c r="I56" s="213">
        <v>0</v>
      </c>
      <c r="J56" s="213">
        <v>0</v>
      </c>
      <c r="K56" s="213">
        <v>0</v>
      </c>
      <c r="L56" s="213">
        <v>0</v>
      </c>
      <c r="M56" s="213">
        <v>0</v>
      </c>
      <c r="N56" s="213">
        <v>1</v>
      </c>
      <c r="O56" s="213">
        <v>0</v>
      </c>
      <c r="P56" s="213">
        <v>0</v>
      </c>
      <c r="Q56" s="213">
        <v>0</v>
      </c>
      <c r="R56" s="26">
        <f t="shared" si="3"/>
        <v>0</v>
      </c>
      <c r="S56" s="213">
        <v>0</v>
      </c>
      <c r="T56" s="213">
        <v>0</v>
      </c>
      <c r="U56" s="213">
        <v>0</v>
      </c>
      <c r="V56" s="26">
        <f t="shared" si="4"/>
        <v>1</v>
      </c>
      <c r="W56" s="213">
        <v>1</v>
      </c>
      <c r="X56" s="213">
        <v>0</v>
      </c>
      <c r="Y56" s="213">
        <v>0</v>
      </c>
      <c r="Z56" s="213">
        <v>0</v>
      </c>
      <c r="AA56" s="26">
        <f t="shared" si="5"/>
        <v>0</v>
      </c>
      <c r="AB56" s="213">
        <v>0</v>
      </c>
      <c r="AC56" s="213">
        <v>0</v>
      </c>
      <c r="AD56" s="213">
        <v>0</v>
      </c>
      <c r="AE56" s="213">
        <v>0</v>
      </c>
      <c r="AF56" s="26">
        <f t="shared" si="6"/>
        <v>0</v>
      </c>
      <c r="AG56" s="213">
        <v>0</v>
      </c>
      <c r="AH56" s="213">
        <v>0</v>
      </c>
      <c r="AI56" s="213">
        <v>0</v>
      </c>
      <c r="AJ56" s="213">
        <v>0</v>
      </c>
      <c r="AK56" s="213">
        <v>0</v>
      </c>
      <c r="AL56" s="213">
        <v>0</v>
      </c>
      <c r="AM56" s="213">
        <v>0</v>
      </c>
      <c r="AN56" s="213">
        <v>0</v>
      </c>
      <c r="AO56" s="213">
        <v>0</v>
      </c>
      <c r="AP56" s="213">
        <v>0</v>
      </c>
      <c r="AQ56" s="213">
        <v>0</v>
      </c>
      <c r="AR56" s="213">
        <v>0</v>
      </c>
      <c r="AS56" s="213">
        <v>0</v>
      </c>
      <c r="AT56" s="213">
        <v>0</v>
      </c>
      <c r="AU56" s="213">
        <v>0</v>
      </c>
      <c r="AV56" s="276">
        <v>0</v>
      </c>
      <c r="AW56" s="24">
        <v>0</v>
      </c>
      <c r="AX56" s="26">
        <f t="shared" si="7"/>
        <v>0</v>
      </c>
      <c r="AY56" s="213">
        <v>0</v>
      </c>
      <c r="AZ56" s="213">
        <v>0</v>
      </c>
      <c r="BA56" s="213">
        <v>0</v>
      </c>
      <c r="BB56" s="213">
        <v>0</v>
      </c>
      <c r="BC56" s="213">
        <v>0</v>
      </c>
      <c r="BD56" s="214">
        <v>0</v>
      </c>
      <c r="BE56" s="95"/>
    </row>
    <row r="57" spans="1:57" ht="18.75" customHeight="1" x14ac:dyDescent="0.15">
      <c r="A57" s="20">
        <v>50</v>
      </c>
      <c r="B57" s="21" t="s">
        <v>67</v>
      </c>
      <c r="C57" s="85">
        <f t="shared" si="1"/>
        <v>2</v>
      </c>
      <c r="D57" s="85">
        <v>0</v>
      </c>
      <c r="E57" s="26">
        <f t="shared" si="2"/>
        <v>0</v>
      </c>
      <c r="F57" s="213">
        <v>0</v>
      </c>
      <c r="G57" s="213">
        <v>0</v>
      </c>
      <c r="H57" s="213">
        <v>0</v>
      </c>
      <c r="I57" s="213">
        <v>0</v>
      </c>
      <c r="J57" s="213">
        <v>0</v>
      </c>
      <c r="K57" s="213">
        <v>0</v>
      </c>
      <c r="L57" s="213">
        <v>0</v>
      </c>
      <c r="M57" s="213">
        <v>0</v>
      </c>
      <c r="N57" s="213">
        <v>0</v>
      </c>
      <c r="O57" s="213">
        <v>0</v>
      </c>
      <c r="P57" s="213">
        <v>0</v>
      </c>
      <c r="Q57" s="213">
        <v>0</v>
      </c>
      <c r="R57" s="26">
        <f t="shared" si="3"/>
        <v>2</v>
      </c>
      <c r="S57" s="213">
        <v>0</v>
      </c>
      <c r="T57" s="213">
        <v>2</v>
      </c>
      <c r="U57" s="214">
        <v>0</v>
      </c>
      <c r="V57" s="26">
        <f t="shared" si="4"/>
        <v>0</v>
      </c>
      <c r="W57" s="213">
        <v>0</v>
      </c>
      <c r="X57" s="213">
        <v>0</v>
      </c>
      <c r="Y57" s="213">
        <v>0</v>
      </c>
      <c r="Z57" s="213">
        <v>0</v>
      </c>
      <c r="AA57" s="26">
        <f t="shared" si="5"/>
        <v>0</v>
      </c>
      <c r="AB57" s="213">
        <v>0</v>
      </c>
      <c r="AC57" s="213">
        <v>0</v>
      </c>
      <c r="AD57" s="213">
        <v>0</v>
      </c>
      <c r="AE57" s="213">
        <v>0</v>
      </c>
      <c r="AF57" s="26">
        <f t="shared" si="6"/>
        <v>0</v>
      </c>
      <c r="AG57" s="213">
        <v>0</v>
      </c>
      <c r="AH57" s="213">
        <v>0</v>
      </c>
      <c r="AI57" s="213">
        <v>0</v>
      </c>
      <c r="AJ57" s="213">
        <v>0</v>
      </c>
      <c r="AK57" s="213">
        <v>0</v>
      </c>
      <c r="AL57" s="213">
        <v>0</v>
      </c>
      <c r="AM57" s="213">
        <v>0</v>
      </c>
      <c r="AN57" s="213">
        <v>0</v>
      </c>
      <c r="AO57" s="213">
        <v>0</v>
      </c>
      <c r="AP57" s="213">
        <v>0</v>
      </c>
      <c r="AQ57" s="213">
        <v>0</v>
      </c>
      <c r="AR57" s="213">
        <v>0</v>
      </c>
      <c r="AS57" s="213">
        <v>0</v>
      </c>
      <c r="AT57" s="213">
        <v>0</v>
      </c>
      <c r="AU57" s="213">
        <v>0</v>
      </c>
      <c r="AV57" s="276">
        <v>0</v>
      </c>
      <c r="AW57" s="24">
        <v>0</v>
      </c>
      <c r="AX57" s="26">
        <f t="shared" si="7"/>
        <v>0</v>
      </c>
      <c r="AY57" s="213">
        <v>0</v>
      </c>
      <c r="AZ57" s="213">
        <v>0</v>
      </c>
      <c r="BA57" s="213">
        <v>0</v>
      </c>
      <c r="BB57" s="213">
        <v>0</v>
      </c>
      <c r="BC57" s="213">
        <v>0</v>
      </c>
      <c r="BD57" s="214">
        <v>0</v>
      </c>
      <c r="BE57" s="95"/>
    </row>
    <row r="58" spans="1:57" ht="18.75" customHeight="1" x14ac:dyDescent="0.15">
      <c r="A58" s="41">
        <v>51</v>
      </c>
      <c r="B58" s="35" t="s">
        <v>68</v>
      </c>
      <c r="C58" s="88">
        <f t="shared" si="1"/>
        <v>5</v>
      </c>
      <c r="D58" s="88">
        <v>0</v>
      </c>
      <c r="E58" s="39">
        <f t="shared" si="2"/>
        <v>5</v>
      </c>
      <c r="F58" s="219">
        <v>0</v>
      </c>
      <c r="G58" s="219">
        <v>0</v>
      </c>
      <c r="H58" s="219">
        <v>0</v>
      </c>
      <c r="I58" s="219">
        <v>0</v>
      </c>
      <c r="J58" s="219">
        <v>0</v>
      </c>
      <c r="K58" s="219">
        <v>0</v>
      </c>
      <c r="L58" s="219">
        <v>0</v>
      </c>
      <c r="M58" s="219">
        <v>0</v>
      </c>
      <c r="N58" s="219">
        <v>5</v>
      </c>
      <c r="O58" s="219">
        <v>0</v>
      </c>
      <c r="P58" s="219">
        <v>0</v>
      </c>
      <c r="Q58" s="219">
        <v>0</v>
      </c>
      <c r="R58" s="39">
        <f t="shared" si="3"/>
        <v>0</v>
      </c>
      <c r="S58" s="219">
        <v>0</v>
      </c>
      <c r="T58" s="219">
        <v>0</v>
      </c>
      <c r="U58" s="219">
        <v>0</v>
      </c>
      <c r="V58" s="39">
        <f t="shared" si="4"/>
        <v>0</v>
      </c>
      <c r="W58" s="219">
        <v>0</v>
      </c>
      <c r="X58" s="219">
        <v>0</v>
      </c>
      <c r="Y58" s="219">
        <v>0</v>
      </c>
      <c r="Z58" s="219">
        <v>0</v>
      </c>
      <c r="AA58" s="39">
        <f t="shared" si="5"/>
        <v>0</v>
      </c>
      <c r="AB58" s="219">
        <v>0</v>
      </c>
      <c r="AC58" s="219">
        <v>0</v>
      </c>
      <c r="AD58" s="219">
        <v>0</v>
      </c>
      <c r="AE58" s="219">
        <v>0</v>
      </c>
      <c r="AF58" s="39">
        <f t="shared" si="6"/>
        <v>0</v>
      </c>
      <c r="AG58" s="219">
        <v>0</v>
      </c>
      <c r="AH58" s="219">
        <v>0</v>
      </c>
      <c r="AI58" s="219">
        <v>0</v>
      </c>
      <c r="AJ58" s="219">
        <v>0</v>
      </c>
      <c r="AK58" s="219">
        <v>0</v>
      </c>
      <c r="AL58" s="219">
        <v>0</v>
      </c>
      <c r="AM58" s="219">
        <v>0</v>
      </c>
      <c r="AN58" s="219">
        <v>0</v>
      </c>
      <c r="AO58" s="219">
        <v>0</v>
      </c>
      <c r="AP58" s="219">
        <v>0</v>
      </c>
      <c r="AQ58" s="219">
        <v>0</v>
      </c>
      <c r="AR58" s="219">
        <v>0</v>
      </c>
      <c r="AS58" s="219">
        <v>0</v>
      </c>
      <c r="AT58" s="219">
        <v>0</v>
      </c>
      <c r="AU58" s="219">
        <v>0</v>
      </c>
      <c r="AV58" s="275">
        <v>0</v>
      </c>
      <c r="AW58" s="37">
        <v>0</v>
      </c>
      <c r="AX58" s="39">
        <f t="shared" si="7"/>
        <v>0</v>
      </c>
      <c r="AY58" s="219">
        <v>0</v>
      </c>
      <c r="AZ58" s="219">
        <v>0</v>
      </c>
      <c r="BA58" s="219">
        <v>0</v>
      </c>
      <c r="BB58" s="219">
        <v>0</v>
      </c>
      <c r="BC58" s="219">
        <v>0</v>
      </c>
      <c r="BD58" s="220">
        <v>0</v>
      </c>
      <c r="BE58" s="95"/>
    </row>
    <row r="59" spans="1:57" ht="18.75" customHeight="1" x14ac:dyDescent="0.15">
      <c r="A59" s="20">
        <v>52</v>
      </c>
      <c r="B59" s="21" t="s">
        <v>69</v>
      </c>
      <c r="C59" s="85">
        <f t="shared" si="1"/>
        <v>9</v>
      </c>
      <c r="D59" s="85">
        <v>0</v>
      </c>
      <c r="E59" s="26">
        <f t="shared" si="2"/>
        <v>1</v>
      </c>
      <c r="F59" s="213">
        <v>0</v>
      </c>
      <c r="G59" s="213">
        <v>0</v>
      </c>
      <c r="H59" s="213">
        <v>0</v>
      </c>
      <c r="I59" s="213">
        <v>0</v>
      </c>
      <c r="J59" s="213">
        <v>0</v>
      </c>
      <c r="K59" s="213">
        <v>0</v>
      </c>
      <c r="L59" s="213">
        <v>0</v>
      </c>
      <c r="M59" s="213">
        <v>0</v>
      </c>
      <c r="N59" s="213">
        <v>1</v>
      </c>
      <c r="O59" s="213">
        <v>0</v>
      </c>
      <c r="P59" s="213">
        <v>0</v>
      </c>
      <c r="Q59" s="213">
        <v>0</v>
      </c>
      <c r="R59" s="26">
        <f t="shared" si="3"/>
        <v>8</v>
      </c>
      <c r="S59" s="213">
        <v>1</v>
      </c>
      <c r="T59" s="213">
        <v>7</v>
      </c>
      <c r="U59" s="213">
        <v>0</v>
      </c>
      <c r="V59" s="26">
        <f t="shared" si="4"/>
        <v>0</v>
      </c>
      <c r="W59" s="213">
        <v>0</v>
      </c>
      <c r="X59" s="213">
        <v>0</v>
      </c>
      <c r="Y59" s="213">
        <v>0</v>
      </c>
      <c r="Z59" s="213">
        <v>0</v>
      </c>
      <c r="AA59" s="26">
        <f t="shared" si="5"/>
        <v>0</v>
      </c>
      <c r="AB59" s="213">
        <v>0</v>
      </c>
      <c r="AC59" s="213">
        <v>0</v>
      </c>
      <c r="AD59" s="213">
        <v>0</v>
      </c>
      <c r="AE59" s="213">
        <v>0</v>
      </c>
      <c r="AF59" s="26">
        <f t="shared" si="6"/>
        <v>0</v>
      </c>
      <c r="AG59" s="213">
        <v>0</v>
      </c>
      <c r="AH59" s="213">
        <v>0</v>
      </c>
      <c r="AI59" s="213">
        <v>0</v>
      </c>
      <c r="AJ59" s="213">
        <v>0</v>
      </c>
      <c r="AK59" s="213">
        <v>0</v>
      </c>
      <c r="AL59" s="213">
        <v>0</v>
      </c>
      <c r="AM59" s="213">
        <v>0</v>
      </c>
      <c r="AN59" s="213">
        <v>0</v>
      </c>
      <c r="AO59" s="213">
        <v>0</v>
      </c>
      <c r="AP59" s="213">
        <v>0</v>
      </c>
      <c r="AQ59" s="213">
        <v>0</v>
      </c>
      <c r="AR59" s="213">
        <v>0</v>
      </c>
      <c r="AS59" s="213">
        <v>0</v>
      </c>
      <c r="AT59" s="213">
        <v>0</v>
      </c>
      <c r="AU59" s="213">
        <v>0</v>
      </c>
      <c r="AV59" s="276">
        <v>0</v>
      </c>
      <c r="AW59" s="24">
        <v>0</v>
      </c>
      <c r="AX59" s="26">
        <f t="shared" si="7"/>
        <v>0</v>
      </c>
      <c r="AY59" s="213">
        <v>0</v>
      </c>
      <c r="AZ59" s="213">
        <v>0</v>
      </c>
      <c r="BA59" s="213">
        <v>0</v>
      </c>
      <c r="BB59" s="213">
        <v>0</v>
      </c>
      <c r="BC59" s="213">
        <v>0</v>
      </c>
      <c r="BD59" s="214">
        <v>0</v>
      </c>
      <c r="BE59" s="95"/>
    </row>
    <row r="60" spans="1:57" ht="18.75" customHeight="1" x14ac:dyDescent="0.15">
      <c r="A60" s="20">
        <v>53</v>
      </c>
      <c r="B60" s="21" t="s">
        <v>70</v>
      </c>
      <c r="C60" s="85">
        <f t="shared" si="1"/>
        <v>4</v>
      </c>
      <c r="D60" s="85">
        <v>0</v>
      </c>
      <c r="E60" s="26">
        <f t="shared" si="2"/>
        <v>0</v>
      </c>
      <c r="F60" s="213">
        <v>0</v>
      </c>
      <c r="G60" s="213">
        <v>0</v>
      </c>
      <c r="H60" s="213">
        <v>0</v>
      </c>
      <c r="I60" s="213">
        <v>0</v>
      </c>
      <c r="J60" s="213">
        <v>0</v>
      </c>
      <c r="K60" s="213">
        <v>0</v>
      </c>
      <c r="L60" s="213">
        <v>0</v>
      </c>
      <c r="M60" s="213">
        <v>0</v>
      </c>
      <c r="N60" s="213">
        <v>0</v>
      </c>
      <c r="O60" s="213">
        <v>0</v>
      </c>
      <c r="P60" s="213">
        <v>0</v>
      </c>
      <c r="Q60" s="213">
        <v>0</v>
      </c>
      <c r="R60" s="26">
        <f t="shared" si="3"/>
        <v>4</v>
      </c>
      <c r="S60" s="213">
        <v>0</v>
      </c>
      <c r="T60" s="213">
        <v>4</v>
      </c>
      <c r="U60" s="213">
        <v>0</v>
      </c>
      <c r="V60" s="26">
        <f t="shared" si="4"/>
        <v>0</v>
      </c>
      <c r="W60" s="213">
        <v>0</v>
      </c>
      <c r="X60" s="213">
        <v>0</v>
      </c>
      <c r="Y60" s="213">
        <v>0</v>
      </c>
      <c r="Z60" s="213">
        <v>0</v>
      </c>
      <c r="AA60" s="26">
        <f t="shared" si="5"/>
        <v>0</v>
      </c>
      <c r="AB60" s="213">
        <v>0</v>
      </c>
      <c r="AC60" s="213">
        <v>0</v>
      </c>
      <c r="AD60" s="213">
        <v>0</v>
      </c>
      <c r="AE60" s="213">
        <v>0</v>
      </c>
      <c r="AF60" s="26">
        <f t="shared" si="6"/>
        <v>0</v>
      </c>
      <c r="AG60" s="213">
        <v>0</v>
      </c>
      <c r="AH60" s="213">
        <v>0</v>
      </c>
      <c r="AI60" s="213">
        <v>0</v>
      </c>
      <c r="AJ60" s="213">
        <v>0</v>
      </c>
      <c r="AK60" s="213">
        <v>0</v>
      </c>
      <c r="AL60" s="213">
        <v>0</v>
      </c>
      <c r="AM60" s="213">
        <v>0</v>
      </c>
      <c r="AN60" s="213">
        <v>0</v>
      </c>
      <c r="AO60" s="213">
        <v>0</v>
      </c>
      <c r="AP60" s="213">
        <v>0</v>
      </c>
      <c r="AQ60" s="213">
        <v>0</v>
      </c>
      <c r="AR60" s="213">
        <v>0</v>
      </c>
      <c r="AS60" s="213">
        <v>0</v>
      </c>
      <c r="AT60" s="213">
        <v>0</v>
      </c>
      <c r="AU60" s="213">
        <v>0</v>
      </c>
      <c r="AV60" s="276">
        <v>0</v>
      </c>
      <c r="AW60" s="24">
        <v>0</v>
      </c>
      <c r="AX60" s="26">
        <f t="shared" si="7"/>
        <v>0</v>
      </c>
      <c r="AY60" s="213">
        <v>0</v>
      </c>
      <c r="AZ60" s="213">
        <v>0</v>
      </c>
      <c r="BA60" s="213">
        <v>0</v>
      </c>
      <c r="BB60" s="213">
        <v>0</v>
      </c>
      <c r="BC60" s="213">
        <v>0</v>
      </c>
      <c r="BD60" s="214">
        <v>0</v>
      </c>
      <c r="BE60" s="95"/>
    </row>
    <row r="61" spans="1:57" ht="18.75" customHeight="1" x14ac:dyDescent="0.15">
      <c r="A61" s="20">
        <v>54</v>
      </c>
      <c r="B61" s="21" t="s">
        <v>71</v>
      </c>
      <c r="C61" s="85">
        <f t="shared" si="1"/>
        <v>1</v>
      </c>
      <c r="D61" s="85">
        <v>1</v>
      </c>
      <c r="E61" s="26">
        <f t="shared" si="2"/>
        <v>0</v>
      </c>
      <c r="F61" s="213">
        <v>0</v>
      </c>
      <c r="G61" s="213">
        <v>0</v>
      </c>
      <c r="H61" s="213">
        <v>0</v>
      </c>
      <c r="I61" s="213">
        <v>0</v>
      </c>
      <c r="J61" s="213">
        <v>0</v>
      </c>
      <c r="K61" s="213">
        <v>0</v>
      </c>
      <c r="L61" s="213">
        <v>0</v>
      </c>
      <c r="M61" s="213">
        <v>0</v>
      </c>
      <c r="N61" s="213">
        <v>0</v>
      </c>
      <c r="O61" s="213">
        <v>0</v>
      </c>
      <c r="P61" s="213">
        <v>0</v>
      </c>
      <c r="Q61" s="213">
        <v>0</v>
      </c>
      <c r="R61" s="26">
        <f t="shared" si="3"/>
        <v>1</v>
      </c>
      <c r="S61" s="213">
        <v>1</v>
      </c>
      <c r="T61" s="213">
        <v>0</v>
      </c>
      <c r="U61" s="213">
        <v>0</v>
      </c>
      <c r="V61" s="26">
        <f t="shared" si="4"/>
        <v>0</v>
      </c>
      <c r="W61" s="213">
        <v>0</v>
      </c>
      <c r="X61" s="213">
        <v>0</v>
      </c>
      <c r="Y61" s="213">
        <v>0</v>
      </c>
      <c r="Z61" s="213">
        <v>0</v>
      </c>
      <c r="AA61" s="26">
        <f t="shared" si="5"/>
        <v>0</v>
      </c>
      <c r="AB61" s="213">
        <v>0</v>
      </c>
      <c r="AC61" s="213">
        <v>0</v>
      </c>
      <c r="AD61" s="213">
        <v>0</v>
      </c>
      <c r="AE61" s="213">
        <v>0</v>
      </c>
      <c r="AF61" s="26">
        <f t="shared" si="6"/>
        <v>0</v>
      </c>
      <c r="AG61" s="213">
        <v>0</v>
      </c>
      <c r="AH61" s="213">
        <v>0</v>
      </c>
      <c r="AI61" s="213">
        <v>0</v>
      </c>
      <c r="AJ61" s="213">
        <v>0</v>
      </c>
      <c r="AK61" s="213">
        <v>0</v>
      </c>
      <c r="AL61" s="213">
        <v>0</v>
      </c>
      <c r="AM61" s="213">
        <v>0</v>
      </c>
      <c r="AN61" s="213">
        <v>0</v>
      </c>
      <c r="AO61" s="213">
        <v>0</v>
      </c>
      <c r="AP61" s="213">
        <v>0</v>
      </c>
      <c r="AQ61" s="213">
        <v>0</v>
      </c>
      <c r="AR61" s="213">
        <v>0</v>
      </c>
      <c r="AS61" s="213">
        <v>0</v>
      </c>
      <c r="AT61" s="213">
        <v>0</v>
      </c>
      <c r="AU61" s="213">
        <v>0</v>
      </c>
      <c r="AV61" s="276">
        <v>0</v>
      </c>
      <c r="AW61" s="24">
        <v>0</v>
      </c>
      <c r="AX61" s="26">
        <f t="shared" si="7"/>
        <v>0</v>
      </c>
      <c r="AY61" s="213">
        <v>0</v>
      </c>
      <c r="AZ61" s="213">
        <v>0</v>
      </c>
      <c r="BA61" s="213">
        <v>0</v>
      </c>
      <c r="BB61" s="213">
        <v>0</v>
      </c>
      <c r="BC61" s="213">
        <v>0</v>
      </c>
      <c r="BD61" s="214">
        <v>0</v>
      </c>
      <c r="BE61" s="95"/>
    </row>
    <row r="62" spans="1:57" ht="18.75" customHeight="1" x14ac:dyDescent="0.15">
      <c r="A62" s="20">
        <v>55</v>
      </c>
      <c r="B62" s="21" t="s">
        <v>72</v>
      </c>
      <c r="C62" s="85">
        <f t="shared" si="1"/>
        <v>2</v>
      </c>
      <c r="D62" s="85">
        <v>0</v>
      </c>
      <c r="E62" s="26">
        <f t="shared" si="2"/>
        <v>2</v>
      </c>
      <c r="F62" s="213">
        <v>0</v>
      </c>
      <c r="G62" s="213">
        <v>0</v>
      </c>
      <c r="H62" s="213">
        <v>0</v>
      </c>
      <c r="I62" s="213">
        <v>0</v>
      </c>
      <c r="J62" s="213">
        <v>0</v>
      </c>
      <c r="K62" s="213">
        <v>0</v>
      </c>
      <c r="L62" s="213">
        <v>0</v>
      </c>
      <c r="M62" s="213">
        <v>0</v>
      </c>
      <c r="N62" s="213">
        <v>2</v>
      </c>
      <c r="O62" s="213">
        <v>0</v>
      </c>
      <c r="P62" s="213">
        <v>0</v>
      </c>
      <c r="Q62" s="213">
        <v>0</v>
      </c>
      <c r="R62" s="26">
        <f t="shared" si="3"/>
        <v>0</v>
      </c>
      <c r="S62" s="213">
        <v>0</v>
      </c>
      <c r="T62" s="213">
        <v>0</v>
      </c>
      <c r="U62" s="213">
        <v>0</v>
      </c>
      <c r="V62" s="26">
        <f t="shared" si="4"/>
        <v>0</v>
      </c>
      <c r="W62" s="213">
        <v>0</v>
      </c>
      <c r="X62" s="213">
        <v>0</v>
      </c>
      <c r="Y62" s="213">
        <v>0</v>
      </c>
      <c r="Z62" s="213">
        <v>0</v>
      </c>
      <c r="AA62" s="26">
        <f t="shared" si="5"/>
        <v>0</v>
      </c>
      <c r="AB62" s="213">
        <v>0</v>
      </c>
      <c r="AC62" s="213">
        <v>0</v>
      </c>
      <c r="AD62" s="213">
        <v>0</v>
      </c>
      <c r="AE62" s="213">
        <v>0</v>
      </c>
      <c r="AF62" s="26">
        <f t="shared" si="6"/>
        <v>0</v>
      </c>
      <c r="AG62" s="213">
        <v>0</v>
      </c>
      <c r="AH62" s="213">
        <v>0</v>
      </c>
      <c r="AI62" s="213">
        <v>0</v>
      </c>
      <c r="AJ62" s="213">
        <v>0</v>
      </c>
      <c r="AK62" s="213">
        <v>0</v>
      </c>
      <c r="AL62" s="213">
        <v>0</v>
      </c>
      <c r="AM62" s="213">
        <v>0</v>
      </c>
      <c r="AN62" s="213">
        <v>0</v>
      </c>
      <c r="AO62" s="213">
        <v>0</v>
      </c>
      <c r="AP62" s="213">
        <v>0</v>
      </c>
      <c r="AQ62" s="213">
        <v>0</v>
      </c>
      <c r="AR62" s="213">
        <v>0</v>
      </c>
      <c r="AS62" s="213">
        <v>0</v>
      </c>
      <c r="AT62" s="213">
        <v>0</v>
      </c>
      <c r="AU62" s="213">
        <v>0</v>
      </c>
      <c r="AV62" s="276">
        <v>0</v>
      </c>
      <c r="AW62" s="24">
        <v>0</v>
      </c>
      <c r="AX62" s="26">
        <f t="shared" si="7"/>
        <v>0</v>
      </c>
      <c r="AY62" s="213">
        <v>0</v>
      </c>
      <c r="AZ62" s="213">
        <v>0</v>
      </c>
      <c r="BA62" s="213">
        <v>0</v>
      </c>
      <c r="BB62" s="213">
        <v>0</v>
      </c>
      <c r="BC62" s="213">
        <v>0</v>
      </c>
      <c r="BD62" s="214">
        <v>0</v>
      </c>
      <c r="BE62" s="95"/>
    </row>
    <row r="63" spans="1:57" ht="18.75" customHeight="1" x14ac:dyDescent="0.15">
      <c r="A63" s="41">
        <v>56</v>
      </c>
      <c r="B63" s="35" t="s">
        <v>73</v>
      </c>
      <c r="C63" s="88">
        <f t="shared" si="1"/>
        <v>4</v>
      </c>
      <c r="D63" s="88">
        <v>0</v>
      </c>
      <c r="E63" s="39">
        <f t="shared" si="2"/>
        <v>0</v>
      </c>
      <c r="F63" s="219">
        <v>0</v>
      </c>
      <c r="G63" s="219">
        <v>0</v>
      </c>
      <c r="H63" s="219">
        <v>0</v>
      </c>
      <c r="I63" s="219">
        <v>0</v>
      </c>
      <c r="J63" s="219">
        <v>0</v>
      </c>
      <c r="K63" s="219">
        <v>0</v>
      </c>
      <c r="L63" s="219">
        <v>0</v>
      </c>
      <c r="M63" s="219">
        <v>0</v>
      </c>
      <c r="N63" s="219">
        <v>0</v>
      </c>
      <c r="O63" s="219">
        <v>0</v>
      </c>
      <c r="P63" s="219">
        <v>0</v>
      </c>
      <c r="Q63" s="219">
        <v>0</v>
      </c>
      <c r="R63" s="39">
        <f t="shared" si="3"/>
        <v>4</v>
      </c>
      <c r="S63" s="219">
        <v>0</v>
      </c>
      <c r="T63" s="219">
        <v>4</v>
      </c>
      <c r="U63" s="219">
        <v>0</v>
      </c>
      <c r="V63" s="39">
        <f t="shared" si="4"/>
        <v>0</v>
      </c>
      <c r="W63" s="219">
        <v>0</v>
      </c>
      <c r="X63" s="219">
        <v>0</v>
      </c>
      <c r="Y63" s="219">
        <v>0</v>
      </c>
      <c r="Z63" s="219">
        <v>0</v>
      </c>
      <c r="AA63" s="39">
        <f t="shared" si="5"/>
        <v>0</v>
      </c>
      <c r="AB63" s="219">
        <v>0</v>
      </c>
      <c r="AC63" s="219">
        <v>0</v>
      </c>
      <c r="AD63" s="219">
        <v>0</v>
      </c>
      <c r="AE63" s="219">
        <v>0</v>
      </c>
      <c r="AF63" s="39">
        <f t="shared" si="6"/>
        <v>0</v>
      </c>
      <c r="AG63" s="219">
        <v>0</v>
      </c>
      <c r="AH63" s="219">
        <v>0</v>
      </c>
      <c r="AI63" s="219">
        <v>0</v>
      </c>
      <c r="AJ63" s="219">
        <v>0</v>
      </c>
      <c r="AK63" s="219">
        <v>0</v>
      </c>
      <c r="AL63" s="219">
        <v>0</v>
      </c>
      <c r="AM63" s="219">
        <v>0</v>
      </c>
      <c r="AN63" s="219">
        <v>0</v>
      </c>
      <c r="AO63" s="219">
        <v>0</v>
      </c>
      <c r="AP63" s="219">
        <v>0</v>
      </c>
      <c r="AQ63" s="219">
        <v>0</v>
      </c>
      <c r="AR63" s="219">
        <v>0</v>
      </c>
      <c r="AS63" s="219">
        <v>0</v>
      </c>
      <c r="AT63" s="219">
        <v>0</v>
      </c>
      <c r="AU63" s="219">
        <v>0</v>
      </c>
      <c r="AV63" s="275">
        <v>0</v>
      </c>
      <c r="AW63" s="37">
        <v>0</v>
      </c>
      <c r="AX63" s="39">
        <f t="shared" si="7"/>
        <v>0</v>
      </c>
      <c r="AY63" s="219">
        <v>0</v>
      </c>
      <c r="AZ63" s="219">
        <v>0</v>
      </c>
      <c r="BA63" s="219">
        <v>0</v>
      </c>
      <c r="BB63" s="219">
        <v>0</v>
      </c>
      <c r="BC63" s="219">
        <v>0</v>
      </c>
      <c r="BD63" s="220">
        <v>0</v>
      </c>
      <c r="BE63" s="95"/>
    </row>
    <row r="64" spans="1:57" ht="18.75" customHeight="1" x14ac:dyDescent="0.15">
      <c r="A64" s="20">
        <v>57</v>
      </c>
      <c r="B64" s="21" t="s">
        <v>74</v>
      </c>
      <c r="C64" s="85">
        <f t="shared" si="1"/>
        <v>18</v>
      </c>
      <c r="D64" s="85">
        <v>1</v>
      </c>
      <c r="E64" s="26">
        <f t="shared" si="2"/>
        <v>1</v>
      </c>
      <c r="F64" s="213">
        <v>0</v>
      </c>
      <c r="G64" s="213">
        <v>0</v>
      </c>
      <c r="H64" s="213">
        <v>0</v>
      </c>
      <c r="I64" s="213">
        <v>0</v>
      </c>
      <c r="J64" s="213">
        <v>0</v>
      </c>
      <c r="K64" s="213">
        <v>0</v>
      </c>
      <c r="L64" s="213">
        <v>0</v>
      </c>
      <c r="M64" s="213">
        <v>0</v>
      </c>
      <c r="N64" s="213">
        <v>1</v>
      </c>
      <c r="O64" s="213">
        <v>0</v>
      </c>
      <c r="P64" s="213">
        <v>0</v>
      </c>
      <c r="Q64" s="213">
        <v>0</v>
      </c>
      <c r="R64" s="26">
        <f t="shared" si="3"/>
        <v>0</v>
      </c>
      <c r="S64" s="213">
        <v>0</v>
      </c>
      <c r="T64" s="213">
        <v>0</v>
      </c>
      <c r="U64" s="213">
        <v>0</v>
      </c>
      <c r="V64" s="26">
        <f t="shared" si="4"/>
        <v>17</v>
      </c>
      <c r="W64" s="213">
        <v>17</v>
      </c>
      <c r="X64" s="213">
        <v>0</v>
      </c>
      <c r="Y64" s="213">
        <v>0</v>
      </c>
      <c r="Z64" s="213">
        <v>0</v>
      </c>
      <c r="AA64" s="26">
        <f t="shared" si="5"/>
        <v>0</v>
      </c>
      <c r="AB64" s="213">
        <v>0</v>
      </c>
      <c r="AC64" s="213">
        <v>0</v>
      </c>
      <c r="AD64" s="213">
        <v>0</v>
      </c>
      <c r="AE64" s="213">
        <v>0</v>
      </c>
      <c r="AF64" s="26">
        <f t="shared" si="6"/>
        <v>0</v>
      </c>
      <c r="AG64" s="213">
        <v>0</v>
      </c>
      <c r="AH64" s="213">
        <v>0</v>
      </c>
      <c r="AI64" s="213">
        <v>0</v>
      </c>
      <c r="AJ64" s="213">
        <v>0</v>
      </c>
      <c r="AK64" s="213">
        <v>0</v>
      </c>
      <c r="AL64" s="213">
        <v>0</v>
      </c>
      <c r="AM64" s="213">
        <v>0</v>
      </c>
      <c r="AN64" s="213">
        <v>0</v>
      </c>
      <c r="AO64" s="213">
        <v>0</v>
      </c>
      <c r="AP64" s="213">
        <v>0</v>
      </c>
      <c r="AQ64" s="213">
        <v>0</v>
      </c>
      <c r="AR64" s="213">
        <v>0</v>
      </c>
      <c r="AS64" s="213">
        <v>0</v>
      </c>
      <c r="AT64" s="213">
        <v>0</v>
      </c>
      <c r="AU64" s="213">
        <v>0</v>
      </c>
      <c r="AV64" s="276">
        <v>0</v>
      </c>
      <c r="AW64" s="24">
        <v>0</v>
      </c>
      <c r="AX64" s="26">
        <f t="shared" si="7"/>
        <v>0</v>
      </c>
      <c r="AY64" s="213">
        <v>0</v>
      </c>
      <c r="AZ64" s="213">
        <v>0</v>
      </c>
      <c r="BA64" s="213">
        <v>0</v>
      </c>
      <c r="BB64" s="213">
        <v>0</v>
      </c>
      <c r="BC64" s="213">
        <v>0</v>
      </c>
      <c r="BD64" s="214">
        <v>0</v>
      </c>
      <c r="BE64" s="95"/>
    </row>
    <row r="65" spans="1:59" ht="18.75" customHeight="1" x14ac:dyDescent="0.15">
      <c r="A65" s="20">
        <v>58</v>
      </c>
      <c r="B65" s="21" t="s">
        <v>75</v>
      </c>
      <c r="C65" s="85">
        <f t="shared" si="1"/>
        <v>1</v>
      </c>
      <c r="D65" s="85">
        <v>0</v>
      </c>
      <c r="E65" s="26">
        <f t="shared" si="2"/>
        <v>0</v>
      </c>
      <c r="F65" s="213">
        <v>0</v>
      </c>
      <c r="G65" s="213">
        <v>0</v>
      </c>
      <c r="H65" s="213">
        <v>0</v>
      </c>
      <c r="I65" s="213">
        <v>0</v>
      </c>
      <c r="J65" s="213">
        <v>0</v>
      </c>
      <c r="K65" s="213">
        <v>0</v>
      </c>
      <c r="L65" s="213">
        <v>0</v>
      </c>
      <c r="M65" s="213">
        <v>0</v>
      </c>
      <c r="N65" s="213">
        <v>0</v>
      </c>
      <c r="O65" s="213">
        <v>0</v>
      </c>
      <c r="P65" s="213">
        <v>0</v>
      </c>
      <c r="Q65" s="213">
        <v>0</v>
      </c>
      <c r="R65" s="26">
        <f t="shared" si="3"/>
        <v>1</v>
      </c>
      <c r="S65" s="213">
        <v>0</v>
      </c>
      <c r="T65" s="213">
        <v>1</v>
      </c>
      <c r="U65" s="213">
        <v>0</v>
      </c>
      <c r="V65" s="26">
        <f t="shared" si="4"/>
        <v>0</v>
      </c>
      <c r="W65" s="213">
        <v>0</v>
      </c>
      <c r="X65" s="213">
        <v>0</v>
      </c>
      <c r="Y65" s="213">
        <v>0</v>
      </c>
      <c r="Z65" s="213">
        <v>0</v>
      </c>
      <c r="AA65" s="26">
        <f t="shared" si="5"/>
        <v>0</v>
      </c>
      <c r="AB65" s="213">
        <v>0</v>
      </c>
      <c r="AC65" s="213">
        <v>0</v>
      </c>
      <c r="AD65" s="213">
        <v>0</v>
      </c>
      <c r="AE65" s="213">
        <v>0</v>
      </c>
      <c r="AF65" s="26">
        <f t="shared" si="6"/>
        <v>0</v>
      </c>
      <c r="AG65" s="213">
        <v>0</v>
      </c>
      <c r="AH65" s="213">
        <v>0</v>
      </c>
      <c r="AI65" s="213">
        <v>0</v>
      </c>
      <c r="AJ65" s="213">
        <v>0</v>
      </c>
      <c r="AK65" s="213">
        <v>0</v>
      </c>
      <c r="AL65" s="213">
        <v>0</v>
      </c>
      <c r="AM65" s="213">
        <v>0</v>
      </c>
      <c r="AN65" s="213">
        <v>0</v>
      </c>
      <c r="AO65" s="213">
        <v>0</v>
      </c>
      <c r="AP65" s="213">
        <v>0</v>
      </c>
      <c r="AQ65" s="213">
        <v>0</v>
      </c>
      <c r="AR65" s="213">
        <v>0</v>
      </c>
      <c r="AS65" s="213">
        <v>0</v>
      </c>
      <c r="AT65" s="213">
        <v>0</v>
      </c>
      <c r="AU65" s="213">
        <v>0</v>
      </c>
      <c r="AV65" s="276">
        <v>0</v>
      </c>
      <c r="AW65" s="24">
        <v>0</v>
      </c>
      <c r="AX65" s="26">
        <f t="shared" si="7"/>
        <v>0</v>
      </c>
      <c r="AY65" s="213">
        <v>0</v>
      </c>
      <c r="AZ65" s="213">
        <v>0</v>
      </c>
      <c r="BA65" s="213">
        <v>0</v>
      </c>
      <c r="BB65" s="213">
        <v>0</v>
      </c>
      <c r="BC65" s="213">
        <v>0</v>
      </c>
      <c r="BD65" s="214">
        <v>0</v>
      </c>
      <c r="BE65" s="95"/>
    </row>
    <row r="66" spans="1:59" ht="18.75" customHeight="1" x14ac:dyDescent="0.15">
      <c r="A66" s="20">
        <v>59</v>
      </c>
      <c r="B66" s="21" t="s">
        <v>76</v>
      </c>
      <c r="C66" s="85">
        <f t="shared" si="1"/>
        <v>5</v>
      </c>
      <c r="D66" s="85">
        <v>5</v>
      </c>
      <c r="E66" s="26">
        <f t="shared" si="2"/>
        <v>0</v>
      </c>
      <c r="F66" s="213">
        <v>0</v>
      </c>
      <c r="G66" s="213">
        <v>0</v>
      </c>
      <c r="H66" s="213">
        <v>0</v>
      </c>
      <c r="I66" s="213">
        <v>0</v>
      </c>
      <c r="J66" s="213">
        <v>0</v>
      </c>
      <c r="K66" s="213">
        <v>0</v>
      </c>
      <c r="L66" s="213">
        <v>0</v>
      </c>
      <c r="M66" s="213">
        <v>0</v>
      </c>
      <c r="N66" s="213">
        <v>0</v>
      </c>
      <c r="O66" s="213">
        <v>0</v>
      </c>
      <c r="P66" s="213">
        <v>0</v>
      </c>
      <c r="Q66" s="213">
        <v>0</v>
      </c>
      <c r="R66" s="26">
        <f t="shared" si="3"/>
        <v>5</v>
      </c>
      <c r="S66" s="213">
        <v>0</v>
      </c>
      <c r="T66" s="213">
        <v>5</v>
      </c>
      <c r="U66" s="213">
        <v>0</v>
      </c>
      <c r="V66" s="26">
        <f t="shared" si="4"/>
        <v>0</v>
      </c>
      <c r="W66" s="213">
        <v>0</v>
      </c>
      <c r="X66" s="213">
        <v>0</v>
      </c>
      <c r="Y66" s="213">
        <v>0</v>
      </c>
      <c r="Z66" s="213">
        <v>0</v>
      </c>
      <c r="AA66" s="26">
        <f t="shared" si="5"/>
        <v>0</v>
      </c>
      <c r="AB66" s="213">
        <v>0</v>
      </c>
      <c r="AC66" s="213">
        <v>0</v>
      </c>
      <c r="AD66" s="213">
        <v>0</v>
      </c>
      <c r="AE66" s="213">
        <v>0</v>
      </c>
      <c r="AF66" s="26">
        <f t="shared" si="6"/>
        <v>0</v>
      </c>
      <c r="AG66" s="213">
        <v>0</v>
      </c>
      <c r="AH66" s="213">
        <v>0</v>
      </c>
      <c r="AI66" s="213">
        <v>0</v>
      </c>
      <c r="AJ66" s="213">
        <v>0</v>
      </c>
      <c r="AK66" s="213">
        <v>0</v>
      </c>
      <c r="AL66" s="213">
        <v>0</v>
      </c>
      <c r="AM66" s="213">
        <v>0</v>
      </c>
      <c r="AN66" s="213">
        <v>0</v>
      </c>
      <c r="AO66" s="213">
        <v>0</v>
      </c>
      <c r="AP66" s="213">
        <v>0</v>
      </c>
      <c r="AQ66" s="213">
        <v>0</v>
      </c>
      <c r="AR66" s="213">
        <v>0</v>
      </c>
      <c r="AS66" s="213">
        <v>0</v>
      </c>
      <c r="AT66" s="213">
        <v>0</v>
      </c>
      <c r="AU66" s="213">
        <v>0</v>
      </c>
      <c r="AV66" s="276">
        <v>0</v>
      </c>
      <c r="AW66" s="24">
        <v>0</v>
      </c>
      <c r="AX66" s="26">
        <f t="shared" si="7"/>
        <v>0</v>
      </c>
      <c r="AY66" s="213">
        <v>0</v>
      </c>
      <c r="AZ66" s="213">
        <v>0</v>
      </c>
      <c r="BA66" s="213">
        <v>0</v>
      </c>
      <c r="BB66" s="213">
        <v>0</v>
      </c>
      <c r="BC66" s="213">
        <v>0</v>
      </c>
      <c r="BD66" s="214">
        <v>0</v>
      </c>
      <c r="BE66" s="95"/>
    </row>
    <row r="67" spans="1:59" ht="18.75" customHeight="1" x14ac:dyDescent="0.15">
      <c r="A67" s="20">
        <v>60</v>
      </c>
      <c r="B67" s="21" t="s">
        <v>77</v>
      </c>
      <c r="C67" s="85">
        <f t="shared" si="1"/>
        <v>5</v>
      </c>
      <c r="D67" s="85">
        <v>0</v>
      </c>
      <c r="E67" s="26">
        <f t="shared" si="2"/>
        <v>0</v>
      </c>
      <c r="F67" s="213">
        <v>0</v>
      </c>
      <c r="G67" s="213">
        <v>0</v>
      </c>
      <c r="H67" s="213">
        <v>0</v>
      </c>
      <c r="I67" s="213">
        <v>0</v>
      </c>
      <c r="J67" s="213">
        <v>0</v>
      </c>
      <c r="K67" s="213">
        <v>0</v>
      </c>
      <c r="L67" s="213">
        <v>0</v>
      </c>
      <c r="M67" s="213">
        <v>0</v>
      </c>
      <c r="N67" s="213">
        <v>0</v>
      </c>
      <c r="O67" s="213">
        <v>0</v>
      </c>
      <c r="P67" s="213">
        <v>0</v>
      </c>
      <c r="Q67" s="213">
        <v>0</v>
      </c>
      <c r="R67" s="26">
        <f t="shared" si="3"/>
        <v>5</v>
      </c>
      <c r="S67" s="213">
        <v>0</v>
      </c>
      <c r="T67" s="213">
        <v>5</v>
      </c>
      <c r="U67" s="213">
        <v>0</v>
      </c>
      <c r="V67" s="26">
        <f t="shared" si="4"/>
        <v>0</v>
      </c>
      <c r="W67" s="213">
        <v>0</v>
      </c>
      <c r="X67" s="213">
        <v>0</v>
      </c>
      <c r="Y67" s="213">
        <v>0</v>
      </c>
      <c r="Z67" s="213">
        <v>0</v>
      </c>
      <c r="AA67" s="26">
        <f t="shared" si="5"/>
        <v>0</v>
      </c>
      <c r="AB67" s="213">
        <v>0</v>
      </c>
      <c r="AC67" s="213">
        <v>0</v>
      </c>
      <c r="AD67" s="213">
        <v>0</v>
      </c>
      <c r="AE67" s="213">
        <v>0</v>
      </c>
      <c r="AF67" s="26">
        <f t="shared" si="6"/>
        <v>0</v>
      </c>
      <c r="AG67" s="213">
        <v>0</v>
      </c>
      <c r="AH67" s="213">
        <v>0</v>
      </c>
      <c r="AI67" s="213">
        <v>0</v>
      </c>
      <c r="AJ67" s="213">
        <v>0</v>
      </c>
      <c r="AK67" s="213">
        <v>0</v>
      </c>
      <c r="AL67" s="213">
        <v>0</v>
      </c>
      <c r="AM67" s="213">
        <v>0</v>
      </c>
      <c r="AN67" s="213">
        <v>0</v>
      </c>
      <c r="AO67" s="213">
        <v>0</v>
      </c>
      <c r="AP67" s="213">
        <v>0</v>
      </c>
      <c r="AQ67" s="213">
        <v>0</v>
      </c>
      <c r="AR67" s="213">
        <v>0</v>
      </c>
      <c r="AS67" s="213">
        <v>0</v>
      </c>
      <c r="AT67" s="213">
        <v>0</v>
      </c>
      <c r="AU67" s="213">
        <v>0</v>
      </c>
      <c r="AV67" s="276">
        <v>0</v>
      </c>
      <c r="AW67" s="24">
        <v>0</v>
      </c>
      <c r="AX67" s="26">
        <f t="shared" si="7"/>
        <v>0</v>
      </c>
      <c r="AY67" s="213">
        <v>0</v>
      </c>
      <c r="AZ67" s="213">
        <v>0</v>
      </c>
      <c r="BA67" s="213">
        <v>0</v>
      </c>
      <c r="BB67" s="213">
        <v>0</v>
      </c>
      <c r="BC67" s="213">
        <v>0</v>
      </c>
      <c r="BD67" s="214">
        <v>0</v>
      </c>
      <c r="BE67" s="95"/>
    </row>
    <row r="68" spans="1:59" ht="18.75" customHeight="1" x14ac:dyDescent="0.15">
      <c r="A68" s="41">
        <v>61</v>
      </c>
      <c r="B68" s="35" t="s">
        <v>78</v>
      </c>
      <c r="C68" s="88">
        <f t="shared" si="1"/>
        <v>3</v>
      </c>
      <c r="D68" s="88">
        <v>3</v>
      </c>
      <c r="E68" s="39">
        <f t="shared" si="2"/>
        <v>3</v>
      </c>
      <c r="F68" s="219">
        <v>0</v>
      </c>
      <c r="G68" s="219">
        <v>0</v>
      </c>
      <c r="H68" s="219">
        <v>0</v>
      </c>
      <c r="I68" s="219">
        <v>0</v>
      </c>
      <c r="J68" s="219">
        <v>0</v>
      </c>
      <c r="K68" s="219">
        <v>0</v>
      </c>
      <c r="L68" s="219">
        <v>0</v>
      </c>
      <c r="M68" s="219">
        <v>0</v>
      </c>
      <c r="N68" s="219">
        <v>3</v>
      </c>
      <c r="O68" s="219">
        <v>0</v>
      </c>
      <c r="P68" s="219">
        <v>0</v>
      </c>
      <c r="Q68" s="219">
        <v>0</v>
      </c>
      <c r="R68" s="39">
        <f t="shared" si="3"/>
        <v>0</v>
      </c>
      <c r="S68" s="219">
        <v>0</v>
      </c>
      <c r="T68" s="219">
        <v>0</v>
      </c>
      <c r="U68" s="219">
        <v>0</v>
      </c>
      <c r="V68" s="39">
        <f t="shared" si="4"/>
        <v>0</v>
      </c>
      <c r="W68" s="219">
        <v>0</v>
      </c>
      <c r="X68" s="219">
        <v>0</v>
      </c>
      <c r="Y68" s="219">
        <v>0</v>
      </c>
      <c r="Z68" s="219">
        <v>0</v>
      </c>
      <c r="AA68" s="39">
        <f t="shared" si="5"/>
        <v>0</v>
      </c>
      <c r="AB68" s="219">
        <v>0</v>
      </c>
      <c r="AC68" s="219">
        <v>0</v>
      </c>
      <c r="AD68" s="219">
        <v>0</v>
      </c>
      <c r="AE68" s="219">
        <v>0</v>
      </c>
      <c r="AF68" s="39">
        <f t="shared" si="6"/>
        <v>0</v>
      </c>
      <c r="AG68" s="219">
        <v>0</v>
      </c>
      <c r="AH68" s="219">
        <v>0</v>
      </c>
      <c r="AI68" s="219">
        <v>0</v>
      </c>
      <c r="AJ68" s="219">
        <v>0</v>
      </c>
      <c r="AK68" s="219">
        <v>0</v>
      </c>
      <c r="AL68" s="219">
        <v>0</v>
      </c>
      <c r="AM68" s="219">
        <v>0</v>
      </c>
      <c r="AN68" s="219">
        <v>0</v>
      </c>
      <c r="AO68" s="219">
        <v>0</v>
      </c>
      <c r="AP68" s="219">
        <v>0</v>
      </c>
      <c r="AQ68" s="219">
        <v>0</v>
      </c>
      <c r="AR68" s="219">
        <v>0</v>
      </c>
      <c r="AS68" s="219">
        <v>0</v>
      </c>
      <c r="AT68" s="219">
        <v>0</v>
      </c>
      <c r="AU68" s="219">
        <v>0</v>
      </c>
      <c r="AV68" s="275">
        <v>0</v>
      </c>
      <c r="AW68" s="37">
        <v>0</v>
      </c>
      <c r="AX68" s="39">
        <f t="shared" si="7"/>
        <v>0</v>
      </c>
      <c r="AY68" s="219">
        <v>0</v>
      </c>
      <c r="AZ68" s="219">
        <v>0</v>
      </c>
      <c r="BA68" s="219">
        <v>0</v>
      </c>
      <c r="BB68" s="219">
        <v>0</v>
      </c>
      <c r="BC68" s="219">
        <v>0</v>
      </c>
      <c r="BD68" s="220">
        <v>0</v>
      </c>
      <c r="BE68" s="95"/>
    </row>
    <row r="69" spans="1:59" ht="18.75" customHeight="1" x14ac:dyDescent="0.15">
      <c r="A69" s="20">
        <v>62</v>
      </c>
      <c r="B69" s="21" t="s">
        <v>79</v>
      </c>
      <c r="C69" s="85">
        <f t="shared" si="1"/>
        <v>7</v>
      </c>
      <c r="D69" s="85">
        <v>7</v>
      </c>
      <c r="E69" s="26">
        <f t="shared" si="2"/>
        <v>1</v>
      </c>
      <c r="F69" s="213">
        <v>1</v>
      </c>
      <c r="G69" s="213">
        <v>0</v>
      </c>
      <c r="H69" s="213">
        <v>0</v>
      </c>
      <c r="I69" s="213">
        <v>0</v>
      </c>
      <c r="J69" s="213">
        <v>0</v>
      </c>
      <c r="K69" s="213">
        <v>0</v>
      </c>
      <c r="L69" s="213">
        <v>0</v>
      </c>
      <c r="M69" s="213">
        <v>0</v>
      </c>
      <c r="N69" s="213">
        <v>0</v>
      </c>
      <c r="O69" s="213">
        <v>0</v>
      </c>
      <c r="P69" s="213">
        <v>0</v>
      </c>
      <c r="Q69" s="213">
        <v>0</v>
      </c>
      <c r="R69" s="26">
        <f t="shared" si="3"/>
        <v>6</v>
      </c>
      <c r="S69" s="213">
        <v>0</v>
      </c>
      <c r="T69" s="213">
        <v>6</v>
      </c>
      <c r="U69" s="213">
        <v>0</v>
      </c>
      <c r="V69" s="26">
        <f t="shared" si="4"/>
        <v>0</v>
      </c>
      <c r="W69" s="213">
        <v>0</v>
      </c>
      <c r="X69" s="213">
        <v>0</v>
      </c>
      <c r="Y69" s="213">
        <v>0</v>
      </c>
      <c r="Z69" s="213">
        <v>0</v>
      </c>
      <c r="AA69" s="26">
        <f t="shared" si="5"/>
        <v>0</v>
      </c>
      <c r="AB69" s="213">
        <v>0</v>
      </c>
      <c r="AC69" s="213">
        <v>0</v>
      </c>
      <c r="AD69" s="213">
        <v>0</v>
      </c>
      <c r="AE69" s="213">
        <v>0</v>
      </c>
      <c r="AF69" s="26">
        <f t="shared" si="6"/>
        <v>0</v>
      </c>
      <c r="AG69" s="213">
        <v>0</v>
      </c>
      <c r="AH69" s="213">
        <v>0</v>
      </c>
      <c r="AI69" s="213">
        <v>0</v>
      </c>
      <c r="AJ69" s="213">
        <v>0</v>
      </c>
      <c r="AK69" s="213">
        <v>0</v>
      </c>
      <c r="AL69" s="213">
        <v>0</v>
      </c>
      <c r="AM69" s="213">
        <v>0</v>
      </c>
      <c r="AN69" s="213">
        <v>0</v>
      </c>
      <c r="AO69" s="213">
        <v>0</v>
      </c>
      <c r="AP69" s="213">
        <v>0</v>
      </c>
      <c r="AQ69" s="213">
        <v>0</v>
      </c>
      <c r="AR69" s="213">
        <v>0</v>
      </c>
      <c r="AS69" s="213">
        <v>0</v>
      </c>
      <c r="AT69" s="213">
        <v>0</v>
      </c>
      <c r="AU69" s="213">
        <v>0</v>
      </c>
      <c r="AV69" s="276">
        <v>0</v>
      </c>
      <c r="AW69" s="24">
        <v>0</v>
      </c>
      <c r="AX69" s="26">
        <f t="shared" si="7"/>
        <v>0</v>
      </c>
      <c r="AY69" s="213">
        <v>0</v>
      </c>
      <c r="AZ69" s="213">
        <v>0</v>
      </c>
      <c r="BA69" s="213">
        <v>0</v>
      </c>
      <c r="BB69" s="213">
        <v>0</v>
      </c>
      <c r="BC69" s="213">
        <v>0</v>
      </c>
      <c r="BD69" s="214">
        <v>0</v>
      </c>
      <c r="BE69" s="95"/>
    </row>
    <row r="70" spans="1:59" ht="18.75" customHeight="1" x14ac:dyDescent="0.15">
      <c r="A70" s="20">
        <v>63</v>
      </c>
      <c r="B70" s="21" t="s">
        <v>80</v>
      </c>
      <c r="C70" s="85">
        <f t="shared" si="1"/>
        <v>2</v>
      </c>
      <c r="D70" s="85">
        <v>0</v>
      </c>
      <c r="E70" s="26">
        <f t="shared" si="2"/>
        <v>0</v>
      </c>
      <c r="F70" s="213">
        <v>0</v>
      </c>
      <c r="G70" s="213">
        <v>0</v>
      </c>
      <c r="H70" s="213">
        <v>0</v>
      </c>
      <c r="I70" s="213">
        <v>0</v>
      </c>
      <c r="J70" s="213">
        <v>0</v>
      </c>
      <c r="K70" s="213">
        <v>0</v>
      </c>
      <c r="L70" s="213">
        <v>0</v>
      </c>
      <c r="M70" s="213">
        <v>0</v>
      </c>
      <c r="N70" s="213">
        <v>0</v>
      </c>
      <c r="O70" s="213">
        <v>0</v>
      </c>
      <c r="P70" s="213">
        <v>0</v>
      </c>
      <c r="Q70" s="213">
        <v>0</v>
      </c>
      <c r="R70" s="26">
        <f t="shared" si="3"/>
        <v>2</v>
      </c>
      <c r="S70" s="213">
        <v>2</v>
      </c>
      <c r="T70" s="213">
        <v>0</v>
      </c>
      <c r="U70" s="213">
        <v>0</v>
      </c>
      <c r="V70" s="26">
        <f t="shared" si="4"/>
        <v>0</v>
      </c>
      <c r="W70" s="213">
        <v>0</v>
      </c>
      <c r="X70" s="213">
        <v>0</v>
      </c>
      <c r="Y70" s="213">
        <v>0</v>
      </c>
      <c r="Z70" s="213">
        <v>0</v>
      </c>
      <c r="AA70" s="26">
        <f t="shared" si="5"/>
        <v>0</v>
      </c>
      <c r="AB70" s="213">
        <v>0</v>
      </c>
      <c r="AC70" s="213">
        <v>0</v>
      </c>
      <c r="AD70" s="213">
        <v>0</v>
      </c>
      <c r="AE70" s="213">
        <v>0</v>
      </c>
      <c r="AF70" s="26">
        <f t="shared" si="6"/>
        <v>0</v>
      </c>
      <c r="AG70" s="213">
        <v>0</v>
      </c>
      <c r="AH70" s="213">
        <v>0</v>
      </c>
      <c r="AI70" s="213">
        <v>0</v>
      </c>
      <c r="AJ70" s="213">
        <v>0</v>
      </c>
      <c r="AK70" s="213">
        <v>0</v>
      </c>
      <c r="AL70" s="213">
        <v>0</v>
      </c>
      <c r="AM70" s="213">
        <v>0</v>
      </c>
      <c r="AN70" s="213">
        <v>0</v>
      </c>
      <c r="AO70" s="213">
        <v>0</v>
      </c>
      <c r="AP70" s="213">
        <v>0</v>
      </c>
      <c r="AQ70" s="213">
        <v>0</v>
      </c>
      <c r="AR70" s="213">
        <v>0</v>
      </c>
      <c r="AS70" s="213">
        <v>0</v>
      </c>
      <c r="AT70" s="213">
        <v>0</v>
      </c>
      <c r="AU70" s="213">
        <v>0</v>
      </c>
      <c r="AV70" s="276">
        <v>0</v>
      </c>
      <c r="AW70" s="24">
        <v>0</v>
      </c>
      <c r="AX70" s="26">
        <f t="shared" si="7"/>
        <v>0</v>
      </c>
      <c r="AY70" s="213">
        <v>0</v>
      </c>
      <c r="AZ70" s="213">
        <v>0</v>
      </c>
      <c r="BA70" s="213">
        <v>0</v>
      </c>
      <c r="BB70" s="213">
        <v>0</v>
      </c>
      <c r="BC70" s="213">
        <v>0</v>
      </c>
      <c r="BD70" s="214">
        <v>0</v>
      </c>
      <c r="BE70" s="95"/>
    </row>
    <row r="71" spans="1:59" ht="18.75" customHeight="1" x14ac:dyDescent="0.15">
      <c r="A71" s="20">
        <v>64</v>
      </c>
      <c r="B71" s="21" t="s">
        <v>81</v>
      </c>
      <c r="C71" s="85">
        <f t="shared" si="1"/>
        <v>1</v>
      </c>
      <c r="D71" s="85">
        <v>1</v>
      </c>
      <c r="E71" s="26">
        <f t="shared" si="2"/>
        <v>1</v>
      </c>
      <c r="F71" s="213">
        <v>0</v>
      </c>
      <c r="G71" s="213">
        <v>0</v>
      </c>
      <c r="H71" s="213">
        <v>0</v>
      </c>
      <c r="I71" s="213">
        <v>0</v>
      </c>
      <c r="J71" s="213">
        <v>0</v>
      </c>
      <c r="K71" s="213">
        <v>0</v>
      </c>
      <c r="L71" s="213">
        <v>0</v>
      </c>
      <c r="M71" s="213">
        <v>0</v>
      </c>
      <c r="N71" s="213">
        <v>1</v>
      </c>
      <c r="O71" s="213">
        <v>0</v>
      </c>
      <c r="P71" s="213">
        <v>0</v>
      </c>
      <c r="Q71" s="213">
        <v>0</v>
      </c>
      <c r="R71" s="26">
        <f t="shared" si="3"/>
        <v>0</v>
      </c>
      <c r="S71" s="213">
        <v>0</v>
      </c>
      <c r="T71" s="213">
        <v>0</v>
      </c>
      <c r="U71" s="213">
        <v>0</v>
      </c>
      <c r="V71" s="26">
        <f t="shared" si="4"/>
        <v>0</v>
      </c>
      <c r="W71" s="213">
        <v>0</v>
      </c>
      <c r="X71" s="213">
        <v>0</v>
      </c>
      <c r="Y71" s="213">
        <v>0</v>
      </c>
      <c r="Z71" s="213">
        <v>0</v>
      </c>
      <c r="AA71" s="26">
        <f t="shared" si="5"/>
        <v>0</v>
      </c>
      <c r="AB71" s="213">
        <v>0</v>
      </c>
      <c r="AC71" s="213">
        <v>0</v>
      </c>
      <c r="AD71" s="213">
        <v>0</v>
      </c>
      <c r="AE71" s="213">
        <v>0</v>
      </c>
      <c r="AF71" s="26">
        <f t="shared" si="6"/>
        <v>0</v>
      </c>
      <c r="AG71" s="213">
        <v>0</v>
      </c>
      <c r="AH71" s="213">
        <v>0</v>
      </c>
      <c r="AI71" s="213">
        <v>0</v>
      </c>
      <c r="AJ71" s="213">
        <v>0</v>
      </c>
      <c r="AK71" s="213">
        <v>0</v>
      </c>
      <c r="AL71" s="213">
        <v>0</v>
      </c>
      <c r="AM71" s="213">
        <v>0</v>
      </c>
      <c r="AN71" s="213">
        <v>0</v>
      </c>
      <c r="AO71" s="213">
        <v>0</v>
      </c>
      <c r="AP71" s="213">
        <v>0</v>
      </c>
      <c r="AQ71" s="213">
        <v>0</v>
      </c>
      <c r="AR71" s="213">
        <v>0</v>
      </c>
      <c r="AS71" s="213">
        <v>0</v>
      </c>
      <c r="AT71" s="213">
        <v>0</v>
      </c>
      <c r="AU71" s="213">
        <v>0</v>
      </c>
      <c r="AV71" s="276">
        <v>0</v>
      </c>
      <c r="AW71" s="24">
        <v>0</v>
      </c>
      <c r="AX71" s="26">
        <f t="shared" si="7"/>
        <v>0</v>
      </c>
      <c r="AY71" s="213">
        <v>0</v>
      </c>
      <c r="AZ71" s="213">
        <v>0</v>
      </c>
      <c r="BA71" s="213">
        <v>0</v>
      </c>
      <c r="BB71" s="213">
        <v>0</v>
      </c>
      <c r="BC71" s="213">
        <v>0</v>
      </c>
      <c r="BD71" s="214">
        <v>0</v>
      </c>
      <c r="BE71" s="95"/>
    </row>
    <row r="72" spans="1:59" ht="18.75" customHeight="1" x14ac:dyDescent="0.15">
      <c r="A72" s="20">
        <v>65</v>
      </c>
      <c r="B72" s="21" t="s">
        <v>82</v>
      </c>
      <c r="C72" s="85">
        <f t="shared" si="1"/>
        <v>3</v>
      </c>
      <c r="D72" s="85">
        <v>0</v>
      </c>
      <c r="E72" s="26">
        <f t="shared" si="2"/>
        <v>3</v>
      </c>
      <c r="F72" s="213">
        <v>0</v>
      </c>
      <c r="G72" s="213">
        <v>0</v>
      </c>
      <c r="H72" s="213">
        <v>0</v>
      </c>
      <c r="I72" s="213">
        <v>0</v>
      </c>
      <c r="J72" s="213">
        <v>0</v>
      </c>
      <c r="K72" s="213">
        <v>0</v>
      </c>
      <c r="L72" s="213">
        <v>0</v>
      </c>
      <c r="M72" s="213">
        <v>0</v>
      </c>
      <c r="N72" s="213">
        <v>3</v>
      </c>
      <c r="O72" s="213">
        <v>0</v>
      </c>
      <c r="P72" s="213">
        <v>0</v>
      </c>
      <c r="Q72" s="213">
        <v>0</v>
      </c>
      <c r="R72" s="26">
        <f t="shared" si="3"/>
        <v>0</v>
      </c>
      <c r="S72" s="213">
        <v>0</v>
      </c>
      <c r="T72" s="213">
        <v>0</v>
      </c>
      <c r="U72" s="213">
        <v>0</v>
      </c>
      <c r="V72" s="26">
        <f t="shared" si="4"/>
        <v>0</v>
      </c>
      <c r="W72" s="213">
        <v>0</v>
      </c>
      <c r="X72" s="213">
        <v>0</v>
      </c>
      <c r="Y72" s="213">
        <v>0</v>
      </c>
      <c r="Z72" s="213">
        <v>0</v>
      </c>
      <c r="AA72" s="26">
        <f t="shared" si="5"/>
        <v>0</v>
      </c>
      <c r="AB72" s="213">
        <v>0</v>
      </c>
      <c r="AC72" s="213">
        <v>0</v>
      </c>
      <c r="AD72" s="213">
        <v>0</v>
      </c>
      <c r="AE72" s="213">
        <v>0</v>
      </c>
      <c r="AF72" s="26">
        <f t="shared" si="6"/>
        <v>0</v>
      </c>
      <c r="AG72" s="213">
        <v>0</v>
      </c>
      <c r="AH72" s="213">
        <v>0</v>
      </c>
      <c r="AI72" s="213">
        <v>0</v>
      </c>
      <c r="AJ72" s="213">
        <v>0</v>
      </c>
      <c r="AK72" s="213">
        <v>0</v>
      </c>
      <c r="AL72" s="213">
        <v>0</v>
      </c>
      <c r="AM72" s="213">
        <v>0</v>
      </c>
      <c r="AN72" s="213">
        <v>0</v>
      </c>
      <c r="AO72" s="213">
        <v>0</v>
      </c>
      <c r="AP72" s="213">
        <v>0</v>
      </c>
      <c r="AQ72" s="213">
        <v>0</v>
      </c>
      <c r="AR72" s="213">
        <v>0</v>
      </c>
      <c r="AS72" s="213">
        <v>0</v>
      </c>
      <c r="AT72" s="213">
        <v>0</v>
      </c>
      <c r="AU72" s="213">
        <v>0</v>
      </c>
      <c r="AV72" s="276">
        <v>0</v>
      </c>
      <c r="AW72" s="24">
        <v>0</v>
      </c>
      <c r="AX72" s="26">
        <f t="shared" si="7"/>
        <v>0</v>
      </c>
      <c r="AY72" s="213">
        <v>0</v>
      </c>
      <c r="AZ72" s="213">
        <v>0</v>
      </c>
      <c r="BA72" s="213">
        <v>0</v>
      </c>
      <c r="BB72" s="213">
        <v>0</v>
      </c>
      <c r="BC72" s="213">
        <v>0</v>
      </c>
      <c r="BD72" s="214">
        <v>0</v>
      </c>
      <c r="BE72" s="95"/>
    </row>
    <row r="73" spans="1:59" ht="18.75" customHeight="1" x14ac:dyDescent="0.15">
      <c r="A73" s="41">
        <v>66</v>
      </c>
      <c r="B73" s="35" t="s">
        <v>83</v>
      </c>
      <c r="C73" s="88">
        <f t="shared" si="1"/>
        <v>6</v>
      </c>
      <c r="D73" s="88">
        <v>6</v>
      </c>
      <c r="E73" s="39">
        <f t="shared" si="2"/>
        <v>6</v>
      </c>
      <c r="F73" s="219">
        <v>0</v>
      </c>
      <c r="G73" s="219">
        <v>0</v>
      </c>
      <c r="H73" s="219">
        <v>0</v>
      </c>
      <c r="I73" s="219">
        <v>0</v>
      </c>
      <c r="J73" s="219">
        <v>0</v>
      </c>
      <c r="K73" s="219">
        <v>0</v>
      </c>
      <c r="L73" s="219">
        <v>0</v>
      </c>
      <c r="M73" s="219">
        <v>0</v>
      </c>
      <c r="N73" s="219">
        <v>6</v>
      </c>
      <c r="O73" s="219">
        <v>0</v>
      </c>
      <c r="P73" s="219">
        <v>0</v>
      </c>
      <c r="Q73" s="219">
        <v>0</v>
      </c>
      <c r="R73" s="39">
        <f t="shared" si="3"/>
        <v>0</v>
      </c>
      <c r="S73" s="219">
        <v>0</v>
      </c>
      <c r="T73" s="219">
        <v>0</v>
      </c>
      <c r="U73" s="219">
        <v>0</v>
      </c>
      <c r="V73" s="39">
        <f t="shared" si="4"/>
        <v>0</v>
      </c>
      <c r="W73" s="219">
        <v>0</v>
      </c>
      <c r="X73" s="219">
        <v>0</v>
      </c>
      <c r="Y73" s="219">
        <v>0</v>
      </c>
      <c r="Z73" s="219">
        <v>0</v>
      </c>
      <c r="AA73" s="39">
        <f t="shared" si="5"/>
        <v>0</v>
      </c>
      <c r="AB73" s="219">
        <v>0</v>
      </c>
      <c r="AC73" s="219">
        <v>0</v>
      </c>
      <c r="AD73" s="219">
        <v>0</v>
      </c>
      <c r="AE73" s="219">
        <v>0</v>
      </c>
      <c r="AF73" s="39">
        <f t="shared" ref="AF73:AF78" si="8">SUM(AG73:AW73)</f>
        <v>0</v>
      </c>
      <c r="AG73" s="219">
        <v>0</v>
      </c>
      <c r="AH73" s="219">
        <v>0</v>
      </c>
      <c r="AI73" s="219">
        <v>0</v>
      </c>
      <c r="AJ73" s="219">
        <v>0</v>
      </c>
      <c r="AK73" s="219">
        <v>0</v>
      </c>
      <c r="AL73" s="219">
        <v>0</v>
      </c>
      <c r="AM73" s="219">
        <v>0</v>
      </c>
      <c r="AN73" s="219">
        <v>0</v>
      </c>
      <c r="AO73" s="219">
        <v>0</v>
      </c>
      <c r="AP73" s="219">
        <v>0</v>
      </c>
      <c r="AQ73" s="219">
        <v>0</v>
      </c>
      <c r="AR73" s="219">
        <v>0</v>
      </c>
      <c r="AS73" s="219">
        <v>0</v>
      </c>
      <c r="AT73" s="219">
        <v>0</v>
      </c>
      <c r="AU73" s="219">
        <v>0</v>
      </c>
      <c r="AV73" s="275">
        <v>0</v>
      </c>
      <c r="AW73" s="37">
        <v>0</v>
      </c>
      <c r="AX73" s="39">
        <f t="shared" si="7"/>
        <v>0</v>
      </c>
      <c r="AY73" s="219">
        <v>0</v>
      </c>
      <c r="AZ73" s="219">
        <v>0</v>
      </c>
      <c r="BA73" s="219">
        <v>0</v>
      </c>
      <c r="BB73" s="219">
        <v>0</v>
      </c>
      <c r="BC73" s="219">
        <v>0</v>
      </c>
      <c r="BD73" s="220">
        <v>0</v>
      </c>
      <c r="BE73" s="95"/>
    </row>
    <row r="74" spans="1:59" ht="18.75" customHeight="1" x14ac:dyDescent="0.15">
      <c r="A74" s="20">
        <v>67</v>
      </c>
      <c r="B74" s="21" t="s">
        <v>84</v>
      </c>
      <c r="C74" s="85">
        <f t="shared" ref="C74:C78" si="9">SUM(E74,R74,V74,AA74,AF74,AW74,AX74)</f>
        <v>2</v>
      </c>
      <c r="D74" s="85">
        <v>0</v>
      </c>
      <c r="E74" s="26">
        <f t="shared" ref="E74:E78" si="10">SUM(F74:Q74)</f>
        <v>2</v>
      </c>
      <c r="F74" s="213">
        <v>0</v>
      </c>
      <c r="G74" s="213">
        <v>0</v>
      </c>
      <c r="H74" s="213">
        <v>0</v>
      </c>
      <c r="I74" s="213">
        <v>0</v>
      </c>
      <c r="J74" s="213">
        <v>0</v>
      </c>
      <c r="K74" s="213">
        <v>0</v>
      </c>
      <c r="L74" s="213">
        <v>0</v>
      </c>
      <c r="M74" s="213">
        <v>0</v>
      </c>
      <c r="N74" s="213">
        <v>2</v>
      </c>
      <c r="O74" s="213">
        <v>0</v>
      </c>
      <c r="P74" s="213">
        <v>0</v>
      </c>
      <c r="Q74" s="213">
        <v>0</v>
      </c>
      <c r="R74" s="26">
        <f t="shared" ref="R74:R78" si="11">SUM(S74:U74)</f>
        <v>0</v>
      </c>
      <c r="S74" s="213">
        <v>0</v>
      </c>
      <c r="T74" s="213">
        <v>0</v>
      </c>
      <c r="U74" s="213">
        <v>0</v>
      </c>
      <c r="V74" s="26">
        <f t="shared" ref="V74:V78" si="12">SUM(W74:Z74)</f>
        <v>0</v>
      </c>
      <c r="W74" s="213">
        <v>0</v>
      </c>
      <c r="X74" s="213">
        <v>0</v>
      </c>
      <c r="Y74" s="213">
        <v>0</v>
      </c>
      <c r="Z74" s="213">
        <v>0</v>
      </c>
      <c r="AA74" s="26">
        <f t="shared" ref="AA74:AA78" si="13">SUM(AB74:AE74)</f>
        <v>0</v>
      </c>
      <c r="AB74" s="213">
        <v>0</v>
      </c>
      <c r="AC74" s="213">
        <v>0</v>
      </c>
      <c r="AD74" s="213">
        <v>0</v>
      </c>
      <c r="AE74" s="213">
        <v>0</v>
      </c>
      <c r="AF74" s="26">
        <f t="shared" si="8"/>
        <v>0</v>
      </c>
      <c r="AG74" s="213">
        <v>0</v>
      </c>
      <c r="AH74" s="213">
        <v>0</v>
      </c>
      <c r="AI74" s="213">
        <v>0</v>
      </c>
      <c r="AJ74" s="213">
        <v>0</v>
      </c>
      <c r="AK74" s="213">
        <v>0</v>
      </c>
      <c r="AL74" s="213">
        <v>0</v>
      </c>
      <c r="AM74" s="213">
        <v>0</v>
      </c>
      <c r="AN74" s="213">
        <v>0</v>
      </c>
      <c r="AO74" s="213">
        <v>0</v>
      </c>
      <c r="AP74" s="213">
        <v>0</v>
      </c>
      <c r="AQ74" s="213">
        <v>0</v>
      </c>
      <c r="AR74" s="213">
        <v>0</v>
      </c>
      <c r="AS74" s="213">
        <v>0</v>
      </c>
      <c r="AT74" s="213">
        <v>0</v>
      </c>
      <c r="AU74" s="213">
        <v>0</v>
      </c>
      <c r="AV74" s="276">
        <v>0</v>
      </c>
      <c r="AW74" s="24">
        <v>0</v>
      </c>
      <c r="AX74" s="26">
        <f t="shared" ref="AX74:AX78" si="14">SUM(AY74:BD74)</f>
        <v>0</v>
      </c>
      <c r="AY74" s="213">
        <v>0</v>
      </c>
      <c r="AZ74" s="213">
        <v>0</v>
      </c>
      <c r="BA74" s="213">
        <v>0</v>
      </c>
      <c r="BB74" s="213">
        <v>0</v>
      </c>
      <c r="BC74" s="213">
        <v>0</v>
      </c>
      <c r="BD74" s="214">
        <v>0</v>
      </c>
      <c r="BE74" s="95"/>
    </row>
    <row r="75" spans="1:59" ht="18.75" customHeight="1" x14ac:dyDescent="0.15">
      <c r="A75" s="20">
        <v>68</v>
      </c>
      <c r="B75" s="21" t="s">
        <v>85</v>
      </c>
      <c r="C75" s="85">
        <f t="shared" si="9"/>
        <v>2</v>
      </c>
      <c r="D75" s="85">
        <v>2</v>
      </c>
      <c r="E75" s="26">
        <f t="shared" si="10"/>
        <v>2</v>
      </c>
      <c r="F75" s="213">
        <v>0</v>
      </c>
      <c r="G75" s="213">
        <v>0</v>
      </c>
      <c r="H75" s="213">
        <v>0</v>
      </c>
      <c r="I75" s="213">
        <v>0</v>
      </c>
      <c r="J75" s="213">
        <v>0</v>
      </c>
      <c r="K75" s="213">
        <v>0</v>
      </c>
      <c r="L75" s="213">
        <v>0</v>
      </c>
      <c r="M75" s="213">
        <v>0</v>
      </c>
      <c r="N75" s="213">
        <v>2</v>
      </c>
      <c r="O75" s="213">
        <v>0</v>
      </c>
      <c r="P75" s="213">
        <v>0</v>
      </c>
      <c r="Q75" s="213">
        <v>0</v>
      </c>
      <c r="R75" s="26">
        <f t="shared" si="11"/>
        <v>0</v>
      </c>
      <c r="S75" s="213">
        <v>0</v>
      </c>
      <c r="T75" s="213">
        <v>0</v>
      </c>
      <c r="U75" s="213">
        <v>0</v>
      </c>
      <c r="V75" s="26">
        <f t="shared" si="12"/>
        <v>0</v>
      </c>
      <c r="W75" s="213">
        <v>0</v>
      </c>
      <c r="X75" s="213">
        <v>0</v>
      </c>
      <c r="Y75" s="213">
        <v>0</v>
      </c>
      <c r="Z75" s="213">
        <v>0</v>
      </c>
      <c r="AA75" s="26">
        <f t="shared" si="13"/>
        <v>0</v>
      </c>
      <c r="AB75" s="213">
        <v>0</v>
      </c>
      <c r="AC75" s="213">
        <v>0</v>
      </c>
      <c r="AD75" s="213">
        <v>0</v>
      </c>
      <c r="AE75" s="213">
        <v>0</v>
      </c>
      <c r="AF75" s="26">
        <f t="shared" si="8"/>
        <v>0</v>
      </c>
      <c r="AG75" s="213">
        <v>0</v>
      </c>
      <c r="AH75" s="213">
        <v>0</v>
      </c>
      <c r="AI75" s="213">
        <v>0</v>
      </c>
      <c r="AJ75" s="213">
        <v>0</v>
      </c>
      <c r="AK75" s="213">
        <v>0</v>
      </c>
      <c r="AL75" s="213">
        <v>0</v>
      </c>
      <c r="AM75" s="213">
        <v>0</v>
      </c>
      <c r="AN75" s="213">
        <v>0</v>
      </c>
      <c r="AO75" s="213">
        <v>0</v>
      </c>
      <c r="AP75" s="213">
        <v>0</v>
      </c>
      <c r="AQ75" s="213">
        <v>0</v>
      </c>
      <c r="AR75" s="213">
        <v>0</v>
      </c>
      <c r="AS75" s="213">
        <v>0</v>
      </c>
      <c r="AT75" s="213">
        <v>0</v>
      </c>
      <c r="AU75" s="213">
        <v>0</v>
      </c>
      <c r="AV75" s="276">
        <v>0</v>
      </c>
      <c r="AW75" s="24">
        <v>0</v>
      </c>
      <c r="AX75" s="26">
        <f t="shared" si="14"/>
        <v>0</v>
      </c>
      <c r="AY75" s="213">
        <v>0</v>
      </c>
      <c r="AZ75" s="213">
        <v>0</v>
      </c>
      <c r="BA75" s="213">
        <v>0</v>
      </c>
      <c r="BB75" s="213">
        <v>0</v>
      </c>
      <c r="BC75" s="213">
        <v>0</v>
      </c>
      <c r="BD75" s="214">
        <v>0</v>
      </c>
      <c r="BE75" s="95"/>
      <c r="BG75" s="140"/>
    </row>
    <row r="76" spans="1:59" ht="20.25" customHeight="1" x14ac:dyDescent="0.15">
      <c r="A76" s="20">
        <v>69</v>
      </c>
      <c r="B76" s="21" t="s">
        <v>86</v>
      </c>
      <c r="C76" s="85">
        <f t="shared" si="9"/>
        <v>3</v>
      </c>
      <c r="D76" s="85">
        <v>3</v>
      </c>
      <c r="E76" s="26">
        <f t="shared" si="10"/>
        <v>3</v>
      </c>
      <c r="F76" s="213">
        <v>0</v>
      </c>
      <c r="G76" s="213">
        <v>0</v>
      </c>
      <c r="H76" s="213">
        <v>0</v>
      </c>
      <c r="I76" s="213">
        <v>0</v>
      </c>
      <c r="J76" s="213">
        <v>0</v>
      </c>
      <c r="K76" s="213">
        <v>0</v>
      </c>
      <c r="L76" s="213">
        <v>0</v>
      </c>
      <c r="M76" s="213">
        <v>0</v>
      </c>
      <c r="N76" s="213">
        <v>3</v>
      </c>
      <c r="O76" s="213">
        <v>0</v>
      </c>
      <c r="P76" s="213">
        <v>0</v>
      </c>
      <c r="Q76" s="213">
        <v>0</v>
      </c>
      <c r="R76" s="26">
        <f t="shared" si="11"/>
        <v>0</v>
      </c>
      <c r="S76" s="213">
        <v>0</v>
      </c>
      <c r="T76" s="213">
        <v>0</v>
      </c>
      <c r="U76" s="213">
        <v>0</v>
      </c>
      <c r="V76" s="26">
        <f t="shared" si="12"/>
        <v>0</v>
      </c>
      <c r="W76" s="213">
        <v>0</v>
      </c>
      <c r="X76" s="213">
        <v>0</v>
      </c>
      <c r="Y76" s="213">
        <v>0</v>
      </c>
      <c r="Z76" s="213">
        <v>0</v>
      </c>
      <c r="AA76" s="26">
        <f t="shared" si="13"/>
        <v>0</v>
      </c>
      <c r="AB76" s="213">
        <v>0</v>
      </c>
      <c r="AC76" s="213">
        <v>0</v>
      </c>
      <c r="AD76" s="213">
        <v>0</v>
      </c>
      <c r="AE76" s="213">
        <v>0</v>
      </c>
      <c r="AF76" s="26">
        <f t="shared" si="8"/>
        <v>0</v>
      </c>
      <c r="AG76" s="213">
        <v>0</v>
      </c>
      <c r="AH76" s="213">
        <v>0</v>
      </c>
      <c r="AI76" s="213">
        <v>0</v>
      </c>
      <c r="AJ76" s="213">
        <v>0</v>
      </c>
      <c r="AK76" s="213">
        <v>0</v>
      </c>
      <c r="AL76" s="213">
        <v>0</v>
      </c>
      <c r="AM76" s="213">
        <v>0</v>
      </c>
      <c r="AN76" s="213">
        <v>0</v>
      </c>
      <c r="AO76" s="213">
        <v>0</v>
      </c>
      <c r="AP76" s="213">
        <v>0</v>
      </c>
      <c r="AQ76" s="213">
        <v>0</v>
      </c>
      <c r="AR76" s="213">
        <v>0</v>
      </c>
      <c r="AS76" s="213">
        <v>0</v>
      </c>
      <c r="AT76" s="213">
        <v>0</v>
      </c>
      <c r="AU76" s="213">
        <v>0</v>
      </c>
      <c r="AV76" s="276">
        <v>0</v>
      </c>
      <c r="AW76" s="24">
        <v>0</v>
      </c>
      <c r="AX76" s="26">
        <f t="shared" si="14"/>
        <v>0</v>
      </c>
      <c r="AY76" s="213">
        <v>0</v>
      </c>
      <c r="AZ76" s="213">
        <v>0</v>
      </c>
      <c r="BA76" s="213">
        <v>0</v>
      </c>
      <c r="BB76" s="213">
        <v>0</v>
      </c>
      <c r="BC76" s="213">
        <v>0</v>
      </c>
      <c r="BD76" s="214">
        <v>0</v>
      </c>
      <c r="BE76" s="95"/>
      <c r="BG76" s="140"/>
    </row>
    <row r="77" spans="1:59" ht="20.25" customHeight="1" x14ac:dyDescent="0.15">
      <c r="A77" s="28">
        <v>70</v>
      </c>
      <c r="B77" s="29" t="s">
        <v>87</v>
      </c>
      <c r="C77" s="86">
        <f t="shared" si="9"/>
        <v>2</v>
      </c>
      <c r="D77" s="86">
        <v>2</v>
      </c>
      <c r="E77" s="34">
        <f t="shared" si="10"/>
        <v>2</v>
      </c>
      <c r="F77" s="222">
        <v>0</v>
      </c>
      <c r="G77" s="222">
        <v>0</v>
      </c>
      <c r="H77" s="222">
        <v>0</v>
      </c>
      <c r="I77" s="222">
        <v>0</v>
      </c>
      <c r="J77" s="222">
        <v>0</v>
      </c>
      <c r="K77" s="222">
        <v>0</v>
      </c>
      <c r="L77" s="222">
        <v>0</v>
      </c>
      <c r="M77" s="222">
        <v>0</v>
      </c>
      <c r="N77" s="222">
        <v>2</v>
      </c>
      <c r="O77" s="222">
        <v>0</v>
      </c>
      <c r="P77" s="222">
        <v>0</v>
      </c>
      <c r="Q77" s="222">
        <v>0</v>
      </c>
      <c r="R77" s="34">
        <f t="shared" si="11"/>
        <v>0</v>
      </c>
      <c r="S77" s="222">
        <v>0</v>
      </c>
      <c r="T77" s="222">
        <v>0</v>
      </c>
      <c r="U77" s="222">
        <v>0</v>
      </c>
      <c r="V77" s="34">
        <f t="shared" si="12"/>
        <v>0</v>
      </c>
      <c r="W77" s="222">
        <v>0</v>
      </c>
      <c r="X77" s="222">
        <v>0</v>
      </c>
      <c r="Y77" s="222">
        <v>0</v>
      </c>
      <c r="Z77" s="222">
        <v>0</v>
      </c>
      <c r="AA77" s="34">
        <f t="shared" si="13"/>
        <v>0</v>
      </c>
      <c r="AB77" s="222">
        <v>0</v>
      </c>
      <c r="AC77" s="222">
        <v>0</v>
      </c>
      <c r="AD77" s="222">
        <v>0</v>
      </c>
      <c r="AE77" s="222">
        <v>0</v>
      </c>
      <c r="AF77" s="34">
        <f t="shared" si="8"/>
        <v>0</v>
      </c>
      <c r="AG77" s="222">
        <v>0</v>
      </c>
      <c r="AH77" s="222">
        <v>0</v>
      </c>
      <c r="AI77" s="222">
        <v>0</v>
      </c>
      <c r="AJ77" s="222">
        <v>0</v>
      </c>
      <c r="AK77" s="222">
        <v>0</v>
      </c>
      <c r="AL77" s="222">
        <v>0</v>
      </c>
      <c r="AM77" s="222">
        <v>0</v>
      </c>
      <c r="AN77" s="222">
        <v>0</v>
      </c>
      <c r="AO77" s="222">
        <v>0</v>
      </c>
      <c r="AP77" s="222">
        <v>0</v>
      </c>
      <c r="AQ77" s="222">
        <v>0</v>
      </c>
      <c r="AR77" s="222">
        <v>0</v>
      </c>
      <c r="AS77" s="222">
        <v>0</v>
      </c>
      <c r="AT77" s="222">
        <v>0</v>
      </c>
      <c r="AU77" s="222">
        <v>0</v>
      </c>
      <c r="AV77" s="277">
        <v>0</v>
      </c>
      <c r="AW77" s="32">
        <v>0</v>
      </c>
      <c r="AX77" s="34">
        <f t="shared" si="14"/>
        <v>0</v>
      </c>
      <c r="AY77" s="222">
        <v>0</v>
      </c>
      <c r="AZ77" s="222">
        <v>0</v>
      </c>
      <c r="BA77" s="222">
        <v>0</v>
      </c>
      <c r="BB77" s="222">
        <v>0</v>
      </c>
      <c r="BC77" s="222">
        <v>0</v>
      </c>
      <c r="BD77" s="223">
        <v>0</v>
      </c>
      <c r="BE77" s="95"/>
      <c r="BG77" s="140"/>
    </row>
    <row r="78" spans="1:59" ht="20.25" customHeight="1" thickBot="1" x14ac:dyDescent="0.2">
      <c r="A78" s="44">
        <v>71</v>
      </c>
      <c r="B78" s="45" t="s">
        <v>541</v>
      </c>
      <c r="C78" s="90">
        <f t="shared" si="9"/>
        <v>3</v>
      </c>
      <c r="D78" s="90">
        <v>3</v>
      </c>
      <c r="E78" s="49">
        <f t="shared" si="10"/>
        <v>3</v>
      </c>
      <c r="F78" s="228">
        <v>0</v>
      </c>
      <c r="G78" s="228">
        <v>0</v>
      </c>
      <c r="H78" s="228">
        <v>0</v>
      </c>
      <c r="I78" s="228">
        <v>0</v>
      </c>
      <c r="J78" s="228">
        <v>0</v>
      </c>
      <c r="K78" s="228">
        <v>0</v>
      </c>
      <c r="L78" s="228">
        <v>0</v>
      </c>
      <c r="M78" s="228">
        <v>0</v>
      </c>
      <c r="N78" s="228">
        <v>3</v>
      </c>
      <c r="O78" s="228">
        <v>0</v>
      </c>
      <c r="P78" s="228">
        <v>0</v>
      </c>
      <c r="Q78" s="228">
        <v>0</v>
      </c>
      <c r="R78" s="49">
        <f t="shared" si="11"/>
        <v>0</v>
      </c>
      <c r="S78" s="228">
        <v>0</v>
      </c>
      <c r="T78" s="228">
        <v>0</v>
      </c>
      <c r="U78" s="228">
        <v>0</v>
      </c>
      <c r="V78" s="49">
        <f t="shared" si="12"/>
        <v>0</v>
      </c>
      <c r="W78" s="228">
        <v>0</v>
      </c>
      <c r="X78" s="228">
        <v>0</v>
      </c>
      <c r="Y78" s="228">
        <v>0</v>
      </c>
      <c r="Z78" s="228">
        <v>0</v>
      </c>
      <c r="AA78" s="49">
        <f t="shared" si="13"/>
        <v>0</v>
      </c>
      <c r="AB78" s="228">
        <v>0</v>
      </c>
      <c r="AC78" s="228">
        <v>0</v>
      </c>
      <c r="AD78" s="228">
        <v>0</v>
      </c>
      <c r="AE78" s="228">
        <v>0</v>
      </c>
      <c r="AF78" s="49">
        <f t="shared" si="8"/>
        <v>0</v>
      </c>
      <c r="AG78" s="228">
        <v>0</v>
      </c>
      <c r="AH78" s="228">
        <v>0</v>
      </c>
      <c r="AI78" s="228">
        <v>0</v>
      </c>
      <c r="AJ78" s="228">
        <v>0</v>
      </c>
      <c r="AK78" s="228">
        <v>0</v>
      </c>
      <c r="AL78" s="228">
        <v>0</v>
      </c>
      <c r="AM78" s="228">
        <v>0</v>
      </c>
      <c r="AN78" s="228">
        <v>0</v>
      </c>
      <c r="AO78" s="228">
        <v>0</v>
      </c>
      <c r="AP78" s="228">
        <v>0</v>
      </c>
      <c r="AQ78" s="228">
        <v>0</v>
      </c>
      <c r="AR78" s="228">
        <v>0</v>
      </c>
      <c r="AS78" s="228">
        <v>0</v>
      </c>
      <c r="AT78" s="228">
        <v>0</v>
      </c>
      <c r="AU78" s="228">
        <v>0</v>
      </c>
      <c r="AV78" s="288">
        <v>0</v>
      </c>
      <c r="AW78" s="47">
        <v>0</v>
      </c>
      <c r="AX78" s="49">
        <f t="shared" si="14"/>
        <v>0</v>
      </c>
      <c r="AY78" s="228">
        <v>0</v>
      </c>
      <c r="AZ78" s="228">
        <v>0</v>
      </c>
      <c r="BA78" s="228">
        <v>0</v>
      </c>
      <c r="BB78" s="228">
        <v>0</v>
      </c>
      <c r="BC78" s="228">
        <v>0</v>
      </c>
      <c r="BD78" s="225">
        <v>0</v>
      </c>
      <c r="BE78" s="95"/>
      <c r="BG78" s="140"/>
    </row>
    <row r="79" spans="1:59" ht="2.25" customHeight="1" x14ac:dyDescent="0.15">
      <c r="A79" s="95"/>
      <c r="B79" s="133"/>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row>
    <row r="80" spans="1:59" x14ac:dyDescent="0.15">
      <c r="A80" s="606" t="s">
        <v>642</v>
      </c>
      <c r="B80" s="133"/>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row>
    <row r="81" spans="1:55" x14ac:dyDescent="0.15">
      <c r="A81" s="94" t="s">
        <v>643</v>
      </c>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row>
    <row r="83" spans="1:55" x14ac:dyDescent="0.15">
      <c r="BB83" s="96"/>
    </row>
  </sheetData>
  <mergeCells count="51">
    <mergeCell ref="BD5:BD6"/>
    <mergeCell ref="AW5:AW6"/>
    <mergeCell ref="AY5:AY6"/>
    <mergeCell ref="AZ5:AZ6"/>
    <mergeCell ref="BA5:BA6"/>
    <mergeCell ref="BB5:BB6"/>
    <mergeCell ref="BC5:BC6"/>
    <mergeCell ref="AH5:AH6"/>
    <mergeCell ref="AI5:AI6"/>
    <mergeCell ref="AV5:AV6"/>
    <mergeCell ref="AK5:AK6"/>
    <mergeCell ref="AL5:AL6"/>
    <mergeCell ref="AM5:AM6"/>
    <mergeCell ref="AN5:AN6"/>
    <mergeCell ref="AO5:AO6"/>
    <mergeCell ref="AP5:AP6"/>
    <mergeCell ref="AQ5:AQ6"/>
    <mergeCell ref="AR5:AR6"/>
    <mergeCell ref="AS5:AS6"/>
    <mergeCell ref="AT5:AT6"/>
    <mergeCell ref="AU5:AU6"/>
    <mergeCell ref="AB5:AB6"/>
    <mergeCell ref="AC5:AC6"/>
    <mergeCell ref="AD5:AD6"/>
    <mergeCell ref="AE5:AE6"/>
    <mergeCell ref="AG5:AG6"/>
    <mergeCell ref="AB4:AE4"/>
    <mergeCell ref="AF4:AF6"/>
    <mergeCell ref="AX4:AX6"/>
    <mergeCell ref="F5:F6"/>
    <mergeCell ref="G5:G6"/>
    <mergeCell ref="L5:L6"/>
    <mergeCell ref="M5:M6"/>
    <mergeCell ref="N5:N6"/>
    <mergeCell ref="O5:O6"/>
    <mergeCell ref="P5:P6"/>
    <mergeCell ref="AA4:AA6"/>
    <mergeCell ref="AJ5:AJ6"/>
    <mergeCell ref="W5:W6"/>
    <mergeCell ref="X5:X6"/>
    <mergeCell ref="Y5:Y6"/>
    <mergeCell ref="Z5:Z6"/>
    <mergeCell ref="A4:B6"/>
    <mergeCell ref="C4:C6"/>
    <mergeCell ref="E4:E6"/>
    <mergeCell ref="R4:R6"/>
    <mergeCell ref="V4:V6"/>
    <mergeCell ref="Q5:Q6"/>
    <mergeCell ref="S5:S6"/>
    <mergeCell ref="T5:T6"/>
    <mergeCell ref="U5:U6"/>
  </mergeCells>
  <phoneticPr fontId="9"/>
  <pageMargins left="0.47244094488188981" right="0.47244094488188981" top="0.23622047244094491" bottom="0.27559055118110237" header="0.19685039370078741" footer="0.27559055118110237"/>
  <pageSetup paperSize="8" scale="56" fitToWidth="2" orientation="landscape" horizontalDpi="300" verticalDpi="3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J84"/>
  <sheetViews>
    <sheetView view="pageBreakPreview" zoomScale="68" zoomScaleNormal="75" zoomScaleSheetLayoutView="68" workbookViewId="0">
      <pane xSplit="2" ySplit="2" topLeftCell="U3" activePane="bottomRight" state="frozen"/>
      <selection activeCell="K21" sqref="K21"/>
      <selection pane="topRight" activeCell="K21" sqref="K21"/>
      <selection pane="bottomLeft" activeCell="K21" sqref="K21"/>
      <selection pane="bottomRight" activeCell="W5" sqref="W5:W6"/>
    </sheetView>
  </sheetViews>
  <sheetFormatPr defaultRowHeight="13.5" x14ac:dyDescent="0.15"/>
  <cols>
    <col min="1" max="1" width="3.375" style="94" customWidth="1"/>
    <col min="2" max="2" width="15.75" style="144" customWidth="1"/>
    <col min="3" max="3" width="7.125" style="94" bestFit="1" customWidth="1"/>
    <col min="4" max="4" width="5.75" style="94" bestFit="1" customWidth="1"/>
    <col min="5" max="16" width="5.375" style="94" customWidth="1"/>
    <col min="17" max="17" width="5.75" style="94" bestFit="1" customWidth="1"/>
    <col min="18" max="18" width="5.375" style="94" customWidth="1"/>
    <col min="19" max="19" width="6.25" style="94" customWidth="1"/>
    <col min="20" max="20" width="5.375" style="94" customWidth="1"/>
    <col min="21" max="21" width="5.75" style="94" bestFit="1" customWidth="1"/>
    <col min="22" max="22" width="6.375" style="94" customWidth="1"/>
    <col min="23" max="26" width="5.375" style="94" customWidth="1"/>
    <col min="27" max="29" width="6.625" style="94" customWidth="1"/>
    <col min="30" max="30" width="5.5" style="94" customWidth="1"/>
    <col min="31" max="46" width="5.375" style="94" customWidth="1"/>
    <col min="47" max="47" width="6.125" style="94" customWidth="1"/>
    <col min="48" max="52" width="5.375" style="94" customWidth="1"/>
    <col min="53" max="53" width="5.875" style="94" customWidth="1"/>
    <col min="54" max="55" width="5.375" style="94" customWidth="1"/>
    <col min="56" max="56" width="0.5" style="94" customWidth="1"/>
    <col min="57" max="61" width="6.625" style="94" customWidth="1"/>
    <col min="62" max="16384" width="9" style="94"/>
  </cols>
  <sheetData>
    <row r="1" spans="1:62" x14ac:dyDescent="0.15">
      <c r="A1" s="352" t="s">
        <v>645</v>
      </c>
      <c r="B1" s="133"/>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row>
    <row r="2" spans="1:62" hidden="1" x14ac:dyDescent="0.15">
      <c r="A2" s="352"/>
      <c r="B2" s="133"/>
      <c r="D2" s="95"/>
      <c r="E2" s="95">
        <v>1</v>
      </c>
      <c r="F2" s="95">
        <v>2</v>
      </c>
      <c r="G2" s="95">
        <v>3</v>
      </c>
      <c r="H2" s="95">
        <v>4</v>
      </c>
      <c r="I2" s="95">
        <v>5</v>
      </c>
      <c r="J2" s="95">
        <v>6</v>
      </c>
      <c r="K2" s="95">
        <v>7</v>
      </c>
      <c r="L2" s="95">
        <v>8</v>
      </c>
      <c r="M2" s="95">
        <v>9</v>
      </c>
      <c r="N2" s="95">
        <v>10</v>
      </c>
      <c r="O2" s="95">
        <v>11</v>
      </c>
      <c r="P2" s="95">
        <v>12</v>
      </c>
      <c r="Q2" s="95"/>
      <c r="R2" s="95">
        <v>13</v>
      </c>
      <c r="S2" s="95">
        <v>14</v>
      </c>
      <c r="T2" s="95">
        <v>15</v>
      </c>
      <c r="U2" s="95"/>
      <c r="V2" s="95">
        <v>16</v>
      </c>
      <c r="W2" s="95">
        <v>17</v>
      </c>
      <c r="X2" s="95">
        <v>18</v>
      </c>
      <c r="Y2" s="95">
        <v>19</v>
      </c>
      <c r="Z2" s="95"/>
      <c r="AA2" s="95">
        <v>20</v>
      </c>
      <c r="AB2" s="95">
        <v>21</v>
      </c>
      <c r="AC2" s="95">
        <v>22</v>
      </c>
      <c r="AD2" s="95">
        <v>23</v>
      </c>
      <c r="AE2" s="95"/>
      <c r="AF2" s="95">
        <v>24</v>
      </c>
      <c r="AG2" s="95">
        <v>25</v>
      </c>
      <c r="AH2" s="95">
        <v>26</v>
      </c>
      <c r="AI2" s="95">
        <v>27</v>
      </c>
      <c r="AJ2" s="95">
        <v>28</v>
      </c>
      <c r="AK2" s="95">
        <v>29</v>
      </c>
      <c r="AL2" s="95">
        <v>30</v>
      </c>
      <c r="AM2" s="95">
        <v>31</v>
      </c>
      <c r="AN2" s="95">
        <v>32</v>
      </c>
      <c r="AO2" s="95">
        <v>33</v>
      </c>
      <c r="AP2" s="95">
        <v>34</v>
      </c>
      <c r="AQ2" s="95">
        <v>35</v>
      </c>
      <c r="AR2" s="95">
        <v>36</v>
      </c>
      <c r="AS2" s="95">
        <v>37</v>
      </c>
      <c r="AT2" s="95">
        <v>38</v>
      </c>
      <c r="AU2" s="95">
        <v>39</v>
      </c>
      <c r="AV2" s="95">
        <v>40</v>
      </c>
      <c r="AW2" s="95"/>
      <c r="AX2" s="95">
        <v>41</v>
      </c>
      <c r="AY2" s="95">
        <v>42</v>
      </c>
      <c r="AZ2" s="95">
        <v>43</v>
      </c>
      <c r="BA2" s="95">
        <v>44</v>
      </c>
      <c r="BB2" s="95">
        <v>45</v>
      </c>
      <c r="BC2" s="95">
        <v>46</v>
      </c>
      <c r="BD2" s="95">
        <v>47</v>
      </c>
      <c r="BE2" s="95"/>
      <c r="BF2" s="95"/>
      <c r="BG2" s="95"/>
      <c r="BH2" s="95"/>
      <c r="BI2" s="95"/>
    </row>
    <row r="3" spans="1:62" ht="14.25" thickBot="1" x14ac:dyDescent="0.2">
      <c r="A3" s="95"/>
      <c r="B3" s="133"/>
      <c r="C3" s="95"/>
      <c r="D3" s="95"/>
      <c r="E3" s="95"/>
      <c r="F3" s="95"/>
      <c r="G3" s="95"/>
      <c r="H3" s="95"/>
      <c r="I3" s="95"/>
      <c r="J3" s="95"/>
      <c r="K3" s="95"/>
      <c r="L3" s="95"/>
      <c r="M3" s="95"/>
      <c r="N3" s="95"/>
      <c r="O3" s="95"/>
      <c r="P3" s="95"/>
      <c r="Q3" s="538"/>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103"/>
      <c r="BB3" s="95"/>
      <c r="BC3" s="96" t="s">
        <v>646</v>
      </c>
    </row>
    <row r="4" spans="1:62" ht="40.5" customHeight="1" x14ac:dyDescent="0.15">
      <c r="A4" s="1183" t="s">
        <v>292</v>
      </c>
      <c r="B4" s="1184"/>
      <c r="C4" s="1270" t="s">
        <v>10</v>
      </c>
      <c r="D4" s="1196" t="s">
        <v>17</v>
      </c>
      <c r="E4" s="575" t="s">
        <v>3</v>
      </c>
      <c r="F4" s="575"/>
      <c r="G4" s="575"/>
      <c r="H4" s="575"/>
      <c r="I4" s="575"/>
      <c r="J4" s="575"/>
      <c r="K4" s="575"/>
      <c r="L4" s="575"/>
      <c r="M4" s="575"/>
      <c r="N4" s="575"/>
      <c r="O4" s="575"/>
      <c r="P4" s="575"/>
      <c r="Q4" s="1192" t="s">
        <v>17</v>
      </c>
      <c r="R4" s="575" t="s">
        <v>4</v>
      </c>
      <c r="S4" s="575"/>
      <c r="T4" s="576"/>
      <c r="U4" s="1192" t="s">
        <v>17</v>
      </c>
      <c r="V4" s="575" t="s">
        <v>5</v>
      </c>
      <c r="W4" s="575"/>
      <c r="X4" s="575"/>
      <c r="Y4" s="575"/>
      <c r="Z4" s="1192" t="s">
        <v>17</v>
      </c>
      <c r="AA4" s="1276" t="s">
        <v>213</v>
      </c>
      <c r="AB4" s="1276"/>
      <c r="AC4" s="1276"/>
      <c r="AD4" s="1277"/>
      <c r="AE4" s="1192" t="s">
        <v>17</v>
      </c>
      <c r="AF4" s="575" t="s">
        <v>7</v>
      </c>
      <c r="AG4" s="575"/>
      <c r="AH4" s="575"/>
      <c r="AI4" s="575"/>
      <c r="AJ4" s="575"/>
      <c r="AK4" s="575"/>
      <c r="AL4" s="575"/>
      <c r="AM4" s="575"/>
      <c r="AN4" s="575"/>
      <c r="AO4" s="575"/>
      <c r="AP4" s="575"/>
      <c r="AQ4" s="575"/>
      <c r="AR4" s="575"/>
      <c r="AS4" s="575"/>
      <c r="AT4" s="575"/>
      <c r="AU4" s="1410"/>
      <c r="AV4" s="1411"/>
      <c r="AW4" s="1192" t="s">
        <v>174</v>
      </c>
      <c r="AX4" s="134" t="s">
        <v>214</v>
      </c>
      <c r="AY4" s="134"/>
      <c r="AZ4" s="134"/>
      <c r="BA4" s="134"/>
      <c r="BB4" s="134"/>
      <c r="BC4" s="135"/>
      <c r="BD4"/>
      <c r="BE4"/>
      <c r="BF4"/>
      <c r="BG4"/>
      <c r="BH4"/>
      <c r="BI4"/>
    </row>
    <row r="5" spans="1:62" ht="27" customHeight="1" x14ac:dyDescent="0.15">
      <c r="A5" s="1185"/>
      <c r="B5" s="1186"/>
      <c r="C5" s="1271"/>
      <c r="D5" s="1197"/>
      <c r="E5" s="1202" t="s">
        <v>215</v>
      </c>
      <c r="F5" s="1202" t="s">
        <v>179</v>
      </c>
      <c r="G5" s="136" t="s">
        <v>180</v>
      </c>
      <c r="H5" s="137"/>
      <c r="I5" s="137"/>
      <c r="J5" s="138"/>
      <c r="K5" s="1202" t="s">
        <v>216</v>
      </c>
      <c r="L5" s="1202" t="s">
        <v>217</v>
      </c>
      <c r="M5" s="1202" t="s">
        <v>218</v>
      </c>
      <c r="N5" s="1202" t="s">
        <v>219</v>
      </c>
      <c r="O5" s="1202" t="s">
        <v>220</v>
      </c>
      <c r="P5" s="1274" t="s">
        <v>185</v>
      </c>
      <c r="Q5" s="1193"/>
      <c r="R5" s="1202" t="s">
        <v>186</v>
      </c>
      <c r="S5" s="1202" t="s">
        <v>221</v>
      </c>
      <c r="T5" s="1278" t="s">
        <v>182</v>
      </c>
      <c r="U5" s="1193"/>
      <c r="V5" s="1204" t="s">
        <v>215</v>
      </c>
      <c r="W5" s="1204" t="s">
        <v>222</v>
      </c>
      <c r="X5" s="1204" t="s">
        <v>182</v>
      </c>
      <c r="Y5" s="1280" t="s">
        <v>185</v>
      </c>
      <c r="Z5" s="1193"/>
      <c r="AA5" s="1204" t="s">
        <v>215</v>
      </c>
      <c r="AB5" s="1204" t="s">
        <v>222</v>
      </c>
      <c r="AC5" s="1204" t="s">
        <v>182</v>
      </c>
      <c r="AD5" s="1280" t="s">
        <v>185</v>
      </c>
      <c r="AE5" s="1193"/>
      <c r="AF5" s="1198" t="s">
        <v>189</v>
      </c>
      <c r="AG5" s="1198" t="s">
        <v>223</v>
      </c>
      <c r="AH5" s="1198" t="s">
        <v>190</v>
      </c>
      <c r="AI5" s="1198" t="s">
        <v>224</v>
      </c>
      <c r="AJ5" s="1204" t="s">
        <v>225</v>
      </c>
      <c r="AK5" s="1198" t="s">
        <v>226</v>
      </c>
      <c r="AL5" s="1204" t="s">
        <v>227</v>
      </c>
      <c r="AM5" s="1204" t="s">
        <v>228</v>
      </c>
      <c r="AN5" s="1204" t="s">
        <v>229</v>
      </c>
      <c r="AO5" s="1202" t="s">
        <v>230</v>
      </c>
      <c r="AP5" s="1202" t="s">
        <v>231</v>
      </c>
      <c r="AQ5" s="1202" t="s">
        <v>232</v>
      </c>
      <c r="AR5" s="1198" t="s">
        <v>196</v>
      </c>
      <c r="AS5" s="1202" t="s">
        <v>233</v>
      </c>
      <c r="AT5" s="1202" t="s">
        <v>198</v>
      </c>
      <c r="AU5" s="1198" t="s">
        <v>199</v>
      </c>
      <c r="AV5" s="1280" t="s">
        <v>176</v>
      </c>
      <c r="AW5" s="1193"/>
      <c r="AX5" s="1202" t="s">
        <v>234</v>
      </c>
      <c r="AY5" s="1202" t="s">
        <v>235</v>
      </c>
      <c r="AZ5" s="1202" t="s">
        <v>236</v>
      </c>
      <c r="BA5" s="1202" t="s">
        <v>237</v>
      </c>
      <c r="BB5" s="1202" t="s">
        <v>204</v>
      </c>
      <c r="BC5" s="1278" t="s">
        <v>185</v>
      </c>
      <c r="BD5"/>
      <c r="BE5"/>
      <c r="BF5"/>
      <c r="BG5"/>
      <c r="BH5"/>
      <c r="BI5"/>
    </row>
    <row r="6" spans="1:62" ht="81" customHeight="1" thickBot="1" x14ac:dyDescent="0.2">
      <c r="A6" s="1187"/>
      <c r="B6" s="1188"/>
      <c r="C6" s="1272"/>
      <c r="D6" s="1317"/>
      <c r="E6" s="1406"/>
      <c r="F6" s="1406"/>
      <c r="G6" s="577" t="s">
        <v>238</v>
      </c>
      <c r="H6" s="577" t="s">
        <v>239</v>
      </c>
      <c r="I6" s="577" t="s">
        <v>240</v>
      </c>
      <c r="J6" s="577" t="s">
        <v>185</v>
      </c>
      <c r="K6" s="1406"/>
      <c r="L6" s="1406"/>
      <c r="M6" s="1406"/>
      <c r="N6" s="1406"/>
      <c r="O6" s="1406"/>
      <c r="P6" s="1405"/>
      <c r="Q6" s="1320"/>
      <c r="R6" s="1406"/>
      <c r="S6" s="1406"/>
      <c r="T6" s="1407"/>
      <c r="U6" s="1320"/>
      <c r="V6" s="1202"/>
      <c r="W6" s="1202"/>
      <c r="X6" s="1202"/>
      <c r="Y6" s="1274"/>
      <c r="Z6" s="1320"/>
      <c r="AA6" s="1202"/>
      <c r="AB6" s="1202"/>
      <c r="AC6" s="1202"/>
      <c r="AD6" s="1274"/>
      <c r="AE6" s="1320"/>
      <c r="AF6" s="1199"/>
      <c r="AG6" s="1199"/>
      <c r="AH6" s="1199"/>
      <c r="AI6" s="1199"/>
      <c r="AJ6" s="1202"/>
      <c r="AK6" s="1199"/>
      <c r="AL6" s="1202"/>
      <c r="AM6" s="1202"/>
      <c r="AN6" s="1202"/>
      <c r="AO6" s="1379"/>
      <c r="AP6" s="1379"/>
      <c r="AQ6" s="1379"/>
      <c r="AR6" s="1199"/>
      <c r="AS6" s="1379"/>
      <c r="AT6" s="1379"/>
      <c r="AU6" s="1207"/>
      <c r="AV6" s="1274"/>
      <c r="AW6" s="1320"/>
      <c r="AX6" s="1379"/>
      <c r="AY6" s="1379"/>
      <c r="AZ6" s="1379"/>
      <c r="BA6" s="1379"/>
      <c r="BB6" s="1379"/>
      <c r="BC6" s="1375"/>
      <c r="BD6" s="139"/>
      <c r="BE6" s="139"/>
      <c r="BF6" s="139"/>
      <c r="BG6" s="139"/>
      <c r="BH6" s="139"/>
      <c r="BI6" s="139"/>
    </row>
    <row r="7" spans="1:62" ht="18.75" customHeight="1" thickBot="1" x14ac:dyDescent="0.2">
      <c r="A7" s="125"/>
      <c r="B7" s="274" t="s">
        <v>211</v>
      </c>
      <c r="C7" s="127">
        <f>SUM(C28,C72,C81)</f>
        <v>708</v>
      </c>
      <c r="D7" s="63">
        <f t="shared" ref="D7:BC7" si="0">SUM(D28,D72,D81)</f>
        <v>119</v>
      </c>
      <c r="E7" s="128">
        <f t="shared" si="0"/>
        <v>2</v>
      </c>
      <c r="F7" s="128">
        <f t="shared" si="0"/>
        <v>0</v>
      </c>
      <c r="G7" s="128">
        <f t="shared" si="0"/>
        <v>0</v>
      </c>
      <c r="H7" s="128">
        <f t="shared" si="0"/>
        <v>0</v>
      </c>
      <c r="I7" s="128">
        <f t="shared" si="0"/>
        <v>0</v>
      </c>
      <c r="J7" s="128">
        <f t="shared" si="0"/>
        <v>0</v>
      </c>
      <c r="K7" s="128">
        <f t="shared" si="0"/>
        <v>3</v>
      </c>
      <c r="L7" s="128">
        <f t="shared" si="0"/>
        <v>0</v>
      </c>
      <c r="M7" s="128">
        <f t="shared" si="0"/>
        <v>111</v>
      </c>
      <c r="N7" s="128">
        <f t="shared" si="0"/>
        <v>3</v>
      </c>
      <c r="O7" s="128">
        <f t="shared" si="0"/>
        <v>0</v>
      </c>
      <c r="P7" s="129">
        <f t="shared" si="0"/>
        <v>0</v>
      </c>
      <c r="Q7" s="63">
        <f t="shared" si="0"/>
        <v>152</v>
      </c>
      <c r="R7" s="128">
        <f t="shared" si="0"/>
        <v>15</v>
      </c>
      <c r="S7" s="128">
        <f t="shared" si="0"/>
        <v>137</v>
      </c>
      <c r="T7" s="129">
        <f t="shared" si="0"/>
        <v>0</v>
      </c>
      <c r="U7" s="63">
        <f t="shared" si="0"/>
        <v>432</v>
      </c>
      <c r="V7" s="128">
        <f t="shared" si="0"/>
        <v>321</v>
      </c>
      <c r="W7" s="128">
        <f t="shared" si="0"/>
        <v>88</v>
      </c>
      <c r="X7" s="128">
        <f t="shared" si="0"/>
        <v>0</v>
      </c>
      <c r="Y7" s="128">
        <f t="shared" si="0"/>
        <v>23</v>
      </c>
      <c r="Z7" s="63">
        <f t="shared" si="0"/>
        <v>5</v>
      </c>
      <c r="AA7" s="128">
        <f t="shared" si="0"/>
        <v>0</v>
      </c>
      <c r="AB7" s="128">
        <f t="shared" si="0"/>
        <v>5</v>
      </c>
      <c r="AC7" s="128">
        <f t="shared" si="0"/>
        <v>0</v>
      </c>
      <c r="AD7" s="128">
        <f t="shared" si="0"/>
        <v>0</v>
      </c>
      <c r="AE7" s="63">
        <f>SUM(AE28,AE72,AE81)</f>
        <v>0</v>
      </c>
      <c r="AF7" s="128">
        <f t="shared" si="0"/>
        <v>0</v>
      </c>
      <c r="AG7" s="128">
        <f t="shared" si="0"/>
        <v>0</v>
      </c>
      <c r="AH7" s="128">
        <f t="shared" si="0"/>
        <v>0</v>
      </c>
      <c r="AI7" s="128">
        <f t="shared" si="0"/>
        <v>0</v>
      </c>
      <c r="AJ7" s="128">
        <f t="shared" si="0"/>
        <v>0</v>
      </c>
      <c r="AK7" s="128">
        <f t="shared" si="0"/>
        <v>0</v>
      </c>
      <c r="AL7" s="128">
        <f t="shared" si="0"/>
        <v>0</v>
      </c>
      <c r="AM7" s="128">
        <f t="shared" si="0"/>
        <v>0</v>
      </c>
      <c r="AN7" s="128">
        <f t="shared" si="0"/>
        <v>0</v>
      </c>
      <c r="AO7" s="128">
        <f t="shared" si="0"/>
        <v>0</v>
      </c>
      <c r="AP7" s="128">
        <f t="shared" si="0"/>
        <v>0</v>
      </c>
      <c r="AQ7" s="128">
        <f t="shared" si="0"/>
        <v>0</v>
      </c>
      <c r="AR7" s="128">
        <f t="shared" si="0"/>
        <v>0</v>
      </c>
      <c r="AS7" s="128">
        <f t="shared" si="0"/>
        <v>0</v>
      </c>
      <c r="AT7" s="128">
        <f t="shared" si="0"/>
        <v>0</v>
      </c>
      <c r="AU7" s="128">
        <f t="shared" si="0"/>
        <v>0</v>
      </c>
      <c r="AV7" s="128">
        <f t="shared" si="0"/>
        <v>0</v>
      </c>
      <c r="AW7" s="63">
        <f t="shared" si="0"/>
        <v>0</v>
      </c>
      <c r="AX7" s="128">
        <f t="shared" si="0"/>
        <v>0</v>
      </c>
      <c r="AY7" s="128">
        <f t="shared" si="0"/>
        <v>0</v>
      </c>
      <c r="AZ7" s="128">
        <f t="shared" si="0"/>
        <v>0</v>
      </c>
      <c r="BA7" s="128">
        <f t="shared" si="0"/>
        <v>0</v>
      </c>
      <c r="BB7" s="128">
        <f t="shared" si="0"/>
        <v>0</v>
      </c>
      <c r="BC7" s="129">
        <f t="shared" si="0"/>
        <v>0</v>
      </c>
      <c r="BD7" s="273"/>
      <c r="BE7" s="139"/>
      <c r="BF7" s="139"/>
      <c r="BG7" s="139"/>
      <c r="BH7" s="139"/>
      <c r="BI7" s="139"/>
      <c r="BJ7" s="139"/>
    </row>
    <row r="8" spans="1:62" ht="18.75" customHeight="1" x14ac:dyDescent="0.15">
      <c r="A8" s="18">
        <v>1</v>
      </c>
      <c r="B8" s="19" t="s">
        <v>19</v>
      </c>
      <c r="C8" s="175">
        <f>SUM(D8,Q8,U8,Z8,AE8,AV8,AW8)</f>
        <v>137</v>
      </c>
      <c r="D8" s="71">
        <f>SUM(E8:P8)</f>
        <v>1</v>
      </c>
      <c r="E8" s="210">
        <v>0</v>
      </c>
      <c r="F8" s="210">
        <v>0</v>
      </c>
      <c r="G8" s="210">
        <v>0</v>
      </c>
      <c r="H8" s="210">
        <v>0</v>
      </c>
      <c r="I8" s="210">
        <v>0</v>
      </c>
      <c r="J8" s="210">
        <v>0</v>
      </c>
      <c r="K8" s="210">
        <v>0</v>
      </c>
      <c r="L8" s="210">
        <v>0</v>
      </c>
      <c r="M8" s="210">
        <v>1</v>
      </c>
      <c r="N8" s="210">
        <v>0</v>
      </c>
      <c r="O8" s="210">
        <v>0</v>
      </c>
      <c r="P8" s="211">
        <v>0</v>
      </c>
      <c r="Q8" s="71">
        <f>SUM(R8:T8)</f>
        <v>0</v>
      </c>
      <c r="R8" s="210">
        <v>0</v>
      </c>
      <c r="S8" s="210">
        <v>0</v>
      </c>
      <c r="T8" s="211">
        <v>0</v>
      </c>
      <c r="U8" s="71">
        <f>SUM(V8:Y8)</f>
        <v>136</v>
      </c>
      <c r="V8" s="210">
        <v>71</v>
      </c>
      <c r="W8" s="210">
        <v>65</v>
      </c>
      <c r="X8" s="210">
        <v>0</v>
      </c>
      <c r="Y8" s="210">
        <v>0</v>
      </c>
      <c r="Z8" s="71">
        <f>SUM(AA8:AD8)</f>
        <v>0</v>
      </c>
      <c r="AA8" s="210">
        <v>0</v>
      </c>
      <c r="AB8" s="210">
        <v>0</v>
      </c>
      <c r="AC8" s="210">
        <v>0</v>
      </c>
      <c r="AD8" s="210">
        <v>0</v>
      </c>
      <c r="AE8" s="71">
        <f>SUM(AF8:AV8)</f>
        <v>0</v>
      </c>
      <c r="AF8" s="210">
        <v>0</v>
      </c>
      <c r="AG8" s="210">
        <v>0</v>
      </c>
      <c r="AH8" s="210">
        <v>0</v>
      </c>
      <c r="AI8" s="210">
        <v>0</v>
      </c>
      <c r="AJ8" s="210">
        <v>0</v>
      </c>
      <c r="AK8" s="210">
        <v>0</v>
      </c>
      <c r="AL8" s="210">
        <v>0</v>
      </c>
      <c r="AM8" s="210">
        <v>0</v>
      </c>
      <c r="AN8" s="210">
        <v>0</v>
      </c>
      <c r="AO8" s="210">
        <v>0</v>
      </c>
      <c r="AP8" s="210">
        <v>0</v>
      </c>
      <c r="AQ8" s="210">
        <v>0</v>
      </c>
      <c r="AR8" s="210">
        <v>0</v>
      </c>
      <c r="AS8" s="210">
        <v>0</v>
      </c>
      <c r="AT8" s="210">
        <v>0</v>
      </c>
      <c r="AU8" s="210">
        <v>0</v>
      </c>
      <c r="AV8" s="210">
        <v>0</v>
      </c>
      <c r="AW8" s="71">
        <f>SUM(AX8:BC8)</f>
        <v>0</v>
      </c>
      <c r="AX8" s="210">
        <v>0</v>
      </c>
      <c r="AY8" s="210">
        <v>0</v>
      </c>
      <c r="AZ8" s="210">
        <v>0</v>
      </c>
      <c r="BA8" s="210">
        <v>0</v>
      </c>
      <c r="BB8" s="210">
        <v>0</v>
      </c>
      <c r="BC8" s="211">
        <v>0</v>
      </c>
      <c r="BD8" s="95"/>
    </row>
    <row r="9" spans="1:62" ht="18.75" customHeight="1" x14ac:dyDescent="0.15">
      <c r="A9" s="20">
        <v>2</v>
      </c>
      <c r="B9" s="21" t="s">
        <v>25</v>
      </c>
      <c r="C9" s="179">
        <f t="shared" ref="C9:C73" si="1">SUM(D9,Q9,U9,Z9,AE9,AV9,AW9)</f>
        <v>6</v>
      </c>
      <c r="D9" s="26">
        <f t="shared" ref="D9:D73" si="2">SUM(E9:P9)</f>
        <v>1</v>
      </c>
      <c r="E9" s="213">
        <v>0</v>
      </c>
      <c r="F9" s="213">
        <v>0</v>
      </c>
      <c r="G9" s="213">
        <v>0</v>
      </c>
      <c r="H9" s="213">
        <v>0</v>
      </c>
      <c r="I9" s="213">
        <v>0</v>
      </c>
      <c r="J9" s="213">
        <v>0</v>
      </c>
      <c r="K9" s="213">
        <v>0</v>
      </c>
      <c r="L9" s="213">
        <v>0</v>
      </c>
      <c r="M9" s="213">
        <v>1</v>
      </c>
      <c r="N9" s="213">
        <v>0</v>
      </c>
      <c r="O9" s="213">
        <v>0</v>
      </c>
      <c r="P9" s="214">
        <v>0</v>
      </c>
      <c r="Q9" s="26">
        <f t="shared" ref="Q9:Q73" si="3">SUM(R9:T9)</f>
        <v>5</v>
      </c>
      <c r="R9" s="213">
        <v>0</v>
      </c>
      <c r="S9" s="213">
        <v>5</v>
      </c>
      <c r="T9" s="214">
        <v>0</v>
      </c>
      <c r="U9" s="26">
        <f t="shared" ref="U9:U73" si="4">SUM(V9:Y9)</f>
        <v>0</v>
      </c>
      <c r="V9" s="213">
        <v>0</v>
      </c>
      <c r="W9" s="213">
        <v>0</v>
      </c>
      <c r="X9" s="213">
        <v>0</v>
      </c>
      <c r="Y9" s="213">
        <v>0</v>
      </c>
      <c r="Z9" s="26">
        <f t="shared" ref="Z9:Z73" si="5">SUM(AA9:AD9)</f>
        <v>0</v>
      </c>
      <c r="AA9" s="213">
        <v>0</v>
      </c>
      <c r="AB9" s="213">
        <v>0</v>
      </c>
      <c r="AC9" s="213">
        <v>0</v>
      </c>
      <c r="AD9" s="213">
        <v>0</v>
      </c>
      <c r="AE9" s="26">
        <f t="shared" ref="AE9:AE27" si="6">SUM(AF9:AV9)</f>
        <v>0</v>
      </c>
      <c r="AF9" s="213">
        <v>0</v>
      </c>
      <c r="AG9" s="213">
        <v>0</v>
      </c>
      <c r="AH9" s="213">
        <v>0</v>
      </c>
      <c r="AI9" s="213">
        <v>0</v>
      </c>
      <c r="AJ9" s="213">
        <v>0</v>
      </c>
      <c r="AK9" s="213">
        <v>0</v>
      </c>
      <c r="AL9" s="213">
        <v>0</v>
      </c>
      <c r="AM9" s="213">
        <v>0</v>
      </c>
      <c r="AN9" s="213">
        <v>0</v>
      </c>
      <c r="AO9" s="213">
        <v>0</v>
      </c>
      <c r="AP9" s="213">
        <v>0</v>
      </c>
      <c r="AQ9" s="213">
        <v>0</v>
      </c>
      <c r="AR9" s="213">
        <v>0</v>
      </c>
      <c r="AS9" s="213">
        <v>0</v>
      </c>
      <c r="AT9" s="213">
        <v>0</v>
      </c>
      <c r="AU9" s="213">
        <v>0</v>
      </c>
      <c r="AV9" s="213">
        <v>0</v>
      </c>
      <c r="AW9" s="26">
        <f t="shared" ref="AW9:AW73" si="7">SUM(AX9:BC9)</f>
        <v>0</v>
      </c>
      <c r="AX9" s="213">
        <v>0</v>
      </c>
      <c r="AY9" s="213">
        <v>0</v>
      </c>
      <c r="AZ9" s="213">
        <v>0</v>
      </c>
      <c r="BA9" s="213">
        <v>0</v>
      </c>
      <c r="BB9" s="213">
        <v>0</v>
      </c>
      <c r="BC9" s="214">
        <v>0</v>
      </c>
      <c r="BD9" s="95"/>
    </row>
    <row r="10" spans="1:62" ht="18.75" customHeight="1" x14ac:dyDescent="0.15">
      <c r="A10" s="20">
        <v>3</v>
      </c>
      <c r="B10" s="21" t="s">
        <v>32</v>
      </c>
      <c r="C10" s="179">
        <f t="shared" si="1"/>
        <v>11</v>
      </c>
      <c r="D10" s="26">
        <f t="shared" si="2"/>
        <v>1</v>
      </c>
      <c r="E10" s="213">
        <v>0</v>
      </c>
      <c r="F10" s="213">
        <v>0</v>
      </c>
      <c r="G10" s="213">
        <v>0</v>
      </c>
      <c r="H10" s="213">
        <v>0</v>
      </c>
      <c r="I10" s="213">
        <v>0</v>
      </c>
      <c r="J10" s="213">
        <v>0</v>
      </c>
      <c r="K10" s="213">
        <v>0</v>
      </c>
      <c r="L10" s="213">
        <v>0</v>
      </c>
      <c r="M10" s="213">
        <v>1</v>
      </c>
      <c r="N10" s="213">
        <v>0</v>
      </c>
      <c r="O10" s="213">
        <v>0</v>
      </c>
      <c r="P10" s="214">
        <v>0</v>
      </c>
      <c r="Q10" s="26">
        <f t="shared" si="3"/>
        <v>0</v>
      </c>
      <c r="R10" s="213">
        <v>0</v>
      </c>
      <c r="S10" s="213">
        <v>0</v>
      </c>
      <c r="T10" s="214">
        <v>0</v>
      </c>
      <c r="U10" s="26">
        <f t="shared" si="4"/>
        <v>10</v>
      </c>
      <c r="V10" s="213">
        <v>10</v>
      </c>
      <c r="W10" s="213">
        <v>0</v>
      </c>
      <c r="X10" s="213">
        <v>0</v>
      </c>
      <c r="Y10" s="213">
        <v>0</v>
      </c>
      <c r="Z10" s="26">
        <f t="shared" si="5"/>
        <v>0</v>
      </c>
      <c r="AA10" s="213">
        <v>0</v>
      </c>
      <c r="AB10" s="213">
        <v>0</v>
      </c>
      <c r="AC10" s="213">
        <v>0</v>
      </c>
      <c r="AD10" s="213">
        <v>0</v>
      </c>
      <c r="AE10" s="26">
        <f t="shared" si="6"/>
        <v>0</v>
      </c>
      <c r="AF10" s="213">
        <v>0</v>
      </c>
      <c r="AG10" s="213">
        <v>0</v>
      </c>
      <c r="AH10" s="213">
        <v>0</v>
      </c>
      <c r="AI10" s="213">
        <v>0</v>
      </c>
      <c r="AJ10" s="213">
        <v>0</v>
      </c>
      <c r="AK10" s="213">
        <v>0</v>
      </c>
      <c r="AL10" s="213">
        <v>0</v>
      </c>
      <c r="AM10" s="213">
        <v>0</v>
      </c>
      <c r="AN10" s="213">
        <v>0</v>
      </c>
      <c r="AO10" s="213">
        <v>0</v>
      </c>
      <c r="AP10" s="213">
        <v>0</v>
      </c>
      <c r="AQ10" s="213">
        <v>0</v>
      </c>
      <c r="AR10" s="213">
        <v>0</v>
      </c>
      <c r="AS10" s="213">
        <v>0</v>
      </c>
      <c r="AT10" s="213">
        <v>0</v>
      </c>
      <c r="AU10" s="213">
        <v>0</v>
      </c>
      <c r="AV10" s="213">
        <v>0</v>
      </c>
      <c r="AW10" s="26">
        <f t="shared" si="7"/>
        <v>0</v>
      </c>
      <c r="AX10" s="213">
        <v>0</v>
      </c>
      <c r="AY10" s="213">
        <v>0</v>
      </c>
      <c r="AZ10" s="213">
        <v>0</v>
      </c>
      <c r="BA10" s="213">
        <v>0</v>
      </c>
      <c r="BB10" s="213">
        <v>0</v>
      </c>
      <c r="BC10" s="214">
        <v>0</v>
      </c>
      <c r="BD10" s="95"/>
    </row>
    <row r="11" spans="1:62" ht="18.75" customHeight="1" x14ac:dyDescent="0.15">
      <c r="A11" s="20">
        <v>4</v>
      </c>
      <c r="B11" s="21" t="s">
        <v>34</v>
      </c>
      <c r="C11" s="179">
        <f t="shared" si="1"/>
        <v>2</v>
      </c>
      <c r="D11" s="26">
        <f t="shared" si="2"/>
        <v>2</v>
      </c>
      <c r="E11" s="213">
        <v>0</v>
      </c>
      <c r="F11" s="213">
        <v>0</v>
      </c>
      <c r="G11" s="213">
        <v>0</v>
      </c>
      <c r="H11" s="213">
        <v>0</v>
      </c>
      <c r="I11" s="213">
        <v>0</v>
      </c>
      <c r="J11" s="213">
        <v>0</v>
      </c>
      <c r="K11" s="213">
        <v>0</v>
      </c>
      <c r="L11" s="213">
        <v>0</v>
      </c>
      <c r="M11" s="213">
        <v>2</v>
      </c>
      <c r="N11" s="213">
        <v>0</v>
      </c>
      <c r="O11" s="213">
        <v>0</v>
      </c>
      <c r="P11" s="214">
        <v>0</v>
      </c>
      <c r="Q11" s="26">
        <f t="shared" si="3"/>
        <v>0</v>
      </c>
      <c r="R11" s="213">
        <v>0</v>
      </c>
      <c r="S11" s="213">
        <v>0</v>
      </c>
      <c r="T11" s="214">
        <v>0</v>
      </c>
      <c r="U11" s="26">
        <f t="shared" si="4"/>
        <v>0</v>
      </c>
      <c r="V11" s="213">
        <v>0</v>
      </c>
      <c r="W11" s="213">
        <v>0</v>
      </c>
      <c r="X11" s="213">
        <v>0</v>
      </c>
      <c r="Y11" s="213">
        <v>0</v>
      </c>
      <c r="Z11" s="26">
        <f t="shared" si="5"/>
        <v>0</v>
      </c>
      <c r="AA11" s="213">
        <v>0</v>
      </c>
      <c r="AB11" s="213">
        <v>0</v>
      </c>
      <c r="AC11" s="213">
        <v>0</v>
      </c>
      <c r="AD11" s="213">
        <v>0</v>
      </c>
      <c r="AE11" s="26">
        <f t="shared" si="6"/>
        <v>0</v>
      </c>
      <c r="AF11" s="213">
        <v>0</v>
      </c>
      <c r="AG11" s="213">
        <v>0</v>
      </c>
      <c r="AH11" s="213">
        <v>0</v>
      </c>
      <c r="AI11" s="213">
        <v>0</v>
      </c>
      <c r="AJ11" s="213">
        <v>0</v>
      </c>
      <c r="AK11" s="213">
        <v>0</v>
      </c>
      <c r="AL11" s="213">
        <v>0</v>
      </c>
      <c r="AM11" s="213">
        <v>0</v>
      </c>
      <c r="AN11" s="213">
        <v>0</v>
      </c>
      <c r="AO11" s="213">
        <v>0</v>
      </c>
      <c r="AP11" s="213">
        <v>0</v>
      </c>
      <c r="AQ11" s="213">
        <v>0</v>
      </c>
      <c r="AR11" s="213">
        <v>0</v>
      </c>
      <c r="AS11" s="213">
        <v>0</v>
      </c>
      <c r="AT11" s="213">
        <v>0</v>
      </c>
      <c r="AU11" s="213">
        <v>0</v>
      </c>
      <c r="AV11" s="213">
        <v>0</v>
      </c>
      <c r="AW11" s="26">
        <f t="shared" si="7"/>
        <v>0</v>
      </c>
      <c r="AX11" s="213">
        <v>0</v>
      </c>
      <c r="AY11" s="213">
        <v>0</v>
      </c>
      <c r="AZ11" s="213">
        <v>0</v>
      </c>
      <c r="BA11" s="213">
        <v>0</v>
      </c>
      <c r="BB11" s="213">
        <v>0</v>
      </c>
      <c r="BC11" s="214">
        <v>0</v>
      </c>
      <c r="BD11" s="95"/>
    </row>
    <row r="12" spans="1:62" ht="18.75" customHeight="1" x14ac:dyDescent="0.15">
      <c r="A12" s="28">
        <v>5</v>
      </c>
      <c r="B12" s="29" t="s">
        <v>39</v>
      </c>
      <c r="C12" s="180">
        <f t="shared" si="1"/>
        <v>2</v>
      </c>
      <c r="D12" s="34">
        <f t="shared" si="2"/>
        <v>2</v>
      </c>
      <c r="E12" s="222">
        <v>0</v>
      </c>
      <c r="F12" s="222">
        <v>0</v>
      </c>
      <c r="G12" s="222">
        <v>0</v>
      </c>
      <c r="H12" s="222">
        <v>0</v>
      </c>
      <c r="I12" s="222">
        <v>0</v>
      </c>
      <c r="J12" s="222">
        <v>0</v>
      </c>
      <c r="K12" s="222">
        <v>0</v>
      </c>
      <c r="L12" s="222">
        <v>0</v>
      </c>
      <c r="M12" s="222">
        <v>2</v>
      </c>
      <c r="N12" s="222">
        <v>0</v>
      </c>
      <c r="O12" s="222">
        <v>0</v>
      </c>
      <c r="P12" s="223">
        <v>0</v>
      </c>
      <c r="Q12" s="26">
        <f t="shared" si="3"/>
        <v>0</v>
      </c>
      <c r="R12" s="222">
        <v>0</v>
      </c>
      <c r="S12" s="222">
        <v>0</v>
      </c>
      <c r="T12" s="223">
        <v>0</v>
      </c>
      <c r="U12" s="34">
        <f t="shared" si="4"/>
        <v>0</v>
      </c>
      <c r="V12" s="222">
        <v>0</v>
      </c>
      <c r="W12" s="222">
        <v>0</v>
      </c>
      <c r="X12" s="222">
        <v>0</v>
      </c>
      <c r="Y12" s="222">
        <v>0</v>
      </c>
      <c r="Z12" s="34">
        <f t="shared" si="5"/>
        <v>0</v>
      </c>
      <c r="AA12" s="222">
        <v>0</v>
      </c>
      <c r="AB12" s="222">
        <v>0</v>
      </c>
      <c r="AC12" s="222">
        <v>0</v>
      </c>
      <c r="AD12" s="222">
        <v>0</v>
      </c>
      <c r="AE12" s="34">
        <f t="shared" si="6"/>
        <v>0</v>
      </c>
      <c r="AF12" s="222">
        <v>0</v>
      </c>
      <c r="AG12" s="222">
        <v>0</v>
      </c>
      <c r="AH12" s="222">
        <v>0</v>
      </c>
      <c r="AI12" s="222">
        <v>0</v>
      </c>
      <c r="AJ12" s="222">
        <v>0</v>
      </c>
      <c r="AK12" s="222">
        <v>0</v>
      </c>
      <c r="AL12" s="222">
        <v>0</v>
      </c>
      <c r="AM12" s="222">
        <v>0</v>
      </c>
      <c r="AN12" s="222">
        <v>0</v>
      </c>
      <c r="AO12" s="222">
        <v>0</v>
      </c>
      <c r="AP12" s="222">
        <v>0</v>
      </c>
      <c r="AQ12" s="222">
        <v>0</v>
      </c>
      <c r="AR12" s="222">
        <v>0</v>
      </c>
      <c r="AS12" s="222">
        <v>0</v>
      </c>
      <c r="AT12" s="222">
        <v>0</v>
      </c>
      <c r="AU12" s="222">
        <v>0</v>
      </c>
      <c r="AV12" s="222">
        <v>0</v>
      </c>
      <c r="AW12" s="34">
        <f t="shared" si="7"/>
        <v>0</v>
      </c>
      <c r="AX12" s="222">
        <v>0</v>
      </c>
      <c r="AY12" s="222">
        <v>0</v>
      </c>
      <c r="AZ12" s="222">
        <v>0</v>
      </c>
      <c r="BA12" s="222">
        <v>0</v>
      </c>
      <c r="BB12" s="222">
        <v>0</v>
      </c>
      <c r="BC12" s="223">
        <v>0</v>
      </c>
      <c r="BD12" s="95"/>
    </row>
    <row r="13" spans="1:62" ht="18.75" customHeight="1" x14ac:dyDescent="0.15">
      <c r="A13" s="20">
        <v>6</v>
      </c>
      <c r="B13" s="21" t="s">
        <v>40</v>
      </c>
      <c r="C13" s="184">
        <f t="shared" si="1"/>
        <v>0</v>
      </c>
      <c r="D13" s="39">
        <f t="shared" si="2"/>
        <v>0</v>
      </c>
      <c r="E13" s="219">
        <v>0</v>
      </c>
      <c r="F13" s="219">
        <v>0</v>
      </c>
      <c r="G13" s="219">
        <v>0</v>
      </c>
      <c r="H13" s="219">
        <v>0</v>
      </c>
      <c r="I13" s="219">
        <v>0</v>
      </c>
      <c r="J13" s="219">
        <v>0</v>
      </c>
      <c r="K13" s="219">
        <v>0</v>
      </c>
      <c r="L13" s="219">
        <v>0</v>
      </c>
      <c r="M13" s="219">
        <v>0</v>
      </c>
      <c r="N13" s="219">
        <v>0</v>
      </c>
      <c r="O13" s="219">
        <v>0</v>
      </c>
      <c r="P13" s="220">
        <v>0</v>
      </c>
      <c r="Q13" s="39">
        <f t="shared" si="3"/>
        <v>0</v>
      </c>
      <c r="R13" s="219">
        <v>0</v>
      </c>
      <c r="S13" s="219">
        <v>0</v>
      </c>
      <c r="T13" s="275">
        <v>0</v>
      </c>
      <c r="U13" s="39">
        <f t="shared" si="4"/>
        <v>0</v>
      </c>
      <c r="V13" s="219">
        <v>0</v>
      </c>
      <c r="W13" s="219">
        <v>0</v>
      </c>
      <c r="X13" s="219">
        <v>0</v>
      </c>
      <c r="Y13" s="219">
        <v>0</v>
      </c>
      <c r="Z13" s="39">
        <f t="shared" si="5"/>
        <v>0</v>
      </c>
      <c r="AA13" s="219">
        <v>0</v>
      </c>
      <c r="AB13" s="219">
        <v>0</v>
      </c>
      <c r="AC13" s="219">
        <v>0</v>
      </c>
      <c r="AD13" s="219">
        <v>0</v>
      </c>
      <c r="AE13" s="39">
        <f t="shared" si="6"/>
        <v>0</v>
      </c>
      <c r="AF13" s="219">
        <v>0</v>
      </c>
      <c r="AG13" s="219">
        <v>0</v>
      </c>
      <c r="AH13" s="219">
        <v>0</v>
      </c>
      <c r="AI13" s="219">
        <v>0</v>
      </c>
      <c r="AJ13" s="219">
        <v>0</v>
      </c>
      <c r="AK13" s="219">
        <v>0</v>
      </c>
      <c r="AL13" s="219">
        <v>0</v>
      </c>
      <c r="AM13" s="219">
        <v>0</v>
      </c>
      <c r="AN13" s="219">
        <v>0</v>
      </c>
      <c r="AO13" s="219">
        <v>0</v>
      </c>
      <c r="AP13" s="219">
        <v>0</v>
      </c>
      <c r="AQ13" s="219">
        <v>0</v>
      </c>
      <c r="AR13" s="219">
        <v>0</v>
      </c>
      <c r="AS13" s="219">
        <v>0</v>
      </c>
      <c r="AT13" s="219">
        <v>0</v>
      </c>
      <c r="AU13" s="219">
        <v>0</v>
      </c>
      <c r="AV13" s="219">
        <v>0</v>
      </c>
      <c r="AW13" s="39">
        <f t="shared" si="7"/>
        <v>0</v>
      </c>
      <c r="AX13" s="219">
        <v>0</v>
      </c>
      <c r="AY13" s="219">
        <v>0</v>
      </c>
      <c r="AZ13" s="219">
        <v>0</v>
      </c>
      <c r="BA13" s="219">
        <v>0</v>
      </c>
      <c r="BB13" s="219">
        <v>0</v>
      </c>
      <c r="BC13" s="220">
        <v>0</v>
      </c>
      <c r="BD13" s="95"/>
    </row>
    <row r="14" spans="1:62" ht="18.75" customHeight="1" x14ac:dyDescent="0.15">
      <c r="A14" s="20">
        <v>7</v>
      </c>
      <c r="B14" s="21" t="s">
        <v>41</v>
      </c>
      <c r="C14" s="179">
        <f t="shared" si="1"/>
        <v>7</v>
      </c>
      <c r="D14" s="26">
        <f t="shared" si="2"/>
        <v>0</v>
      </c>
      <c r="E14" s="213">
        <v>0</v>
      </c>
      <c r="F14" s="213">
        <v>0</v>
      </c>
      <c r="G14" s="213">
        <v>0</v>
      </c>
      <c r="H14" s="213">
        <v>0</v>
      </c>
      <c r="I14" s="213">
        <v>0</v>
      </c>
      <c r="J14" s="213">
        <v>0</v>
      </c>
      <c r="K14" s="213">
        <v>0</v>
      </c>
      <c r="L14" s="213">
        <v>0</v>
      </c>
      <c r="M14" s="213">
        <v>0</v>
      </c>
      <c r="N14" s="213">
        <v>0</v>
      </c>
      <c r="O14" s="213">
        <v>0</v>
      </c>
      <c r="P14" s="214">
        <v>0</v>
      </c>
      <c r="Q14" s="26">
        <f t="shared" si="3"/>
        <v>7</v>
      </c>
      <c r="R14" s="213">
        <v>7</v>
      </c>
      <c r="S14" s="213">
        <v>0</v>
      </c>
      <c r="T14" s="276">
        <v>0</v>
      </c>
      <c r="U14" s="26">
        <f t="shared" si="4"/>
        <v>0</v>
      </c>
      <c r="V14" s="213">
        <v>0</v>
      </c>
      <c r="W14" s="213">
        <v>0</v>
      </c>
      <c r="X14" s="213">
        <v>0</v>
      </c>
      <c r="Y14" s="213">
        <v>0</v>
      </c>
      <c r="Z14" s="26">
        <f t="shared" si="5"/>
        <v>0</v>
      </c>
      <c r="AA14" s="213">
        <v>0</v>
      </c>
      <c r="AB14" s="213">
        <v>0</v>
      </c>
      <c r="AC14" s="213">
        <v>0</v>
      </c>
      <c r="AD14" s="213">
        <v>0</v>
      </c>
      <c r="AE14" s="26">
        <f t="shared" si="6"/>
        <v>0</v>
      </c>
      <c r="AF14" s="213">
        <v>0</v>
      </c>
      <c r="AG14" s="213">
        <v>0</v>
      </c>
      <c r="AH14" s="213">
        <v>0</v>
      </c>
      <c r="AI14" s="213">
        <v>0</v>
      </c>
      <c r="AJ14" s="213">
        <v>0</v>
      </c>
      <c r="AK14" s="213">
        <v>0</v>
      </c>
      <c r="AL14" s="213">
        <v>0</v>
      </c>
      <c r="AM14" s="213">
        <v>0</v>
      </c>
      <c r="AN14" s="213">
        <v>0</v>
      </c>
      <c r="AO14" s="213">
        <v>0</v>
      </c>
      <c r="AP14" s="213">
        <v>0</v>
      </c>
      <c r="AQ14" s="213">
        <v>0</v>
      </c>
      <c r="AR14" s="213">
        <v>0</v>
      </c>
      <c r="AS14" s="213">
        <v>0</v>
      </c>
      <c r="AT14" s="213">
        <v>0</v>
      </c>
      <c r="AU14" s="213">
        <v>0</v>
      </c>
      <c r="AV14" s="213">
        <v>0</v>
      </c>
      <c r="AW14" s="26">
        <f t="shared" si="7"/>
        <v>0</v>
      </c>
      <c r="AX14" s="213">
        <v>0</v>
      </c>
      <c r="AY14" s="213">
        <v>0</v>
      </c>
      <c r="AZ14" s="213">
        <v>0</v>
      </c>
      <c r="BA14" s="213">
        <v>0</v>
      </c>
      <c r="BB14" s="213">
        <v>0</v>
      </c>
      <c r="BC14" s="214">
        <v>0</v>
      </c>
      <c r="BD14" s="95"/>
    </row>
    <row r="15" spans="1:62" ht="18.75" customHeight="1" x14ac:dyDescent="0.15">
      <c r="A15" s="20">
        <v>8</v>
      </c>
      <c r="B15" s="21" t="s">
        <v>44</v>
      </c>
      <c r="C15" s="179">
        <f t="shared" si="1"/>
        <v>3</v>
      </c>
      <c r="D15" s="26">
        <f t="shared" si="2"/>
        <v>3</v>
      </c>
      <c r="E15" s="213">
        <v>0</v>
      </c>
      <c r="F15" s="213">
        <v>0</v>
      </c>
      <c r="G15" s="213">
        <v>0</v>
      </c>
      <c r="H15" s="213">
        <v>0</v>
      </c>
      <c r="I15" s="213">
        <v>0</v>
      </c>
      <c r="J15" s="213">
        <v>0</v>
      </c>
      <c r="K15" s="213">
        <v>0</v>
      </c>
      <c r="L15" s="213">
        <v>0</v>
      </c>
      <c r="M15" s="213">
        <v>3</v>
      </c>
      <c r="N15" s="213">
        <v>0</v>
      </c>
      <c r="O15" s="213">
        <v>0</v>
      </c>
      <c r="P15" s="214">
        <v>0</v>
      </c>
      <c r="Q15" s="26">
        <f t="shared" si="3"/>
        <v>0</v>
      </c>
      <c r="R15" s="213">
        <v>0</v>
      </c>
      <c r="S15" s="213">
        <v>0</v>
      </c>
      <c r="T15" s="276">
        <v>0</v>
      </c>
      <c r="U15" s="26">
        <f t="shared" si="4"/>
        <v>0</v>
      </c>
      <c r="V15" s="213">
        <v>0</v>
      </c>
      <c r="W15" s="213">
        <v>0</v>
      </c>
      <c r="X15" s="213">
        <v>0</v>
      </c>
      <c r="Y15" s="213">
        <v>0</v>
      </c>
      <c r="Z15" s="26">
        <f t="shared" si="5"/>
        <v>0</v>
      </c>
      <c r="AA15" s="213">
        <v>0</v>
      </c>
      <c r="AB15" s="213">
        <v>0</v>
      </c>
      <c r="AC15" s="213">
        <v>0</v>
      </c>
      <c r="AD15" s="213">
        <v>0</v>
      </c>
      <c r="AE15" s="26">
        <f t="shared" si="6"/>
        <v>0</v>
      </c>
      <c r="AF15" s="213">
        <v>0</v>
      </c>
      <c r="AG15" s="213">
        <v>0</v>
      </c>
      <c r="AH15" s="213">
        <v>0</v>
      </c>
      <c r="AI15" s="213">
        <v>0</v>
      </c>
      <c r="AJ15" s="213">
        <v>0</v>
      </c>
      <c r="AK15" s="213">
        <v>0</v>
      </c>
      <c r="AL15" s="213">
        <v>0</v>
      </c>
      <c r="AM15" s="213">
        <v>0</v>
      </c>
      <c r="AN15" s="213">
        <v>0</v>
      </c>
      <c r="AO15" s="213">
        <v>0</v>
      </c>
      <c r="AP15" s="213">
        <v>0</v>
      </c>
      <c r="AQ15" s="213">
        <v>0</v>
      </c>
      <c r="AR15" s="213">
        <v>0</v>
      </c>
      <c r="AS15" s="213">
        <v>0</v>
      </c>
      <c r="AT15" s="213">
        <v>0</v>
      </c>
      <c r="AU15" s="213">
        <v>0</v>
      </c>
      <c r="AV15" s="213">
        <v>0</v>
      </c>
      <c r="AW15" s="26">
        <f t="shared" si="7"/>
        <v>0</v>
      </c>
      <c r="AX15" s="213">
        <v>0</v>
      </c>
      <c r="AY15" s="213">
        <v>0</v>
      </c>
      <c r="AZ15" s="213">
        <v>0</v>
      </c>
      <c r="BA15" s="213">
        <v>0</v>
      </c>
      <c r="BB15" s="213">
        <v>0</v>
      </c>
      <c r="BC15" s="214">
        <v>0</v>
      </c>
      <c r="BD15" s="95"/>
    </row>
    <row r="16" spans="1:62" ht="18.75" customHeight="1" x14ac:dyDescent="0.15">
      <c r="A16" s="20">
        <v>9</v>
      </c>
      <c r="B16" s="21" t="s">
        <v>49</v>
      </c>
      <c r="C16" s="179">
        <f t="shared" si="1"/>
        <v>13</v>
      </c>
      <c r="D16" s="26">
        <f t="shared" si="2"/>
        <v>4</v>
      </c>
      <c r="E16" s="213">
        <v>0</v>
      </c>
      <c r="F16" s="213">
        <v>0</v>
      </c>
      <c r="G16" s="213">
        <v>0</v>
      </c>
      <c r="H16" s="213">
        <v>0</v>
      </c>
      <c r="I16" s="213">
        <v>0</v>
      </c>
      <c r="J16" s="213">
        <v>0</v>
      </c>
      <c r="K16" s="213">
        <v>0</v>
      </c>
      <c r="L16" s="213">
        <v>0</v>
      </c>
      <c r="M16" s="213">
        <v>4</v>
      </c>
      <c r="N16" s="213">
        <v>0</v>
      </c>
      <c r="O16" s="213">
        <v>0</v>
      </c>
      <c r="P16" s="214">
        <v>0</v>
      </c>
      <c r="Q16" s="26">
        <f t="shared" si="3"/>
        <v>0</v>
      </c>
      <c r="R16" s="213">
        <v>0</v>
      </c>
      <c r="S16" s="213">
        <v>0</v>
      </c>
      <c r="T16" s="276">
        <v>0</v>
      </c>
      <c r="U16" s="26">
        <f t="shared" si="4"/>
        <v>9</v>
      </c>
      <c r="V16" s="213">
        <v>0</v>
      </c>
      <c r="W16" s="213">
        <v>9</v>
      </c>
      <c r="X16" s="213">
        <v>0</v>
      </c>
      <c r="Y16" s="213">
        <v>0</v>
      </c>
      <c r="Z16" s="26">
        <f t="shared" si="5"/>
        <v>0</v>
      </c>
      <c r="AA16" s="213">
        <v>0</v>
      </c>
      <c r="AB16" s="213">
        <v>0</v>
      </c>
      <c r="AC16" s="213">
        <v>0</v>
      </c>
      <c r="AD16" s="213">
        <v>0</v>
      </c>
      <c r="AE16" s="26">
        <f t="shared" si="6"/>
        <v>0</v>
      </c>
      <c r="AF16" s="213">
        <v>0</v>
      </c>
      <c r="AG16" s="213">
        <v>0</v>
      </c>
      <c r="AH16" s="213">
        <v>0</v>
      </c>
      <c r="AI16" s="213">
        <v>0</v>
      </c>
      <c r="AJ16" s="213">
        <v>0</v>
      </c>
      <c r="AK16" s="213">
        <v>0</v>
      </c>
      <c r="AL16" s="213">
        <v>0</v>
      </c>
      <c r="AM16" s="213">
        <v>0</v>
      </c>
      <c r="AN16" s="213">
        <v>0</v>
      </c>
      <c r="AO16" s="213">
        <v>0</v>
      </c>
      <c r="AP16" s="213">
        <v>0</v>
      </c>
      <c r="AQ16" s="213">
        <v>0</v>
      </c>
      <c r="AR16" s="213">
        <v>0</v>
      </c>
      <c r="AS16" s="213">
        <v>0</v>
      </c>
      <c r="AT16" s="213">
        <v>0</v>
      </c>
      <c r="AU16" s="213">
        <v>0</v>
      </c>
      <c r="AV16" s="213">
        <v>0</v>
      </c>
      <c r="AW16" s="26">
        <f t="shared" si="7"/>
        <v>0</v>
      </c>
      <c r="AX16" s="213">
        <v>0</v>
      </c>
      <c r="AY16" s="213">
        <v>0</v>
      </c>
      <c r="AZ16" s="213">
        <v>0</v>
      </c>
      <c r="BA16" s="213">
        <v>0</v>
      </c>
      <c r="BB16" s="213">
        <v>0</v>
      </c>
      <c r="BC16" s="214">
        <v>0</v>
      </c>
      <c r="BD16" s="95"/>
    </row>
    <row r="17" spans="1:58" ht="18.75" customHeight="1" x14ac:dyDescent="0.15">
      <c r="A17" s="28">
        <v>10</v>
      </c>
      <c r="B17" s="29" t="s">
        <v>50</v>
      </c>
      <c r="C17" s="180">
        <f t="shared" si="1"/>
        <v>3</v>
      </c>
      <c r="D17" s="34">
        <f t="shared" si="2"/>
        <v>3</v>
      </c>
      <c r="E17" s="222">
        <v>0</v>
      </c>
      <c r="F17" s="222">
        <v>0</v>
      </c>
      <c r="G17" s="222">
        <v>0</v>
      </c>
      <c r="H17" s="222">
        <v>0</v>
      </c>
      <c r="I17" s="222">
        <v>0</v>
      </c>
      <c r="J17" s="222">
        <v>0</v>
      </c>
      <c r="K17" s="222">
        <v>0</v>
      </c>
      <c r="L17" s="222">
        <v>0</v>
      </c>
      <c r="M17" s="222">
        <v>3</v>
      </c>
      <c r="N17" s="222">
        <v>0</v>
      </c>
      <c r="O17" s="222">
        <v>0</v>
      </c>
      <c r="P17" s="223">
        <v>0</v>
      </c>
      <c r="Q17" s="34">
        <f t="shared" si="3"/>
        <v>0</v>
      </c>
      <c r="R17" s="222">
        <v>0</v>
      </c>
      <c r="S17" s="222">
        <v>0</v>
      </c>
      <c r="T17" s="277">
        <v>0</v>
      </c>
      <c r="U17" s="34">
        <f t="shared" si="4"/>
        <v>0</v>
      </c>
      <c r="V17" s="222">
        <v>0</v>
      </c>
      <c r="W17" s="222">
        <v>0</v>
      </c>
      <c r="X17" s="222">
        <v>0</v>
      </c>
      <c r="Y17" s="222">
        <v>0</v>
      </c>
      <c r="Z17" s="34">
        <f t="shared" si="5"/>
        <v>0</v>
      </c>
      <c r="AA17" s="222">
        <v>0</v>
      </c>
      <c r="AB17" s="222">
        <v>0</v>
      </c>
      <c r="AC17" s="222">
        <v>0</v>
      </c>
      <c r="AD17" s="222">
        <v>0</v>
      </c>
      <c r="AE17" s="34">
        <f t="shared" si="6"/>
        <v>0</v>
      </c>
      <c r="AF17" s="222">
        <v>0</v>
      </c>
      <c r="AG17" s="222">
        <v>0</v>
      </c>
      <c r="AH17" s="222">
        <v>0</v>
      </c>
      <c r="AI17" s="222">
        <v>0</v>
      </c>
      <c r="AJ17" s="222">
        <v>0</v>
      </c>
      <c r="AK17" s="222">
        <v>0</v>
      </c>
      <c r="AL17" s="222">
        <v>0</v>
      </c>
      <c r="AM17" s="222">
        <v>0</v>
      </c>
      <c r="AN17" s="222">
        <v>0</v>
      </c>
      <c r="AO17" s="222">
        <v>0</v>
      </c>
      <c r="AP17" s="222">
        <v>0</v>
      </c>
      <c r="AQ17" s="222">
        <v>0</v>
      </c>
      <c r="AR17" s="222">
        <v>0</v>
      </c>
      <c r="AS17" s="222">
        <v>0</v>
      </c>
      <c r="AT17" s="222">
        <v>0</v>
      </c>
      <c r="AU17" s="222">
        <v>0</v>
      </c>
      <c r="AV17" s="222">
        <v>0</v>
      </c>
      <c r="AW17" s="34">
        <f t="shared" si="7"/>
        <v>0</v>
      </c>
      <c r="AX17" s="222">
        <v>0</v>
      </c>
      <c r="AY17" s="222">
        <v>0</v>
      </c>
      <c r="AZ17" s="222">
        <v>0</v>
      </c>
      <c r="BA17" s="222">
        <v>0</v>
      </c>
      <c r="BB17" s="222">
        <v>0</v>
      </c>
      <c r="BC17" s="223">
        <v>0</v>
      </c>
      <c r="BD17" s="95"/>
    </row>
    <row r="18" spans="1:58" ht="18.75" customHeight="1" x14ac:dyDescent="0.15">
      <c r="A18" s="20">
        <v>11</v>
      </c>
      <c r="B18" s="21" t="s">
        <v>51</v>
      </c>
      <c r="C18" s="179">
        <f t="shared" si="1"/>
        <v>0</v>
      </c>
      <c r="D18" s="26">
        <f t="shared" si="2"/>
        <v>0</v>
      </c>
      <c r="E18" s="213">
        <v>0</v>
      </c>
      <c r="F18" s="213">
        <v>0</v>
      </c>
      <c r="G18" s="213">
        <v>0</v>
      </c>
      <c r="H18" s="213">
        <v>0</v>
      </c>
      <c r="I18" s="213">
        <v>0</v>
      </c>
      <c r="J18" s="213">
        <v>0</v>
      </c>
      <c r="K18" s="213">
        <v>0</v>
      </c>
      <c r="L18" s="213">
        <v>0</v>
      </c>
      <c r="M18" s="213">
        <v>0</v>
      </c>
      <c r="N18" s="213">
        <v>0</v>
      </c>
      <c r="O18" s="213">
        <v>0</v>
      </c>
      <c r="P18" s="214">
        <v>0</v>
      </c>
      <c r="Q18" s="26">
        <f t="shared" si="3"/>
        <v>0</v>
      </c>
      <c r="R18" s="213">
        <v>0</v>
      </c>
      <c r="S18" s="213">
        <v>0</v>
      </c>
      <c r="T18" s="214">
        <v>0</v>
      </c>
      <c r="U18" s="26">
        <f t="shared" si="4"/>
        <v>0</v>
      </c>
      <c r="V18" s="213">
        <v>0</v>
      </c>
      <c r="W18" s="213">
        <v>0</v>
      </c>
      <c r="X18" s="213">
        <v>0</v>
      </c>
      <c r="Y18" s="213">
        <v>0</v>
      </c>
      <c r="Z18" s="26">
        <f t="shared" si="5"/>
        <v>0</v>
      </c>
      <c r="AA18" s="213">
        <v>0</v>
      </c>
      <c r="AB18" s="213">
        <v>0</v>
      </c>
      <c r="AC18" s="213">
        <v>0</v>
      </c>
      <c r="AD18" s="213">
        <v>0</v>
      </c>
      <c r="AE18" s="26">
        <f t="shared" si="6"/>
        <v>0</v>
      </c>
      <c r="AF18" s="213">
        <v>0</v>
      </c>
      <c r="AG18" s="213">
        <v>0</v>
      </c>
      <c r="AH18" s="213">
        <v>0</v>
      </c>
      <c r="AI18" s="213">
        <v>0</v>
      </c>
      <c r="AJ18" s="213">
        <v>0</v>
      </c>
      <c r="AK18" s="213">
        <v>0</v>
      </c>
      <c r="AL18" s="213">
        <v>0</v>
      </c>
      <c r="AM18" s="213">
        <v>0</v>
      </c>
      <c r="AN18" s="213">
        <v>0</v>
      </c>
      <c r="AO18" s="213">
        <v>0</v>
      </c>
      <c r="AP18" s="213">
        <v>0</v>
      </c>
      <c r="AQ18" s="213">
        <v>0</v>
      </c>
      <c r="AR18" s="213">
        <v>0</v>
      </c>
      <c r="AS18" s="213">
        <v>0</v>
      </c>
      <c r="AT18" s="213">
        <v>0</v>
      </c>
      <c r="AU18" s="213">
        <v>0</v>
      </c>
      <c r="AV18" s="213">
        <v>0</v>
      </c>
      <c r="AW18" s="26">
        <f t="shared" si="7"/>
        <v>0</v>
      </c>
      <c r="AX18" s="213">
        <v>0</v>
      </c>
      <c r="AY18" s="213">
        <v>0</v>
      </c>
      <c r="AZ18" s="213">
        <v>0</v>
      </c>
      <c r="BA18" s="213">
        <v>0</v>
      </c>
      <c r="BB18" s="213">
        <v>0</v>
      </c>
      <c r="BC18" s="214">
        <v>0</v>
      </c>
      <c r="BD18" s="95"/>
    </row>
    <row r="19" spans="1:58" ht="18.75" customHeight="1" x14ac:dyDescent="0.15">
      <c r="A19" s="20">
        <v>12</v>
      </c>
      <c r="B19" s="21" t="s">
        <v>57</v>
      </c>
      <c r="C19" s="179">
        <f t="shared" si="1"/>
        <v>6</v>
      </c>
      <c r="D19" s="26">
        <f t="shared" si="2"/>
        <v>6</v>
      </c>
      <c r="E19" s="213">
        <v>0</v>
      </c>
      <c r="F19" s="213">
        <v>0</v>
      </c>
      <c r="G19" s="213">
        <v>0</v>
      </c>
      <c r="H19" s="213">
        <v>0</v>
      </c>
      <c r="I19" s="213">
        <v>0</v>
      </c>
      <c r="J19" s="213">
        <v>0</v>
      </c>
      <c r="K19" s="213">
        <v>0</v>
      </c>
      <c r="L19" s="213">
        <v>0</v>
      </c>
      <c r="M19" s="213">
        <v>6</v>
      </c>
      <c r="N19" s="213">
        <v>0</v>
      </c>
      <c r="O19" s="213">
        <v>0</v>
      </c>
      <c r="P19" s="214">
        <v>0</v>
      </c>
      <c r="Q19" s="26">
        <f t="shared" si="3"/>
        <v>0</v>
      </c>
      <c r="R19" s="213">
        <v>0</v>
      </c>
      <c r="S19" s="213">
        <v>0</v>
      </c>
      <c r="T19" s="214">
        <v>0</v>
      </c>
      <c r="U19" s="26">
        <f t="shared" si="4"/>
        <v>0</v>
      </c>
      <c r="V19" s="213">
        <v>0</v>
      </c>
      <c r="W19" s="213">
        <v>0</v>
      </c>
      <c r="X19" s="213">
        <v>0</v>
      </c>
      <c r="Y19" s="213">
        <v>0</v>
      </c>
      <c r="Z19" s="26">
        <f t="shared" si="5"/>
        <v>0</v>
      </c>
      <c r="AA19" s="213">
        <v>0</v>
      </c>
      <c r="AB19" s="213">
        <v>0</v>
      </c>
      <c r="AC19" s="213">
        <v>0</v>
      </c>
      <c r="AD19" s="213">
        <v>0</v>
      </c>
      <c r="AE19" s="26">
        <f t="shared" si="6"/>
        <v>0</v>
      </c>
      <c r="AF19" s="213">
        <v>0</v>
      </c>
      <c r="AG19" s="213">
        <v>0</v>
      </c>
      <c r="AH19" s="213">
        <v>0</v>
      </c>
      <c r="AI19" s="213">
        <v>0</v>
      </c>
      <c r="AJ19" s="213">
        <v>0</v>
      </c>
      <c r="AK19" s="213">
        <v>0</v>
      </c>
      <c r="AL19" s="213">
        <v>0</v>
      </c>
      <c r="AM19" s="213">
        <v>0</v>
      </c>
      <c r="AN19" s="213">
        <v>0</v>
      </c>
      <c r="AO19" s="213">
        <v>0</v>
      </c>
      <c r="AP19" s="213">
        <v>0</v>
      </c>
      <c r="AQ19" s="213">
        <v>0</v>
      </c>
      <c r="AR19" s="213">
        <v>0</v>
      </c>
      <c r="AS19" s="213">
        <v>0</v>
      </c>
      <c r="AT19" s="213">
        <v>0</v>
      </c>
      <c r="AU19" s="213">
        <v>0</v>
      </c>
      <c r="AV19" s="213">
        <v>0</v>
      </c>
      <c r="AW19" s="26">
        <f t="shared" si="7"/>
        <v>0</v>
      </c>
      <c r="AX19" s="213">
        <v>0</v>
      </c>
      <c r="AY19" s="213">
        <v>0</v>
      </c>
      <c r="AZ19" s="213">
        <v>0</v>
      </c>
      <c r="BA19" s="213">
        <v>0</v>
      </c>
      <c r="BB19" s="213">
        <v>0</v>
      </c>
      <c r="BC19" s="214">
        <v>0</v>
      </c>
      <c r="BD19" s="95"/>
    </row>
    <row r="20" spans="1:58" ht="18.75" customHeight="1" x14ac:dyDescent="0.15">
      <c r="A20" s="20">
        <v>13</v>
      </c>
      <c r="B20" s="21" t="s">
        <v>58</v>
      </c>
      <c r="C20" s="179">
        <f t="shared" si="1"/>
        <v>5</v>
      </c>
      <c r="D20" s="26">
        <f t="shared" si="2"/>
        <v>2</v>
      </c>
      <c r="E20" s="213">
        <v>0</v>
      </c>
      <c r="F20" s="213">
        <v>0</v>
      </c>
      <c r="G20" s="213">
        <v>0</v>
      </c>
      <c r="H20" s="213">
        <v>0</v>
      </c>
      <c r="I20" s="213">
        <v>0</v>
      </c>
      <c r="J20" s="213">
        <v>0</v>
      </c>
      <c r="K20" s="213">
        <v>0</v>
      </c>
      <c r="L20" s="213">
        <v>0</v>
      </c>
      <c r="M20" s="213">
        <v>2</v>
      </c>
      <c r="N20" s="213">
        <v>0</v>
      </c>
      <c r="O20" s="213">
        <v>0</v>
      </c>
      <c r="P20" s="214">
        <v>0</v>
      </c>
      <c r="Q20" s="26">
        <f t="shared" si="3"/>
        <v>0</v>
      </c>
      <c r="R20" s="213">
        <v>0</v>
      </c>
      <c r="S20" s="213">
        <v>0</v>
      </c>
      <c r="T20" s="214">
        <v>0</v>
      </c>
      <c r="U20" s="26">
        <f t="shared" si="4"/>
        <v>3</v>
      </c>
      <c r="V20" s="213">
        <v>3</v>
      </c>
      <c r="W20" s="213">
        <v>0</v>
      </c>
      <c r="X20" s="213">
        <v>0</v>
      </c>
      <c r="Y20" s="213">
        <v>0</v>
      </c>
      <c r="Z20" s="26">
        <f t="shared" si="5"/>
        <v>0</v>
      </c>
      <c r="AA20" s="213">
        <v>0</v>
      </c>
      <c r="AB20" s="213">
        <v>0</v>
      </c>
      <c r="AC20" s="213">
        <v>0</v>
      </c>
      <c r="AD20" s="213">
        <v>0</v>
      </c>
      <c r="AE20" s="26">
        <f t="shared" si="6"/>
        <v>0</v>
      </c>
      <c r="AF20" s="213">
        <v>0</v>
      </c>
      <c r="AG20" s="213">
        <v>0</v>
      </c>
      <c r="AH20" s="213">
        <v>0</v>
      </c>
      <c r="AI20" s="213">
        <v>0</v>
      </c>
      <c r="AJ20" s="213">
        <v>0</v>
      </c>
      <c r="AK20" s="213">
        <v>0</v>
      </c>
      <c r="AL20" s="213">
        <v>0</v>
      </c>
      <c r="AM20" s="213">
        <v>0</v>
      </c>
      <c r="AN20" s="213">
        <v>0</v>
      </c>
      <c r="AO20" s="213">
        <v>0</v>
      </c>
      <c r="AP20" s="213">
        <v>0</v>
      </c>
      <c r="AQ20" s="213">
        <v>0</v>
      </c>
      <c r="AR20" s="213">
        <v>0</v>
      </c>
      <c r="AS20" s="213">
        <v>0</v>
      </c>
      <c r="AT20" s="213">
        <v>0</v>
      </c>
      <c r="AU20" s="213">
        <v>0</v>
      </c>
      <c r="AV20" s="213">
        <v>0</v>
      </c>
      <c r="AW20" s="26">
        <f t="shared" si="7"/>
        <v>0</v>
      </c>
      <c r="AX20" s="213">
        <v>0</v>
      </c>
      <c r="AY20" s="213">
        <v>0</v>
      </c>
      <c r="AZ20" s="213">
        <v>0</v>
      </c>
      <c r="BA20" s="213">
        <v>0</v>
      </c>
      <c r="BB20" s="213">
        <v>0</v>
      </c>
      <c r="BC20" s="214">
        <v>0</v>
      </c>
      <c r="BD20" s="95"/>
    </row>
    <row r="21" spans="1:58" ht="18.75" customHeight="1" x14ac:dyDescent="0.15">
      <c r="A21" s="20">
        <v>14</v>
      </c>
      <c r="B21" s="21" t="s">
        <v>59</v>
      </c>
      <c r="C21" s="179">
        <f t="shared" si="1"/>
        <v>85</v>
      </c>
      <c r="D21" s="26">
        <f t="shared" si="2"/>
        <v>1</v>
      </c>
      <c r="E21" s="213">
        <v>1</v>
      </c>
      <c r="F21" s="213">
        <v>0</v>
      </c>
      <c r="G21" s="213">
        <v>0</v>
      </c>
      <c r="H21" s="213">
        <v>0</v>
      </c>
      <c r="I21" s="213">
        <v>0</v>
      </c>
      <c r="J21" s="213">
        <v>0</v>
      </c>
      <c r="K21" s="213">
        <v>0</v>
      </c>
      <c r="L21" s="213">
        <v>0</v>
      </c>
      <c r="M21" s="213">
        <v>0</v>
      </c>
      <c r="N21" s="213">
        <v>0</v>
      </c>
      <c r="O21" s="213">
        <v>0</v>
      </c>
      <c r="P21" s="214">
        <v>0</v>
      </c>
      <c r="Q21" s="26">
        <f t="shared" si="3"/>
        <v>0</v>
      </c>
      <c r="R21" s="213">
        <v>0</v>
      </c>
      <c r="S21" s="213">
        <v>0</v>
      </c>
      <c r="T21" s="214">
        <v>0</v>
      </c>
      <c r="U21" s="26">
        <f t="shared" si="4"/>
        <v>84</v>
      </c>
      <c r="V21" s="213">
        <v>84</v>
      </c>
      <c r="W21" s="213">
        <v>0</v>
      </c>
      <c r="X21" s="213">
        <v>0</v>
      </c>
      <c r="Y21" s="213">
        <v>0</v>
      </c>
      <c r="Z21" s="26">
        <f t="shared" si="5"/>
        <v>0</v>
      </c>
      <c r="AA21" s="213">
        <v>0</v>
      </c>
      <c r="AB21" s="213">
        <v>0</v>
      </c>
      <c r="AC21" s="213">
        <v>0</v>
      </c>
      <c r="AD21" s="213">
        <v>0</v>
      </c>
      <c r="AE21" s="26">
        <f t="shared" si="6"/>
        <v>0</v>
      </c>
      <c r="AF21" s="213">
        <v>0</v>
      </c>
      <c r="AG21" s="213">
        <v>0</v>
      </c>
      <c r="AH21" s="213">
        <v>0</v>
      </c>
      <c r="AI21" s="213">
        <v>0</v>
      </c>
      <c r="AJ21" s="213">
        <v>0</v>
      </c>
      <c r="AK21" s="213">
        <v>0</v>
      </c>
      <c r="AL21" s="213">
        <v>0</v>
      </c>
      <c r="AM21" s="213">
        <v>0</v>
      </c>
      <c r="AN21" s="213">
        <v>0</v>
      </c>
      <c r="AO21" s="213">
        <v>0</v>
      </c>
      <c r="AP21" s="213">
        <v>0</v>
      </c>
      <c r="AQ21" s="213">
        <v>0</v>
      </c>
      <c r="AR21" s="213">
        <v>0</v>
      </c>
      <c r="AS21" s="213">
        <v>0</v>
      </c>
      <c r="AT21" s="213">
        <v>0</v>
      </c>
      <c r="AU21" s="213">
        <v>0</v>
      </c>
      <c r="AV21" s="213">
        <v>0</v>
      </c>
      <c r="AW21" s="26">
        <f t="shared" si="7"/>
        <v>0</v>
      </c>
      <c r="AX21" s="213">
        <v>0</v>
      </c>
      <c r="AY21" s="213">
        <v>0</v>
      </c>
      <c r="AZ21" s="213">
        <v>0</v>
      </c>
      <c r="BA21" s="213">
        <v>0</v>
      </c>
      <c r="BB21" s="213">
        <v>0</v>
      </c>
      <c r="BC21" s="214">
        <v>0</v>
      </c>
      <c r="BD21" s="95"/>
    </row>
    <row r="22" spans="1:58" ht="18.75" customHeight="1" x14ac:dyDescent="0.15">
      <c r="A22" s="28">
        <v>15</v>
      </c>
      <c r="B22" s="29" t="s">
        <v>63</v>
      </c>
      <c r="C22" s="180">
        <f t="shared" si="1"/>
        <v>2</v>
      </c>
      <c r="D22" s="34">
        <f t="shared" si="2"/>
        <v>0</v>
      </c>
      <c r="E22" s="222">
        <v>0</v>
      </c>
      <c r="F22" s="222">
        <v>0</v>
      </c>
      <c r="G22" s="222">
        <v>0</v>
      </c>
      <c r="H22" s="222">
        <v>0</v>
      </c>
      <c r="I22" s="222">
        <v>0</v>
      </c>
      <c r="J22" s="222">
        <v>0</v>
      </c>
      <c r="K22" s="222">
        <v>0</v>
      </c>
      <c r="L22" s="222">
        <v>0</v>
      </c>
      <c r="M22" s="222">
        <v>0</v>
      </c>
      <c r="N22" s="222">
        <v>0</v>
      </c>
      <c r="O22" s="222">
        <v>0</v>
      </c>
      <c r="P22" s="223">
        <v>0</v>
      </c>
      <c r="Q22" s="34">
        <f t="shared" si="3"/>
        <v>2</v>
      </c>
      <c r="R22" s="222">
        <v>2</v>
      </c>
      <c r="S22" s="222">
        <v>0</v>
      </c>
      <c r="T22" s="223">
        <v>0</v>
      </c>
      <c r="U22" s="34">
        <f t="shared" si="4"/>
        <v>0</v>
      </c>
      <c r="V22" s="222">
        <v>0</v>
      </c>
      <c r="W22" s="222">
        <v>0</v>
      </c>
      <c r="X22" s="222">
        <v>0</v>
      </c>
      <c r="Y22" s="222">
        <v>0</v>
      </c>
      <c r="Z22" s="34">
        <f t="shared" si="5"/>
        <v>0</v>
      </c>
      <c r="AA22" s="222">
        <v>0</v>
      </c>
      <c r="AB22" s="222">
        <v>0</v>
      </c>
      <c r="AC22" s="222">
        <v>0</v>
      </c>
      <c r="AD22" s="222">
        <v>0</v>
      </c>
      <c r="AE22" s="34">
        <f t="shared" si="6"/>
        <v>0</v>
      </c>
      <c r="AF22" s="222">
        <v>0</v>
      </c>
      <c r="AG22" s="222">
        <v>0</v>
      </c>
      <c r="AH22" s="222">
        <v>0</v>
      </c>
      <c r="AI22" s="222">
        <v>0</v>
      </c>
      <c r="AJ22" s="222">
        <v>0</v>
      </c>
      <c r="AK22" s="222">
        <v>0</v>
      </c>
      <c r="AL22" s="222">
        <v>0</v>
      </c>
      <c r="AM22" s="222">
        <v>0</v>
      </c>
      <c r="AN22" s="222">
        <v>0</v>
      </c>
      <c r="AO22" s="222">
        <v>0</v>
      </c>
      <c r="AP22" s="222">
        <v>0</v>
      </c>
      <c r="AQ22" s="222">
        <v>0</v>
      </c>
      <c r="AR22" s="222">
        <v>0</v>
      </c>
      <c r="AS22" s="222">
        <v>0</v>
      </c>
      <c r="AT22" s="222">
        <v>0</v>
      </c>
      <c r="AU22" s="222">
        <v>0</v>
      </c>
      <c r="AV22" s="222">
        <v>0</v>
      </c>
      <c r="AW22" s="34">
        <f t="shared" si="7"/>
        <v>0</v>
      </c>
      <c r="AX22" s="222">
        <v>0</v>
      </c>
      <c r="AY22" s="222">
        <v>0</v>
      </c>
      <c r="AZ22" s="222">
        <v>0</v>
      </c>
      <c r="BA22" s="222">
        <v>0</v>
      </c>
      <c r="BB22" s="222">
        <v>0</v>
      </c>
      <c r="BC22" s="223">
        <v>0</v>
      </c>
      <c r="BD22" s="95"/>
    </row>
    <row r="23" spans="1:58" ht="18.75" customHeight="1" x14ac:dyDescent="0.15">
      <c r="A23" s="20">
        <v>16</v>
      </c>
      <c r="B23" s="21" t="s">
        <v>69</v>
      </c>
      <c r="C23" s="179">
        <f t="shared" si="1"/>
        <v>9</v>
      </c>
      <c r="D23" s="26">
        <f t="shared" si="2"/>
        <v>1</v>
      </c>
      <c r="E23" s="213">
        <v>0</v>
      </c>
      <c r="F23" s="213">
        <v>0</v>
      </c>
      <c r="G23" s="213">
        <v>0</v>
      </c>
      <c r="H23" s="213">
        <v>0</v>
      </c>
      <c r="I23" s="213">
        <v>0</v>
      </c>
      <c r="J23" s="213">
        <v>0</v>
      </c>
      <c r="K23" s="213">
        <v>0</v>
      </c>
      <c r="L23" s="213">
        <v>0</v>
      </c>
      <c r="M23" s="213">
        <v>1</v>
      </c>
      <c r="N23" s="213">
        <v>0</v>
      </c>
      <c r="O23" s="213">
        <v>0</v>
      </c>
      <c r="P23" s="214">
        <v>0</v>
      </c>
      <c r="Q23" s="26">
        <f t="shared" si="3"/>
        <v>8</v>
      </c>
      <c r="R23" s="213">
        <v>1</v>
      </c>
      <c r="S23" s="213">
        <v>7</v>
      </c>
      <c r="T23" s="214">
        <v>0</v>
      </c>
      <c r="U23" s="26">
        <f t="shared" si="4"/>
        <v>0</v>
      </c>
      <c r="V23" s="213">
        <v>0</v>
      </c>
      <c r="W23" s="213">
        <v>0</v>
      </c>
      <c r="X23" s="213">
        <v>0</v>
      </c>
      <c r="Y23" s="213">
        <v>0</v>
      </c>
      <c r="Z23" s="26">
        <f t="shared" si="5"/>
        <v>0</v>
      </c>
      <c r="AA23" s="213">
        <v>0</v>
      </c>
      <c r="AB23" s="213">
        <v>0</v>
      </c>
      <c r="AC23" s="213">
        <v>0</v>
      </c>
      <c r="AD23" s="213">
        <v>0</v>
      </c>
      <c r="AE23" s="26">
        <f t="shared" si="6"/>
        <v>0</v>
      </c>
      <c r="AF23" s="213">
        <v>0</v>
      </c>
      <c r="AG23" s="213">
        <v>0</v>
      </c>
      <c r="AH23" s="213">
        <v>0</v>
      </c>
      <c r="AI23" s="213">
        <v>0</v>
      </c>
      <c r="AJ23" s="213">
        <v>0</v>
      </c>
      <c r="AK23" s="213">
        <v>0</v>
      </c>
      <c r="AL23" s="213">
        <v>0</v>
      </c>
      <c r="AM23" s="213">
        <v>0</v>
      </c>
      <c r="AN23" s="213">
        <v>0</v>
      </c>
      <c r="AO23" s="213">
        <v>0</v>
      </c>
      <c r="AP23" s="213">
        <v>0</v>
      </c>
      <c r="AQ23" s="213">
        <v>0</v>
      </c>
      <c r="AR23" s="213">
        <v>0</v>
      </c>
      <c r="AS23" s="213">
        <v>0</v>
      </c>
      <c r="AT23" s="213">
        <v>0</v>
      </c>
      <c r="AU23" s="213">
        <v>0</v>
      </c>
      <c r="AV23" s="213">
        <v>0</v>
      </c>
      <c r="AW23" s="26">
        <f t="shared" si="7"/>
        <v>0</v>
      </c>
      <c r="AX23" s="213">
        <v>0</v>
      </c>
      <c r="AY23" s="213">
        <v>0</v>
      </c>
      <c r="AZ23" s="213">
        <v>0</v>
      </c>
      <c r="BA23" s="213">
        <v>0</v>
      </c>
      <c r="BB23" s="213">
        <v>0</v>
      </c>
      <c r="BC23" s="214">
        <v>0</v>
      </c>
      <c r="BD23" s="95"/>
    </row>
    <row r="24" spans="1:58" ht="18.75" customHeight="1" x14ac:dyDescent="0.15">
      <c r="A24" s="20">
        <v>17</v>
      </c>
      <c r="B24" s="21" t="s">
        <v>71</v>
      </c>
      <c r="C24" s="179">
        <f t="shared" si="1"/>
        <v>1</v>
      </c>
      <c r="D24" s="26">
        <f t="shared" si="2"/>
        <v>0</v>
      </c>
      <c r="E24" s="213">
        <v>0</v>
      </c>
      <c r="F24" s="213">
        <v>0</v>
      </c>
      <c r="G24" s="213">
        <v>0</v>
      </c>
      <c r="H24" s="213">
        <v>0</v>
      </c>
      <c r="I24" s="213">
        <v>0</v>
      </c>
      <c r="J24" s="213">
        <v>0</v>
      </c>
      <c r="K24" s="213">
        <v>0</v>
      </c>
      <c r="L24" s="213">
        <v>0</v>
      </c>
      <c r="M24" s="213">
        <v>0</v>
      </c>
      <c r="N24" s="213">
        <v>0</v>
      </c>
      <c r="O24" s="213">
        <v>0</v>
      </c>
      <c r="P24" s="214">
        <v>0</v>
      </c>
      <c r="Q24" s="26">
        <f t="shared" si="3"/>
        <v>1</v>
      </c>
      <c r="R24" s="213">
        <v>1</v>
      </c>
      <c r="S24" s="213">
        <v>0</v>
      </c>
      <c r="T24" s="214">
        <v>0</v>
      </c>
      <c r="U24" s="26">
        <f t="shared" si="4"/>
        <v>0</v>
      </c>
      <c r="V24" s="213">
        <v>0</v>
      </c>
      <c r="W24" s="213">
        <v>0</v>
      </c>
      <c r="X24" s="213">
        <v>0</v>
      </c>
      <c r="Y24" s="213">
        <v>0</v>
      </c>
      <c r="Z24" s="26">
        <f t="shared" si="5"/>
        <v>0</v>
      </c>
      <c r="AA24" s="213">
        <v>0</v>
      </c>
      <c r="AB24" s="213">
        <v>0</v>
      </c>
      <c r="AC24" s="213">
        <v>0</v>
      </c>
      <c r="AD24" s="213">
        <v>0</v>
      </c>
      <c r="AE24" s="26">
        <f t="shared" si="6"/>
        <v>0</v>
      </c>
      <c r="AF24" s="213">
        <v>0</v>
      </c>
      <c r="AG24" s="213">
        <v>0</v>
      </c>
      <c r="AH24" s="213">
        <v>0</v>
      </c>
      <c r="AI24" s="213">
        <v>0</v>
      </c>
      <c r="AJ24" s="213">
        <v>0</v>
      </c>
      <c r="AK24" s="213">
        <v>0</v>
      </c>
      <c r="AL24" s="213">
        <v>0</v>
      </c>
      <c r="AM24" s="213">
        <v>0</v>
      </c>
      <c r="AN24" s="213">
        <v>0</v>
      </c>
      <c r="AO24" s="213">
        <v>0</v>
      </c>
      <c r="AP24" s="213">
        <v>0</v>
      </c>
      <c r="AQ24" s="213">
        <v>0</v>
      </c>
      <c r="AR24" s="213">
        <v>0</v>
      </c>
      <c r="AS24" s="213">
        <v>0</v>
      </c>
      <c r="AT24" s="213">
        <v>0</v>
      </c>
      <c r="AU24" s="213">
        <v>0</v>
      </c>
      <c r="AV24" s="213">
        <v>0</v>
      </c>
      <c r="AW24" s="26">
        <f t="shared" si="7"/>
        <v>0</v>
      </c>
      <c r="AX24" s="213">
        <v>0</v>
      </c>
      <c r="AY24" s="213">
        <v>0</v>
      </c>
      <c r="AZ24" s="213">
        <v>0</v>
      </c>
      <c r="BA24" s="213">
        <v>0</v>
      </c>
      <c r="BB24" s="213">
        <v>0</v>
      </c>
      <c r="BC24" s="214">
        <v>0</v>
      </c>
      <c r="BD24" s="95"/>
    </row>
    <row r="25" spans="1:58" ht="18.75" customHeight="1" x14ac:dyDescent="0.15">
      <c r="A25" s="20">
        <v>18</v>
      </c>
      <c r="B25" s="21" t="s">
        <v>78</v>
      </c>
      <c r="C25" s="179">
        <f t="shared" si="1"/>
        <v>3</v>
      </c>
      <c r="D25" s="26">
        <f t="shared" si="2"/>
        <v>3</v>
      </c>
      <c r="E25" s="213">
        <v>0</v>
      </c>
      <c r="F25" s="213">
        <v>0</v>
      </c>
      <c r="G25" s="213">
        <v>0</v>
      </c>
      <c r="H25" s="213">
        <v>0</v>
      </c>
      <c r="I25" s="213">
        <v>0</v>
      </c>
      <c r="J25" s="213">
        <v>0</v>
      </c>
      <c r="K25" s="213">
        <v>0</v>
      </c>
      <c r="L25" s="213">
        <v>0</v>
      </c>
      <c r="M25" s="213">
        <v>3</v>
      </c>
      <c r="N25" s="213">
        <v>0</v>
      </c>
      <c r="O25" s="213">
        <v>0</v>
      </c>
      <c r="P25" s="214">
        <v>0</v>
      </c>
      <c r="Q25" s="26">
        <f t="shared" si="3"/>
        <v>0</v>
      </c>
      <c r="R25" s="213">
        <v>0</v>
      </c>
      <c r="S25" s="213">
        <v>0</v>
      </c>
      <c r="T25" s="214">
        <v>0</v>
      </c>
      <c r="U25" s="26">
        <f t="shared" si="4"/>
        <v>0</v>
      </c>
      <c r="V25" s="213">
        <v>0</v>
      </c>
      <c r="W25" s="213">
        <v>0</v>
      </c>
      <c r="X25" s="213">
        <v>0</v>
      </c>
      <c r="Y25" s="213">
        <v>0</v>
      </c>
      <c r="Z25" s="26">
        <f t="shared" si="5"/>
        <v>0</v>
      </c>
      <c r="AA25" s="213">
        <v>0</v>
      </c>
      <c r="AB25" s="213">
        <v>0</v>
      </c>
      <c r="AC25" s="213">
        <v>0</v>
      </c>
      <c r="AD25" s="213">
        <v>0</v>
      </c>
      <c r="AE25" s="26">
        <f t="shared" si="6"/>
        <v>0</v>
      </c>
      <c r="AF25" s="213">
        <v>0</v>
      </c>
      <c r="AG25" s="213">
        <v>0</v>
      </c>
      <c r="AH25" s="213">
        <v>0</v>
      </c>
      <c r="AI25" s="213">
        <v>0</v>
      </c>
      <c r="AJ25" s="213">
        <v>0</v>
      </c>
      <c r="AK25" s="213">
        <v>0</v>
      </c>
      <c r="AL25" s="213">
        <v>0</v>
      </c>
      <c r="AM25" s="213">
        <v>0</v>
      </c>
      <c r="AN25" s="213">
        <v>0</v>
      </c>
      <c r="AO25" s="213">
        <v>0</v>
      </c>
      <c r="AP25" s="213">
        <v>0</v>
      </c>
      <c r="AQ25" s="213">
        <v>0</v>
      </c>
      <c r="AR25" s="213">
        <v>0</v>
      </c>
      <c r="AS25" s="213">
        <v>0</v>
      </c>
      <c r="AT25" s="213">
        <v>0</v>
      </c>
      <c r="AU25" s="213">
        <v>0</v>
      </c>
      <c r="AV25" s="213">
        <v>0</v>
      </c>
      <c r="AW25" s="26">
        <f t="shared" si="7"/>
        <v>0</v>
      </c>
      <c r="AX25" s="213">
        <v>0</v>
      </c>
      <c r="AY25" s="213">
        <v>0</v>
      </c>
      <c r="AZ25" s="213">
        <v>0</v>
      </c>
      <c r="BA25" s="213">
        <v>0</v>
      </c>
      <c r="BB25" s="213">
        <v>0</v>
      </c>
      <c r="BC25" s="214">
        <v>0</v>
      </c>
      <c r="BD25" s="95"/>
    </row>
    <row r="26" spans="1:58" ht="18.75" customHeight="1" x14ac:dyDescent="0.15">
      <c r="A26" s="20">
        <v>19</v>
      </c>
      <c r="B26" s="21" t="s">
        <v>79</v>
      </c>
      <c r="C26" s="179">
        <f t="shared" si="1"/>
        <v>7</v>
      </c>
      <c r="D26" s="26">
        <f t="shared" si="2"/>
        <v>1</v>
      </c>
      <c r="E26" s="213">
        <v>1</v>
      </c>
      <c r="F26" s="213">
        <v>0</v>
      </c>
      <c r="G26" s="213">
        <v>0</v>
      </c>
      <c r="H26" s="213">
        <v>0</v>
      </c>
      <c r="I26" s="213">
        <v>0</v>
      </c>
      <c r="J26" s="213">
        <v>0</v>
      </c>
      <c r="K26" s="213">
        <v>0</v>
      </c>
      <c r="L26" s="213">
        <v>0</v>
      </c>
      <c r="M26" s="213">
        <v>0</v>
      </c>
      <c r="N26" s="213">
        <v>0</v>
      </c>
      <c r="O26" s="213">
        <v>0</v>
      </c>
      <c r="P26" s="214">
        <v>0</v>
      </c>
      <c r="Q26" s="26">
        <f t="shared" si="3"/>
        <v>6</v>
      </c>
      <c r="R26" s="213">
        <v>0</v>
      </c>
      <c r="S26" s="213">
        <v>6</v>
      </c>
      <c r="T26" s="214">
        <v>0</v>
      </c>
      <c r="U26" s="26">
        <f t="shared" si="4"/>
        <v>0</v>
      </c>
      <c r="V26" s="213">
        <v>0</v>
      </c>
      <c r="W26" s="213">
        <v>0</v>
      </c>
      <c r="X26" s="213">
        <v>0</v>
      </c>
      <c r="Y26" s="213">
        <v>0</v>
      </c>
      <c r="Z26" s="26">
        <f t="shared" si="5"/>
        <v>0</v>
      </c>
      <c r="AA26" s="213">
        <v>0</v>
      </c>
      <c r="AB26" s="213">
        <v>0</v>
      </c>
      <c r="AC26" s="213">
        <v>0</v>
      </c>
      <c r="AD26" s="213">
        <v>0</v>
      </c>
      <c r="AE26" s="26">
        <f t="shared" si="6"/>
        <v>0</v>
      </c>
      <c r="AF26" s="213">
        <v>0</v>
      </c>
      <c r="AG26" s="213">
        <v>0</v>
      </c>
      <c r="AH26" s="213">
        <v>0</v>
      </c>
      <c r="AI26" s="213">
        <v>0</v>
      </c>
      <c r="AJ26" s="213">
        <v>0</v>
      </c>
      <c r="AK26" s="213">
        <v>0</v>
      </c>
      <c r="AL26" s="213">
        <v>0</v>
      </c>
      <c r="AM26" s="213">
        <v>0</v>
      </c>
      <c r="AN26" s="213">
        <v>0</v>
      </c>
      <c r="AO26" s="213">
        <v>0</v>
      </c>
      <c r="AP26" s="213">
        <v>0</v>
      </c>
      <c r="AQ26" s="213">
        <v>0</v>
      </c>
      <c r="AR26" s="213">
        <v>0</v>
      </c>
      <c r="AS26" s="213">
        <v>0</v>
      </c>
      <c r="AT26" s="213">
        <v>0</v>
      </c>
      <c r="AU26" s="213">
        <v>0</v>
      </c>
      <c r="AV26" s="213">
        <v>0</v>
      </c>
      <c r="AW26" s="26">
        <f t="shared" si="7"/>
        <v>0</v>
      </c>
      <c r="AX26" s="213">
        <v>0</v>
      </c>
      <c r="AY26" s="213">
        <v>0</v>
      </c>
      <c r="AZ26" s="213">
        <v>0</v>
      </c>
      <c r="BA26" s="213">
        <v>0</v>
      </c>
      <c r="BB26" s="213">
        <v>0</v>
      </c>
      <c r="BC26" s="214">
        <v>0</v>
      </c>
      <c r="BD26" s="95"/>
      <c r="BF26" s="140"/>
    </row>
    <row r="27" spans="1:58" ht="18.75" customHeight="1" thickBot="1" x14ac:dyDescent="0.2">
      <c r="A27" s="20">
        <v>20</v>
      </c>
      <c r="B27" s="21" t="s">
        <v>90</v>
      </c>
      <c r="C27" s="190">
        <f t="shared" si="1"/>
        <v>2</v>
      </c>
      <c r="D27" s="49">
        <f t="shared" si="2"/>
        <v>2</v>
      </c>
      <c r="E27" s="228">
        <v>0</v>
      </c>
      <c r="F27" s="228">
        <v>0</v>
      </c>
      <c r="G27" s="228">
        <v>0</v>
      </c>
      <c r="H27" s="228">
        <v>0</v>
      </c>
      <c r="I27" s="228">
        <v>0</v>
      </c>
      <c r="J27" s="228">
        <v>0</v>
      </c>
      <c r="K27" s="228">
        <v>0</v>
      </c>
      <c r="L27" s="228">
        <v>0</v>
      </c>
      <c r="M27" s="228">
        <v>2</v>
      </c>
      <c r="N27" s="228">
        <v>0</v>
      </c>
      <c r="O27" s="228">
        <v>0</v>
      </c>
      <c r="P27" s="225">
        <v>0</v>
      </c>
      <c r="Q27" s="49">
        <f t="shared" si="3"/>
        <v>0</v>
      </c>
      <c r="R27" s="228">
        <v>0</v>
      </c>
      <c r="S27" s="228">
        <v>0</v>
      </c>
      <c r="T27" s="225">
        <v>0</v>
      </c>
      <c r="U27" s="49">
        <f t="shared" si="4"/>
        <v>0</v>
      </c>
      <c r="V27" s="228">
        <v>0</v>
      </c>
      <c r="W27" s="228">
        <v>0</v>
      </c>
      <c r="X27" s="228">
        <v>0</v>
      </c>
      <c r="Y27" s="228">
        <v>0</v>
      </c>
      <c r="Z27" s="49">
        <f t="shared" si="5"/>
        <v>0</v>
      </c>
      <c r="AA27" s="228">
        <v>0</v>
      </c>
      <c r="AB27" s="228">
        <v>0</v>
      </c>
      <c r="AC27" s="228">
        <v>0</v>
      </c>
      <c r="AD27" s="228">
        <v>0</v>
      </c>
      <c r="AE27" s="49">
        <f t="shared" si="6"/>
        <v>0</v>
      </c>
      <c r="AF27" s="228">
        <v>0</v>
      </c>
      <c r="AG27" s="228">
        <v>0</v>
      </c>
      <c r="AH27" s="228">
        <v>0</v>
      </c>
      <c r="AI27" s="228">
        <v>0</v>
      </c>
      <c r="AJ27" s="228">
        <v>0</v>
      </c>
      <c r="AK27" s="228">
        <v>0</v>
      </c>
      <c r="AL27" s="228">
        <v>0</v>
      </c>
      <c r="AM27" s="228">
        <v>0</v>
      </c>
      <c r="AN27" s="228">
        <v>0</v>
      </c>
      <c r="AO27" s="228">
        <v>0</v>
      </c>
      <c r="AP27" s="228">
        <v>0</v>
      </c>
      <c r="AQ27" s="228">
        <v>0</v>
      </c>
      <c r="AR27" s="228">
        <v>0</v>
      </c>
      <c r="AS27" s="228">
        <v>0</v>
      </c>
      <c r="AT27" s="228">
        <v>0</v>
      </c>
      <c r="AU27" s="228">
        <v>0</v>
      </c>
      <c r="AV27" s="228">
        <v>0</v>
      </c>
      <c r="AW27" s="49">
        <f t="shared" si="7"/>
        <v>0</v>
      </c>
      <c r="AX27" s="228">
        <v>0</v>
      </c>
      <c r="AY27" s="228">
        <v>0</v>
      </c>
      <c r="AZ27" s="228">
        <v>0</v>
      </c>
      <c r="BA27" s="228">
        <v>0</v>
      </c>
      <c r="BB27" s="228">
        <v>0</v>
      </c>
      <c r="BC27" s="225">
        <v>0</v>
      </c>
      <c r="BD27" s="95"/>
    </row>
    <row r="28" spans="1:58" ht="18.75" customHeight="1" thickBot="1" x14ac:dyDescent="0.2">
      <c r="A28" s="58"/>
      <c r="B28" s="548" t="s">
        <v>91</v>
      </c>
      <c r="C28" s="142">
        <f>SUM(C8:C27)</f>
        <v>304</v>
      </c>
      <c r="D28" s="63">
        <f t="shared" ref="D28:BC28" si="8">SUM(D8:D27)</f>
        <v>33</v>
      </c>
      <c r="E28" s="65">
        <f t="shared" si="8"/>
        <v>2</v>
      </c>
      <c r="F28" s="60">
        <f t="shared" si="8"/>
        <v>0</v>
      </c>
      <c r="G28" s="60">
        <f t="shared" si="8"/>
        <v>0</v>
      </c>
      <c r="H28" s="60">
        <f t="shared" si="8"/>
        <v>0</v>
      </c>
      <c r="I28" s="60">
        <f t="shared" si="8"/>
        <v>0</v>
      </c>
      <c r="J28" s="60">
        <f t="shared" si="8"/>
        <v>0</v>
      </c>
      <c r="K28" s="60">
        <f t="shared" si="8"/>
        <v>0</v>
      </c>
      <c r="L28" s="60">
        <f t="shared" si="8"/>
        <v>0</v>
      </c>
      <c r="M28" s="60">
        <f t="shared" si="8"/>
        <v>31</v>
      </c>
      <c r="N28" s="60">
        <f t="shared" si="8"/>
        <v>0</v>
      </c>
      <c r="O28" s="60">
        <f t="shared" si="8"/>
        <v>0</v>
      </c>
      <c r="P28" s="61">
        <f t="shared" si="8"/>
        <v>0</v>
      </c>
      <c r="Q28" s="63">
        <f t="shared" si="8"/>
        <v>29</v>
      </c>
      <c r="R28" s="65">
        <f t="shared" si="8"/>
        <v>11</v>
      </c>
      <c r="S28" s="60">
        <f t="shared" si="8"/>
        <v>18</v>
      </c>
      <c r="T28" s="60">
        <f t="shared" si="8"/>
        <v>0</v>
      </c>
      <c r="U28" s="63">
        <f t="shared" si="8"/>
        <v>242</v>
      </c>
      <c r="V28" s="65">
        <f t="shared" si="8"/>
        <v>168</v>
      </c>
      <c r="W28" s="60">
        <f t="shared" si="8"/>
        <v>74</v>
      </c>
      <c r="X28" s="60">
        <f t="shared" si="8"/>
        <v>0</v>
      </c>
      <c r="Y28" s="60">
        <f t="shared" si="8"/>
        <v>0</v>
      </c>
      <c r="Z28" s="63">
        <f t="shared" si="8"/>
        <v>0</v>
      </c>
      <c r="AA28" s="60">
        <f t="shared" si="8"/>
        <v>0</v>
      </c>
      <c r="AB28" s="60">
        <f t="shared" si="8"/>
        <v>0</v>
      </c>
      <c r="AC28" s="60">
        <f t="shared" si="8"/>
        <v>0</v>
      </c>
      <c r="AD28" s="60">
        <f t="shared" si="8"/>
        <v>0</v>
      </c>
      <c r="AE28" s="63">
        <f>SUM(AE8:AE27)</f>
        <v>0</v>
      </c>
      <c r="AF28" s="60">
        <f t="shared" si="8"/>
        <v>0</v>
      </c>
      <c r="AG28" s="60">
        <f t="shared" si="8"/>
        <v>0</v>
      </c>
      <c r="AH28" s="60">
        <f t="shared" si="8"/>
        <v>0</v>
      </c>
      <c r="AI28" s="60">
        <f t="shared" si="8"/>
        <v>0</v>
      </c>
      <c r="AJ28" s="60">
        <f t="shared" si="8"/>
        <v>0</v>
      </c>
      <c r="AK28" s="60">
        <f t="shared" si="8"/>
        <v>0</v>
      </c>
      <c r="AL28" s="60">
        <f t="shared" si="8"/>
        <v>0</v>
      </c>
      <c r="AM28" s="60">
        <f t="shared" si="8"/>
        <v>0</v>
      </c>
      <c r="AN28" s="60">
        <f t="shared" si="8"/>
        <v>0</v>
      </c>
      <c r="AO28" s="60">
        <f t="shared" si="8"/>
        <v>0</v>
      </c>
      <c r="AP28" s="60">
        <f t="shared" si="8"/>
        <v>0</v>
      </c>
      <c r="AQ28" s="60">
        <f t="shared" si="8"/>
        <v>0</v>
      </c>
      <c r="AR28" s="60">
        <f t="shared" si="8"/>
        <v>0</v>
      </c>
      <c r="AS28" s="60">
        <f t="shared" si="8"/>
        <v>0</v>
      </c>
      <c r="AT28" s="60">
        <f t="shared" si="8"/>
        <v>0</v>
      </c>
      <c r="AU28" s="60">
        <f t="shared" si="8"/>
        <v>0</v>
      </c>
      <c r="AV28" s="60">
        <f t="shared" si="8"/>
        <v>0</v>
      </c>
      <c r="AW28" s="63">
        <f t="shared" si="8"/>
        <v>0</v>
      </c>
      <c r="AX28" s="65">
        <f t="shared" si="8"/>
        <v>0</v>
      </c>
      <c r="AY28" s="60">
        <f t="shared" si="8"/>
        <v>0</v>
      </c>
      <c r="AZ28" s="60">
        <f t="shared" si="8"/>
        <v>0</v>
      </c>
      <c r="BA28" s="60">
        <f t="shared" si="8"/>
        <v>0</v>
      </c>
      <c r="BB28" s="60">
        <f t="shared" si="8"/>
        <v>0</v>
      </c>
      <c r="BC28" s="61">
        <f t="shared" si="8"/>
        <v>0</v>
      </c>
      <c r="BD28" s="95"/>
    </row>
    <row r="29" spans="1:58" ht="18.75" customHeight="1" x14ac:dyDescent="0.15">
      <c r="A29" s="20">
        <v>1</v>
      </c>
      <c r="B29" s="21" t="s">
        <v>20</v>
      </c>
      <c r="C29" s="175">
        <f t="shared" si="1"/>
        <v>2</v>
      </c>
      <c r="D29" s="71">
        <f t="shared" si="2"/>
        <v>0</v>
      </c>
      <c r="E29" s="210">
        <v>0</v>
      </c>
      <c r="F29" s="210">
        <v>0</v>
      </c>
      <c r="G29" s="210">
        <v>0</v>
      </c>
      <c r="H29" s="210">
        <v>0</v>
      </c>
      <c r="I29" s="210">
        <v>0</v>
      </c>
      <c r="J29" s="210">
        <v>0</v>
      </c>
      <c r="K29" s="210">
        <v>0</v>
      </c>
      <c r="L29" s="210">
        <v>0</v>
      </c>
      <c r="M29" s="210">
        <v>0</v>
      </c>
      <c r="N29" s="210">
        <v>0</v>
      </c>
      <c r="O29" s="210">
        <v>0</v>
      </c>
      <c r="P29" s="211">
        <v>0</v>
      </c>
      <c r="Q29" s="71">
        <f t="shared" si="3"/>
        <v>0</v>
      </c>
      <c r="R29" s="210">
        <v>0</v>
      </c>
      <c r="S29" s="210">
        <v>0</v>
      </c>
      <c r="T29" s="211">
        <v>0</v>
      </c>
      <c r="U29" s="71">
        <f t="shared" si="4"/>
        <v>2</v>
      </c>
      <c r="V29" s="210">
        <v>2</v>
      </c>
      <c r="W29" s="210">
        <v>0</v>
      </c>
      <c r="X29" s="210">
        <v>0</v>
      </c>
      <c r="Y29" s="210">
        <v>0</v>
      </c>
      <c r="Z29" s="71">
        <f t="shared" si="5"/>
        <v>0</v>
      </c>
      <c r="AA29" s="210">
        <v>0</v>
      </c>
      <c r="AB29" s="210">
        <v>0</v>
      </c>
      <c r="AC29" s="210">
        <v>0</v>
      </c>
      <c r="AD29" s="210">
        <v>0</v>
      </c>
      <c r="AE29" s="71">
        <f>SUM(AF29:AV29)</f>
        <v>0</v>
      </c>
      <c r="AF29" s="210">
        <v>0</v>
      </c>
      <c r="AG29" s="210">
        <v>0</v>
      </c>
      <c r="AH29" s="210">
        <v>0</v>
      </c>
      <c r="AI29" s="210">
        <v>0</v>
      </c>
      <c r="AJ29" s="210">
        <v>0</v>
      </c>
      <c r="AK29" s="210">
        <v>0</v>
      </c>
      <c r="AL29" s="210">
        <v>0</v>
      </c>
      <c r="AM29" s="210">
        <v>0</v>
      </c>
      <c r="AN29" s="210">
        <v>0</v>
      </c>
      <c r="AO29" s="210">
        <v>0</v>
      </c>
      <c r="AP29" s="210">
        <v>0</v>
      </c>
      <c r="AQ29" s="210">
        <v>0</v>
      </c>
      <c r="AR29" s="210">
        <v>0</v>
      </c>
      <c r="AS29" s="210">
        <v>0</v>
      </c>
      <c r="AT29" s="210">
        <v>0</v>
      </c>
      <c r="AU29" s="210">
        <v>0</v>
      </c>
      <c r="AV29" s="210">
        <v>0</v>
      </c>
      <c r="AW29" s="71">
        <f t="shared" si="7"/>
        <v>0</v>
      </c>
      <c r="AX29" s="210">
        <v>0</v>
      </c>
      <c r="AY29" s="210">
        <v>0</v>
      </c>
      <c r="AZ29" s="210">
        <v>0</v>
      </c>
      <c r="BA29" s="210">
        <v>0</v>
      </c>
      <c r="BB29" s="210">
        <v>0</v>
      </c>
      <c r="BC29" s="211">
        <v>0</v>
      </c>
      <c r="BD29" s="95"/>
    </row>
    <row r="30" spans="1:58" ht="18.75" customHeight="1" x14ac:dyDescent="0.15">
      <c r="A30" s="20">
        <v>2</v>
      </c>
      <c r="B30" s="21" t="s">
        <v>22</v>
      </c>
      <c r="C30" s="179">
        <f t="shared" si="1"/>
        <v>20</v>
      </c>
      <c r="D30" s="26">
        <f t="shared" si="2"/>
        <v>0</v>
      </c>
      <c r="E30" s="213">
        <v>0</v>
      </c>
      <c r="F30" s="213">
        <v>0</v>
      </c>
      <c r="G30" s="213">
        <v>0</v>
      </c>
      <c r="H30" s="213">
        <v>0</v>
      </c>
      <c r="I30" s="213">
        <v>0</v>
      </c>
      <c r="J30" s="213">
        <v>0</v>
      </c>
      <c r="K30" s="213">
        <v>0</v>
      </c>
      <c r="L30" s="213">
        <v>0</v>
      </c>
      <c r="M30" s="213">
        <v>0</v>
      </c>
      <c r="N30" s="213">
        <v>0</v>
      </c>
      <c r="O30" s="213">
        <v>0</v>
      </c>
      <c r="P30" s="214">
        <v>0</v>
      </c>
      <c r="Q30" s="26">
        <f t="shared" si="3"/>
        <v>20</v>
      </c>
      <c r="R30" s="213">
        <v>0</v>
      </c>
      <c r="S30" s="213">
        <v>20</v>
      </c>
      <c r="T30" s="214">
        <v>0</v>
      </c>
      <c r="U30" s="26">
        <f t="shared" si="4"/>
        <v>0</v>
      </c>
      <c r="V30" s="213">
        <v>0</v>
      </c>
      <c r="W30" s="213">
        <v>0</v>
      </c>
      <c r="X30" s="213">
        <v>0</v>
      </c>
      <c r="Y30" s="213">
        <v>0</v>
      </c>
      <c r="Z30" s="26">
        <f t="shared" si="5"/>
        <v>0</v>
      </c>
      <c r="AA30" s="213">
        <v>0</v>
      </c>
      <c r="AB30" s="213">
        <v>0</v>
      </c>
      <c r="AC30" s="213">
        <v>0</v>
      </c>
      <c r="AD30" s="213">
        <v>0</v>
      </c>
      <c r="AE30" s="26">
        <f t="shared" ref="AE30:AE71" si="9">SUM(AF30:AV30)</f>
        <v>0</v>
      </c>
      <c r="AF30" s="213">
        <v>0</v>
      </c>
      <c r="AG30" s="213">
        <v>0</v>
      </c>
      <c r="AH30" s="213">
        <v>0</v>
      </c>
      <c r="AI30" s="213">
        <v>0</v>
      </c>
      <c r="AJ30" s="213">
        <v>0</v>
      </c>
      <c r="AK30" s="213">
        <v>0</v>
      </c>
      <c r="AL30" s="213">
        <v>0</v>
      </c>
      <c r="AM30" s="213">
        <v>0</v>
      </c>
      <c r="AN30" s="213">
        <v>0</v>
      </c>
      <c r="AO30" s="213">
        <v>0</v>
      </c>
      <c r="AP30" s="213">
        <v>0</v>
      </c>
      <c r="AQ30" s="213">
        <v>0</v>
      </c>
      <c r="AR30" s="213">
        <v>0</v>
      </c>
      <c r="AS30" s="213">
        <v>0</v>
      </c>
      <c r="AT30" s="213">
        <v>0</v>
      </c>
      <c r="AU30" s="213">
        <v>0</v>
      </c>
      <c r="AV30" s="213">
        <v>0</v>
      </c>
      <c r="AW30" s="26">
        <f t="shared" si="7"/>
        <v>0</v>
      </c>
      <c r="AX30" s="213">
        <v>0</v>
      </c>
      <c r="AY30" s="213">
        <v>0</v>
      </c>
      <c r="AZ30" s="213">
        <v>0</v>
      </c>
      <c r="BA30" s="213">
        <v>0</v>
      </c>
      <c r="BB30" s="213">
        <v>0</v>
      </c>
      <c r="BC30" s="214">
        <v>0</v>
      </c>
      <c r="BD30" s="95"/>
    </row>
    <row r="31" spans="1:58" ht="18.75" customHeight="1" x14ac:dyDescent="0.15">
      <c r="A31" s="20">
        <v>3</v>
      </c>
      <c r="B31" s="21" t="s">
        <v>23</v>
      </c>
      <c r="C31" s="179">
        <f t="shared" si="1"/>
        <v>4</v>
      </c>
      <c r="D31" s="26">
        <f t="shared" si="2"/>
        <v>0</v>
      </c>
      <c r="E31" s="213">
        <v>0</v>
      </c>
      <c r="F31" s="213">
        <v>0</v>
      </c>
      <c r="G31" s="213">
        <v>0</v>
      </c>
      <c r="H31" s="213">
        <v>0</v>
      </c>
      <c r="I31" s="213">
        <v>0</v>
      </c>
      <c r="J31" s="213">
        <v>0</v>
      </c>
      <c r="K31" s="213">
        <v>0</v>
      </c>
      <c r="L31" s="213">
        <v>0</v>
      </c>
      <c r="M31" s="213">
        <v>0</v>
      </c>
      <c r="N31" s="213">
        <v>0</v>
      </c>
      <c r="O31" s="213">
        <v>0</v>
      </c>
      <c r="P31" s="214">
        <v>0</v>
      </c>
      <c r="Q31" s="26">
        <f t="shared" si="3"/>
        <v>3</v>
      </c>
      <c r="R31" s="213">
        <v>0</v>
      </c>
      <c r="S31" s="213">
        <v>3</v>
      </c>
      <c r="T31" s="214">
        <v>0</v>
      </c>
      <c r="U31" s="26">
        <f t="shared" si="4"/>
        <v>1</v>
      </c>
      <c r="V31" s="213">
        <v>1</v>
      </c>
      <c r="W31" s="213">
        <v>0</v>
      </c>
      <c r="X31" s="213">
        <v>0</v>
      </c>
      <c r="Y31" s="213">
        <v>0</v>
      </c>
      <c r="Z31" s="26">
        <f t="shared" si="5"/>
        <v>0</v>
      </c>
      <c r="AA31" s="213">
        <v>0</v>
      </c>
      <c r="AB31" s="213">
        <v>0</v>
      </c>
      <c r="AC31" s="213">
        <v>0</v>
      </c>
      <c r="AD31" s="213">
        <v>0</v>
      </c>
      <c r="AE31" s="26">
        <f t="shared" si="9"/>
        <v>0</v>
      </c>
      <c r="AF31" s="213">
        <v>0</v>
      </c>
      <c r="AG31" s="213">
        <v>0</v>
      </c>
      <c r="AH31" s="213">
        <v>0</v>
      </c>
      <c r="AI31" s="213">
        <v>0</v>
      </c>
      <c r="AJ31" s="213">
        <v>0</v>
      </c>
      <c r="AK31" s="213">
        <v>0</v>
      </c>
      <c r="AL31" s="213">
        <v>0</v>
      </c>
      <c r="AM31" s="213">
        <v>0</v>
      </c>
      <c r="AN31" s="213">
        <v>0</v>
      </c>
      <c r="AO31" s="213">
        <v>0</v>
      </c>
      <c r="AP31" s="213">
        <v>0</v>
      </c>
      <c r="AQ31" s="213">
        <v>0</v>
      </c>
      <c r="AR31" s="213">
        <v>0</v>
      </c>
      <c r="AS31" s="213">
        <v>0</v>
      </c>
      <c r="AT31" s="213">
        <v>0</v>
      </c>
      <c r="AU31" s="213">
        <v>0</v>
      </c>
      <c r="AV31" s="213">
        <v>0</v>
      </c>
      <c r="AW31" s="26">
        <f t="shared" si="7"/>
        <v>0</v>
      </c>
      <c r="AX31" s="213">
        <v>0</v>
      </c>
      <c r="AY31" s="213">
        <v>0</v>
      </c>
      <c r="AZ31" s="213">
        <v>0</v>
      </c>
      <c r="BA31" s="213">
        <v>0</v>
      </c>
      <c r="BB31" s="213">
        <v>0</v>
      </c>
      <c r="BC31" s="214">
        <v>0</v>
      </c>
      <c r="BD31" s="95"/>
    </row>
    <row r="32" spans="1:58" ht="18.75" customHeight="1" x14ac:dyDescent="0.15">
      <c r="A32" s="20">
        <v>4</v>
      </c>
      <c r="B32" s="21" t="s">
        <v>24</v>
      </c>
      <c r="C32" s="179">
        <f t="shared" si="1"/>
        <v>17</v>
      </c>
      <c r="D32" s="26">
        <f t="shared" si="2"/>
        <v>0</v>
      </c>
      <c r="E32" s="213">
        <v>0</v>
      </c>
      <c r="F32" s="213">
        <v>0</v>
      </c>
      <c r="G32" s="213">
        <v>0</v>
      </c>
      <c r="H32" s="213">
        <v>0</v>
      </c>
      <c r="I32" s="213">
        <v>0</v>
      </c>
      <c r="J32" s="213">
        <v>0</v>
      </c>
      <c r="K32" s="213">
        <v>0</v>
      </c>
      <c r="L32" s="213">
        <v>0</v>
      </c>
      <c r="M32" s="213">
        <v>0</v>
      </c>
      <c r="N32" s="213">
        <v>0</v>
      </c>
      <c r="O32" s="213">
        <v>0</v>
      </c>
      <c r="P32" s="214">
        <v>0</v>
      </c>
      <c r="Q32" s="26">
        <f t="shared" si="3"/>
        <v>12</v>
      </c>
      <c r="R32" s="213">
        <v>0</v>
      </c>
      <c r="S32" s="213">
        <v>12</v>
      </c>
      <c r="T32" s="214">
        <v>0</v>
      </c>
      <c r="U32" s="26">
        <f t="shared" si="4"/>
        <v>0</v>
      </c>
      <c r="V32" s="213">
        <v>0</v>
      </c>
      <c r="W32" s="213">
        <v>0</v>
      </c>
      <c r="X32" s="213">
        <v>0</v>
      </c>
      <c r="Y32" s="213">
        <v>0</v>
      </c>
      <c r="Z32" s="26">
        <f t="shared" si="5"/>
        <v>5</v>
      </c>
      <c r="AA32" s="213">
        <v>0</v>
      </c>
      <c r="AB32" s="213">
        <v>5</v>
      </c>
      <c r="AC32" s="213">
        <v>0</v>
      </c>
      <c r="AD32" s="213">
        <v>0</v>
      </c>
      <c r="AE32" s="26">
        <f t="shared" si="9"/>
        <v>0</v>
      </c>
      <c r="AF32" s="213">
        <v>0</v>
      </c>
      <c r="AG32" s="213">
        <v>0</v>
      </c>
      <c r="AH32" s="213">
        <v>0</v>
      </c>
      <c r="AI32" s="213">
        <v>0</v>
      </c>
      <c r="AJ32" s="213">
        <v>0</v>
      </c>
      <c r="AK32" s="213">
        <v>0</v>
      </c>
      <c r="AL32" s="213">
        <v>0</v>
      </c>
      <c r="AM32" s="213">
        <v>0</v>
      </c>
      <c r="AN32" s="213">
        <v>0</v>
      </c>
      <c r="AO32" s="213">
        <v>0</v>
      </c>
      <c r="AP32" s="213">
        <v>0</v>
      </c>
      <c r="AQ32" s="213">
        <v>0</v>
      </c>
      <c r="AR32" s="213">
        <v>0</v>
      </c>
      <c r="AS32" s="213">
        <v>0</v>
      </c>
      <c r="AT32" s="213">
        <v>0</v>
      </c>
      <c r="AU32" s="213">
        <v>0</v>
      </c>
      <c r="AV32" s="213">
        <v>0</v>
      </c>
      <c r="AW32" s="26">
        <f t="shared" si="7"/>
        <v>0</v>
      </c>
      <c r="AX32" s="213">
        <v>0</v>
      </c>
      <c r="AY32" s="213">
        <v>0</v>
      </c>
      <c r="AZ32" s="213">
        <v>0</v>
      </c>
      <c r="BA32" s="213">
        <v>0</v>
      </c>
      <c r="BB32" s="213">
        <v>0</v>
      </c>
      <c r="BC32" s="214">
        <v>0</v>
      </c>
      <c r="BD32" s="95"/>
    </row>
    <row r="33" spans="1:55" ht="18.75" customHeight="1" x14ac:dyDescent="0.15">
      <c r="A33" s="28">
        <v>5</v>
      </c>
      <c r="B33" s="29" t="s">
        <v>26</v>
      </c>
      <c r="C33" s="180">
        <f t="shared" si="1"/>
        <v>5</v>
      </c>
      <c r="D33" s="34">
        <f t="shared" si="2"/>
        <v>5</v>
      </c>
      <c r="E33" s="222">
        <v>0</v>
      </c>
      <c r="F33" s="222">
        <v>0</v>
      </c>
      <c r="G33" s="222">
        <v>0</v>
      </c>
      <c r="H33" s="222">
        <v>0</v>
      </c>
      <c r="I33" s="222">
        <v>0</v>
      </c>
      <c r="J33" s="222">
        <v>0</v>
      </c>
      <c r="K33" s="222">
        <v>0</v>
      </c>
      <c r="L33" s="222">
        <v>0</v>
      </c>
      <c r="M33" s="222">
        <v>5</v>
      </c>
      <c r="N33" s="222">
        <v>0</v>
      </c>
      <c r="O33" s="222">
        <v>0</v>
      </c>
      <c r="P33" s="223">
        <v>0</v>
      </c>
      <c r="Q33" s="34">
        <f t="shared" si="3"/>
        <v>0</v>
      </c>
      <c r="R33" s="222">
        <v>0</v>
      </c>
      <c r="S33" s="222">
        <v>0</v>
      </c>
      <c r="T33" s="223">
        <v>0</v>
      </c>
      <c r="U33" s="34">
        <f t="shared" si="4"/>
        <v>0</v>
      </c>
      <c r="V33" s="222">
        <v>0</v>
      </c>
      <c r="W33" s="222">
        <v>0</v>
      </c>
      <c r="X33" s="222">
        <v>0</v>
      </c>
      <c r="Y33" s="222">
        <v>0</v>
      </c>
      <c r="Z33" s="34">
        <f t="shared" si="5"/>
        <v>0</v>
      </c>
      <c r="AA33" s="222">
        <v>0</v>
      </c>
      <c r="AB33" s="222">
        <v>0</v>
      </c>
      <c r="AC33" s="222">
        <v>0</v>
      </c>
      <c r="AD33" s="222">
        <v>0</v>
      </c>
      <c r="AE33" s="34">
        <f t="shared" si="9"/>
        <v>0</v>
      </c>
      <c r="AF33" s="222">
        <v>0</v>
      </c>
      <c r="AG33" s="222">
        <v>0</v>
      </c>
      <c r="AH33" s="222">
        <v>0</v>
      </c>
      <c r="AI33" s="222">
        <v>0</v>
      </c>
      <c r="AJ33" s="222">
        <v>0</v>
      </c>
      <c r="AK33" s="222">
        <v>0</v>
      </c>
      <c r="AL33" s="222">
        <v>0</v>
      </c>
      <c r="AM33" s="222">
        <v>0</v>
      </c>
      <c r="AN33" s="222">
        <v>0</v>
      </c>
      <c r="AO33" s="222">
        <v>0</v>
      </c>
      <c r="AP33" s="222">
        <v>0</v>
      </c>
      <c r="AQ33" s="222">
        <v>0</v>
      </c>
      <c r="AR33" s="222">
        <v>0</v>
      </c>
      <c r="AS33" s="222">
        <v>0</v>
      </c>
      <c r="AT33" s="222">
        <v>0</v>
      </c>
      <c r="AU33" s="222">
        <v>0</v>
      </c>
      <c r="AV33" s="222">
        <v>0</v>
      </c>
      <c r="AW33" s="34">
        <f t="shared" si="7"/>
        <v>0</v>
      </c>
      <c r="AX33" s="222">
        <v>0</v>
      </c>
      <c r="AY33" s="222">
        <v>0</v>
      </c>
      <c r="AZ33" s="222">
        <v>0</v>
      </c>
      <c r="BA33" s="222">
        <v>0</v>
      </c>
      <c r="BB33" s="222">
        <v>0</v>
      </c>
      <c r="BC33" s="223">
        <v>0</v>
      </c>
    </row>
    <row r="34" spans="1:55" ht="18.75" customHeight="1" x14ac:dyDescent="0.15">
      <c r="A34" s="41">
        <v>6</v>
      </c>
      <c r="B34" s="35" t="s">
        <v>27</v>
      </c>
      <c r="C34" s="184">
        <f t="shared" si="1"/>
        <v>25</v>
      </c>
      <c r="D34" s="39">
        <f t="shared" si="2"/>
        <v>0</v>
      </c>
      <c r="E34" s="219">
        <v>0</v>
      </c>
      <c r="F34" s="219">
        <v>0</v>
      </c>
      <c r="G34" s="219">
        <v>0</v>
      </c>
      <c r="H34" s="219">
        <v>0</v>
      </c>
      <c r="I34" s="219">
        <v>0</v>
      </c>
      <c r="J34" s="219">
        <v>0</v>
      </c>
      <c r="K34" s="219">
        <v>0</v>
      </c>
      <c r="L34" s="219">
        <v>0</v>
      </c>
      <c r="M34" s="219">
        <v>0</v>
      </c>
      <c r="N34" s="219">
        <v>0</v>
      </c>
      <c r="O34" s="219">
        <v>0</v>
      </c>
      <c r="P34" s="220">
        <v>0</v>
      </c>
      <c r="Q34" s="39">
        <f t="shared" si="3"/>
        <v>2</v>
      </c>
      <c r="R34" s="219">
        <v>0</v>
      </c>
      <c r="S34" s="219">
        <v>2</v>
      </c>
      <c r="T34" s="220">
        <v>0</v>
      </c>
      <c r="U34" s="39">
        <f t="shared" si="4"/>
        <v>23</v>
      </c>
      <c r="V34" s="219">
        <v>0</v>
      </c>
      <c r="W34" s="219">
        <v>0</v>
      </c>
      <c r="X34" s="219">
        <v>0</v>
      </c>
      <c r="Y34" s="219">
        <v>23</v>
      </c>
      <c r="Z34" s="39">
        <f t="shared" si="5"/>
        <v>0</v>
      </c>
      <c r="AA34" s="219">
        <v>0</v>
      </c>
      <c r="AB34" s="219">
        <v>0</v>
      </c>
      <c r="AC34" s="219">
        <v>0</v>
      </c>
      <c r="AD34" s="219">
        <v>0</v>
      </c>
      <c r="AE34" s="39">
        <f t="shared" si="9"/>
        <v>0</v>
      </c>
      <c r="AF34" s="219">
        <v>0</v>
      </c>
      <c r="AG34" s="219">
        <v>0</v>
      </c>
      <c r="AH34" s="219">
        <v>0</v>
      </c>
      <c r="AI34" s="219">
        <v>0</v>
      </c>
      <c r="AJ34" s="219">
        <v>0</v>
      </c>
      <c r="AK34" s="219">
        <v>0</v>
      </c>
      <c r="AL34" s="219">
        <v>0</v>
      </c>
      <c r="AM34" s="219">
        <v>0</v>
      </c>
      <c r="AN34" s="219">
        <v>0</v>
      </c>
      <c r="AO34" s="219">
        <v>0</v>
      </c>
      <c r="AP34" s="219">
        <v>0</v>
      </c>
      <c r="AQ34" s="219">
        <v>0</v>
      </c>
      <c r="AR34" s="219">
        <v>0</v>
      </c>
      <c r="AS34" s="219">
        <v>0</v>
      </c>
      <c r="AT34" s="219">
        <v>0</v>
      </c>
      <c r="AU34" s="219">
        <v>0</v>
      </c>
      <c r="AV34" s="219">
        <v>0</v>
      </c>
      <c r="AW34" s="39">
        <f t="shared" si="7"/>
        <v>0</v>
      </c>
      <c r="AX34" s="219">
        <v>0</v>
      </c>
      <c r="AY34" s="219">
        <v>0</v>
      </c>
      <c r="AZ34" s="219">
        <v>0</v>
      </c>
      <c r="BA34" s="219">
        <v>0</v>
      </c>
      <c r="BB34" s="219">
        <v>0</v>
      </c>
      <c r="BC34" s="220">
        <v>0</v>
      </c>
    </row>
    <row r="35" spans="1:55" ht="18.75" customHeight="1" x14ac:dyDescent="0.15">
      <c r="A35" s="20">
        <v>7</v>
      </c>
      <c r="B35" s="21" t="s">
        <v>28</v>
      </c>
      <c r="C35" s="179">
        <f t="shared" si="1"/>
        <v>1</v>
      </c>
      <c r="D35" s="26">
        <f t="shared" si="2"/>
        <v>1</v>
      </c>
      <c r="E35" s="213">
        <v>0</v>
      </c>
      <c r="F35" s="213">
        <v>0</v>
      </c>
      <c r="G35" s="213">
        <v>0</v>
      </c>
      <c r="H35" s="213">
        <v>0</v>
      </c>
      <c r="I35" s="213">
        <v>0</v>
      </c>
      <c r="J35" s="213">
        <v>0</v>
      </c>
      <c r="K35" s="213">
        <v>0</v>
      </c>
      <c r="L35" s="213">
        <v>0</v>
      </c>
      <c r="M35" s="213">
        <v>1</v>
      </c>
      <c r="N35" s="213">
        <v>0</v>
      </c>
      <c r="O35" s="213">
        <v>0</v>
      </c>
      <c r="P35" s="214">
        <v>0</v>
      </c>
      <c r="Q35" s="26">
        <f t="shared" si="3"/>
        <v>0</v>
      </c>
      <c r="R35" s="213">
        <v>0</v>
      </c>
      <c r="S35" s="213">
        <v>0</v>
      </c>
      <c r="T35" s="214">
        <v>0</v>
      </c>
      <c r="U35" s="26">
        <f t="shared" si="4"/>
        <v>0</v>
      </c>
      <c r="V35" s="213">
        <v>0</v>
      </c>
      <c r="W35" s="213">
        <v>0</v>
      </c>
      <c r="X35" s="213">
        <v>0</v>
      </c>
      <c r="Y35" s="213">
        <v>0</v>
      </c>
      <c r="Z35" s="26">
        <f t="shared" si="5"/>
        <v>0</v>
      </c>
      <c r="AA35" s="213">
        <v>0</v>
      </c>
      <c r="AB35" s="213">
        <v>0</v>
      </c>
      <c r="AC35" s="213">
        <v>0</v>
      </c>
      <c r="AD35" s="213">
        <v>0</v>
      </c>
      <c r="AE35" s="26">
        <f t="shared" si="9"/>
        <v>0</v>
      </c>
      <c r="AF35" s="213">
        <v>0</v>
      </c>
      <c r="AG35" s="213">
        <v>0</v>
      </c>
      <c r="AH35" s="213">
        <v>0</v>
      </c>
      <c r="AI35" s="213">
        <v>0</v>
      </c>
      <c r="AJ35" s="213">
        <v>0</v>
      </c>
      <c r="AK35" s="213">
        <v>0</v>
      </c>
      <c r="AL35" s="213">
        <v>0</v>
      </c>
      <c r="AM35" s="213">
        <v>0</v>
      </c>
      <c r="AN35" s="213">
        <v>0</v>
      </c>
      <c r="AO35" s="213">
        <v>0</v>
      </c>
      <c r="AP35" s="213">
        <v>0</v>
      </c>
      <c r="AQ35" s="213">
        <v>0</v>
      </c>
      <c r="AR35" s="213">
        <v>0</v>
      </c>
      <c r="AS35" s="213">
        <v>0</v>
      </c>
      <c r="AT35" s="213">
        <v>0</v>
      </c>
      <c r="AU35" s="213">
        <v>0</v>
      </c>
      <c r="AV35" s="213">
        <v>0</v>
      </c>
      <c r="AW35" s="26">
        <f t="shared" si="7"/>
        <v>0</v>
      </c>
      <c r="AX35" s="213">
        <v>0</v>
      </c>
      <c r="AY35" s="213">
        <v>0</v>
      </c>
      <c r="AZ35" s="213">
        <v>0</v>
      </c>
      <c r="BA35" s="213">
        <v>0</v>
      </c>
      <c r="BB35" s="213">
        <v>0</v>
      </c>
      <c r="BC35" s="214">
        <v>0</v>
      </c>
    </row>
    <row r="36" spans="1:55" ht="18.75" customHeight="1" x14ac:dyDescent="0.15">
      <c r="A36" s="20">
        <v>8</v>
      </c>
      <c r="B36" s="21" t="s">
        <v>29</v>
      </c>
      <c r="C36" s="179">
        <f t="shared" si="1"/>
        <v>3</v>
      </c>
      <c r="D36" s="26">
        <f t="shared" si="2"/>
        <v>0</v>
      </c>
      <c r="E36" s="213">
        <v>0</v>
      </c>
      <c r="F36" s="213">
        <v>0</v>
      </c>
      <c r="G36" s="213">
        <v>0</v>
      </c>
      <c r="H36" s="213">
        <v>0</v>
      </c>
      <c r="I36" s="213">
        <v>0</v>
      </c>
      <c r="J36" s="213">
        <v>0</v>
      </c>
      <c r="K36" s="213">
        <v>0</v>
      </c>
      <c r="L36" s="213">
        <v>0</v>
      </c>
      <c r="M36" s="213">
        <v>0</v>
      </c>
      <c r="N36" s="213">
        <v>0</v>
      </c>
      <c r="O36" s="213">
        <v>0</v>
      </c>
      <c r="P36" s="214">
        <v>0</v>
      </c>
      <c r="Q36" s="26">
        <f t="shared" si="3"/>
        <v>3</v>
      </c>
      <c r="R36" s="213">
        <v>0</v>
      </c>
      <c r="S36" s="213">
        <v>3</v>
      </c>
      <c r="T36" s="214">
        <v>0</v>
      </c>
      <c r="U36" s="26">
        <f t="shared" si="4"/>
        <v>0</v>
      </c>
      <c r="V36" s="213">
        <v>0</v>
      </c>
      <c r="W36" s="213">
        <v>0</v>
      </c>
      <c r="X36" s="213">
        <v>0</v>
      </c>
      <c r="Y36" s="213">
        <v>0</v>
      </c>
      <c r="Z36" s="26">
        <f t="shared" si="5"/>
        <v>0</v>
      </c>
      <c r="AA36" s="213">
        <v>0</v>
      </c>
      <c r="AB36" s="213">
        <v>0</v>
      </c>
      <c r="AC36" s="213">
        <v>0</v>
      </c>
      <c r="AD36" s="213">
        <v>0</v>
      </c>
      <c r="AE36" s="26">
        <f t="shared" si="9"/>
        <v>0</v>
      </c>
      <c r="AF36" s="213">
        <v>0</v>
      </c>
      <c r="AG36" s="213">
        <v>0</v>
      </c>
      <c r="AH36" s="213">
        <v>0</v>
      </c>
      <c r="AI36" s="213">
        <v>0</v>
      </c>
      <c r="AJ36" s="213">
        <v>0</v>
      </c>
      <c r="AK36" s="213">
        <v>0</v>
      </c>
      <c r="AL36" s="213">
        <v>0</v>
      </c>
      <c r="AM36" s="213">
        <v>0</v>
      </c>
      <c r="AN36" s="213">
        <v>0</v>
      </c>
      <c r="AO36" s="213">
        <v>0</v>
      </c>
      <c r="AP36" s="213">
        <v>0</v>
      </c>
      <c r="AQ36" s="213">
        <v>0</v>
      </c>
      <c r="AR36" s="213">
        <v>0</v>
      </c>
      <c r="AS36" s="213">
        <v>0</v>
      </c>
      <c r="AT36" s="213">
        <v>0</v>
      </c>
      <c r="AU36" s="213">
        <v>0</v>
      </c>
      <c r="AV36" s="213">
        <v>0</v>
      </c>
      <c r="AW36" s="26">
        <f t="shared" si="7"/>
        <v>0</v>
      </c>
      <c r="AX36" s="213">
        <v>0</v>
      </c>
      <c r="AY36" s="213">
        <v>0</v>
      </c>
      <c r="AZ36" s="213">
        <v>0</v>
      </c>
      <c r="BA36" s="213">
        <v>0</v>
      </c>
      <c r="BB36" s="213">
        <v>0</v>
      </c>
      <c r="BC36" s="214">
        <v>0</v>
      </c>
    </row>
    <row r="37" spans="1:55" ht="18.75" customHeight="1" x14ac:dyDescent="0.15">
      <c r="A37" s="20">
        <v>9</v>
      </c>
      <c r="B37" s="21" t="s">
        <v>30</v>
      </c>
      <c r="C37" s="179">
        <f t="shared" si="1"/>
        <v>3</v>
      </c>
      <c r="D37" s="26">
        <f t="shared" si="2"/>
        <v>3</v>
      </c>
      <c r="E37" s="213">
        <v>0</v>
      </c>
      <c r="F37" s="213">
        <v>0</v>
      </c>
      <c r="G37" s="213">
        <v>0</v>
      </c>
      <c r="H37" s="213">
        <v>0</v>
      </c>
      <c r="I37" s="213">
        <v>0</v>
      </c>
      <c r="J37" s="213">
        <v>0</v>
      </c>
      <c r="K37" s="213">
        <v>0</v>
      </c>
      <c r="L37" s="213">
        <v>0</v>
      </c>
      <c r="M37" s="213">
        <v>3</v>
      </c>
      <c r="N37" s="213">
        <v>0</v>
      </c>
      <c r="O37" s="213">
        <v>0</v>
      </c>
      <c r="P37" s="214">
        <v>0</v>
      </c>
      <c r="Q37" s="26">
        <f t="shared" si="3"/>
        <v>0</v>
      </c>
      <c r="R37" s="213">
        <v>0</v>
      </c>
      <c r="S37" s="213">
        <v>0</v>
      </c>
      <c r="T37" s="214">
        <v>0</v>
      </c>
      <c r="U37" s="26">
        <f t="shared" si="4"/>
        <v>0</v>
      </c>
      <c r="V37" s="213">
        <v>0</v>
      </c>
      <c r="W37" s="213">
        <v>0</v>
      </c>
      <c r="X37" s="213">
        <v>0</v>
      </c>
      <c r="Y37" s="213">
        <v>0</v>
      </c>
      <c r="Z37" s="26">
        <f t="shared" si="5"/>
        <v>0</v>
      </c>
      <c r="AA37" s="213">
        <v>0</v>
      </c>
      <c r="AB37" s="213">
        <v>0</v>
      </c>
      <c r="AC37" s="213">
        <v>0</v>
      </c>
      <c r="AD37" s="213">
        <v>0</v>
      </c>
      <c r="AE37" s="26">
        <f t="shared" si="9"/>
        <v>0</v>
      </c>
      <c r="AF37" s="213">
        <v>0</v>
      </c>
      <c r="AG37" s="213">
        <v>0</v>
      </c>
      <c r="AH37" s="213">
        <v>0</v>
      </c>
      <c r="AI37" s="213">
        <v>0</v>
      </c>
      <c r="AJ37" s="213">
        <v>0</v>
      </c>
      <c r="AK37" s="213">
        <v>0</v>
      </c>
      <c r="AL37" s="213">
        <v>0</v>
      </c>
      <c r="AM37" s="213">
        <v>0</v>
      </c>
      <c r="AN37" s="213">
        <v>0</v>
      </c>
      <c r="AO37" s="213">
        <v>0</v>
      </c>
      <c r="AP37" s="213">
        <v>0</v>
      </c>
      <c r="AQ37" s="213">
        <v>0</v>
      </c>
      <c r="AR37" s="213">
        <v>0</v>
      </c>
      <c r="AS37" s="213">
        <v>0</v>
      </c>
      <c r="AT37" s="213">
        <v>0</v>
      </c>
      <c r="AU37" s="213">
        <v>0</v>
      </c>
      <c r="AV37" s="213">
        <v>0</v>
      </c>
      <c r="AW37" s="26">
        <f t="shared" si="7"/>
        <v>0</v>
      </c>
      <c r="AX37" s="213">
        <v>0</v>
      </c>
      <c r="AY37" s="213">
        <v>0</v>
      </c>
      <c r="AZ37" s="213">
        <v>0</v>
      </c>
      <c r="BA37" s="213">
        <v>0</v>
      </c>
      <c r="BB37" s="213">
        <v>0</v>
      </c>
      <c r="BC37" s="214">
        <v>0</v>
      </c>
    </row>
    <row r="38" spans="1:55" ht="18.75" customHeight="1" x14ac:dyDescent="0.15">
      <c r="A38" s="28">
        <v>10</v>
      </c>
      <c r="B38" s="29" t="s">
        <v>92</v>
      </c>
      <c r="C38" s="180">
        <f t="shared" si="1"/>
        <v>3</v>
      </c>
      <c r="D38" s="34">
        <f t="shared" si="2"/>
        <v>0</v>
      </c>
      <c r="E38" s="222">
        <v>0</v>
      </c>
      <c r="F38" s="222">
        <v>0</v>
      </c>
      <c r="G38" s="222">
        <v>0</v>
      </c>
      <c r="H38" s="222">
        <v>0</v>
      </c>
      <c r="I38" s="222">
        <v>0</v>
      </c>
      <c r="J38" s="222">
        <v>0</v>
      </c>
      <c r="K38" s="222">
        <v>0</v>
      </c>
      <c r="L38" s="222">
        <v>0</v>
      </c>
      <c r="M38" s="222">
        <v>0</v>
      </c>
      <c r="N38" s="222">
        <v>0</v>
      </c>
      <c r="O38" s="222">
        <v>0</v>
      </c>
      <c r="P38" s="223">
        <v>0</v>
      </c>
      <c r="Q38" s="34">
        <f t="shared" si="3"/>
        <v>3</v>
      </c>
      <c r="R38" s="222">
        <v>0</v>
      </c>
      <c r="S38" s="222">
        <v>3</v>
      </c>
      <c r="T38" s="223">
        <v>0</v>
      </c>
      <c r="U38" s="34">
        <f t="shared" si="4"/>
        <v>0</v>
      </c>
      <c r="V38" s="222">
        <v>0</v>
      </c>
      <c r="W38" s="222">
        <v>0</v>
      </c>
      <c r="X38" s="222">
        <v>0</v>
      </c>
      <c r="Y38" s="222">
        <v>0</v>
      </c>
      <c r="Z38" s="34">
        <f t="shared" si="5"/>
        <v>0</v>
      </c>
      <c r="AA38" s="222">
        <v>0</v>
      </c>
      <c r="AB38" s="222">
        <v>0</v>
      </c>
      <c r="AC38" s="222">
        <v>0</v>
      </c>
      <c r="AD38" s="222">
        <v>0</v>
      </c>
      <c r="AE38" s="34">
        <f t="shared" si="9"/>
        <v>0</v>
      </c>
      <c r="AF38" s="222">
        <v>0</v>
      </c>
      <c r="AG38" s="222">
        <v>0</v>
      </c>
      <c r="AH38" s="222">
        <v>0</v>
      </c>
      <c r="AI38" s="222">
        <v>0</v>
      </c>
      <c r="AJ38" s="222">
        <v>0</v>
      </c>
      <c r="AK38" s="222">
        <v>0</v>
      </c>
      <c r="AL38" s="222">
        <v>0</v>
      </c>
      <c r="AM38" s="222">
        <v>0</v>
      </c>
      <c r="AN38" s="222">
        <v>0</v>
      </c>
      <c r="AO38" s="222">
        <v>0</v>
      </c>
      <c r="AP38" s="222">
        <v>0</v>
      </c>
      <c r="AQ38" s="222">
        <v>0</v>
      </c>
      <c r="AR38" s="222">
        <v>0</v>
      </c>
      <c r="AS38" s="222">
        <v>0</v>
      </c>
      <c r="AT38" s="222">
        <v>0</v>
      </c>
      <c r="AU38" s="222">
        <v>0</v>
      </c>
      <c r="AV38" s="222">
        <v>0</v>
      </c>
      <c r="AW38" s="34">
        <f t="shared" si="7"/>
        <v>0</v>
      </c>
      <c r="AX38" s="222">
        <v>0</v>
      </c>
      <c r="AY38" s="222">
        <v>0</v>
      </c>
      <c r="AZ38" s="222">
        <v>0</v>
      </c>
      <c r="BA38" s="222">
        <v>0</v>
      </c>
      <c r="BB38" s="222">
        <v>0</v>
      </c>
      <c r="BC38" s="223">
        <v>0</v>
      </c>
    </row>
    <row r="39" spans="1:55" ht="18.75" customHeight="1" x14ac:dyDescent="0.15">
      <c r="A39" s="41">
        <v>11</v>
      </c>
      <c r="B39" s="35" t="s">
        <v>33</v>
      </c>
      <c r="C39" s="184">
        <f t="shared" si="1"/>
        <v>12</v>
      </c>
      <c r="D39" s="39">
        <f t="shared" si="2"/>
        <v>1</v>
      </c>
      <c r="E39" s="219">
        <v>0</v>
      </c>
      <c r="F39" s="219">
        <v>0</v>
      </c>
      <c r="G39" s="219">
        <v>0</v>
      </c>
      <c r="H39" s="219">
        <v>0</v>
      </c>
      <c r="I39" s="219">
        <v>0</v>
      </c>
      <c r="J39" s="219">
        <v>0</v>
      </c>
      <c r="K39" s="219">
        <v>0</v>
      </c>
      <c r="L39" s="219">
        <v>0</v>
      </c>
      <c r="M39" s="219">
        <v>1</v>
      </c>
      <c r="N39" s="219">
        <v>0</v>
      </c>
      <c r="O39" s="219">
        <v>0</v>
      </c>
      <c r="P39" s="220">
        <v>0</v>
      </c>
      <c r="Q39" s="39">
        <f t="shared" si="3"/>
        <v>0</v>
      </c>
      <c r="R39" s="219">
        <v>0</v>
      </c>
      <c r="S39" s="219">
        <v>0</v>
      </c>
      <c r="T39" s="220">
        <v>0</v>
      </c>
      <c r="U39" s="39">
        <f t="shared" si="4"/>
        <v>11</v>
      </c>
      <c r="V39" s="219">
        <v>11</v>
      </c>
      <c r="W39" s="219">
        <v>0</v>
      </c>
      <c r="X39" s="219">
        <v>0</v>
      </c>
      <c r="Y39" s="219">
        <v>0</v>
      </c>
      <c r="Z39" s="39">
        <f t="shared" si="5"/>
        <v>0</v>
      </c>
      <c r="AA39" s="219">
        <v>0</v>
      </c>
      <c r="AB39" s="219">
        <v>0</v>
      </c>
      <c r="AC39" s="219">
        <v>0</v>
      </c>
      <c r="AD39" s="219">
        <v>0</v>
      </c>
      <c r="AE39" s="39">
        <f t="shared" si="9"/>
        <v>0</v>
      </c>
      <c r="AF39" s="219">
        <v>0</v>
      </c>
      <c r="AG39" s="219">
        <v>0</v>
      </c>
      <c r="AH39" s="219">
        <v>0</v>
      </c>
      <c r="AI39" s="219">
        <v>0</v>
      </c>
      <c r="AJ39" s="219">
        <v>0</v>
      </c>
      <c r="AK39" s="219">
        <v>0</v>
      </c>
      <c r="AL39" s="219">
        <v>0</v>
      </c>
      <c r="AM39" s="219">
        <v>0</v>
      </c>
      <c r="AN39" s="219">
        <v>0</v>
      </c>
      <c r="AO39" s="219">
        <v>0</v>
      </c>
      <c r="AP39" s="219">
        <v>0</v>
      </c>
      <c r="AQ39" s="219">
        <v>0</v>
      </c>
      <c r="AR39" s="219">
        <v>0</v>
      </c>
      <c r="AS39" s="219">
        <v>0</v>
      </c>
      <c r="AT39" s="219">
        <v>0</v>
      </c>
      <c r="AU39" s="219">
        <v>0</v>
      </c>
      <c r="AV39" s="219">
        <v>0</v>
      </c>
      <c r="AW39" s="39">
        <f t="shared" si="7"/>
        <v>0</v>
      </c>
      <c r="AX39" s="219">
        <v>0</v>
      </c>
      <c r="AY39" s="219">
        <v>0</v>
      </c>
      <c r="AZ39" s="219">
        <v>0</v>
      </c>
      <c r="BA39" s="219">
        <v>0</v>
      </c>
      <c r="BB39" s="219">
        <v>0</v>
      </c>
      <c r="BC39" s="220">
        <v>0</v>
      </c>
    </row>
    <row r="40" spans="1:55" ht="18.75" customHeight="1" x14ac:dyDescent="0.15">
      <c r="A40" s="20">
        <v>12</v>
      </c>
      <c r="B40" s="21" t="s">
        <v>35</v>
      </c>
      <c r="C40" s="179">
        <f t="shared" si="1"/>
        <v>6</v>
      </c>
      <c r="D40" s="26">
        <f t="shared" si="2"/>
        <v>6</v>
      </c>
      <c r="E40" s="213">
        <v>0</v>
      </c>
      <c r="F40" s="213">
        <v>0</v>
      </c>
      <c r="G40" s="213">
        <v>0</v>
      </c>
      <c r="H40" s="213">
        <v>0</v>
      </c>
      <c r="I40" s="213">
        <v>0</v>
      </c>
      <c r="J40" s="213">
        <v>0</v>
      </c>
      <c r="K40" s="213">
        <v>0</v>
      </c>
      <c r="L40" s="213">
        <v>0</v>
      </c>
      <c r="M40" s="213">
        <v>6</v>
      </c>
      <c r="N40" s="213">
        <v>0</v>
      </c>
      <c r="O40" s="213">
        <v>0</v>
      </c>
      <c r="P40" s="214">
        <v>0</v>
      </c>
      <c r="Q40" s="26">
        <f t="shared" si="3"/>
        <v>0</v>
      </c>
      <c r="R40" s="213">
        <v>0</v>
      </c>
      <c r="S40" s="213">
        <v>0</v>
      </c>
      <c r="T40" s="214">
        <v>0</v>
      </c>
      <c r="U40" s="26">
        <f t="shared" si="4"/>
        <v>0</v>
      </c>
      <c r="V40" s="213">
        <v>0</v>
      </c>
      <c r="W40" s="213">
        <v>0</v>
      </c>
      <c r="X40" s="213">
        <v>0</v>
      </c>
      <c r="Y40" s="213">
        <v>0</v>
      </c>
      <c r="Z40" s="26">
        <f t="shared" si="5"/>
        <v>0</v>
      </c>
      <c r="AA40" s="213">
        <v>0</v>
      </c>
      <c r="AB40" s="213">
        <v>0</v>
      </c>
      <c r="AC40" s="213">
        <v>0</v>
      </c>
      <c r="AD40" s="213">
        <v>0</v>
      </c>
      <c r="AE40" s="26">
        <f t="shared" si="9"/>
        <v>0</v>
      </c>
      <c r="AF40" s="213">
        <v>0</v>
      </c>
      <c r="AG40" s="213">
        <v>0</v>
      </c>
      <c r="AH40" s="213">
        <v>0</v>
      </c>
      <c r="AI40" s="213">
        <v>0</v>
      </c>
      <c r="AJ40" s="213">
        <v>0</v>
      </c>
      <c r="AK40" s="213">
        <v>0</v>
      </c>
      <c r="AL40" s="213">
        <v>0</v>
      </c>
      <c r="AM40" s="213">
        <v>0</v>
      </c>
      <c r="AN40" s="213">
        <v>0</v>
      </c>
      <c r="AO40" s="213">
        <v>0</v>
      </c>
      <c r="AP40" s="213">
        <v>0</v>
      </c>
      <c r="AQ40" s="213">
        <v>0</v>
      </c>
      <c r="AR40" s="213">
        <v>0</v>
      </c>
      <c r="AS40" s="213">
        <v>0</v>
      </c>
      <c r="AT40" s="213">
        <v>0</v>
      </c>
      <c r="AU40" s="213">
        <v>0</v>
      </c>
      <c r="AV40" s="213">
        <v>0</v>
      </c>
      <c r="AW40" s="26">
        <f t="shared" si="7"/>
        <v>0</v>
      </c>
      <c r="AX40" s="213">
        <v>0</v>
      </c>
      <c r="AY40" s="213">
        <v>0</v>
      </c>
      <c r="AZ40" s="213">
        <v>0</v>
      </c>
      <c r="BA40" s="213">
        <v>0</v>
      </c>
      <c r="BB40" s="213">
        <v>0</v>
      </c>
      <c r="BC40" s="214">
        <v>0</v>
      </c>
    </row>
    <row r="41" spans="1:55" ht="18.75" customHeight="1" x14ac:dyDescent="0.15">
      <c r="A41" s="20">
        <v>13</v>
      </c>
      <c r="B41" s="21" t="s">
        <v>36</v>
      </c>
      <c r="C41" s="179">
        <f t="shared" si="1"/>
        <v>4</v>
      </c>
      <c r="D41" s="26">
        <f t="shared" si="2"/>
        <v>4</v>
      </c>
      <c r="E41" s="213">
        <v>0</v>
      </c>
      <c r="F41" s="213">
        <v>0</v>
      </c>
      <c r="G41" s="213">
        <v>0</v>
      </c>
      <c r="H41" s="213">
        <v>0</v>
      </c>
      <c r="I41" s="213">
        <v>0</v>
      </c>
      <c r="J41" s="213">
        <v>0</v>
      </c>
      <c r="K41" s="213">
        <v>0</v>
      </c>
      <c r="L41" s="213">
        <v>0</v>
      </c>
      <c r="M41" s="213">
        <v>4</v>
      </c>
      <c r="N41" s="213">
        <v>0</v>
      </c>
      <c r="O41" s="213">
        <v>0</v>
      </c>
      <c r="P41" s="214">
        <v>0</v>
      </c>
      <c r="Q41" s="26">
        <f t="shared" si="3"/>
        <v>0</v>
      </c>
      <c r="R41" s="213">
        <v>0</v>
      </c>
      <c r="S41" s="213">
        <v>0</v>
      </c>
      <c r="T41" s="214">
        <v>0</v>
      </c>
      <c r="U41" s="26">
        <f t="shared" si="4"/>
        <v>0</v>
      </c>
      <c r="V41" s="213">
        <v>0</v>
      </c>
      <c r="W41" s="213">
        <v>0</v>
      </c>
      <c r="X41" s="213">
        <v>0</v>
      </c>
      <c r="Y41" s="213">
        <v>0</v>
      </c>
      <c r="Z41" s="26">
        <f t="shared" si="5"/>
        <v>0</v>
      </c>
      <c r="AA41" s="213">
        <v>0</v>
      </c>
      <c r="AB41" s="213">
        <v>0</v>
      </c>
      <c r="AC41" s="213">
        <v>0</v>
      </c>
      <c r="AD41" s="213">
        <v>0</v>
      </c>
      <c r="AE41" s="26">
        <f t="shared" si="9"/>
        <v>0</v>
      </c>
      <c r="AF41" s="213">
        <v>0</v>
      </c>
      <c r="AG41" s="213">
        <v>0</v>
      </c>
      <c r="AH41" s="213">
        <v>0</v>
      </c>
      <c r="AI41" s="213">
        <v>0</v>
      </c>
      <c r="AJ41" s="213">
        <v>0</v>
      </c>
      <c r="AK41" s="213">
        <v>0</v>
      </c>
      <c r="AL41" s="213">
        <v>0</v>
      </c>
      <c r="AM41" s="213">
        <v>0</v>
      </c>
      <c r="AN41" s="213">
        <v>0</v>
      </c>
      <c r="AO41" s="213">
        <v>0</v>
      </c>
      <c r="AP41" s="213">
        <v>0</v>
      </c>
      <c r="AQ41" s="213">
        <v>0</v>
      </c>
      <c r="AR41" s="213">
        <v>0</v>
      </c>
      <c r="AS41" s="213">
        <v>0</v>
      </c>
      <c r="AT41" s="213">
        <v>0</v>
      </c>
      <c r="AU41" s="213">
        <v>0</v>
      </c>
      <c r="AV41" s="213">
        <v>0</v>
      </c>
      <c r="AW41" s="26">
        <f t="shared" si="7"/>
        <v>0</v>
      </c>
      <c r="AX41" s="213">
        <v>0</v>
      </c>
      <c r="AY41" s="213">
        <v>0</v>
      </c>
      <c r="AZ41" s="213">
        <v>0</v>
      </c>
      <c r="BA41" s="213">
        <v>0</v>
      </c>
      <c r="BB41" s="213">
        <v>0</v>
      </c>
      <c r="BC41" s="214">
        <v>0</v>
      </c>
    </row>
    <row r="42" spans="1:55" ht="18.75" customHeight="1" x14ac:dyDescent="0.15">
      <c r="A42" s="20">
        <v>14</v>
      </c>
      <c r="B42" s="21" t="s">
        <v>42</v>
      </c>
      <c r="C42" s="179">
        <f t="shared" si="1"/>
        <v>5</v>
      </c>
      <c r="D42" s="26">
        <f t="shared" si="2"/>
        <v>5</v>
      </c>
      <c r="E42" s="213">
        <v>0</v>
      </c>
      <c r="F42" s="213">
        <v>0</v>
      </c>
      <c r="G42" s="213">
        <v>0</v>
      </c>
      <c r="H42" s="213">
        <v>0</v>
      </c>
      <c r="I42" s="213">
        <v>0</v>
      </c>
      <c r="J42" s="213">
        <v>0</v>
      </c>
      <c r="K42" s="213">
        <v>0</v>
      </c>
      <c r="L42" s="213">
        <v>0</v>
      </c>
      <c r="M42" s="213">
        <v>5</v>
      </c>
      <c r="N42" s="213">
        <v>0</v>
      </c>
      <c r="O42" s="213">
        <v>0</v>
      </c>
      <c r="P42" s="214">
        <v>0</v>
      </c>
      <c r="Q42" s="26">
        <f t="shared" si="3"/>
        <v>0</v>
      </c>
      <c r="R42" s="213">
        <v>0</v>
      </c>
      <c r="S42" s="213">
        <v>0</v>
      </c>
      <c r="T42" s="214">
        <v>0</v>
      </c>
      <c r="U42" s="26">
        <f t="shared" si="4"/>
        <v>0</v>
      </c>
      <c r="V42" s="213">
        <v>0</v>
      </c>
      <c r="W42" s="213">
        <v>0</v>
      </c>
      <c r="X42" s="213">
        <v>0</v>
      </c>
      <c r="Y42" s="213">
        <v>0</v>
      </c>
      <c r="Z42" s="26">
        <f t="shared" si="5"/>
        <v>0</v>
      </c>
      <c r="AA42" s="213">
        <v>0</v>
      </c>
      <c r="AB42" s="213">
        <v>0</v>
      </c>
      <c r="AC42" s="213">
        <v>0</v>
      </c>
      <c r="AD42" s="213">
        <v>0</v>
      </c>
      <c r="AE42" s="26">
        <f t="shared" si="9"/>
        <v>0</v>
      </c>
      <c r="AF42" s="213">
        <v>0</v>
      </c>
      <c r="AG42" s="213">
        <v>0</v>
      </c>
      <c r="AH42" s="213">
        <v>0</v>
      </c>
      <c r="AI42" s="213">
        <v>0</v>
      </c>
      <c r="AJ42" s="213">
        <v>0</v>
      </c>
      <c r="AK42" s="213">
        <v>0</v>
      </c>
      <c r="AL42" s="213">
        <v>0</v>
      </c>
      <c r="AM42" s="213">
        <v>0</v>
      </c>
      <c r="AN42" s="213">
        <v>0</v>
      </c>
      <c r="AO42" s="213">
        <v>0</v>
      </c>
      <c r="AP42" s="213">
        <v>0</v>
      </c>
      <c r="AQ42" s="213">
        <v>0</v>
      </c>
      <c r="AR42" s="213">
        <v>0</v>
      </c>
      <c r="AS42" s="213">
        <v>0</v>
      </c>
      <c r="AT42" s="213">
        <v>0</v>
      </c>
      <c r="AU42" s="213">
        <v>0</v>
      </c>
      <c r="AV42" s="213">
        <v>0</v>
      </c>
      <c r="AW42" s="26">
        <f t="shared" si="7"/>
        <v>0</v>
      </c>
      <c r="AX42" s="213">
        <v>0</v>
      </c>
      <c r="AY42" s="213">
        <v>0</v>
      </c>
      <c r="AZ42" s="213">
        <v>0</v>
      </c>
      <c r="BA42" s="213">
        <v>0</v>
      </c>
      <c r="BB42" s="213">
        <v>0</v>
      </c>
      <c r="BC42" s="214">
        <v>0</v>
      </c>
    </row>
    <row r="43" spans="1:55" ht="18.75" customHeight="1" x14ac:dyDescent="0.15">
      <c r="A43" s="28">
        <v>15</v>
      </c>
      <c r="B43" s="29" t="s">
        <v>45</v>
      </c>
      <c r="C43" s="180">
        <f t="shared" si="1"/>
        <v>0</v>
      </c>
      <c r="D43" s="34">
        <f t="shared" si="2"/>
        <v>0</v>
      </c>
      <c r="E43" s="222">
        <v>0</v>
      </c>
      <c r="F43" s="222">
        <v>0</v>
      </c>
      <c r="G43" s="222">
        <v>0</v>
      </c>
      <c r="H43" s="222">
        <v>0</v>
      </c>
      <c r="I43" s="222">
        <v>0</v>
      </c>
      <c r="J43" s="222">
        <v>0</v>
      </c>
      <c r="K43" s="222">
        <v>0</v>
      </c>
      <c r="L43" s="222">
        <v>0</v>
      </c>
      <c r="M43" s="222">
        <v>0</v>
      </c>
      <c r="N43" s="222">
        <v>0</v>
      </c>
      <c r="O43" s="222">
        <v>0</v>
      </c>
      <c r="P43" s="223">
        <v>0</v>
      </c>
      <c r="Q43" s="34">
        <f t="shared" si="3"/>
        <v>0</v>
      </c>
      <c r="R43" s="222">
        <v>0</v>
      </c>
      <c r="S43" s="222">
        <v>0</v>
      </c>
      <c r="T43" s="223">
        <v>0</v>
      </c>
      <c r="U43" s="34">
        <f t="shared" si="4"/>
        <v>0</v>
      </c>
      <c r="V43" s="222">
        <v>0</v>
      </c>
      <c r="W43" s="222">
        <v>0</v>
      </c>
      <c r="X43" s="222">
        <v>0</v>
      </c>
      <c r="Y43" s="222">
        <v>0</v>
      </c>
      <c r="Z43" s="34">
        <f t="shared" si="5"/>
        <v>0</v>
      </c>
      <c r="AA43" s="222">
        <v>0</v>
      </c>
      <c r="AB43" s="222">
        <v>0</v>
      </c>
      <c r="AC43" s="222">
        <v>0</v>
      </c>
      <c r="AD43" s="222">
        <v>0</v>
      </c>
      <c r="AE43" s="34">
        <f t="shared" si="9"/>
        <v>0</v>
      </c>
      <c r="AF43" s="222">
        <v>0</v>
      </c>
      <c r="AG43" s="222">
        <v>0</v>
      </c>
      <c r="AH43" s="222">
        <v>0</v>
      </c>
      <c r="AI43" s="222">
        <v>0</v>
      </c>
      <c r="AJ43" s="222">
        <v>0</v>
      </c>
      <c r="AK43" s="222">
        <v>0</v>
      </c>
      <c r="AL43" s="222">
        <v>0</v>
      </c>
      <c r="AM43" s="222">
        <v>0</v>
      </c>
      <c r="AN43" s="222">
        <v>0</v>
      </c>
      <c r="AO43" s="222">
        <v>0</v>
      </c>
      <c r="AP43" s="222">
        <v>0</v>
      </c>
      <c r="AQ43" s="222">
        <v>0</v>
      </c>
      <c r="AR43" s="222">
        <v>0</v>
      </c>
      <c r="AS43" s="222">
        <v>0</v>
      </c>
      <c r="AT43" s="222">
        <v>0</v>
      </c>
      <c r="AU43" s="222">
        <v>0</v>
      </c>
      <c r="AV43" s="222">
        <v>0</v>
      </c>
      <c r="AW43" s="34">
        <f t="shared" si="7"/>
        <v>0</v>
      </c>
      <c r="AX43" s="222">
        <v>0</v>
      </c>
      <c r="AY43" s="222">
        <v>0</v>
      </c>
      <c r="AZ43" s="222">
        <v>0</v>
      </c>
      <c r="BA43" s="222">
        <v>0</v>
      </c>
      <c r="BB43" s="222">
        <v>0</v>
      </c>
      <c r="BC43" s="223">
        <v>0</v>
      </c>
    </row>
    <row r="44" spans="1:55" ht="18.75" customHeight="1" x14ac:dyDescent="0.15">
      <c r="A44" s="41">
        <v>16</v>
      </c>
      <c r="B44" s="35" t="s">
        <v>46</v>
      </c>
      <c r="C44" s="184">
        <f t="shared" si="1"/>
        <v>14</v>
      </c>
      <c r="D44" s="39">
        <f t="shared" si="2"/>
        <v>0</v>
      </c>
      <c r="E44" s="219">
        <v>0</v>
      </c>
      <c r="F44" s="219">
        <v>0</v>
      </c>
      <c r="G44" s="219">
        <v>0</v>
      </c>
      <c r="H44" s="219">
        <v>0</v>
      </c>
      <c r="I44" s="219">
        <v>0</v>
      </c>
      <c r="J44" s="219">
        <v>0</v>
      </c>
      <c r="K44" s="219">
        <v>0</v>
      </c>
      <c r="L44" s="219">
        <v>0</v>
      </c>
      <c r="M44" s="219">
        <v>0</v>
      </c>
      <c r="N44" s="219">
        <v>0</v>
      </c>
      <c r="O44" s="219">
        <v>0</v>
      </c>
      <c r="P44" s="220">
        <v>0</v>
      </c>
      <c r="Q44" s="39">
        <f t="shared" si="3"/>
        <v>0</v>
      </c>
      <c r="R44" s="219">
        <v>0</v>
      </c>
      <c r="S44" s="219">
        <v>0</v>
      </c>
      <c r="T44" s="220">
        <v>0</v>
      </c>
      <c r="U44" s="39">
        <f t="shared" si="4"/>
        <v>14</v>
      </c>
      <c r="V44" s="219">
        <v>0</v>
      </c>
      <c r="W44" s="219">
        <v>14</v>
      </c>
      <c r="X44" s="219">
        <v>0</v>
      </c>
      <c r="Y44" s="219">
        <v>0</v>
      </c>
      <c r="Z44" s="39">
        <f t="shared" si="5"/>
        <v>0</v>
      </c>
      <c r="AA44" s="219">
        <v>0</v>
      </c>
      <c r="AB44" s="219">
        <v>0</v>
      </c>
      <c r="AC44" s="219">
        <v>0</v>
      </c>
      <c r="AD44" s="219">
        <v>0</v>
      </c>
      <c r="AE44" s="39">
        <f t="shared" si="9"/>
        <v>0</v>
      </c>
      <c r="AF44" s="219">
        <v>0</v>
      </c>
      <c r="AG44" s="219">
        <v>0</v>
      </c>
      <c r="AH44" s="219">
        <v>0</v>
      </c>
      <c r="AI44" s="219">
        <v>0</v>
      </c>
      <c r="AJ44" s="219">
        <v>0</v>
      </c>
      <c r="AK44" s="219">
        <v>0</v>
      </c>
      <c r="AL44" s="219">
        <v>0</v>
      </c>
      <c r="AM44" s="219">
        <v>0</v>
      </c>
      <c r="AN44" s="219">
        <v>0</v>
      </c>
      <c r="AO44" s="219">
        <v>0</v>
      </c>
      <c r="AP44" s="219">
        <v>0</v>
      </c>
      <c r="AQ44" s="219">
        <v>0</v>
      </c>
      <c r="AR44" s="219">
        <v>0</v>
      </c>
      <c r="AS44" s="219">
        <v>0</v>
      </c>
      <c r="AT44" s="219">
        <v>0</v>
      </c>
      <c r="AU44" s="219">
        <v>0</v>
      </c>
      <c r="AV44" s="219">
        <v>0</v>
      </c>
      <c r="AW44" s="39">
        <f t="shared" si="7"/>
        <v>0</v>
      </c>
      <c r="AX44" s="219">
        <v>0</v>
      </c>
      <c r="AY44" s="219">
        <v>0</v>
      </c>
      <c r="AZ44" s="219">
        <v>0</v>
      </c>
      <c r="BA44" s="219">
        <v>0</v>
      </c>
      <c r="BB44" s="219">
        <v>0</v>
      </c>
      <c r="BC44" s="220">
        <v>0</v>
      </c>
    </row>
    <row r="45" spans="1:55" ht="18.75" customHeight="1" x14ac:dyDescent="0.15">
      <c r="A45" s="20">
        <v>17</v>
      </c>
      <c r="B45" s="21" t="s">
        <v>47</v>
      </c>
      <c r="C45" s="179">
        <f t="shared" si="1"/>
        <v>5</v>
      </c>
      <c r="D45" s="26">
        <f t="shared" si="2"/>
        <v>1</v>
      </c>
      <c r="E45" s="213">
        <v>0</v>
      </c>
      <c r="F45" s="213">
        <v>0</v>
      </c>
      <c r="G45" s="213">
        <v>0</v>
      </c>
      <c r="H45" s="213">
        <v>0</v>
      </c>
      <c r="I45" s="213">
        <v>0</v>
      </c>
      <c r="J45" s="213">
        <v>0</v>
      </c>
      <c r="K45" s="213">
        <v>0</v>
      </c>
      <c r="L45" s="213">
        <v>0</v>
      </c>
      <c r="M45" s="213">
        <v>1</v>
      </c>
      <c r="N45" s="213">
        <v>0</v>
      </c>
      <c r="O45" s="213">
        <v>0</v>
      </c>
      <c r="P45" s="214">
        <v>0</v>
      </c>
      <c r="Q45" s="26">
        <f t="shared" si="3"/>
        <v>0</v>
      </c>
      <c r="R45" s="213">
        <v>0</v>
      </c>
      <c r="S45" s="213">
        <v>0</v>
      </c>
      <c r="T45" s="214">
        <v>0</v>
      </c>
      <c r="U45" s="26">
        <f t="shared" si="4"/>
        <v>4</v>
      </c>
      <c r="V45" s="213">
        <v>4</v>
      </c>
      <c r="W45" s="213">
        <v>0</v>
      </c>
      <c r="X45" s="213">
        <v>0</v>
      </c>
      <c r="Y45" s="213">
        <v>0</v>
      </c>
      <c r="Z45" s="26">
        <f t="shared" si="5"/>
        <v>0</v>
      </c>
      <c r="AA45" s="213">
        <v>0</v>
      </c>
      <c r="AB45" s="213">
        <v>0</v>
      </c>
      <c r="AC45" s="213">
        <v>0</v>
      </c>
      <c r="AD45" s="213">
        <v>0</v>
      </c>
      <c r="AE45" s="26">
        <f t="shared" si="9"/>
        <v>0</v>
      </c>
      <c r="AF45" s="213">
        <v>0</v>
      </c>
      <c r="AG45" s="213">
        <v>0</v>
      </c>
      <c r="AH45" s="213">
        <v>0</v>
      </c>
      <c r="AI45" s="213">
        <v>0</v>
      </c>
      <c r="AJ45" s="213">
        <v>0</v>
      </c>
      <c r="AK45" s="213">
        <v>0</v>
      </c>
      <c r="AL45" s="213">
        <v>0</v>
      </c>
      <c r="AM45" s="213">
        <v>0</v>
      </c>
      <c r="AN45" s="213">
        <v>0</v>
      </c>
      <c r="AO45" s="213">
        <v>0</v>
      </c>
      <c r="AP45" s="213">
        <v>0</v>
      </c>
      <c r="AQ45" s="213">
        <v>0</v>
      </c>
      <c r="AR45" s="213">
        <v>0</v>
      </c>
      <c r="AS45" s="213">
        <v>0</v>
      </c>
      <c r="AT45" s="213">
        <v>0</v>
      </c>
      <c r="AU45" s="213">
        <v>0</v>
      </c>
      <c r="AV45" s="213">
        <v>0</v>
      </c>
      <c r="AW45" s="26">
        <f t="shared" si="7"/>
        <v>0</v>
      </c>
      <c r="AX45" s="213">
        <v>0</v>
      </c>
      <c r="AY45" s="213">
        <v>0</v>
      </c>
      <c r="AZ45" s="213">
        <v>0</v>
      </c>
      <c r="BA45" s="213">
        <v>0</v>
      </c>
      <c r="BB45" s="213">
        <v>0</v>
      </c>
      <c r="BC45" s="214">
        <v>0</v>
      </c>
    </row>
    <row r="46" spans="1:55" ht="18.75" customHeight="1" x14ac:dyDescent="0.15">
      <c r="A46" s="20">
        <v>18</v>
      </c>
      <c r="B46" s="21" t="s">
        <v>48</v>
      </c>
      <c r="C46" s="179">
        <f t="shared" si="1"/>
        <v>63</v>
      </c>
      <c r="D46" s="26">
        <f t="shared" si="2"/>
        <v>3</v>
      </c>
      <c r="E46" s="213">
        <v>0</v>
      </c>
      <c r="F46" s="213">
        <v>0</v>
      </c>
      <c r="G46" s="213">
        <v>0</v>
      </c>
      <c r="H46" s="213">
        <v>0</v>
      </c>
      <c r="I46" s="213">
        <v>0</v>
      </c>
      <c r="J46" s="213">
        <v>0</v>
      </c>
      <c r="K46" s="213">
        <v>0</v>
      </c>
      <c r="L46" s="213">
        <v>0</v>
      </c>
      <c r="M46" s="213">
        <v>3</v>
      </c>
      <c r="N46" s="213">
        <v>0</v>
      </c>
      <c r="O46" s="213">
        <v>0</v>
      </c>
      <c r="P46" s="214">
        <v>0</v>
      </c>
      <c r="Q46" s="26">
        <f t="shared" si="3"/>
        <v>0</v>
      </c>
      <c r="R46" s="213">
        <v>0</v>
      </c>
      <c r="S46" s="213">
        <v>0</v>
      </c>
      <c r="T46" s="214">
        <v>0</v>
      </c>
      <c r="U46" s="26">
        <f t="shared" si="4"/>
        <v>60</v>
      </c>
      <c r="V46" s="213">
        <v>60</v>
      </c>
      <c r="W46" s="213">
        <v>0</v>
      </c>
      <c r="X46" s="213">
        <v>0</v>
      </c>
      <c r="Y46" s="213">
        <v>0</v>
      </c>
      <c r="Z46" s="26">
        <f t="shared" si="5"/>
        <v>0</v>
      </c>
      <c r="AA46" s="213">
        <v>0</v>
      </c>
      <c r="AB46" s="213">
        <v>0</v>
      </c>
      <c r="AC46" s="213">
        <v>0</v>
      </c>
      <c r="AD46" s="213">
        <v>0</v>
      </c>
      <c r="AE46" s="26">
        <f t="shared" si="9"/>
        <v>0</v>
      </c>
      <c r="AF46" s="213">
        <v>0</v>
      </c>
      <c r="AG46" s="213">
        <v>0</v>
      </c>
      <c r="AH46" s="213">
        <v>0</v>
      </c>
      <c r="AI46" s="213">
        <v>0</v>
      </c>
      <c r="AJ46" s="213">
        <v>0</v>
      </c>
      <c r="AK46" s="213">
        <v>0</v>
      </c>
      <c r="AL46" s="213">
        <v>0</v>
      </c>
      <c r="AM46" s="213">
        <v>0</v>
      </c>
      <c r="AN46" s="213">
        <v>0</v>
      </c>
      <c r="AO46" s="213">
        <v>0</v>
      </c>
      <c r="AP46" s="213">
        <v>0</v>
      </c>
      <c r="AQ46" s="213">
        <v>0</v>
      </c>
      <c r="AR46" s="213">
        <v>0</v>
      </c>
      <c r="AS46" s="213">
        <v>0</v>
      </c>
      <c r="AT46" s="213">
        <v>0</v>
      </c>
      <c r="AU46" s="213">
        <v>0</v>
      </c>
      <c r="AV46" s="213">
        <v>0</v>
      </c>
      <c r="AW46" s="26">
        <f t="shared" si="7"/>
        <v>0</v>
      </c>
      <c r="AX46" s="213">
        <v>0</v>
      </c>
      <c r="AY46" s="213">
        <v>0</v>
      </c>
      <c r="AZ46" s="213">
        <v>0</v>
      </c>
      <c r="BA46" s="213">
        <v>0</v>
      </c>
      <c r="BB46" s="213">
        <v>0</v>
      </c>
      <c r="BC46" s="214">
        <v>0</v>
      </c>
    </row>
    <row r="47" spans="1:55" ht="18.75" customHeight="1" x14ac:dyDescent="0.15">
      <c r="A47" s="20">
        <v>19</v>
      </c>
      <c r="B47" s="21" t="s">
        <v>52</v>
      </c>
      <c r="C47" s="179">
        <f t="shared" si="1"/>
        <v>32</v>
      </c>
      <c r="D47" s="26">
        <f t="shared" si="2"/>
        <v>0</v>
      </c>
      <c r="E47" s="213">
        <v>0</v>
      </c>
      <c r="F47" s="213">
        <v>0</v>
      </c>
      <c r="G47" s="213">
        <v>0</v>
      </c>
      <c r="H47" s="213">
        <v>0</v>
      </c>
      <c r="I47" s="213">
        <v>0</v>
      </c>
      <c r="J47" s="213">
        <v>0</v>
      </c>
      <c r="K47" s="213">
        <v>0</v>
      </c>
      <c r="L47" s="213">
        <v>0</v>
      </c>
      <c r="M47" s="213">
        <v>0</v>
      </c>
      <c r="N47" s="213">
        <v>0</v>
      </c>
      <c r="O47" s="213">
        <v>0</v>
      </c>
      <c r="P47" s="214">
        <v>0</v>
      </c>
      <c r="Q47" s="26">
        <f t="shared" si="3"/>
        <v>32</v>
      </c>
      <c r="R47" s="213">
        <v>0</v>
      </c>
      <c r="S47" s="213">
        <v>32</v>
      </c>
      <c r="T47" s="214">
        <v>0</v>
      </c>
      <c r="U47" s="26">
        <f t="shared" si="4"/>
        <v>0</v>
      </c>
      <c r="V47" s="213">
        <v>0</v>
      </c>
      <c r="W47" s="213">
        <v>0</v>
      </c>
      <c r="X47" s="213">
        <v>0</v>
      </c>
      <c r="Y47" s="213">
        <v>0</v>
      </c>
      <c r="Z47" s="26">
        <f t="shared" si="5"/>
        <v>0</v>
      </c>
      <c r="AA47" s="213">
        <v>0</v>
      </c>
      <c r="AB47" s="213">
        <v>0</v>
      </c>
      <c r="AC47" s="213">
        <v>0</v>
      </c>
      <c r="AD47" s="213">
        <v>0</v>
      </c>
      <c r="AE47" s="26">
        <f t="shared" si="9"/>
        <v>0</v>
      </c>
      <c r="AF47" s="213">
        <v>0</v>
      </c>
      <c r="AG47" s="213">
        <v>0</v>
      </c>
      <c r="AH47" s="213">
        <v>0</v>
      </c>
      <c r="AI47" s="213">
        <v>0</v>
      </c>
      <c r="AJ47" s="213">
        <v>0</v>
      </c>
      <c r="AK47" s="213">
        <v>0</v>
      </c>
      <c r="AL47" s="213">
        <v>0</v>
      </c>
      <c r="AM47" s="213">
        <v>0</v>
      </c>
      <c r="AN47" s="213">
        <v>0</v>
      </c>
      <c r="AO47" s="213">
        <v>0</v>
      </c>
      <c r="AP47" s="213">
        <v>0</v>
      </c>
      <c r="AQ47" s="213">
        <v>0</v>
      </c>
      <c r="AR47" s="213">
        <v>0</v>
      </c>
      <c r="AS47" s="213">
        <v>0</v>
      </c>
      <c r="AT47" s="213">
        <v>0</v>
      </c>
      <c r="AU47" s="213">
        <v>0</v>
      </c>
      <c r="AV47" s="213">
        <v>0</v>
      </c>
      <c r="AW47" s="26">
        <f t="shared" si="7"/>
        <v>0</v>
      </c>
      <c r="AX47" s="213">
        <v>0</v>
      </c>
      <c r="AY47" s="213">
        <v>0</v>
      </c>
      <c r="AZ47" s="213">
        <v>0</v>
      </c>
      <c r="BA47" s="213">
        <v>0</v>
      </c>
      <c r="BB47" s="213">
        <v>0</v>
      </c>
      <c r="BC47" s="214">
        <v>0</v>
      </c>
    </row>
    <row r="48" spans="1:55" ht="18.75" customHeight="1" x14ac:dyDescent="0.15">
      <c r="A48" s="28">
        <v>20</v>
      </c>
      <c r="B48" s="29" t="s">
        <v>53</v>
      </c>
      <c r="C48" s="180">
        <f t="shared" si="1"/>
        <v>2</v>
      </c>
      <c r="D48" s="34">
        <f t="shared" si="2"/>
        <v>2</v>
      </c>
      <c r="E48" s="222">
        <v>0</v>
      </c>
      <c r="F48" s="222">
        <v>0</v>
      </c>
      <c r="G48" s="222">
        <v>0</v>
      </c>
      <c r="H48" s="222">
        <v>0</v>
      </c>
      <c r="I48" s="222">
        <v>0</v>
      </c>
      <c r="J48" s="222">
        <v>0</v>
      </c>
      <c r="K48" s="222">
        <v>0</v>
      </c>
      <c r="L48" s="222">
        <v>0</v>
      </c>
      <c r="M48" s="222">
        <v>2</v>
      </c>
      <c r="N48" s="222">
        <v>0</v>
      </c>
      <c r="O48" s="222">
        <v>0</v>
      </c>
      <c r="P48" s="223">
        <v>0</v>
      </c>
      <c r="Q48" s="34">
        <f t="shared" si="3"/>
        <v>0</v>
      </c>
      <c r="R48" s="222">
        <v>0</v>
      </c>
      <c r="S48" s="222">
        <v>0</v>
      </c>
      <c r="T48" s="223">
        <v>0</v>
      </c>
      <c r="U48" s="34">
        <f t="shared" si="4"/>
        <v>0</v>
      </c>
      <c r="V48" s="222">
        <v>0</v>
      </c>
      <c r="W48" s="222">
        <v>0</v>
      </c>
      <c r="X48" s="222">
        <v>0</v>
      </c>
      <c r="Y48" s="222">
        <v>0</v>
      </c>
      <c r="Z48" s="34">
        <f t="shared" si="5"/>
        <v>0</v>
      </c>
      <c r="AA48" s="222">
        <v>0</v>
      </c>
      <c r="AB48" s="222">
        <v>0</v>
      </c>
      <c r="AC48" s="222">
        <v>0</v>
      </c>
      <c r="AD48" s="222">
        <v>0</v>
      </c>
      <c r="AE48" s="34">
        <f t="shared" si="9"/>
        <v>0</v>
      </c>
      <c r="AF48" s="222">
        <v>0</v>
      </c>
      <c r="AG48" s="222">
        <v>0</v>
      </c>
      <c r="AH48" s="222">
        <v>0</v>
      </c>
      <c r="AI48" s="222">
        <v>0</v>
      </c>
      <c r="AJ48" s="222">
        <v>0</v>
      </c>
      <c r="AK48" s="222">
        <v>0</v>
      </c>
      <c r="AL48" s="222">
        <v>0</v>
      </c>
      <c r="AM48" s="222">
        <v>0</v>
      </c>
      <c r="AN48" s="222">
        <v>0</v>
      </c>
      <c r="AO48" s="222">
        <v>0</v>
      </c>
      <c r="AP48" s="222">
        <v>0</v>
      </c>
      <c r="AQ48" s="222">
        <v>0</v>
      </c>
      <c r="AR48" s="222">
        <v>0</v>
      </c>
      <c r="AS48" s="222">
        <v>0</v>
      </c>
      <c r="AT48" s="222">
        <v>0</v>
      </c>
      <c r="AU48" s="222">
        <v>0</v>
      </c>
      <c r="AV48" s="222">
        <v>0</v>
      </c>
      <c r="AW48" s="34">
        <f t="shared" si="7"/>
        <v>0</v>
      </c>
      <c r="AX48" s="222">
        <v>0</v>
      </c>
      <c r="AY48" s="222">
        <v>0</v>
      </c>
      <c r="AZ48" s="222">
        <v>0</v>
      </c>
      <c r="BA48" s="222">
        <v>0</v>
      </c>
      <c r="BB48" s="222">
        <v>0</v>
      </c>
      <c r="BC48" s="223">
        <v>0</v>
      </c>
    </row>
    <row r="49" spans="1:55" ht="18.75" customHeight="1" x14ac:dyDescent="0.15">
      <c r="A49" s="41">
        <v>21</v>
      </c>
      <c r="B49" s="35" t="s">
        <v>54</v>
      </c>
      <c r="C49" s="184">
        <f t="shared" si="1"/>
        <v>3</v>
      </c>
      <c r="D49" s="39">
        <f t="shared" si="2"/>
        <v>0</v>
      </c>
      <c r="E49" s="219">
        <v>0</v>
      </c>
      <c r="F49" s="219">
        <v>0</v>
      </c>
      <c r="G49" s="219">
        <v>0</v>
      </c>
      <c r="H49" s="219">
        <v>0</v>
      </c>
      <c r="I49" s="219">
        <v>0</v>
      </c>
      <c r="J49" s="219">
        <v>0</v>
      </c>
      <c r="K49" s="219">
        <v>0</v>
      </c>
      <c r="L49" s="219">
        <v>0</v>
      </c>
      <c r="M49" s="219">
        <v>0</v>
      </c>
      <c r="N49" s="219">
        <v>0</v>
      </c>
      <c r="O49" s="219">
        <v>0</v>
      </c>
      <c r="P49" s="220">
        <v>0</v>
      </c>
      <c r="Q49" s="39">
        <f t="shared" si="3"/>
        <v>3</v>
      </c>
      <c r="R49" s="219">
        <v>0</v>
      </c>
      <c r="S49" s="219">
        <v>3</v>
      </c>
      <c r="T49" s="220">
        <v>0</v>
      </c>
      <c r="U49" s="39">
        <f t="shared" si="4"/>
        <v>0</v>
      </c>
      <c r="V49" s="219">
        <v>0</v>
      </c>
      <c r="W49" s="219">
        <v>0</v>
      </c>
      <c r="X49" s="219">
        <v>0</v>
      </c>
      <c r="Y49" s="219">
        <v>0</v>
      </c>
      <c r="Z49" s="39">
        <f t="shared" si="5"/>
        <v>0</v>
      </c>
      <c r="AA49" s="219">
        <v>0</v>
      </c>
      <c r="AB49" s="219">
        <v>0</v>
      </c>
      <c r="AC49" s="219">
        <v>0</v>
      </c>
      <c r="AD49" s="219">
        <v>0</v>
      </c>
      <c r="AE49" s="39">
        <f t="shared" si="9"/>
        <v>0</v>
      </c>
      <c r="AF49" s="219">
        <v>0</v>
      </c>
      <c r="AG49" s="219">
        <v>0</v>
      </c>
      <c r="AH49" s="219">
        <v>0</v>
      </c>
      <c r="AI49" s="219">
        <v>0</v>
      </c>
      <c r="AJ49" s="219">
        <v>0</v>
      </c>
      <c r="AK49" s="219">
        <v>0</v>
      </c>
      <c r="AL49" s="219">
        <v>0</v>
      </c>
      <c r="AM49" s="219">
        <v>0</v>
      </c>
      <c r="AN49" s="219">
        <v>0</v>
      </c>
      <c r="AO49" s="219">
        <v>0</v>
      </c>
      <c r="AP49" s="219">
        <v>0</v>
      </c>
      <c r="AQ49" s="219">
        <v>0</v>
      </c>
      <c r="AR49" s="219">
        <v>0</v>
      </c>
      <c r="AS49" s="219">
        <v>0</v>
      </c>
      <c r="AT49" s="219">
        <v>0</v>
      </c>
      <c r="AU49" s="219">
        <v>0</v>
      </c>
      <c r="AV49" s="219">
        <v>0</v>
      </c>
      <c r="AW49" s="39">
        <f t="shared" si="7"/>
        <v>0</v>
      </c>
      <c r="AX49" s="219">
        <v>0</v>
      </c>
      <c r="AY49" s="219">
        <v>0</v>
      </c>
      <c r="AZ49" s="219">
        <v>0</v>
      </c>
      <c r="BA49" s="219">
        <v>0</v>
      </c>
      <c r="BB49" s="219">
        <v>0</v>
      </c>
      <c r="BC49" s="220">
        <v>0</v>
      </c>
    </row>
    <row r="50" spans="1:55" ht="18.75" customHeight="1" x14ac:dyDescent="0.15">
      <c r="A50" s="20">
        <v>22</v>
      </c>
      <c r="B50" s="21" t="s">
        <v>55</v>
      </c>
      <c r="C50" s="179">
        <f t="shared" si="1"/>
        <v>1</v>
      </c>
      <c r="D50" s="26">
        <f t="shared" si="2"/>
        <v>0</v>
      </c>
      <c r="E50" s="213">
        <v>0</v>
      </c>
      <c r="F50" s="213">
        <v>0</v>
      </c>
      <c r="G50" s="213">
        <v>0</v>
      </c>
      <c r="H50" s="213">
        <v>0</v>
      </c>
      <c r="I50" s="213">
        <v>0</v>
      </c>
      <c r="J50" s="213">
        <v>0</v>
      </c>
      <c r="K50" s="213">
        <v>0</v>
      </c>
      <c r="L50" s="213">
        <v>0</v>
      </c>
      <c r="M50" s="213">
        <v>0</v>
      </c>
      <c r="N50" s="213">
        <v>0</v>
      </c>
      <c r="O50" s="213">
        <v>0</v>
      </c>
      <c r="P50" s="214">
        <v>0</v>
      </c>
      <c r="Q50" s="26">
        <f t="shared" si="3"/>
        <v>1</v>
      </c>
      <c r="R50" s="213">
        <v>1</v>
      </c>
      <c r="S50" s="213">
        <v>0</v>
      </c>
      <c r="T50" s="214">
        <v>0</v>
      </c>
      <c r="U50" s="26">
        <f t="shared" si="4"/>
        <v>0</v>
      </c>
      <c r="V50" s="213">
        <v>0</v>
      </c>
      <c r="W50" s="213">
        <v>0</v>
      </c>
      <c r="X50" s="213">
        <v>0</v>
      </c>
      <c r="Y50" s="213">
        <v>0</v>
      </c>
      <c r="Z50" s="26">
        <f t="shared" si="5"/>
        <v>0</v>
      </c>
      <c r="AA50" s="213">
        <v>0</v>
      </c>
      <c r="AB50" s="213">
        <v>0</v>
      </c>
      <c r="AC50" s="213">
        <v>0</v>
      </c>
      <c r="AD50" s="213">
        <v>0</v>
      </c>
      <c r="AE50" s="26">
        <f t="shared" si="9"/>
        <v>0</v>
      </c>
      <c r="AF50" s="213">
        <v>0</v>
      </c>
      <c r="AG50" s="213">
        <v>0</v>
      </c>
      <c r="AH50" s="213">
        <v>0</v>
      </c>
      <c r="AI50" s="213">
        <v>0</v>
      </c>
      <c r="AJ50" s="213">
        <v>0</v>
      </c>
      <c r="AK50" s="213">
        <v>0</v>
      </c>
      <c r="AL50" s="213">
        <v>0</v>
      </c>
      <c r="AM50" s="213">
        <v>0</v>
      </c>
      <c r="AN50" s="213">
        <v>0</v>
      </c>
      <c r="AO50" s="213">
        <v>0</v>
      </c>
      <c r="AP50" s="213">
        <v>0</v>
      </c>
      <c r="AQ50" s="213">
        <v>0</v>
      </c>
      <c r="AR50" s="213">
        <v>0</v>
      </c>
      <c r="AS50" s="213">
        <v>0</v>
      </c>
      <c r="AT50" s="213">
        <v>0</v>
      </c>
      <c r="AU50" s="213">
        <v>0</v>
      </c>
      <c r="AV50" s="213">
        <v>0</v>
      </c>
      <c r="AW50" s="26">
        <f t="shared" si="7"/>
        <v>0</v>
      </c>
      <c r="AX50" s="213">
        <v>0</v>
      </c>
      <c r="AY50" s="213">
        <v>0</v>
      </c>
      <c r="AZ50" s="213">
        <v>0</v>
      </c>
      <c r="BA50" s="213">
        <v>0</v>
      </c>
      <c r="BB50" s="213">
        <v>0</v>
      </c>
      <c r="BC50" s="214">
        <v>0</v>
      </c>
    </row>
    <row r="51" spans="1:55" ht="18.75" customHeight="1" x14ac:dyDescent="0.15">
      <c r="A51" s="20">
        <v>23</v>
      </c>
      <c r="B51" s="21" t="s">
        <v>93</v>
      </c>
      <c r="C51" s="179">
        <f t="shared" si="1"/>
        <v>5</v>
      </c>
      <c r="D51" s="26">
        <f t="shared" si="2"/>
        <v>0</v>
      </c>
      <c r="E51" s="213">
        <v>0</v>
      </c>
      <c r="F51" s="213">
        <v>0</v>
      </c>
      <c r="G51" s="213">
        <v>0</v>
      </c>
      <c r="H51" s="213">
        <v>0</v>
      </c>
      <c r="I51" s="213">
        <v>0</v>
      </c>
      <c r="J51" s="213">
        <v>0</v>
      </c>
      <c r="K51" s="213">
        <v>0</v>
      </c>
      <c r="L51" s="213">
        <v>0</v>
      </c>
      <c r="M51" s="213">
        <v>0</v>
      </c>
      <c r="N51" s="213">
        <v>0</v>
      </c>
      <c r="O51" s="213">
        <v>0</v>
      </c>
      <c r="P51" s="214">
        <v>0</v>
      </c>
      <c r="Q51" s="26">
        <f t="shared" si="3"/>
        <v>5</v>
      </c>
      <c r="R51" s="213">
        <v>0</v>
      </c>
      <c r="S51" s="213">
        <v>5</v>
      </c>
      <c r="T51" s="214">
        <v>0</v>
      </c>
      <c r="U51" s="26">
        <f t="shared" si="4"/>
        <v>0</v>
      </c>
      <c r="V51" s="213">
        <v>0</v>
      </c>
      <c r="W51" s="213">
        <v>0</v>
      </c>
      <c r="X51" s="213">
        <v>0</v>
      </c>
      <c r="Y51" s="213">
        <v>0</v>
      </c>
      <c r="Z51" s="26">
        <f t="shared" si="5"/>
        <v>0</v>
      </c>
      <c r="AA51" s="213">
        <v>0</v>
      </c>
      <c r="AB51" s="213">
        <v>0</v>
      </c>
      <c r="AC51" s="213">
        <v>0</v>
      </c>
      <c r="AD51" s="213">
        <v>0</v>
      </c>
      <c r="AE51" s="26">
        <f t="shared" si="9"/>
        <v>0</v>
      </c>
      <c r="AF51" s="213">
        <v>0</v>
      </c>
      <c r="AG51" s="213">
        <v>0</v>
      </c>
      <c r="AH51" s="213">
        <v>0</v>
      </c>
      <c r="AI51" s="213">
        <v>0</v>
      </c>
      <c r="AJ51" s="213">
        <v>0</v>
      </c>
      <c r="AK51" s="213">
        <v>0</v>
      </c>
      <c r="AL51" s="213">
        <v>0</v>
      </c>
      <c r="AM51" s="213">
        <v>0</v>
      </c>
      <c r="AN51" s="213">
        <v>0</v>
      </c>
      <c r="AO51" s="213">
        <v>0</v>
      </c>
      <c r="AP51" s="213">
        <v>0</v>
      </c>
      <c r="AQ51" s="213">
        <v>0</v>
      </c>
      <c r="AR51" s="213">
        <v>0</v>
      </c>
      <c r="AS51" s="213">
        <v>0</v>
      </c>
      <c r="AT51" s="213">
        <v>0</v>
      </c>
      <c r="AU51" s="213">
        <v>0</v>
      </c>
      <c r="AV51" s="213">
        <v>0</v>
      </c>
      <c r="AW51" s="26">
        <f t="shared" si="7"/>
        <v>0</v>
      </c>
      <c r="AX51" s="213">
        <v>0</v>
      </c>
      <c r="AY51" s="213">
        <v>0</v>
      </c>
      <c r="AZ51" s="213">
        <v>0</v>
      </c>
      <c r="BA51" s="213">
        <v>0</v>
      </c>
      <c r="BB51" s="213">
        <v>0</v>
      </c>
      <c r="BC51" s="214">
        <v>0</v>
      </c>
    </row>
    <row r="52" spans="1:55" ht="18.75" customHeight="1" x14ac:dyDescent="0.15">
      <c r="A52" s="20">
        <v>24</v>
      </c>
      <c r="B52" s="21" t="s">
        <v>61</v>
      </c>
      <c r="C52" s="179">
        <f t="shared" si="1"/>
        <v>6</v>
      </c>
      <c r="D52" s="26">
        <f t="shared" si="2"/>
        <v>0</v>
      </c>
      <c r="E52" s="213">
        <v>0</v>
      </c>
      <c r="F52" s="213">
        <v>0</v>
      </c>
      <c r="G52" s="213">
        <v>0</v>
      </c>
      <c r="H52" s="213">
        <v>0</v>
      </c>
      <c r="I52" s="213">
        <v>0</v>
      </c>
      <c r="J52" s="213">
        <v>0</v>
      </c>
      <c r="K52" s="213">
        <v>0</v>
      </c>
      <c r="L52" s="213">
        <v>0</v>
      </c>
      <c r="M52" s="213">
        <v>0</v>
      </c>
      <c r="N52" s="213">
        <v>0</v>
      </c>
      <c r="O52" s="213">
        <v>0</v>
      </c>
      <c r="P52" s="214">
        <v>0</v>
      </c>
      <c r="Q52" s="26">
        <f t="shared" si="3"/>
        <v>6</v>
      </c>
      <c r="R52" s="213">
        <v>0</v>
      </c>
      <c r="S52" s="213">
        <v>6</v>
      </c>
      <c r="T52" s="214">
        <v>0</v>
      </c>
      <c r="U52" s="26">
        <f t="shared" si="4"/>
        <v>0</v>
      </c>
      <c r="V52" s="213">
        <v>0</v>
      </c>
      <c r="W52" s="213">
        <v>0</v>
      </c>
      <c r="X52" s="213">
        <v>0</v>
      </c>
      <c r="Y52" s="213">
        <v>0</v>
      </c>
      <c r="Z52" s="26">
        <f t="shared" si="5"/>
        <v>0</v>
      </c>
      <c r="AA52" s="213">
        <v>0</v>
      </c>
      <c r="AB52" s="213">
        <v>0</v>
      </c>
      <c r="AC52" s="213">
        <v>0</v>
      </c>
      <c r="AD52" s="213">
        <v>0</v>
      </c>
      <c r="AE52" s="26">
        <f t="shared" si="9"/>
        <v>0</v>
      </c>
      <c r="AF52" s="213">
        <v>0</v>
      </c>
      <c r="AG52" s="213">
        <v>0</v>
      </c>
      <c r="AH52" s="213">
        <v>0</v>
      </c>
      <c r="AI52" s="213">
        <v>0</v>
      </c>
      <c r="AJ52" s="213">
        <v>0</v>
      </c>
      <c r="AK52" s="213">
        <v>0</v>
      </c>
      <c r="AL52" s="213">
        <v>0</v>
      </c>
      <c r="AM52" s="213">
        <v>0</v>
      </c>
      <c r="AN52" s="213">
        <v>0</v>
      </c>
      <c r="AO52" s="213">
        <v>0</v>
      </c>
      <c r="AP52" s="213">
        <v>0</v>
      </c>
      <c r="AQ52" s="213">
        <v>0</v>
      </c>
      <c r="AR52" s="213">
        <v>0</v>
      </c>
      <c r="AS52" s="213">
        <v>0</v>
      </c>
      <c r="AT52" s="213">
        <v>0</v>
      </c>
      <c r="AU52" s="213">
        <v>0</v>
      </c>
      <c r="AV52" s="213">
        <v>0</v>
      </c>
      <c r="AW52" s="26">
        <f t="shared" si="7"/>
        <v>0</v>
      </c>
      <c r="AX52" s="213">
        <v>0</v>
      </c>
      <c r="AY52" s="213">
        <v>0</v>
      </c>
      <c r="AZ52" s="213">
        <v>0</v>
      </c>
      <c r="BA52" s="213">
        <v>0</v>
      </c>
      <c r="BB52" s="213">
        <v>0</v>
      </c>
      <c r="BC52" s="214">
        <v>0</v>
      </c>
    </row>
    <row r="53" spans="1:55" ht="18.75" customHeight="1" x14ac:dyDescent="0.15">
      <c r="A53" s="28">
        <v>25</v>
      </c>
      <c r="B53" s="29" t="s">
        <v>605</v>
      </c>
      <c r="C53" s="180">
        <f t="shared" si="1"/>
        <v>2</v>
      </c>
      <c r="D53" s="34">
        <f t="shared" si="2"/>
        <v>2</v>
      </c>
      <c r="E53" s="222">
        <v>0</v>
      </c>
      <c r="F53" s="222">
        <v>0</v>
      </c>
      <c r="G53" s="222">
        <v>0</v>
      </c>
      <c r="H53" s="222">
        <v>0</v>
      </c>
      <c r="I53" s="222">
        <v>0</v>
      </c>
      <c r="J53" s="222">
        <v>0</v>
      </c>
      <c r="K53" s="222">
        <v>0</v>
      </c>
      <c r="L53" s="222">
        <v>0</v>
      </c>
      <c r="M53" s="222">
        <v>2</v>
      </c>
      <c r="N53" s="222">
        <v>0</v>
      </c>
      <c r="O53" s="222">
        <v>0</v>
      </c>
      <c r="P53" s="223">
        <v>0</v>
      </c>
      <c r="Q53" s="26">
        <f t="shared" si="3"/>
        <v>0</v>
      </c>
      <c r="R53" s="222">
        <v>0</v>
      </c>
      <c r="S53" s="222">
        <v>0</v>
      </c>
      <c r="T53" s="223">
        <v>0</v>
      </c>
      <c r="U53" s="26">
        <f t="shared" si="4"/>
        <v>0</v>
      </c>
      <c r="V53" s="222">
        <v>0</v>
      </c>
      <c r="W53" s="222">
        <v>0</v>
      </c>
      <c r="X53" s="222">
        <v>0</v>
      </c>
      <c r="Y53" s="222">
        <v>0</v>
      </c>
      <c r="Z53" s="26">
        <f t="shared" si="5"/>
        <v>0</v>
      </c>
      <c r="AA53" s="222"/>
      <c r="AB53" s="222"/>
      <c r="AC53" s="222"/>
      <c r="AD53" s="222"/>
      <c r="AE53" s="26">
        <f t="shared" si="9"/>
        <v>0</v>
      </c>
      <c r="AF53" s="222"/>
      <c r="AG53" s="222"/>
      <c r="AH53" s="222"/>
      <c r="AI53" s="222"/>
      <c r="AJ53" s="222"/>
      <c r="AK53" s="222"/>
      <c r="AL53" s="222"/>
      <c r="AM53" s="222"/>
      <c r="AN53" s="222"/>
      <c r="AO53" s="222"/>
      <c r="AP53" s="222"/>
      <c r="AQ53" s="222"/>
      <c r="AR53" s="222"/>
      <c r="AS53" s="222"/>
      <c r="AT53" s="222"/>
      <c r="AU53" s="222"/>
      <c r="AV53" s="222">
        <v>0</v>
      </c>
      <c r="AW53" s="26">
        <f t="shared" si="7"/>
        <v>0</v>
      </c>
      <c r="AX53" s="222"/>
      <c r="AY53" s="222"/>
      <c r="AZ53" s="222"/>
      <c r="BA53" s="222"/>
      <c r="BB53" s="222"/>
      <c r="BC53" s="223"/>
    </row>
    <row r="54" spans="1:55" ht="18.75" customHeight="1" x14ac:dyDescent="0.15">
      <c r="A54" s="41">
        <v>26</v>
      </c>
      <c r="B54" s="35" t="s">
        <v>62</v>
      </c>
      <c r="C54" s="184">
        <f t="shared" si="1"/>
        <v>17</v>
      </c>
      <c r="D54" s="39">
        <f t="shared" si="2"/>
        <v>2</v>
      </c>
      <c r="E54" s="219">
        <v>0</v>
      </c>
      <c r="F54" s="219">
        <v>0</v>
      </c>
      <c r="G54" s="219">
        <v>0</v>
      </c>
      <c r="H54" s="219">
        <v>0</v>
      </c>
      <c r="I54" s="219">
        <v>0</v>
      </c>
      <c r="J54" s="219">
        <v>0</v>
      </c>
      <c r="K54" s="219">
        <v>0</v>
      </c>
      <c r="L54" s="219">
        <v>0</v>
      </c>
      <c r="M54" s="219">
        <v>2</v>
      </c>
      <c r="N54" s="219">
        <v>0</v>
      </c>
      <c r="O54" s="219">
        <v>0</v>
      </c>
      <c r="P54" s="220">
        <v>0</v>
      </c>
      <c r="Q54" s="39">
        <f t="shared" si="3"/>
        <v>1</v>
      </c>
      <c r="R54" s="219">
        <v>1</v>
      </c>
      <c r="S54" s="219">
        <v>0</v>
      </c>
      <c r="T54" s="220">
        <v>0</v>
      </c>
      <c r="U54" s="39">
        <f t="shared" si="4"/>
        <v>14</v>
      </c>
      <c r="V54" s="219">
        <v>14</v>
      </c>
      <c r="W54" s="219">
        <v>0</v>
      </c>
      <c r="X54" s="219">
        <v>0</v>
      </c>
      <c r="Y54" s="219">
        <v>0</v>
      </c>
      <c r="Z54" s="39">
        <f t="shared" si="5"/>
        <v>0</v>
      </c>
      <c r="AA54" s="219">
        <v>0</v>
      </c>
      <c r="AB54" s="219">
        <v>0</v>
      </c>
      <c r="AC54" s="219">
        <v>0</v>
      </c>
      <c r="AD54" s="219">
        <v>0</v>
      </c>
      <c r="AE54" s="39">
        <f t="shared" si="9"/>
        <v>0</v>
      </c>
      <c r="AF54" s="219">
        <v>0</v>
      </c>
      <c r="AG54" s="219">
        <v>0</v>
      </c>
      <c r="AH54" s="219">
        <v>0</v>
      </c>
      <c r="AI54" s="219">
        <v>0</v>
      </c>
      <c r="AJ54" s="219">
        <v>0</v>
      </c>
      <c r="AK54" s="219">
        <v>0</v>
      </c>
      <c r="AL54" s="219">
        <v>0</v>
      </c>
      <c r="AM54" s="219">
        <v>0</v>
      </c>
      <c r="AN54" s="219">
        <v>0</v>
      </c>
      <c r="AO54" s="219">
        <v>0</v>
      </c>
      <c r="AP54" s="219">
        <v>0</v>
      </c>
      <c r="AQ54" s="219">
        <v>0</v>
      </c>
      <c r="AR54" s="219">
        <v>0</v>
      </c>
      <c r="AS54" s="219">
        <v>0</v>
      </c>
      <c r="AT54" s="219">
        <v>0</v>
      </c>
      <c r="AU54" s="219">
        <v>0</v>
      </c>
      <c r="AV54" s="219">
        <v>0</v>
      </c>
      <c r="AW54" s="39">
        <f t="shared" si="7"/>
        <v>0</v>
      </c>
      <c r="AX54" s="219">
        <v>0</v>
      </c>
      <c r="AY54" s="219">
        <v>0</v>
      </c>
      <c r="AZ54" s="219">
        <v>0</v>
      </c>
      <c r="BA54" s="219">
        <v>0</v>
      </c>
      <c r="BB54" s="219">
        <v>0</v>
      </c>
      <c r="BC54" s="220">
        <v>0</v>
      </c>
    </row>
    <row r="55" spans="1:55" ht="18.75" customHeight="1" x14ac:dyDescent="0.15">
      <c r="A55" s="20">
        <v>27</v>
      </c>
      <c r="B55" s="21" t="s">
        <v>64</v>
      </c>
      <c r="C55" s="179">
        <f t="shared" si="1"/>
        <v>2</v>
      </c>
      <c r="D55" s="26">
        <f t="shared" si="2"/>
        <v>2</v>
      </c>
      <c r="E55" s="213">
        <v>0</v>
      </c>
      <c r="F55" s="213">
        <v>0</v>
      </c>
      <c r="G55" s="213">
        <v>0</v>
      </c>
      <c r="H55" s="213">
        <v>0</v>
      </c>
      <c r="I55" s="213">
        <v>0</v>
      </c>
      <c r="J55" s="213">
        <v>0</v>
      </c>
      <c r="K55" s="213">
        <v>0</v>
      </c>
      <c r="L55" s="213">
        <v>0</v>
      </c>
      <c r="M55" s="213">
        <v>2</v>
      </c>
      <c r="N55" s="213">
        <v>0</v>
      </c>
      <c r="O55" s="213">
        <v>0</v>
      </c>
      <c r="P55" s="214">
        <v>0</v>
      </c>
      <c r="Q55" s="26">
        <f t="shared" si="3"/>
        <v>0</v>
      </c>
      <c r="R55" s="213">
        <v>0</v>
      </c>
      <c r="S55" s="213">
        <v>0</v>
      </c>
      <c r="T55" s="214">
        <v>0</v>
      </c>
      <c r="U55" s="26">
        <f t="shared" si="4"/>
        <v>0</v>
      </c>
      <c r="V55" s="213">
        <v>0</v>
      </c>
      <c r="W55" s="213">
        <v>0</v>
      </c>
      <c r="X55" s="213">
        <v>0</v>
      </c>
      <c r="Y55" s="213">
        <v>0</v>
      </c>
      <c r="Z55" s="26">
        <f t="shared" si="5"/>
        <v>0</v>
      </c>
      <c r="AA55" s="213">
        <v>0</v>
      </c>
      <c r="AB55" s="213">
        <v>0</v>
      </c>
      <c r="AC55" s="213">
        <v>0</v>
      </c>
      <c r="AD55" s="213">
        <v>0</v>
      </c>
      <c r="AE55" s="26">
        <f t="shared" si="9"/>
        <v>0</v>
      </c>
      <c r="AF55" s="213">
        <v>0</v>
      </c>
      <c r="AG55" s="213">
        <v>0</v>
      </c>
      <c r="AH55" s="213">
        <v>0</v>
      </c>
      <c r="AI55" s="213">
        <v>0</v>
      </c>
      <c r="AJ55" s="213">
        <v>0</v>
      </c>
      <c r="AK55" s="213">
        <v>0</v>
      </c>
      <c r="AL55" s="213">
        <v>0</v>
      </c>
      <c r="AM55" s="213">
        <v>0</v>
      </c>
      <c r="AN55" s="213">
        <v>0</v>
      </c>
      <c r="AO55" s="213">
        <v>0</v>
      </c>
      <c r="AP55" s="213">
        <v>0</v>
      </c>
      <c r="AQ55" s="213">
        <v>0</v>
      </c>
      <c r="AR55" s="213">
        <v>0</v>
      </c>
      <c r="AS55" s="213">
        <v>0</v>
      </c>
      <c r="AT55" s="213">
        <v>0</v>
      </c>
      <c r="AU55" s="213">
        <v>0</v>
      </c>
      <c r="AV55" s="213">
        <v>0</v>
      </c>
      <c r="AW55" s="26">
        <f t="shared" si="7"/>
        <v>0</v>
      </c>
      <c r="AX55" s="213">
        <v>0</v>
      </c>
      <c r="AY55" s="213">
        <v>0</v>
      </c>
      <c r="AZ55" s="213">
        <v>0</v>
      </c>
      <c r="BA55" s="213">
        <v>0</v>
      </c>
      <c r="BB55" s="213">
        <v>0</v>
      </c>
      <c r="BC55" s="214">
        <v>0</v>
      </c>
    </row>
    <row r="56" spans="1:55" ht="18.75" customHeight="1" x14ac:dyDescent="0.15">
      <c r="A56" s="20">
        <v>28</v>
      </c>
      <c r="B56" s="21" t="s">
        <v>65</v>
      </c>
      <c r="C56" s="179">
        <f t="shared" si="1"/>
        <v>65</v>
      </c>
      <c r="D56" s="26">
        <f t="shared" si="2"/>
        <v>16</v>
      </c>
      <c r="E56" s="213">
        <v>0</v>
      </c>
      <c r="F56" s="213">
        <v>0</v>
      </c>
      <c r="G56" s="213">
        <v>0</v>
      </c>
      <c r="H56" s="213">
        <v>0</v>
      </c>
      <c r="I56" s="213">
        <v>0</v>
      </c>
      <c r="J56" s="213">
        <v>0</v>
      </c>
      <c r="K56" s="213">
        <v>0</v>
      </c>
      <c r="L56" s="213">
        <v>0</v>
      </c>
      <c r="M56" s="213">
        <v>13</v>
      </c>
      <c r="N56" s="213">
        <v>3</v>
      </c>
      <c r="O56" s="213">
        <v>0</v>
      </c>
      <c r="P56" s="214">
        <v>0</v>
      </c>
      <c r="Q56" s="26">
        <f t="shared" si="3"/>
        <v>7</v>
      </c>
      <c r="R56" s="213">
        <v>0</v>
      </c>
      <c r="S56" s="213">
        <v>7</v>
      </c>
      <c r="T56" s="214">
        <v>0</v>
      </c>
      <c r="U56" s="26">
        <f t="shared" si="4"/>
        <v>42</v>
      </c>
      <c r="V56" s="213">
        <v>42</v>
      </c>
      <c r="W56" s="213">
        <v>0</v>
      </c>
      <c r="X56" s="213">
        <v>0</v>
      </c>
      <c r="Y56" s="213">
        <v>0</v>
      </c>
      <c r="Z56" s="26">
        <f t="shared" si="5"/>
        <v>0</v>
      </c>
      <c r="AA56" s="213">
        <v>0</v>
      </c>
      <c r="AB56" s="213">
        <v>0</v>
      </c>
      <c r="AC56" s="213">
        <v>0</v>
      </c>
      <c r="AD56" s="213">
        <v>0</v>
      </c>
      <c r="AE56" s="26">
        <f t="shared" si="9"/>
        <v>0</v>
      </c>
      <c r="AF56" s="213">
        <v>0</v>
      </c>
      <c r="AG56" s="213">
        <v>0</v>
      </c>
      <c r="AH56" s="213">
        <v>0</v>
      </c>
      <c r="AI56" s="213">
        <v>0</v>
      </c>
      <c r="AJ56" s="213">
        <v>0</v>
      </c>
      <c r="AK56" s="213">
        <v>0</v>
      </c>
      <c r="AL56" s="213">
        <v>0</v>
      </c>
      <c r="AM56" s="213">
        <v>0</v>
      </c>
      <c r="AN56" s="213">
        <v>0</v>
      </c>
      <c r="AO56" s="213">
        <v>0</v>
      </c>
      <c r="AP56" s="213">
        <v>0</v>
      </c>
      <c r="AQ56" s="213">
        <v>0</v>
      </c>
      <c r="AR56" s="213">
        <v>0</v>
      </c>
      <c r="AS56" s="213">
        <v>0</v>
      </c>
      <c r="AT56" s="213">
        <v>0</v>
      </c>
      <c r="AU56" s="213">
        <v>0</v>
      </c>
      <c r="AV56" s="213">
        <v>0</v>
      </c>
      <c r="AW56" s="26">
        <f t="shared" si="7"/>
        <v>0</v>
      </c>
      <c r="AX56" s="213">
        <v>0</v>
      </c>
      <c r="AY56" s="213">
        <v>0</v>
      </c>
      <c r="AZ56" s="213">
        <v>0</v>
      </c>
      <c r="BA56" s="213">
        <v>0</v>
      </c>
      <c r="BB56" s="213">
        <v>0</v>
      </c>
      <c r="BC56" s="214">
        <v>0</v>
      </c>
    </row>
    <row r="57" spans="1:55" ht="18.75" customHeight="1" x14ac:dyDescent="0.15">
      <c r="A57" s="20">
        <v>29</v>
      </c>
      <c r="B57" s="21" t="s">
        <v>66</v>
      </c>
      <c r="C57" s="179">
        <f t="shared" si="1"/>
        <v>2</v>
      </c>
      <c r="D57" s="26">
        <f t="shared" si="2"/>
        <v>1</v>
      </c>
      <c r="E57" s="213">
        <v>0</v>
      </c>
      <c r="F57" s="213">
        <v>0</v>
      </c>
      <c r="G57" s="213">
        <v>0</v>
      </c>
      <c r="H57" s="213">
        <v>0</v>
      </c>
      <c r="I57" s="213">
        <v>0</v>
      </c>
      <c r="J57" s="213">
        <v>0</v>
      </c>
      <c r="K57" s="213">
        <v>0</v>
      </c>
      <c r="L57" s="213">
        <v>0</v>
      </c>
      <c r="M57" s="213">
        <v>1</v>
      </c>
      <c r="N57" s="213">
        <v>0</v>
      </c>
      <c r="O57" s="213">
        <v>0</v>
      </c>
      <c r="P57" s="214">
        <v>0</v>
      </c>
      <c r="Q57" s="26">
        <f t="shared" si="3"/>
        <v>0</v>
      </c>
      <c r="R57" s="213">
        <v>0</v>
      </c>
      <c r="S57" s="213">
        <v>0</v>
      </c>
      <c r="T57" s="214">
        <v>0</v>
      </c>
      <c r="U57" s="26">
        <f t="shared" si="4"/>
        <v>1</v>
      </c>
      <c r="V57" s="213">
        <v>1</v>
      </c>
      <c r="W57" s="213">
        <v>0</v>
      </c>
      <c r="X57" s="213">
        <v>0</v>
      </c>
      <c r="Y57" s="213">
        <v>0</v>
      </c>
      <c r="Z57" s="26">
        <f t="shared" si="5"/>
        <v>0</v>
      </c>
      <c r="AA57" s="213">
        <v>0</v>
      </c>
      <c r="AB57" s="213">
        <v>0</v>
      </c>
      <c r="AC57" s="213">
        <v>0</v>
      </c>
      <c r="AD57" s="213">
        <v>0</v>
      </c>
      <c r="AE57" s="26">
        <f t="shared" si="9"/>
        <v>0</v>
      </c>
      <c r="AF57" s="213">
        <v>0</v>
      </c>
      <c r="AG57" s="213">
        <v>0</v>
      </c>
      <c r="AH57" s="213">
        <v>0</v>
      </c>
      <c r="AI57" s="213">
        <v>0</v>
      </c>
      <c r="AJ57" s="213">
        <v>0</v>
      </c>
      <c r="AK57" s="213">
        <v>0</v>
      </c>
      <c r="AL57" s="213">
        <v>0</v>
      </c>
      <c r="AM57" s="213">
        <v>0</v>
      </c>
      <c r="AN57" s="213">
        <v>0</v>
      </c>
      <c r="AO57" s="213">
        <v>0</v>
      </c>
      <c r="AP57" s="213">
        <v>0</v>
      </c>
      <c r="AQ57" s="213">
        <v>0</v>
      </c>
      <c r="AR57" s="213">
        <v>0</v>
      </c>
      <c r="AS57" s="213">
        <v>0</v>
      </c>
      <c r="AT57" s="213">
        <v>0</v>
      </c>
      <c r="AU57" s="213">
        <v>0</v>
      </c>
      <c r="AV57" s="213">
        <v>0</v>
      </c>
      <c r="AW57" s="26">
        <f t="shared" si="7"/>
        <v>0</v>
      </c>
      <c r="AX57" s="213">
        <v>0</v>
      </c>
      <c r="AY57" s="213">
        <v>0</v>
      </c>
      <c r="AZ57" s="213">
        <v>0</v>
      </c>
      <c r="BA57" s="213">
        <v>0</v>
      </c>
      <c r="BB57" s="213">
        <v>0</v>
      </c>
      <c r="BC57" s="214">
        <v>0</v>
      </c>
    </row>
    <row r="58" spans="1:55" ht="18.75" customHeight="1" x14ac:dyDescent="0.15">
      <c r="A58" s="28">
        <v>30</v>
      </c>
      <c r="B58" s="29" t="s">
        <v>67</v>
      </c>
      <c r="C58" s="180">
        <f t="shared" si="1"/>
        <v>2</v>
      </c>
      <c r="D58" s="34">
        <f t="shared" si="2"/>
        <v>0</v>
      </c>
      <c r="E58" s="222">
        <v>0</v>
      </c>
      <c r="F58" s="222">
        <v>0</v>
      </c>
      <c r="G58" s="222">
        <v>0</v>
      </c>
      <c r="H58" s="222">
        <v>0</v>
      </c>
      <c r="I58" s="222">
        <v>0</v>
      </c>
      <c r="J58" s="222">
        <v>0</v>
      </c>
      <c r="K58" s="222">
        <v>0</v>
      </c>
      <c r="L58" s="222">
        <v>0</v>
      </c>
      <c r="M58" s="222">
        <v>0</v>
      </c>
      <c r="N58" s="222">
        <v>0</v>
      </c>
      <c r="O58" s="222">
        <v>0</v>
      </c>
      <c r="P58" s="223">
        <v>0</v>
      </c>
      <c r="Q58" s="34">
        <f t="shared" si="3"/>
        <v>2</v>
      </c>
      <c r="R58" s="222">
        <v>0</v>
      </c>
      <c r="S58" s="222">
        <v>2</v>
      </c>
      <c r="T58" s="223">
        <v>0</v>
      </c>
      <c r="U58" s="34">
        <f t="shared" si="4"/>
        <v>0</v>
      </c>
      <c r="V58" s="222">
        <v>0</v>
      </c>
      <c r="W58" s="222">
        <v>0</v>
      </c>
      <c r="X58" s="222">
        <v>0</v>
      </c>
      <c r="Y58" s="222">
        <v>0</v>
      </c>
      <c r="Z58" s="34">
        <f t="shared" si="5"/>
        <v>0</v>
      </c>
      <c r="AA58" s="222">
        <v>0</v>
      </c>
      <c r="AB58" s="222">
        <v>0</v>
      </c>
      <c r="AC58" s="222">
        <v>0</v>
      </c>
      <c r="AD58" s="222">
        <v>0</v>
      </c>
      <c r="AE58" s="34">
        <f t="shared" si="9"/>
        <v>0</v>
      </c>
      <c r="AF58" s="222">
        <v>0</v>
      </c>
      <c r="AG58" s="222">
        <v>0</v>
      </c>
      <c r="AH58" s="222">
        <v>0</v>
      </c>
      <c r="AI58" s="222">
        <v>0</v>
      </c>
      <c r="AJ58" s="222">
        <v>0</v>
      </c>
      <c r="AK58" s="222">
        <v>0</v>
      </c>
      <c r="AL58" s="222">
        <v>0</v>
      </c>
      <c r="AM58" s="222">
        <v>0</v>
      </c>
      <c r="AN58" s="222">
        <v>0</v>
      </c>
      <c r="AO58" s="222">
        <v>0</v>
      </c>
      <c r="AP58" s="222">
        <v>0</v>
      </c>
      <c r="AQ58" s="222">
        <v>0</v>
      </c>
      <c r="AR58" s="222">
        <v>0</v>
      </c>
      <c r="AS58" s="222">
        <v>0</v>
      </c>
      <c r="AT58" s="222">
        <v>0</v>
      </c>
      <c r="AU58" s="222">
        <v>0</v>
      </c>
      <c r="AV58" s="222">
        <v>0</v>
      </c>
      <c r="AW58" s="34">
        <f t="shared" si="7"/>
        <v>0</v>
      </c>
      <c r="AX58" s="222">
        <v>0</v>
      </c>
      <c r="AY58" s="222">
        <v>0</v>
      </c>
      <c r="AZ58" s="222">
        <v>0</v>
      </c>
      <c r="BA58" s="222">
        <v>0</v>
      </c>
      <c r="BB58" s="222">
        <v>0</v>
      </c>
      <c r="BC58" s="223">
        <v>0</v>
      </c>
    </row>
    <row r="59" spans="1:55" ht="18.75" customHeight="1" x14ac:dyDescent="0.15">
      <c r="A59" s="41">
        <v>31</v>
      </c>
      <c r="B59" s="35" t="s">
        <v>68</v>
      </c>
      <c r="C59" s="184">
        <f t="shared" si="1"/>
        <v>5</v>
      </c>
      <c r="D59" s="39">
        <f t="shared" si="2"/>
        <v>5</v>
      </c>
      <c r="E59" s="219">
        <v>0</v>
      </c>
      <c r="F59" s="219">
        <v>0</v>
      </c>
      <c r="G59" s="219">
        <v>0</v>
      </c>
      <c r="H59" s="219">
        <v>0</v>
      </c>
      <c r="I59" s="219">
        <v>0</v>
      </c>
      <c r="J59" s="219">
        <v>0</v>
      </c>
      <c r="K59" s="219">
        <v>0</v>
      </c>
      <c r="L59" s="219">
        <v>0</v>
      </c>
      <c r="M59" s="219">
        <v>5</v>
      </c>
      <c r="N59" s="219">
        <v>0</v>
      </c>
      <c r="O59" s="219">
        <v>0</v>
      </c>
      <c r="P59" s="220">
        <v>0</v>
      </c>
      <c r="Q59" s="39">
        <f t="shared" si="3"/>
        <v>0</v>
      </c>
      <c r="R59" s="219">
        <v>0</v>
      </c>
      <c r="S59" s="219">
        <v>0</v>
      </c>
      <c r="T59" s="220">
        <v>0</v>
      </c>
      <c r="U59" s="39">
        <f t="shared" si="4"/>
        <v>0</v>
      </c>
      <c r="V59" s="219">
        <v>0</v>
      </c>
      <c r="W59" s="219">
        <v>0</v>
      </c>
      <c r="X59" s="219">
        <v>0</v>
      </c>
      <c r="Y59" s="219">
        <v>0</v>
      </c>
      <c r="Z59" s="39">
        <f t="shared" si="5"/>
        <v>0</v>
      </c>
      <c r="AA59" s="219">
        <v>0</v>
      </c>
      <c r="AB59" s="219">
        <v>0</v>
      </c>
      <c r="AC59" s="219">
        <v>0</v>
      </c>
      <c r="AD59" s="219">
        <v>0</v>
      </c>
      <c r="AE59" s="39">
        <f t="shared" si="9"/>
        <v>0</v>
      </c>
      <c r="AF59" s="219">
        <v>0</v>
      </c>
      <c r="AG59" s="219">
        <v>0</v>
      </c>
      <c r="AH59" s="219">
        <v>0</v>
      </c>
      <c r="AI59" s="219">
        <v>0</v>
      </c>
      <c r="AJ59" s="219">
        <v>0</v>
      </c>
      <c r="AK59" s="219">
        <v>0</v>
      </c>
      <c r="AL59" s="219">
        <v>0</v>
      </c>
      <c r="AM59" s="219">
        <v>0</v>
      </c>
      <c r="AN59" s="219">
        <v>0</v>
      </c>
      <c r="AO59" s="219">
        <v>0</v>
      </c>
      <c r="AP59" s="219">
        <v>0</v>
      </c>
      <c r="AQ59" s="219">
        <v>0</v>
      </c>
      <c r="AR59" s="219">
        <v>0</v>
      </c>
      <c r="AS59" s="219">
        <v>0</v>
      </c>
      <c r="AT59" s="219">
        <v>0</v>
      </c>
      <c r="AU59" s="219">
        <v>0</v>
      </c>
      <c r="AV59" s="219">
        <v>0</v>
      </c>
      <c r="AW59" s="39">
        <f t="shared" si="7"/>
        <v>0</v>
      </c>
      <c r="AX59" s="219">
        <v>0</v>
      </c>
      <c r="AY59" s="219">
        <v>0</v>
      </c>
      <c r="AZ59" s="219">
        <v>0</v>
      </c>
      <c r="BA59" s="219">
        <v>0</v>
      </c>
      <c r="BB59" s="219">
        <v>0</v>
      </c>
      <c r="BC59" s="220">
        <v>0</v>
      </c>
    </row>
    <row r="60" spans="1:55" ht="18.75" customHeight="1" x14ac:dyDescent="0.15">
      <c r="A60" s="20">
        <v>32</v>
      </c>
      <c r="B60" s="21" t="s">
        <v>70</v>
      </c>
      <c r="C60" s="179">
        <f t="shared" si="1"/>
        <v>4</v>
      </c>
      <c r="D60" s="26">
        <f t="shared" si="2"/>
        <v>0</v>
      </c>
      <c r="E60" s="213">
        <v>0</v>
      </c>
      <c r="F60" s="213">
        <v>0</v>
      </c>
      <c r="G60" s="213">
        <v>0</v>
      </c>
      <c r="H60" s="213">
        <v>0</v>
      </c>
      <c r="I60" s="213">
        <v>0</v>
      </c>
      <c r="J60" s="213">
        <v>0</v>
      </c>
      <c r="K60" s="213">
        <v>0</v>
      </c>
      <c r="L60" s="213">
        <v>0</v>
      </c>
      <c r="M60" s="213">
        <v>0</v>
      </c>
      <c r="N60" s="213">
        <v>0</v>
      </c>
      <c r="O60" s="213">
        <v>0</v>
      </c>
      <c r="P60" s="214">
        <v>0</v>
      </c>
      <c r="Q60" s="26">
        <f t="shared" si="3"/>
        <v>4</v>
      </c>
      <c r="R60" s="213">
        <v>0</v>
      </c>
      <c r="S60" s="213">
        <v>4</v>
      </c>
      <c r="T60" s="214">
        <v>0</v>
      </c>
      <c r="U60" s="26">
        <f t="shared" si="4"/>
        <v>0</v>
      </c>
      <c r="V60" s="213">
        <v>0</v>
      </c>
      <c r="W60" s="213">
        <v>0</v>
      </c>
      <c r="X60" s="213">
        <v>0</v>
      </c>
      <c r="Y60" s="213">
        <v>0</v>
      </c>
      <c r="Z60" s="26">
        <f t="shared" si="5"/>
        <v>0</v>
      </c>
      <c r="AA60" s="213">
        <v>0</v>
      </c>
      <c r="AB60" s="213">
        <v>0</v>
      </c>
      <c r="AC60" s="213">
        <v>0</v>
      </c>
      <c r="AD60" s="213">
        <v>0</v>
      </c>
      <c r="AE60" s="26">
        <f t="shared" si="9"/>
        <v>0</v>
      </c>
      <c r="AF60" s="213">
        <v>0</v>
      </c>
      <c r="AG60" s="213">
        <v>0</v>
      </c>
      <c r="AH60" s="213">
        <v>0</v>
      </c>
      <c r="AI60" s="213">
        <v>0</v>
      </c>
      <c r="AJ60" s="213">
        <v>0</v>
      </c>
      <c r="AK60" s="213">
        <v>0</v>
      </c>
      <c r="AL60" s="213">
        <v>0</v>
      </c>
      <c r="AM60" s="213">
        <v>0</v>
      </c>
      <c r="AN60" s="213">
        <v>0</v>
      </c>
      <c r="AO60" s="213">
        <v>0</v>
      </c>
      <c r="AP60" s="213">
        <v>0</v>
      </c>
      <c r="AQ60" s="213">
        <v>0</v>
      </c>
      <c r="AR60" s="213">
        <v>0</v>
      </c>
      <c r="AS60" s="213">
        <v>0</v>
      </c>
      <c r="AT60" s="213">
        <v>0</v>
      </c>
      <c r="AU60" s="213">
        <v>0</v>
      </c>
      <c r="AV60" s="213">
        <v>0</v>
      </c>
      <c r="AW60" s="26">
        <f t="shared" si="7"/>
        <v>0</v>
      </c>
      <c r="AX60" s="213">
        <v>0</v>
      </c>
      <c r="AY60" s="213">
        <v>0</v>
      </c>
      <c r="AZ60" s="213">
        <v>0</v>
      </c>
      <c r="BA60" s="213">
        <v>0</v>
      </c>
      <c r="BB60" s="213">
        <v>0</v>
      </c>
      <c r="BC60" s="214">
        <v>0</v>
      </c>
    </row>
    <row r="61" spans="1:55" ht="18.75" customHeight="1" x14ac:dyDescent="0.15">
      <c r="A61" s="20">
        <v>33</v>
      </c>
      <c r="B61" s="21" t="s">
        <v>73</v>
      </c>
      <c r="C61" s="179">
        <f t="shared" si="1"/>
        <v>4</v>
      </c>
      <c r="D61" s="26">
        <f t="shared" si="2"/>
        <v>0</v>
      </c>
      <c r="E61" s="213">
        <v>0</v>
      </c>
      <c r="F61" s="213">
        <v>0</v>
      </c>
      <c r="G61" s="213">
        <v>0</v>
      </c>
      <c r="H61" s="213">
        <v>0</v>
      </c>
      <c r="I61" s="213">
        <v>0</v>
      </c>
      <c r="J61" s="213">
        <v>0</v>
      </c>
      <c r="K61" s="213">
        <v>0</v>
      </c>
      <c r="L61" s="213">
        <v>0</v>
      </c>
      <c r="M61" s="213">
        <v>0</v>
      </c>
      <c r="N61" s="213">
        <v>0</v>
      </c>
      <c r="O61" s="213">
        <v>0</v>
      </c>
      <c r="P61" s="214">
        <v>0</v>
      </c>
      <c r="Q61" s="26">
        <f t="shared" si="3"/>
        <v>4</v>
      </c>
      <c r="R61" s="213">
        <v>0</v>
      </c>
      <c r="S61" s="213">
        <v>4</v>
      </c>
      <c r="T61" s="214">
        <v>0</v>
      </c>
      <c r="U61" s="26">
        <f t="shared" si="4"/>
        <v>0</v>
      </c>
      <c r="V61" s="213">
        <v>0</v>
      </c>
      <c r="W61" s="213">
        <v>0</v>
      </c>
      <c r="X61" s="213">
        <v>0</v>
      </c>
      <c r="Y61" s="213">
        <v>0</v>
      </c>
      <c r="Z61" s="26">
        <f t="shared" si="5"/>
        <v>0</v>
      </c>
      <c r="AA61" s="213">
        <v>0</v>
      </c>
      <c r="AB61" s="213">
        <v>0</v>
      </c>
      <c r="AC61" s="213">
        <v>0</v>
      </c>
      <c r="AD61" s="213">
        <v>0</v>
      </c>
      <c r="AE61" s="26">
        <f t="shared" si="9"/>
        <v>0</v>
      </c>
      <c r="AF61" s="213">
        <v>0</v>
      </c>
      <c r="AG61" s="213">
        <v>0</v>
      </c>
      <c r="AH61" s="213">
        <v>0</v>
      </c>
      <c r="AI61" s="213">
        <v>0</v>
      </c>
      <c r="AJ61" s="213">
        <v>0</v>
      </c>
      <c r="AK61" s="213">
        <v>0</v>
      </c>
      <c r="AL61" s="213">
        <v>0</v>
      </c>
      <c r="AM61" s="213">
        <v>0</v>
      </c>
      <c r="AN61" s="213">
        <v>0</v>
      </c>
      <c r="AO61" s="213">
        <v>0</v>
      </c>
      <c r="AP61" s="213">
        <v>0</v>
      </c>
      <c r="AQ61" s="213">
        <v>0</v>
      </c>
      <c r="AR61" s="213">
        <v>0</v>
      </c>
      <c r="AS61" s="213">
        <v>0</v>
      </c>
      <c r="AT61" s="213">
        <v>0</v>
      </c>
      <c r="AU61" s="213">
        <v>0</v>
      </c>
      <c r="AV61" s="213">
        <v>0</v>
      </c>
      <c r="AW61" s="26">
        <f t="shared" si="7"/>
        <v>0</v>
      </c>
      <c r="AX61" s="213">
        <v>0</v>
      </c>
      <c r="AY61" s="213">
        <v>0</v>
      </c>
      <c r="AZ61" s="213">
        <v>0</v>
      </c>
      <c r="BA61" s="213">
        <v>0</v>
      </c>
      <c r="BB61" s="213">
        <v>0</v>
      </c>
      <c r="BC61" s="214">
        <v>0</v>
      </c>
    </row>
    <row r="62" spans="1:55" ht="18.75" customHeight="1" x14ac:dyDescent="0.15">
      <c r="A62" s="20">
        <v>34</v>
      </c>
      <c r="B62" s="21" t="s">
        <v>74</v>
      </c>
      <c r="C62" s="179">
        <f t="shared" si="1"/>
        <v>18</v>
      </c>
      <c r="D62" s="26">
        <f t="shared" si="2"/>
        <v>1</v>
      </c>
      <c r="E62" s="213">
        <v>0</v>
      </c>
      <c r="F62" s="213">
        <v>0</v>
      </c>
      <c r="G62" s="213">
        <v>0</v>
      </c>
      <c r="H62" s="213">
        <v>0</v>
      </c>
      <c r="I62" s="213">
        <v>0</v>
      </c>
      <c r="J62" s="213">
        <v>0</v>
      </c>
      <c r="K62" s="213">
        <v>0</v>
      </c>
      <c r="L62" s="213">
        <v>0</v>
      </c>
      <c r="M62" s="213">
        <v>1</v>
      </c>
      <c r="N62" s="213">
        <v>0</v>
      </c>
      <c r="O62" s="213">
        <v>0</v>
      </c>
      <c r="P62" s="214">
        <v>0</v>
      </c>
      <c r="Q62" s="26">
        <f t="shared" si="3"/>
        <v>0</v>
      </c>
      <c r="R62" s="213">
        <v>0</v>
      </c>
      <c r="S62" s="213">
        <v>0</v>
      </c>
      <c r="T62" s="214">
        <v>0</v>
      </c>
      <c r="U62" s="26">
        <f t="shared" si="4"/>
        <v>17</v>
      </c>
      <c r="V62" s="213">
        <v>17</v>
      </c>
      <c r="W62" s="213">
        <v>0</v>
      </c>
      <c r="X62" s="213">
        <v>0</v>
      </c>
      <c r="Y62" s="213">
        <v>0</v>
      </c>
      <c r="Z62" s="26">
        <f t="shared" si="5"/>
        <v>0</v>
      </c>
      <c r="AA62" s="213">
        <v>0</v>
      </c>
      <c r="AB62" s="213">
        <v>0</v>
      </c>
      <c r="AC62" s="213">
        <v>0</v>
      </c>
      <c r="AD62" s="213">
        <v>0</v>
      </c>
      <c r="AE62" s="26">
        <f t="shared" si="9"/>
        <v>0</v>
      </c>
      <c r="AF62" s="213">
        <v>0</v>
      </c>
      <c r="AG62" s="213">
        <v>0</v>
      </c>
      <c r="AH62" s="213">
        <v>0</v>
      </c>
      <c r="AI62" s="213">
        <v>0</v>
      </c>
      <c r="AJ62" s="213">
        <v>0</v>
      </c>
      <c r="AK62" s="213">
        <v>0</v>
      </c>
      <c r="AL62" s="213">
        <v>0</v>
      </c>
      <c r="AM62" s="213">
        <v>0</v>
      </c>
      <c r="AN62" s="213">
        <v>0</v>
      </c>
      <c r="AO62" s="213">
        <v>0</v>
      </c>
      <c r="AP62" s="213">
        <v>0</v>
      </c>
      <c r="AQ62" s="213">
        <v>0</v>
      </c>
      <c r="AR62" s="213">
        <v>0</v>
      </c>
      <c r="AS62" s="213">
        <v>0</v>
      </c>
      <c r="AT62" s="213">
        <v>0</v>
      </c>
      <c r="AU62" s="213">
        <v>0</v>
      </c>
      <c r="AV62" s="213">
        <v>0</v>
      </c>
      <c r="AW62" s="26">
        <f t="shared" si="7"/>
        <v>0</v>
      </c>
      <c r="AX62" s="213">
        <v>0</v>
      </c>
      <c r="AY62" s="213">
        <v>0</v>
      </c>
      <c r="AZ62" s="213">
        <v>0</v>
      </c>
      <c r="BA62" s="213">
        <v>0</v>
      </c>
      <c r="BB62" s="213">
        <v>0</v>
      </c>
      <c r="BC62" s="214">
        <v>0</v>
      </c>
    </row>
    <row r="63" spans="1:55" ht="18.75" customHeight="1" x14ac:dyDescent="0.15">
      <c r="A63" s="28">
        <v>35</v>
      </c>
      <c r="B63" s="29" t="s">
        <v>75</v>
      </c>
      <c r="C63" s="180">
        <f t="shared" si="1"/>
        <v>1</v>
      </c>
      <c r="D63" s="34">
        <f t="shared" si="2"/>
        <v>0</v>
      </c>
      <c r="E63" s="222">
        <v>0</v>
      </c>
      <c r="F63" s="222">
        <v>0</v>
      </c>
      <c r="G63" s="222">
        <v>0</v>
      </c>
      <c r="H63" s="222">
        <v>0</v>
      </c>
      <c r="I63" s="222">
        <v>0</v>
      </c>
      <c r="J63" s="222">
        <v>0</v>
      </c>
      <c r="K63" s="222">
        <v>0</v>
      </c>
      <c r="L63" s="222">
        <v>0</v>
      </c>
      <c r="M63" s="222">
        <v>0</v>
      </c>
      <c r="N63" s="222">
        <v>0</v>
      </c>
      <c r="O63" s="222">
        <v>0</v>
      </c>
      <c r="P63" s="223">
        <v>0</v>
      </c>
      <c r="Q63" s="34">
        <f t="shared" si="3"/>
        <v>1</v>
      </c>
      <c r="R63" s="222">
        <v>0</v>
      </c>
      <c r="S63" s="222">
        <v>1</v>
      </c>
      <c r="T63" s="223">
        <v>0</v>
      </c>
      <c r="U63" s="34">
        <f t="shared" si="4"/>
        <v>0</v>
      </c>
      <c r="V63" s="222">
        <v>0</v>
      </c>
      <c r="W63" s="222">
        <v>0</v>
      </c>
      <c r="X63" s="222">
        <v>0</v>
      </c>
      <c r="Y63" s="222">
        <v>0</v>
      </c>
      <c r="Z63" s="34">
        <f t="shared" si="5"/>
        <v>0</v>
      </c>
      <c r="AA63" s="222">
        <v>0</v>
      </c>
      <c r="AB63" s="222">
        <v>0</v>
      </c>
      <c r="AC63" s="222">
        <v>0</v>
      </c>
      <c r="AD63" s="222">
        <v>0</v>
      </c>
      <c r="AE63" s="34">
        <f t="shared" si="9"/>
        <v>0</v>
      </c>
      <c r="AF63" s="222">
        <v>0</v>
      </c>
      <c r="AG63" s="222">
        <v>0</v>
      </c>
      <c r="AH63" s="222">
        <v>0</v>
      </c>
      <c r="AI63" s="222">
        <v>0</v>
      </c>
      <c r="AJ63" s="222">
        <v>0</v>
      </c>
      <c r="AK63" s="222">
        <v>0</v>
      </c>
      <c r="AL63" s="222">
        <v>0</v>
      </c>
      <c r="AM63" s="222">
        <v>0</v>
      </c>
      <c r="AN63" s="222">
        <v>0</v>
      </c>
      <c r="AO63" s="222">
        <v>0</v>
      </c>
      <c r="AP63" s="222">
        <v>0</v>
      </c>
      <c r="AQ63" s="222">
        <v>0</v>
      </c>
      <c r="AR63" s="222">
        <v>0</v>
      </c>
      <c r="AS63" s="222">
        <v>0</v>
      </c>
      <c r="AT63" s="222">
        <v>0</v>
      </c>
      <c r="AU63" s="222">
        <v>0</v>
      </c>
      <c r="AV63" s="222">
        <v>0</v>
      </c>
      <c r="AW63" s="34">
        <f t="shared" si="7"/>
        <v>0</v>
      </c>
      <c r="AX63" s="222">
        <v>0</v>
      </c>
      <c r="AY63" s="222">
        <v>0</v>
      </c>
      <c r="AZ63" s="222">
        <v>0</v>
      </c>
      <c r="BA63" s="222">
        <v>0</v>
      </c>
      <c r="BB63" s="222">
        <v>0</v>
      </c>
      <c r="BC63" s="223">
        <v>0</v>
      </c>
    </row>
    <row r="64" spans="1:55" ht="18.75" customHeight="1" x14ac:dyDescent="0.15">
      <c r="A64" s="41">
        <v>36</v>
      </c>
      <c r="B64" s="35" t="s">
        <v>76</v>
      </c>
      <c r="C64" s="184">
        <f t="shared" si="1"/>
        <v>5</v>
      </c>
      <c r="D64" s="39">
        <f t="shared" si="2"/>
        <v>0</v>
      </c>
      <c r="E64" s="219">
        <v>0</v>
      </c>
      <c r="F64" s="219">
        <v>0</v>
      </c>
      <c r="G64" s="219">
        <v>0</v>
      </c>
      <c r="H64" s="219">
        <v>0</v>
      </c>
      <c r="I64" s="219">
        <v>0</v>
      </c>
      <c r="J64" s="219">
        <v>0</v>
      </c>
      <c r="K64" s="219">
        <v>0</v>
      </c>
      <c r="L64" s="219">
        <v>0</v>
      </c>
      <c r="M64" s="219">
        <v>0</v>
      </c>
      <c r="N64" s="219">
        <v>0</v>
      </c>
      <c r="O64" s="219">
        <v>0</v>
      </c>
      <c r="P64" s="220">
        <v>0</v>
      </c>
      <c r="Q64" s="39">
        <f t="shared" si="3"/>
        <v>5</v>
      </c>
      <c r="R64" s="219">
        <v>0</v>
      </c>
      <c r="S64" s="219">
        <v>5</v>
      </c>
      <c r="T64" s="220">
        <v>0</v>
      </c>
      <c r="U64" s="39">
        <f t="shared" si="4"/>
        <v>0</v>
      </c>
      <c r="V64" s="219">
        <v>0</v>
      </c>
      <c r="W64" s="219">
        <v>0</v>
      </c>
      <c r="X64" s="219">
        <v>0</v>
      </c>
      <c r="Y64" s="219">
        <v>0</v>
      </c>
      <c r="Z64" s="39">
        <f t="shared" si="5"/>
        <v>0</v>
      </c>
      <c r="AA64" s="219">
        <v>0</v>
      </c>
      <c r="AB64" s="219">
        <v>0</v>
      </c>
      <c r="AC64" s="219">
        <v>0</v>
      </c>
      <c r="AD64" s="219">
        <v>0</v>
      </c>
      <c r="AE64" s="39">
        <f t="shared" si="9"/>
        <v>0</v>
      </c>
      <c r="AF64" s="219">
        <v>0</v>
      </c>
      <c r="AG64" s="219">
        <v>0</v>
      </c>
      <c r="AH64" s="219">
        <v>0</v>
      </c>
      <c r="AI64" s="219">
        <v>0</v>
      </c>
      <c r="AJ64" s="219">
        <v>0</v>
      </c>
      <c r="AK64" s="219">
        <v>0</v>
      </c>
      <c r="AL64" s="219">
        <v>0</v>
      </c>
      <c r="AM64" s="219">
        <v>0</v>
      </c>
      <c r="AN64" s="219">
        <v>0</v>
      </c>
      <c r="AO64" s="219">
        <v>0</v>
      </c>
      <c r="AP64" s="219">
        <v>0</v>
      </c>
      <c r="AQ64" s="219">
        <v>0</v>
      </c>
      <c r="AR64" s="219">
        <v>0</v>
      </c>
      <c r="AS64" s="219">
        <v>0</v>
      </c>
      <c r="AT64" s="219">
        <v>0</v>
      </c>
      <c r="AU64" s="219">
        <v>0</v>
      </c>
      <c r="AV64" s="219">
        <v>0</v>
      </c>
      <c r="AW64" s="39">
        <f t="shared" si="7"/>
        <v>0</v>
      </c>
      <c r="AX64" s="219">
        <v>0</v>
      </c>
      <c r="AY64" s="219">
        <v>0</v>
      </c>
      <c r="AZ64" s="219">
        <v>0</v>
      </c>
      <c r="BA64" s="219">
        <v>0</v>
      </c>
      <c r="BB64" s="219">
        <v>0</v>
      </c>
      <c r="BC64" s="220">
        <v>0</v>
      </c>
    </row>
    <row r="65" spans="1:56" ht="18.75" customHeight="1" x14ac:dyDescent="0.15">
      <c r="A65" s="20">
        <v>37</v>
      </c>
      <c r="B65" s="21" t="s">
        <v>77</v>
      </c>
      <c r="C65" s="179">
        <f t="shared" si="1"/>
        <v>5</v>
      </c>
      <c r="D65" s="26">
        <f t="shared" si="2"/>
        <v>0</v>
      </c>
      <c r="E65" s="213">
        <v>0</v>
      </c>
      <c r="F65" s="213">
        <v>0</v>
      </c>
      <c r="G65" s="213">
        <v>0</v>
      </c>
      <c r="H65" s="213">
        <v>0</v>
      </c>
      <c r="I65" s="213">
        <v>0</v>
      </c>
      <c r="J65" s="213">
        <v>0</v>
      </c>
      <c r="K65" s="213">
        <v>0</v>
      </c>
      <c r="L65" s="213">
        <v>0</v>
      </c>
      <c r="M65" s="213">
        <v>0</v>
      </c>
      <c r="N65" s="213">
        <v>0</v>
      </c>
      <c r="O65" s="213">
        <v>0</v>
      </c>
      <c r="P65" s="214">
        <v>0</v>
      </c>
      <c r="Q65" s="26">
        <f t="shared" si="3"/>
        <v>5</v>
      </c>
      <c r="R65" s="213">
        <v>0</v>
      </c>
      <c r="S65" s="213">
        <v>5</v>
      </c>
      <c r="T65" s="214">
        <v>0</v>
      </c>
      <c r="U65" s="26">
        <f t="shared" si="4"/>
        <v>0</v>
      </c>
      <c r="V65" s="213">
        <v>0</v>
      </c>
      <c r="W65" s="213">
        <v>0</v>
      </c>
      <c r="X65" s="213">
        <v>0</v>
      </c>
      <c r="Y65" s="213">
        <v>0</v>
      </c>
      <c r="Z65" s="26">
        <f t="shared" si="5"/>
        <v>0</v>
      </c>
      <c r="AA65" s="213">
        <v>0</v>
      </c>
      <c r="AB65" s="213">
        <v>0</v>
      </c>
      <c r="AC65" s="213">
        <v>0</v>
      </c>
      <c r="AD65" s="213">
        <v>0</v>
      </c>
      <c r="AE65" s="26">
        <f t="shared" si="9"/>
        <v>0</v>
      </c>
      <c r="AF65" s="213">
        <v>0</v>
      </c>
      <c r="AG65" s="213">
        <v>0</v>
      </c>
      <c r="AH65" s="213">
        <v>0</v>
      </c>
      <c r="AI65" s="213">
        <v>0</v>
      </c>
      <c r="AJ65" s="213">
        <v>0</v>
      </c>
      <c r="AK65" s="213">
        <v>0</v>
      </c>
      <c r="AL65" s="213">
        <v>0</v>
      </c>
      <c r="AM65" s="213">
        <v>0</v>
      </c>
      <c r="AN65" s="213">
        <v>0</v>
      </c>
      <c r="AO65" s="213">
        <v>0</v>
      </c>
      <c r="AP65" s="213">
        <v>0</v>
      </c>
      <c r="AQ65" s="213">
        <v>0</v>
      </c>
      <c r="AR65" s="213">
        <v>0</v>
      </c>
      <c r="AS65" s="213">
        <v>0</v>
      </c>
      <c r="AT65" s="213">
        <v>0</v>
      </c>
      <c r="AU65" s="213">
        <v>0</v>
      </c>
      <c r="AV65" s="213">
        <v>0</v>
      </c>
      <c r="AW65" s="26">
        <f t="shared" si="7"/>
        <v>0</v>
      </c>
      <c r="AX65" s="213">
        <v>0</v>
      </c>
      <c r="AY65" s="213">
        <v>0</v>
      </c>
      <c r="AZ65" s="213">
        <v>0</v>
      </c>
      <c r="BA65" s="213">
        <v>0</v>
      </c>
      <c r="BB65" s="213">
        <v>0</v>
      </c>
      <c r="BC65" s="214">
        <v>0</v>
      </c>
    </row>
    <row r="66" spans="1:56" ht="18.75" customHeight="1" x14ac:dyDescent="0.15">
      <c r="A66" s="20">
        <v>38</v>
      </c>
      <c r="B66" s="21" t="s">
        <v>80</v>
      </c>
      <c r="C66" s="179">
        <f t="shared" si="1"/>
        <v>2</v>
      </c>
      <c r="D66" s="26">
        <f t="shared" si="2"/>
        <v>0</v>
      </c>
      <c r="E66" s="213">
        <v>0</v>
      </c>
      <c r="F66" s="213">
        <v>0</v>
      </c>
      <c r="G66" s="213">
        <v>0</v>
      </c>
      <c r="H66" s="213">
        <v>0</v>
      </c>
      <c r="I66" s="213">
        <v>0</v>
      </c>
      <c r="J66" s="213">
        <v>0</v>
      </c>
      <c r="K66" s="213">
        <v>0</v>
      </c>
      <c r="L66" s="213">
        <v>0</v>
      </c>
      <c r="M66" s="213">
        <v>0</v>
      </c>
      <c r="N66" s="213">
        <v>0</v>
      </c>
      <c r="O66" s="213">
        <v>0</v>
      </c>
      <c r="P66" s="214">
        <v>0</v>
      </c>
      <c r="Q66" s="26">
        <f t="shared" si="3"/>
        <v>2</v>
      </c>
      <c r="R66" s="213">
        <v>2</v>
      </c>
      <c r="S66" s="213">
        <v>0</v>
      </c>
      <c r="T66" s="214">
        <v>0</v>
      </c>
      <c r="U66" s="26">
        <f t="shared" si="4"/>
        <v>0</v>
      </c>
      <c r="V66" s="213">
        <v>0</v>
      </c>
      <c r="W66" s="213">
        <v>0</v>
      </c>
      <c r="X66" s="213">
        <v>0</v>
      </c>
      <c r="Y66" s="213">
        <v>0</v>
      </c>
      <c r="Z66" s="26">
        <f t="shared" si="5"/>
        <v>0</v>
      </c>
      <c r="AA66" s="213">
        <v>0</v>
      </c>
      <c r="AB66" s="213">
        <v>0</v>
      </c>
      <c r="AC66" s="213">
        <v>0</v>
      </c>
      <c r="AD66" s="213">
        <v>0</v>
      </c>
      <c r="AE66" s="26">
        <f t="shared" si="9"/>
        <v>0</v>
      </c>
      <c r="AF66" s="213">
        <v>0</v>
      </c>
      <c r="AG66" s="213">
        <v>0</v>
      </c>
      <c r="AH66" s="213">
        <v>0</v>
      </c>
      <c r="AI66" s="213">
        <v>0</v>
      </c>
      <c r="AJ66" s="213">
        <v>0</v>
      </c>
      <c r="AK66" s="213">
        <v>0</v>
      </c>
      <c r="AL66" s="213">
        <v>0</v>
      </c>
      <c r="AM66" s="213">
        <v>0</v>
      </c>
      <c r="AN66" s="213">
        <v>0</v>
      </c>
      <c r="AO66" s="213">
        <v>0</v>
      </c>
      <c r="AP66" s="213">
        <v>0</v>
      </c>
      <c r="AQ66" s="213">
        <v>0</v>
      </c>
      <c r="AR66" s="213">
        <v>0</v>
      </c>
      <c r="AS66" s="213">
        <v>0</v>
      </c>
      <c r="AT66" s="213">
        <v>0</v>
      </c>
      <c r="AU66" s="213">
        <v>0</v>
      </c>
      <c r="AV66" s="213">
        <v>0</v>
      </c>
      <c r="AW66" s="26">
        <f t="shared" si="7"/>
        <v>0</v>
      </c>
      <c r="AX66" s="213">
        <v>0</v>
      </c>
      <c r="AY66" s="213">
        <v>0</v>
      </c>
      <c r="AZ66" s="213">
        <v>0</v>
      </c>
      <c r="BA66" s="213">
        <v>0</v>
      </c>
      <c r="BB66" s="213">
        <v>0</v>
      </c>
      <c r="BC66" s="214">
        <v>0</v>
      </c>
    </row>
    <row r="67" spans="1:56" ht="18.75" customHeight="1" x14ac:dyDescent="0.15">
      <c r="A67" s="20">
        <v>39</v>
      </c>
      <c r="B67" s="21" t="s">
        <v>94</v>
      </c>
      <c r="C67" s="179">
        <f t="shared" si="1"/>
        <v>3</v>
      </c>
      <c r="D67" s="26">
        <f t="shared" si="2"/>
        <v>3</v>
      </c>
      <c r="E67" s="213">
        <v>0</v>
      </c>
      <c r="F67" s="213">
        <v>0</v>
      </c>
      <c r="G67" s="213">
        <v>0</v>
      </c>
      <c r="H67" s="213">
        <v>0</v>
      </c>
      <c r="I67" s="213">
        <v>0</v>
      </c>
      <c r="J67" s="213">
        <v>0</v>
      </c>
      <c r="K67" s="213">
        <v>0</v>
      </c>
      <c r="L67" s="213">
        <v>0</v>
      </c>
      <c r="M67" s="213">
        <v>3</v>
      </c>
      <c r="N67" s="213">
        <v>0</v>
      </c>
      <c r="O67" s="213">
        <v>0</v>
      </c>
      <c r="P67" s="214">
        <v>0</v>
      </c>
      <c r="Q67" s="26">
        <f t="shared" si="3"/>
        <v>0</v>
      </c>
      <c r="R67" s="213">
        <v>0</v>
      </c>
      <c r="S67" s="213">
        <v>0</v>
      </c>
      <c r="T67" s="214">
        <v>0</v>
      </c>
      <c r="U67" s="26">
        <f t="shared" si="4"/>
        <v>0</v>
      </c>
      <c r="V67" s="213">
        <v>0</v>
      </c>
      <c r="W67" s="213">
        <v>0</v>
      </c>
      <c r="X67" s="213">
        <v>0</v>
      </c>
      <c r="Y67" s="213">
        <v>0</v>
      </c>
      <c r="Z67" s="26">
        <f t="shared" si="5"/>
        <v>0</v>
      </c>
      <c r="AA67" s="213">
        <v>0</v>
      </c>
      <c r="AB67" s="213">
        <v>0</v>
      </c>
      <c r="AC67" s="213">
        <v>0</v>
      </c>
      <c r="AD67" s="213">
        <v>0</v>
      </c>
      <c r="AE67" s="26">
        <f t="shared" si="9"/>
        <v>0</v>
      </c>
      <c r="AF67" s="213">
        <v>0</v>
      </c>
      <c r="AG67" s="213">
        <v>0</v>
      </c>
      <c r="AH67" s="213">
        <v>0</v>
      </c>
      <c r="AI67" s="213">
        <v>0</v>
      </c>
      <c r="AJ67" s="213">
        <v>0</v>
      </c>
      <c r="AK67" s="213">
        <v>0</v>
      </c>
      <c r="AL67" s="213">
        <v>0</v>
      </c>
      <c r="AM67" s="213">
        <v>0</v>
      </c>
      <c r="AN67" s="213">
        <v>0</v>
      </c>
      <c r="AO67" s="213">
        <v>0</v>
      </c>
      <c r="AP67" s="213">
        <v>0</v>
      </c>
      <c r="AQ67" s="213">
        <v>0</v>
      </c>
      <c r="AR67" s="213">
        <v>0</v>
      </c>
      <c r="AS67" s="213">
        <v>0</v>
      </c>
      <c r="AT67" s="213">
        <v>0</v>
      </c>
      <c r="AU67" s="213">
        <v>0</v>
      </c>
      <c r="AV67" s="213">
        <v>0</v>
      </c>
      <c r="AW67" s="26">
        <f t="shared" si="7"/>
        <v>0</v>
      </c>
      <c r="AX67" s="213">
        <v>0</v>
      </c>
      <c r="AY67" s="213">
        <v>0</v>
      </c>
      <c r="AZ67" s="213">
        <v>0</v>
      </c>
      <c r="BA67" s="213">
        <v>0</v>
      </c>
      <c r="BB67" s="213">
        <v>0</v>
      </c>
      <c r="BC67" s="214">
        <v>0</v>
      </c>
    </row>
    <row r="68" spans="1:56" ht="18.75" customHeight="1" x14ac:dyDescent="0.15">
      <c r="A68" s="28">
        <v>40</v>
      </c>
      <c r="B68" s="29" t="s">
        <v>85</v>
      </c>
      <c r="C68" s="180">
        <f t="shared" si="1"/>
        <v>2</v>
      </c>
      <c r="D68" s="34">
        <f t="shared" si="2"/>
        <v>2</v>
      </c>
      <c r="E68" s="222">
        <v>0</v>
      </c>
      <c r="F68" s="222">
        <v>0</v>
      </c>
      <c r="G68" s="222">
        <v>0</v>
      </c>
      <c r="H68" s="222">
        <v>0</v>
      </c>
      <c r="I68" s="222">
        <v>0</v>
      </c>
      <c r="J68" s="222">
        <v>0</v>
      </c>
      <c r="K68" s="222">
        <v>0</v>
      </c>
      <c r="L68" s="222">
        <v>0</v>
      </c>
      <c r="M68" s="222">
        <v>2</v>
      </c>
      <c r="N68" s="222">
        <v>0</v>
      </c>
      <c r="O68" s="222">
        <v>0</v>
      </c>
      <c r="P68" s="223">
        <v>0</v>
      </c>
      <c r="Q68" s="34">
        <f t="shared" si="3"/>
        <v>0</v>
      </c>
      <c r="R68" s="222">
        <v>0</v>
      </c>
      <c r="S68" s="222">
        <v>0</v>
      </c>
      <c r="T68" s="223">
        <v>0</v>
      </c>
      <c r="U68" s="34">
        <f t="shared" si="4"/>
        <v>0</v>
      </c>
      <c r="V68" s="222">
        <v>0</v>
      </c>
      <c r="W68" s="222">
        <v>0</v>
      </c>
      <c r="X68" s="222">
        <v>0</v>
      </c>
      <c r="Y68" s="222">
        <v>0</v>
      </c>
      <c r="Z68" s="34">
        <f t="shared" si="5"/>
        <v>0</v>
      </c>
      <c r="AA68" s="222">
        <v>0</v>
      </c>
      <c r="AB68" s="222">
        <v>0</v>
      </c>
      <c r="AC68" s="222">
        <v>0</v>
      </c>
      <c r="AD68" s="222">
        <v>0</v>
      </c>
      <c r="AE68" s="34">
        <f t="shared" si="9"/>
        <v>0</v>
      </c>
      <c r="AF68" s="222">
        <v>0</v>
      </c>
      <c r="AG68" s="222">
        <v>0</v>
      </c>
      <c r="AH68" s="222">
        <v>0</v>
      </c>
      <c r="AI68" s="222">
        <v>0</v>
      </c>
      <c r="AJ68" s="222">
        <v>0</v>
      </c>
      <c r="AK68" s="222">
        <v>0</v>
      </c>
      <c r="AL68" s="222">
        <v>0</v>
      </c>
      <c r="AM68" s="222">
        <v>0</v>
      </c>
      <c r="AN68" s="222">
        <v>0</v>
      </c>
      <c r="AO68" s="222">
        <v>0</v>
      </c>
      <c r="AP68" s="222">
        <v>0</v>
      </c>
      <c r="AQ68" s="222">
        <v>0</v>
      </c>
      <c r="AR68" s="222">
        <v>0</v>
      </c>
      <c r="AS68" s="222">
        <v>0</v>
      </c>
      <c r="AT68" s="222">
        <v>0</v>
      </c>
      <c r="AU68" s="222">
        <v>0</v>
      </c>
      <c r="AV68" s="222">
        <v>0</v>
      </c>
      <c r="AW68" s="34">
        <f t="shared" si="7"/>
        <v>0</v>
      </c>
      <c r="AX68" s="222">
        <v>0</v>
      </c>
      <c r="AY68" s="222">
        <v>0</v>
      </c>
      <c r="AZ68" s="222">
        <v>0</v>
      </c>
      <c r="BA68" s="222">
        <v>0</v>
      </c>
      <c r="BB68" s="222">
        <v>0</v>
      </c>
      <c r="BC68" s="223">
        <v>0</v>
      </c>
    </row>
    <row r="69" spans="1:56" ht="18.75" customHeight="1" x14ac:dyDescent="0.15">
      <c r="A69" s="41">
        <v>41</v>
      </c>
      <c r="B69" s="35" t="s">
        <v>86</v>
      </c>
      <c r="C69" s="184">
        <f t="shared" si="1"/>
        <v>3</v>
      </c>
      <c r="D69" s="39">
        <f t="shared" si="2"/>
        <v>3</v>
      </c>
      <c r="E69" s="219">
        <v>0</v>
      </c>
      <c r="F69" s="219">
        <v>0</v>
      </c>
      <c r="G69" s="219">
        <v>0</v>
      </c>
      <c r="H69" s="219">
        <v>0</v>
      </c>
      <c r="I69" s="219">
        <v>0</v>
      </c>
      <c r="J69" s="219">
        <v>0</v>
      </c>
      <c r="K69" s="219">
        <v>0</v>
      </c>
      <c r="L69" s="219">
        <v>0</v>
      </c>
      <c r="M69" s="219">
        <v>3</v>
      </c>
      <c r="N69" s="219">
        <v>0</v>
      </c>
      <c r="O69" s="219">
        <v>0</v>
      </c>
      <c r="P69" s="220">
        <v>0</v>
      </c>
      <c r="Q69" s="39">
        <f t="shared" si="3"/>
        <v>0</v>
      </c>
      <c r="R69" s="219">
        <v>0</v>
      </c>
      <c r="S69" s="219">
        <v>0</v>
      </c>
      <c r="T69" s="220">
        <v>0</v>
      </c>
      <c r="U69" s="39">
        <f t="shared" si="4"/>
        <v>0</v>
      </c>
      <c r="V69" s="219">
        <v>0</v>
      </c>
      <c r="W69" s="219">
        <v>0</v>
      </c>
      <c r="X69" s="219">
        <v>0</v>
      </c>
      <c r="Y69" s="219">
        <v>0</v>
      </c>
      <c r="Z69" s="39">
        <f t="shared" si="5"/>
        <v>0</v>
      </c>
      <c r="AA69" s="219">
        <v>0</v>
      </c>
      <c r="AB69" s="219">
        <v>0</v>
      </c>
      <c r="AC69" s="219">
        <v>0</v>
      </c>
      <c r="AD69" s="219">
        <v>0</v>
      </c>
      <c r="AE69" s="39">
        <f t="shared" si="9"/>
        <v>0</v>
      </c>
      <c r="AF69" s="219">
        <v>0</v>
      </c>
      <c r="AG69" s="219">
        <v>0</v>
      </c>
      <c r="AH69" s="219">
        <v>0</v>
      </c>
      <c r="AI69" s="219">
        <v>0</v>
      </c>
      <c r="AJ69" s="219">
        <v>0</v>
      </c>
      <c r="AK69" s="219">
        <v>0</v>
      </c>
      <c r="AL69" s="219">
        <v>0</v>
      </c>
      <c r="AM69" s="219">
        <v>0</v>
      </c>
      <c r="AN69" s="219">
        <v>0</v>
      </c>
      <c r="AO69" s="219">
        <v>0</v>
      </c>
      <c r="AP69" s="219">
        <v>0</v>
      </c>
      <c r="AQ69" s="219">
        <v>0</v>
      </c>
      <c r="AR69" s="219">
        <v>0</v>
      </c>
      <c r="AS69" s="219">
        <v>0</v>
      </c>
      <c r="AT69" s="219">
        <v>0</v>
      </c>
      <c r="AU69" s="219">
        <v>0</v>
      </c>
      <c r="AV69" s="219">
        <v>0</v>
      </c>
      <c r="AW69" s="39">
        <f t="shared" si="7"/>
        <v>0</v>
      </c>
      <c r="AX69" s="219">
        <v>0</v>
      </c>
      <c r="AY69" s="219">
        <v>0</v>
      </c>
      <c r="AZ69" s="219">
        <v>0</v>
      </c>
      <c r="BA69" s="219">
        <v>0</v>
      </c>
      <c r="BB69" s="219">
        <v>0</v>
      </c>
      <c r="BC69" s="220">
        <v>0</v>
      </c>
    </row>
    <row r="70" spans="1:56" ht="18.75" customHeight="1" x14ac:dyDescent="0.15">
      <c r="A70" s="20">
        <v>42</v>
      </c>
      <c r="B70" s="21" t="s">
        <v>87</v>
      </c>
      <c r="C70" s="179">
        <f t="shared" si="1"/>
        <v>2</v>
      </c>
      <c r="D70" s="26">
        <f t="shared" si="2"/>
        <v>2</v>
      </c>
      <c r="E70" s="213">
        <v>0</v>
      </c>
      <c r="F70" s="213">
        <v>0</v>
      </c>
      <c r="G70" s="213">
        <v>0</v>
      </c>
      <c r="H70" s="213">
        <v>0</v>
      </c>
      <c r="I70" s="213">
        <v>0</v>
      </c>
      <c r="J70" s="213">
        <v>0</v>
      </c>
      <c r="K70" s="213">
        <v>0</v>
      </c>
      <c r="L70" s="213">
        <v>0</v>
      </c>
      <c r="M70" s="213">
        <v>2</v>
      </c>
      <c r="N70" s="213">
        <v>0</v>
      </c>
      <c r="O70" s="213">
        <v>0</v>
      </c>
      <c r="P70" s="214">
        <v>0</v>
      </c>
      <c r="Q70" s="26">
        <f t="shared" si="3"/>
        <v>0</v>
      </c>
      <c r="R70" s="213">
        <v>0</v>
      </c>
      <c r="S70" s="213">
        <v>0</v>
      </c>
      <c r="T70" s="214">
        <v>0</v>
      </c>
      <c r="U70" s="26">
        <f t="shared" si="4"/>
        <v>0</v>
      </c>
      <c r="V70" s="213">
        <v>0</v>
      </c>
      <c r="W70" s="213">
        <v>0</v>
      </c>
      <c r="X70" s="213">
        <v>0</v>
      </c>
      <c r="Y70" s="213">
        <v>0</v>
      </c>
      <c r="Z70" s="26">
        <f t="shared" si="5"/>
        <v>0</v>
      </c>
      <c r="AA70" s="213">
        <v>0</v>
      </c>
      <c r="AB70" s="213">
        <v>0</v>
      </c>
      <c r="AC70" s="213">
        <v>0</v>
      </c>
      <c r="AD70" s="213">
        <v>0</v>
      </c>
      <c r="AE70" s="26">
        <f t="shared" si="9"/>
        <v>0</v>
      </c>
      <c r="AF70" s="213">
        <v>0</v>
      </c>
      <c r="AG70" s="213">
        <v>0</v>
      </c>
      <c r="AH70" s="213">
        <v>0</v>
      </c>
      <c r="AI70" s="213">
        <v>0</v>
      </c>
      <c r="AJ70" s="213">
        <v>0</v>
      </c>
      <c r="AK70" s="213">
        <v>0</v>
      </c>
      <c r="AL70" s="213">
        <v>0</v>
      </c>
      <c r="AM70" s="213">
        <v>0</v>
      </c>
      <c r="AN70" s="213">
        <v>0</v>
      </c>
      <c r="AO70" s="213">
        <v>0</v>
      </c>
      <c r="AP70" s="213">
        <v>0</v>
      </c>
      <c r="AQ70" s="213">
        <v>0</v>
      </c>
      <c r="AR70" s="213">
        <v>0</v>
      </c>
      <c r="AS70" s="213">
        <v>0</v>
      </c>
      <c r="AT70" s="213">
        <v>0</v>
      </c>
      <c r="AU70" s="213">
        <v>0</v>
      </c>
      <c r="AV70" s="213">
        <v>0</v>
      </c>
      <c r="AW70" s="26">
        <f t="shared" si="7"/>
        <v>0</v>
      </c>
      <c r="AX70" s="213">
        <v>0</v>
      </c>
      <c r="AY70" s="213">
        <v>0</v>
      </c>
      <c r="AZ70" s="213">
        <v>0</v>
      </c>
      <c r="BA70" s="213">
        <v>0</v>
      </c>
      <c r="BB70" s="213">
        <v>0</v>
      </c>
      <c r="BC70" s="214">
        <v>0</v>
      </c>
    </row>
    <row r="71" spans="1:56" ht="18.75" customHeight="1" thickBot="1" x14ac:dyDescent="0.2">
      <c r="A71" s="44">
        <v>43</v>
      </c>
      <c r="B71" s="45" t="s">
        <v>541</v>
      </c>
      <c r="C71" s="180">
        <f t="shared" si="1"/>
        <v>3</v>
      </c>
      <c r="D71" s="34">
        <f t="shared" si="2"/>
        <v>3</v>
      </c>
      <c r="E71" s="222">
        <v>0</v>
      </c>
      <c r="F71" s="222">
        <v>0</v>
      </c>
      <c r="G71" s="222">
        <v>0</v>
      </c>
      <c r="H71" s="222">
        <v>0</v>
      </c>
      <c r="I71" s="222">
        <v>0</v>
      </c>
      <c r="J71" s="222">
        <v>0</v>
      </c>
      <c r="K71" s="222">
        <v>0</v>
      </c>
      <c r="L71" s="222">
        <v>0</v>
      </c>
      <c r="M71" s="222">
        <v>3</v>
      </c>
      <c r="N71" s="222">
        <v>0</v>
      </c>
      <c r="O71" s="222">
        <v>0</v>
      </c>
      <c r="P71" s="223">
        <v>0</v>
      </c>
      <c r="Q71" s="34">
        <f t="shared" si="3"/>
        <v>0</v>
      </c>
      <c r="R71" s="222">
        <v>0</v>
      </c>
      <c r="S71" s="222">
        <v>0</v>
      </c>
      <c r="T71" s="223">
        <v>0</v>
      </c>
      <c r="U71" s="34">
        <f t="shared" si="4"/>
        <v>0</v>
      </c>
      <c r="V71" s="222">
        <v>0</v>
      </c>
      <c r="W71" s="222">
        <v>0</v>
      </c>
      <c r="X71" s="222">
        <v>0</v>
      </c>
      <c r="Y71" s="222">
        <v>0</v>
      </c>
      <c r="Z71" s="34">
        <f t="shared" si="5"/>
        <v>0</v>
      </c>
      <c r="AA71" s="222">
        <v>0</v>
      </c>
      <c r="AB71" s="222">
        <v>0</v>
      </c>
      <c r="AC71" s="222">
        <v>0</v>
      </c>
      <c r="AD71" s="222">
        <v>0</v>
      </c>
      <c r="AE71" s="34">
        <f t="shared" si="9"/>
        <v>0</v>
      </c>
      <c r="AF71" s="222">
        <v>0</v>
      </c>
      <c r="AG71" s="222">
        <v>0</v>
      </c>
      <c r="AH71" s="222">
        <v>0</v>
      </c>
      <c r="AI71" s="222">
        <v>0</v>
      </c>
      <c r="AJ71" s="222">
        <v>0</v>
      </c>
      <c r="AK71" s="222">
        <v>0</v>
      </c>
      <c r="AL71" s="222">
        <v>0</v>
      </c>
      <c r="AM71" s="222">
        <v>0</v>
      </c>
      <c r="AN71" s="222">
        <v>0</v>
      </c>
      <c r="AO71" s="222">
        <v>0</v>
      </c>
      <c r="AP71" s="222">
        <v>0</v>
      </c>
      <c r="AQ71" s="222">
        <v>0</v>
      </c>
      <c r="AR71" s="222">
        <v>0</v>
      </c>
      <c r="AS71" s="222">
        <v>0</v>
      </c>
      <c r="AT71" s="222">
        <v>0</v>
      </c>
      <c r="AU71" s="222">
        <v>0</v>
      </c>
      <c r="AV71" s="222">
        <v>0</v>
      </c>
      <c r="AW71" s="34">
        <f t="shared" si="7"/>
        <v>0</v>
      </c>
      <c r="AX71" s="222">
        <v>0</v>
      </c>
      <c r="AY71" s="222">
        <v>0</v>
      </c>
      <c r="AZ71" s="222">
        <v>0</v>
      </c>
      <c r="BA71" s="222">
        <v>0</v>
      </c>
      <c r="BB71" s="222">
        <v>0</v>
      </c>
      <c r="BC71" s="223">
        <v>0</v>
      </c>
      <c r="BD71" s="95"/>
    </row>
    <row r="72" spans="1:56" ht="18.75" customHeight="1" thickBot="1" x14ac:dyDescent="0.2">
      <c r="A72" s="58"/>
      <c r="B72" s="226" t="s">
        <v>95</v>
      </c>
      <c r="C72" s="127">
        <f>SUM(C29:C71)</f>
        <v>388</v>
      </c>
      <c r="D72" s="63">
        <f t="shared" ref="D72:BC72" si="10">SUM(D29:D71)</f>
        <v>73</v>
      </c>
      <c r="E72" s="128">
        <f t="shared" si="10"/>
        <v>0</v>
      </c>
      <c r="F72" s="128">
        <f t="shared" si="10"/>
        <v>0</v>
      </c>
      <c r="G72" s="128">
        <f t="shared" si="10"/>
        <v>0</v>
      </c>
      <c r="H72" s="128">
        <f t="shared" si="10"/>
        <v>0</v>
      </c>
      <c r="I72" s="128">
        <f t="shared" si="10"/>
        <v>0</v>
      </c>
      <c r="J72" s="128">
        <f t="shared" si="10"/>
        <v>0</v>
      </c>
      <c r="K72" s="128">
        <f t="shared" si="10"/>
        <v>0</v>
      </c>
      <c r="L72" s="128">
        <f t="shared" si="10"/>
        <v>0</v>
      </c>
      <c r="M72" s="128">
        <f t="shared" si="10"/>
        <v>70</v>
      </c>
      <c r="N72" s="128">
        <f t="shared" si="10"/>
        <v>3</v>
      </c>
      <c r="O72" s="128">
        <f t="shared" si="10"/>
        <v>0</v>
      </c>
      <c r="P72" s="129">
        <f t="shared" si="10"/>
        <v>0</v>
      </c>
      <c r="Q72" s="63">
        <f t="shared" si="10"/>
        <v>121</v>
      </c>
      <c r="R72" s="128">
        <f t="shared" si="10"/>
        <v>4</v>
      </c>
      <c r="S72" s="128">
        <f t="shared" si="10"/>
        <v>117</v>
      </c>
      <c r="T72" s="129">
        <f t="shared" si="10"/>
        <v>0</v>
      </c>
      <c r="U72" s="63">
        <f t="shared" si="10"/>
        <v>189</v>
      </c>
      <c r="V72" s="128">
        <f t="shared" si="10"/>
        <v>152</v>
      </c>
      <c r="W72" s="128">
        <f t="shared" si="10"/>
        <v>14</v>
      </c>
      <c r="X72" s="128">
        <f t="shared" si="10"/>
        <v>0</v>
      </c>
      <c r="Y72" s="128">
        <f t="shared" si="10"/>
        <v>23</v>
      </c>
      <c r="Z72" s="63">
        <f t="shared" si="10"/>
        <v>5</v>
      </c>
      <c r="AA72" s="128">
        <f t="shared" si="10"/>
        <v>0</v>
      </c>
      <c r="AB72" s="128">
        <f t="shared" si="10"/>
        <v>5</v>
      </c>
      <c r="AC72" s="128">
        <f t="shared" si="10"/>
        <v>0</v>
      </c>
      <c r="AD72" s="128">
        <f t="shared" si="10"/>
        <v>0</v>
      </c>
      <c r="AE72" s="63">
        <f>SUM(AE29:AE71)</f>
        <v>0</v>
      </c>
      <c r="AF72" s="128">
        <f t="shared" si="10"/>
        <v>0</v>
      </c>
      <c r="AG72" s="128">
        <f t="shared" si="10"/>
        <v>0</v>
      </c>
      <c r="AH72" s="128">
        <f t="shared" si="10"/>
        <v>0</v>
      </c>
      <c r="AI72" s="128">
        <f t="shared" si="10"/>
        <v>0</v>
      </c>
      <c r="AJ72" s="128">
        <f t="shared" si="10"/>
        <v>0</v>
      </c>
      <c r="AK72" s="128">
        <f t="shared" si="10"/>
        <v>0</v>
      </c>
      <c r="AL72" s="128">
        <f t="shared" si="10"/>
        <v>0</v>
      </c>
      <c r="AM72" s="128">
        <f t="shared" si="10"/>
        <v>0</v>
      </c>
      <c r="AN72" s="128">
        <f t="shared" si="10"/>
        <v>0</v>
      </c>
      <c r="AO72" s="128">
        <f t="shared" si="10"/>
        <v>0</v>
      </c>
      <c r="AP72" s="128">
        <f t="shared" si="10"/>
        <v>0</v>
      </c>
      <c r="AQ72" s="128">
        <f t="shared" si="10"/>
        <v>0</v>
      </c>
      <c r="AR72" s="128">
        <f t="shared" si="10"/>
        <v>0</v>
      </c>
      <c r="AS72" s="128">
        <f t="shared" si="10"/>
        <v>0</v>
      </c>
      <c r="AT72" s="128">
        <f t="shared" si="10"/>
        <v>0</v>
      </c>
      <c r="AU72" s="128">
        <f t="shared" si="10"/>
        <v>0</v>
      </c>
      <c r="AV72" s="128">
        <f t="shared" si="10"/>
        <v>0</v>
      </c>
      <c r="AW72" s="63">
        <f t="shared" si="10"/>
        <v>0</v>
      </c>
      <c r="AX72" s="128">
        <f t="shared" si="10"/>
        <v>0</v>
      </c>
      <c r="AY72" s="128">
        <f t="shared" si="10"/>
        <v>0</v>
      </c>
      <c r="AZ72" s="128">
        <f t="shared" si="10"/>
        <v>0</v>
      </c>
      <c r="BA72" s="128">
        <f t="shared" si="10"/>
        <v>0</v>
      </c>
      <c r="BB72" s="128">
        <f t="shared" si="10"/>
        <v>0</v>
      </c>
      <c r="BC72" s="129">
        <f t="shared" si="10"/>
        <v>0</v>
      </c>
      <c r="BD72" s="95"/>
    </row>
    <row r="73" spans="1:56" ht="18.75" customHeight="1" x14ac:dyDescent="0.15">
      <c r="A73" s="18">
        <v>1</v>
      </c>
      <c r="B73" s="19" t="s">
        <v>21</v>
      </c>
      <c r="C73" s="175">
        <f t="shared" si="1"/>
        <v>2</v>
      </c>
      <c r="D73" s="71">
        <f t="shared" si="2"/>
        <v>0</v>
      </c>
      <c r="E73" s="210">
        <v>0</v>
      </c>
      <c r="F73" s="210">
        <v>0</v>
      </c>
      <c r="G73" s="210">
        <v>0</v>
      </c>
      <c r="H73" s="210">
        <v>0</v>
      </c>
      <c r="I73" s="210">
        <v>0</v>
      </c>
      <c r="J73" s="210">
        <v>0</v>
      </c>
      <c r="K73" s="210">
        <v>0</v>
      </c>
      <c r="L73" s="210">
        <v>0</v>
      </c>
      <c r="M73" s="210">
        <v>0</v>
      </c>
      <c r="N73" s="210">
        <v>0</v>
      </c>
      <c r="O73" s="210">
        <v>0</v>
      </c>
      <c r="P73" s="211">
        <v>0</v>
      </c>
      <c r="Q73" s="71">
        <f t="shared" si="3"/>
        <v>2</v>
      </c>
      <c r="R73" s="210">
        <v>0</v>
      </c>
      <c r="S73" s="210">
        <v>2</v>
      </c>
      <c r="T73" s="211">
        <v>0</v>
      </c>
      <c r="U73" s="71">
        <f t="shared" si="4"/>
        <v>0</v>
      </c>
      <c r="V73" s="210">
        <v>0</v>
      </c>
      <c r="W73" s="210">
        <v>0</v>
      </c>
      <c r="X73" s="210">
        <v>0</v>
      </c>
      <c r="Y73" s="210">
        <v>0</v>
      </c>
      <c r="Z73" s="71">
        <f t="shared" si="5"/>
        <v>0</v>
      </c>
      <c r="AA73" s="210">
        <v>0</v>
      </c>
      <c r="AB73" s="210">
        <v>0</v>
      </c>
      <c r="AC73" s="210">
        <v>0</v>
      </c>
      <c r="AD73" s="210">
        <v>0</v>
      </c>
      <c r="AE73" s="71">
        <f>SUM(AF73:AV73)</f>
        <v>0</v>
      </c>
      <c r="AF73" s="210">
        <v>0</v>
      </c>
      <c r="AG73" s="210">
        <v>0</v>
      </c>
      <c r="AH73" s="210">
        <v>0</v>
      </c>
      <c r="AI73" s="210">
        <v>0</v>
      </c>
      <c r="AJ73" s="210">
        <v>0</v>
      </c>
      <c r="AK73" s="210">
        <v>0</v>
      </c>
      <c r="AL73" s="210">
        <v>0</v>
      </c>
      <c r="AM73" s="210">
        <v>0</v>
      </c>
      <c r="AN73" s="210">
        <v>0</v>
      </c>
      <c r="AO73" s="210">
        <v>0</v>
      </c>
      <c r="AP73" s="210">
        <v>0</v>
      </c>
      <c r="AQ73" s="210">
        <v>0</v>
      </c>
      <c r="AR73" s="210">
        <v>0</v>
      </c>
      <c r="AS73" s="210">
        <v>0</v>
      </c>
      <c r="AT73" s="210">
        <v>0</v>
      </c>
      <c r="AU73" s="210">
        <v>0</v>
      </c>
      <c r="AV73" s="210">
        <v>0</v>
      </c>
      <c r="AW73" s="71">
        <f t="shared" si="7"/>
        <v>0</v>
      </c>
      <c r="AX73" s="210">
        <v>0</v>
      </c>
      <c r="AY73" s="210">
        <v>0</v>
      </c>
      <c r="AZ73" s="210">
        <v>0</v>
      </c>
      <c r="BA73" s="210">
        <v>0</v>
      </c>
      <c r="BB73" s="210">
        <v>0</v>
      </c>
      <c r="BC73" s="211">
        <v>0</v>
      </c>
      <c r="BD73" s="95"/>
    </row>
    <row r="74" spans="1:56" ht="18.75" customHeight="1" x14ac:dyDescent="0.15">
      <c r="A74" s="20">
        <v>2</v>
      </c>
      <c r="B74" s="21" t="s">
        <v>37</v>
      </c>
      <c r="C74" s="179">
        <f t="shared" ref="C74:C80" si="11">SUM(D74,Q74,U74,Z74,AE74,AV74,AW74)</f>
        <v>3</v>
      </c>
      <c r="D74" s="26">
        <f t="shared" ref="D74:D80" si="12">SUM(E74:P74)</f>
        <v>3</v>
      </c>
      <c r="E74" s="213">
        <v>0</v>
      </c>
      <c r="F74" s="213">
        <v>0</v>
      </c>
      <c r="G74" s="213">
        <v>0</v>
      </c>
      <c r="H74" s="213">
        <v>0</v>
      </c>
      <c r="I74" s="213">
        <v>0</v>
      </c>
      <c r="J74" s="213">
        <v>0</v>
      </c>
      <c r="K74" s="213">
        <v>3</v>
      </c>
      <c r="L74" s="213">
        <v>0</v>
      </c>
      <c r="M74" s="213">
        <v>0</v>
      </c>
      <c r="N74" s="213">
        <v>0</v>
      </c>
      <c r="O74" s="213">
        <v>0</v>
      </c>
      <c r="P74" s="214">
        <v>0</v>
      </c>
      <c r="Q74" s="26">
        <f t="shared" ref="Q74:Q80" si="13">SUM(R74:T74)</f>
        <v>0</v>
      </c>
      <c r="R74" s="213">
        <v>0</v>
      </c>
      <c r="S74" s="213">
        <v>0</v>
      </c>
      <c r="T74" s="214">
        <v>0</v>
      </c>
      <c r="U74" s="26">
        <f t="shared" ref="U74:U80" si="14">SUM(V74:Y74)</f>
        <v>0</v>
      </c>
      <c r="V74" s="213">
        <v>0</v>
      </c>
      <c r="W74" s="213">
        <v>0</v>
      </c>
      <c r="X74" s="213">
        <v>0</v>
      </c>
      <c r="Y74" s="213">
        <v>0</v>
      </c>
      <c r="Z74" s="26">
        <f t="shared" ref="Z74:Z80" si="15">SUM(AA74:AD74)</f>
        <v>0</v>
      </c>
      <c r="AA74" s="213">
        <v>0</v>
      </c>
      <c r="AB74" s="213">
        <v>0</v>
      </c>
      <c r="AC74" s="213">
        <v>0</v>
      </c>
      <c r="AD74" s="213">
        <v>0</v>
      </c>
      <c r="AE74" s="26">
        <f t="shared" ref="AE74:AE80" si="16">SUM(AF74:AV74)</f>
        <v>0</v>
      </c>
      <c r="AF74" s="213">
        <v>0</v>
      </c>
      <c r="AG74" s="213">
        <v>0</v>
      </c>
      <c r="AH74" s="213">
        <v>0</v>
      </c>
      <c r="AI74" s="213">
        <v>0</v>
      </c>
      <c r="AJ74" s="213">
        <v>0</v>
      </c>
      <c r="AK74" s="213">
        <v>0</v>
      </c>
      <c r="AL74" s="213">
        <v>0</v>
      </c>
      <c r="AM74" s="213">
        <v>0</v>
      </c>
      <c r="AN74" s="213">
        <v>0</v>
      </c>
      <c r="AO74" s="213">
        <v>0</v>
      </c>
      <c r="AP74" s="213">
        <v>0</v>
      </c>
      <c r="AQ74" s="213">
        <v>0</v>
      </c>
      <c r="AR74" s="213">
        <v>0</v>
      </c>
      <c r="AS74" s="213">
        <v>0</v>
      </c>
      <c r="AT74" s="213">
        <v>0</v>
      </c>
      <c r="AU74" s="213">
        <v>0</v>
      </c>
      <c r="AV74" s="213">
        <v>0</v>
      </c>
      <c r="AW74" s="26">
        <f t="shared" ref="AW74:AW80" si="17">SUM(AX74:BC74)</f>
        <v>0</v>
      </c>
      <c r="AX74" s="213">
        <v>0</v>
      </c>
      <c r="AY74" s="213">
        <v>0</v>
      </c>
      <c r="AZ74" s="213">
        <v>0</v>
      </c>
      <c r="BA74" s="213">
        <v>0</v>
      </c>
      <c r="BB74" s="213">
        <v>0</v>
      </c>
      <c r="BC74" s="214">
        <v>0</v>
      </c>
      <c r="BD74" s="95"/>
    </row>
    <row r="75" spans="1:56" ht="18.75" customHeight="1" x14ac:dyDescent="0.15">
      <c r="A75" s="20">
        <v>3</v>
      </c>
      <c r="B75" s="21" t="s">
        <v>38</v>
      </c>
      <c r="C75" s="179">
        <f t="shared" si="11"/>
        <v>1</v>
      </c>
      <c r="D75" s="26">
        <f t="shared" si="12"/>
        <v>0</v>
      </c>
      <c r="E75" s="213">
        <v>0</v>
      </c>
      <c r="F75" s="213">
        <v>0</v>
      </c>
      <c r="G75" s="213">
        <v>0</v>
      </c>
      <c r="H75" s="213">
        <v>0</v>
      </c>
      <c r="I75" s="213">
        <v>0</v>
      </c>
      <c r="J75" s="213">
        <v>0</v>
      </c>
      <c r="K75" s="213">
        <v>0</v>
      </c>
      <c r="L75" s="213">
        <v>0</v>
      </c>
      <c r="M75" s="213">
        <v>0</v>
      </c>
      <c r="N75" s="213">
        <v>0</v>
      </c>
      <c r="O75" s="213">
        <v>0</v>
      </c>
      <c r="P75" s="214">
        <v>0</v>
      </c>
      <c r="Q75" s="26">
        <f t="shared" si="13"/>
        <v>0</v>
      </c>
      <c r="R75" s="213">
        <v>0</v>
      </c>
      <c r="S75" s="213">
        <v>0</v>
      </c>
      <c r="T75" s="214">
        <v>0</v>
      </c>
      <c r="U75" s="26">
        <f t="shared" si="14"/>
        <v>1</v>
      </c>
      <c r="V75" s="213">
        <v>1</v>
      </c>
      <c r="W75" s="213">
        <v>0</v>
      </c>
      <c r="X75" s="213">
        <v>0</v>
      </c>
      <c r="Y75" s="213">
        <v>0</v>
      </c>
      <c r="Z75" s="26">
        <f t="shared" si="15"/>
        <v>0</v>
      </c>
      <c r="AA75" s="213">
        <v>0</v>
      </c>
      <c r="AB75" s="213">
        <v>0</v>
      </c>
      <c r="AC75" s="213">
        <v>0</v>
      </c>
      <c r="AD75" s="213">
        <v>0</v>
      </c>
      <c r="AE75" s="26">
        <f t="shared" si="16"/>
        <v>0</v>
      </c>
      <c r="AF75" s="213">
        <v>0</v>
      </c>
      <c r="AG75" s="213">
        <v>0</v>
      </c>
      <c r="AH75" s="213">
        <v>0</v>
      </c>
      <c r="AI75" s="213">
        <v>0</v>
      </c>
      <c r="AJ75" s="213">
        <v>0</v>
      </c>
      <c r="AK75" s="213">
        <v>0</v>
      </c>
      <c r="AL75" s="213">
        <v>0</v>
      </c>
      <c r="AM75" s="213">
        <v>0</v>
      </c>
      <c r="AN75" s="213">
        <v>0</v>
      </c>
      <c r="AO75" s="213">
        <v>0</v>
      </c>
      <c r="AP75" s="213">
        <v>0</v>
      </c>
      <c r="AQ75" s="213">
        <v>0</v>
      </c>
      <c r="AR75" s="213">
        <v>0</v>
      </c>
      <c r="AS75" s="213">
        <v>0</v>
      </c>
      <c r="AT75" s="213">
        <v>0</v>
      </c>
      <c r="AU75" s="213">
        <v>0</v>
      </c>
      <c r="AV75" s="213">
        <v>0</v>
      </c>
      <c r="AW75" s="26">
        <f t="shared" si="17"/>
        <v>0</v>
      </c>
      <c r="AX75" s="213">
        <v>0</v>
      </c>
      <c r="AY75" s="213">
        <v>0</v>
      </c>
      <c r="AZ75" s="213">
        <v>0</v>
      </c>
      <c r="BA75" s="213">
        <v>0</v>
      </c>
      <c r="BB75" s="213">
        <v>0</v>
      </c>
      <c r="BC75" s="214">
        <v>0</v>
      </c>
      <c r="BD75" s="95"/>
    </row>
    <row r="76" spans="1:56" ht="18.75" customHeight="1" x14ac:dyDescent="0.15">
      <c r="A76" s="20">
        <v>4</v>
      </c>
      <c r="B76" s="21" t="s">
        <v>43</v>
      </c>
      <c r="C76" s="179">
        <f t="shared" si="11"/>
        <v>1</v>
      </c>
      <c r="D76" s="26">
        <f t="shared" si="12"/>
        <v>1</v>
      </c>
      <c r="E76" s="213">
        <v>0</v>
      </c>
      <c r="F76" s="213">
        <v>0</v>
      </c>
      <c r="G76" s="213">
        <v>0</v>
      </c>
      <c r="H76" s="213">
        <v>0</v>
      </c>
      <c r="I76" s="213">
        <v>0</v>
      </c>
      <c r="J76" s="213">
        <v>0</v>
      </c>
      <c r="K76" s="213">
        <v>0</v>
      </c>
      <c r="L76" s="213">
        <v>0</v>
      </c>
      <c r="M76" s="213">
        <v>1</v>
      </c>
      <c r="N76" s="213">
        <v>0</v>
      </c>
      <c r="O76" s="213">
        <v>0</v>
      </c>
      <c r="P76" s="214">
        <v>0</v>
      </c>
      <c r="Q76" s="26">
        <f t="shared" si="13"/>
        <v>0</v>
      </c>
      <c r="R76" s="213">
        <v>0</v>
      </c>
      <c r="S76" s="213">
        <v>0</v>
      </c>
      <c r="T76" s="214">
        <v>0</v>
      </c>
      <c r="U76" s="26">
        <f t="shared" si="14"/>
        <v>0</v>
      </c>
      <c r="V76" s="213">
        <v>0</v>
      </c>
      <c r="W76" s="213">
        <v>0</v>
      </c>
      <c r="X76" s="213">
        <v>0</v>
      </c>
      <c r="Y76" s="213">
        <v>0</v>
      </c>
      <c r="Z76" s="26">
        <f t="shared" si="15"/>
        <v>0</v>
      </c>
      <c r="AA76" s="213">
        <v>0</v>
      </c>
      <c r="AB76" s="213">
        <v>0</v>
      </c>
      <c r="AC76" s="213">
        <v>0</v>
      </c>
      <c r="AD76" s="213">
        <v>0</v>
      </c>
      <c r="AE76" s="26">
        <f t="shared" si="16"/>
        <v>0</v>
      </c>
      <c r="AF76" s="213">
        <v>0</v>
      </c>
      <c r="AG76" s="213">
        <v>0</v>
      </c>
      <c r="AH76" s="213">
        <v>0</v>
      </c>
      <c r="AI76" s="213">
        <v>0</v>
      </c>
      <c r="AJ76" s="213">
        <v>0</v>
      </c>
      <c r="AK76" s="213">
        <v>0</v>
      </c>
      <c r="AL76" s="213">
        <v>0</v>
      </c>
      <c r="AM76" s="213">
        <v>0</v>
      </c>
      <c r="AN76" s="213">
        <v>0</v>
      </c>
      <c r="AO76" s="213">
        <v>0</v>
      </c>
      <c r="AP76" s="213">
        <v>0</v>
      </c>
      <c r="AQ76" s="213">
        <v>0</v>
      </c>
      <c r="AR76" s="213">
        <v>0</v>
      </c>
      <c r="AS76" s="213">
        <v>0</v>
      </c>
      <c r="AT76" s="213">
        <v>0</v>
      </c>
      <c r="AU76" s="213">
        <v>0</v>
      </c>
      <c r="AV76" s="213">
        <v>0</v>
      </c>
      <c r="AW76" s="26">
        <f t="shared" si="17"/>
        <v>0</v>
      </c>
      <c r="AX76" s="213">
        <v>0</v>
      </c>
      <c r="AY76" s="213">
        <v>0</v>
      </c>
      <c r="AZ76" s="213">
        <v>0</v>
      </c>
      <c r="BA76" s="213">
        <v>0</v>
      </c>
      <c r="BB76" s="213">
        <v>0</v>
      </c>
      <c r="BC76" s="214">
        <v>0</v>
      </c>
      <c r="BD76" s="95"/>
    </row>
    <row r="77" spans="1:56" ht="18.75" customHeight="1" x14ac:dyDescent="0.15">
      <c r="A77" s="28">
        <v>5</v>
      </c>
      <c r="B77" s="29" t="s">
        <v>56</v>
      </c>
      <c r="C77" s="180">
        <f t="shared" si="11"/>
        <v>0</v>
      </c>
      <c r="D77" s="34">
        <f t="shared" si="12"/>
        <v>0</v>
      </c>
      <c r="E77" s="222">
        <v>0</v>
      </c>
      <c r="F77" s="222">
        <v>0</v>
      </c>
      <c r="G77" s="222">
        <v>0</v>
      </c>
      <c r="H77" s="222">
        <v>0</v>
      </c>
      <c r="I77" s="222">
        <v>0</v>
      </c>
      <c r="J77" s="222">
        <v>0</v>
      </c>
      <c r="K77" s="222">
        <v>0</v>
      </c>
      <c r="L77" s="222">
        <v>0</v>
      </c>
      <c r="M77" s="222">
        <v>0</v>
      </c>
      <c r="N77" s="222">
        <v>0</v>
      </c>
      <c r="O77" s="222">
        <v>0</v>
      </c>
      <c r="P77" s="223">
        <v>0</v>
      </c>
      <c r="Q77" s="34">
        <f t="shared" si="13"/>
        <v>0</v>
      </c>
      <c r="R77" s="222">
        <v>0</v>
      </c>
      <c r="S77" s="222">
        <v>0</v>
      </c>
      <c r="T77" s="223">
        <v>0</v>
      </c>
      <c r="U77" s="34">
        <f t="shared" si="14"/>
        <v>0</v>
      </c>
      <c r="V77" s="222">
        <v>0</v>
      </c>
      <c r="W77" s="222">
        <v>0</v>
      </c>
      <c r="X77" s="222">
        <v>0</v>
      </c>
      <c r="Y77" s="222">
        <v>0</v>
      </c>
      <c r="Z77" s="34">
        <f t="shared" si="15"/>
        <v>0</v>
      </c>
      <c r="AA77" s="222">
        <v>0</v>
      </c>
      <c r="AB77" s="222">
        <v>0</v>
      </c>
      <c r="AC77" s="222">
        <v>0</v>
      </c>
      <c r="AD77" s="222">
        <v>0</v>
      </c>
      <c r="AE77" s="34">
        <f t="shared" si="16"/>
        <v>0</v>
      </c>
      <c r="AF77" s="222">
        <v>0</v>
      </c>
      <c r="AG77" s="222">
        <v>0</v>
      </c>
      <c r="AH77" s="222">
        <v>0</v>
      </c>
      <c r="AI77" s="222">
        <v>0</v>
      </c>
      <c r="AJ77" s="222">
        <v>0</v>
      </c>
      <c r="AK77" s="222">
        <v>0</v>
      </c>
      <c r="AL77" s="222">
        <v>0</v>
      </c>
      <c r="AM77" s="222">
        <v>0</v>
      </c>
      <c r="AN77" s="222">
        <v>0</v>
      </c>
      <c r="AO77" s="222">
        <v>0</v>
      </c>
      <c r="AP77" s="222">
        <v>0</v>
      </c>
      <c r="AQ77" s="222">
        <v>0</v>
      </c>
      <c r="AR77" s="222">
        <v>0</v>
      </c>
      <c r="AS77" s="222">
        <v>0</v>
      </c>
      <c r="AT77" s="222">
        <v>0</v>
      </c>
      <c r="AU77" s="222">
        <v>0</v>
      </c>
      <c r="AV77" s="222">
        <v>0</v>
      </c>
      <c r="AW77" s="34">
        <f t="shared" si="17"/>
        <v>0</v>
      </c>
      <c r="AX77" s="222">
        <v>0</v>
      </c>
      <c r="AY77" s="222">
        <v>0</v>
      </c>
      <c r="AZ77" s="222">
        <v>0</v>
      </c>
      <c r="BA77" s="222">
        <v>0</v>
      </c>
      <c r="BB77" s="222">
        <v>0</v>
      </c>
      <c r="BC77" s="223">
        <v>0</v>
      </c>
      <c r="BD77" s="95"/>
    </row>
    <row r="78" spans="1:56" ht="18.75" customHeight="1" x14ac:dyDescent="0.15">
      <c r="A78" s="41">
        <v>6</v>
      </c>
      <c r="B78" s="35" t="s">
        <v>72</v>
      </c>
      <c r="C78" s="184">
        <f t="shared" si="11"/>
        <v>2</v>
      </c>
      <c r="D78" s="39">
        <f t="shared" si="12"/>
        <v>2</v>
      </c>
      <c r="E78" s="219">
        <v>0</v>
      </c>
      <c r="F78" s="219">
        <v>0</v>
      </c>
      <c r="G78" s="219">
        <v>0</v>
      </c>
      <c r="H78" s="219">
        <v>0</v>
      </c>
      <c r="I78" s="219">
        <v>0</v>
      </c>
      <c r="J78" s="219">
        <v>0</v>
      </c>
      <c r="K78" s="219">
        <v>0</v>
      </c>
      <c r="L78" s="219">
        <v>0</v>
      </c>
      <c r="M78" s="219">
        <v>2</v>
      </c>
      <c r="N78" s="219">
        <v>0</v>
      </c>
      <c r="O78" s="219">
        <v>0</v>
      </c>
      <c r="P78" s="220">
        <v>0</v>
      </c>
      <c r="Q78" s="39">
        <f t="shared" si="13"/>
        <v>0</v>
      </c>
      <c r="R78" s="219">
        <v>0</v>
      </c>
      <c r="S78" s="219">
        <v>0</v>
      </c>
      <c r="T78" s="220">
        <v>0</v>
      </c>
      <c r="U78" s="39">
        <f t="shared" si="14"/>
        <v>0</v>
      </c>
      <c r="V78" s="219">
        <v>0</v>
      </c>
      <c r="W78" s="219">
        <v>0</v>
      </c>
      <c r="X78" s="219">
        <v>0</v>
      </c>
      <c r="Y78" s="219">
        <v>0</v>
      </c>
      <c r="Z78" s="39">
        <f t="shared" si="15"/>
        <v>0</v>
      </c>
      <c r="AA78" s="219">
        <v>0</v>
      </c>
      <c r="AB78" s="219">
        <v>0</v>
      </c>
      <c r="AC78" s="219">
        <v>0</v>
      </c>
      <c r="AD78" s="219">
        <v>0</v>
      </c>
      <c r="AE78" s="39">
        <f t="shared" si="16"/>
        <v>0</v>
      </c>
      <c r="AF78" s="219">
        <v>0</v>
      </c>
      <c r="AG78" s="219">
        <v>0</v>
      </c>
      <c r="AH78" s="219">
        <v>0</v>
      </c>
      <c r="AI78" s="219">
        <v>0</v>
      </c>
      <c r="AJ78" s="219">
        <v>0</v>
      </c>
      <c r="AK78" s="219">
        <v>0</v>
      </c>
      <c r="AL78" s="219">
        <v>0</v>
      </c>
      <c r="AM78" s="219">
        <v>0</v>
      </c>
      <c r="AN78" s="219">
        <v>0</v>
      </c>
      <c r="AO78" s="219">
        <v>0</v>
      </c>
      <c r="AP78" s="219">
        <v>0</v>
      </c>
      <c r="AQ78" s="219">
        <v>0</v>
      </c>
      <c r="AR78" s="219">
        <v>0</v>
      </c>
      <c r="AS78" s="219">
        <v>0</v>
      </c>
      <c r="AT78" s="219">
        <v>0</v>
      </c>
      <c r="AU78" s="219">
        <v>0</v>
      </c>
      <c r="AV78" s="219">
        <v>0</v>
      </c>
      <c r="AW78" s="39">
        <f t="shared" si="17"/>
        <v>0</v>
      </c>
      <c r="AX78" s="219">
        <v>0</v>
      </c>
      <c r="AY78" s="219">
        <v>0</v>
      </c>
      <c r="AZ78" s="219">
        <v>0</v>
      </c>
      <c r="BA78" s="219">
        <v>0</v>
      </c>
      <c r="BB78" s="219">
        <v>0</v>
      </c>
      <c r="BC78" s="220">
        <v>0</v>
      </c>
      <c r="BD78" s="95"/>
    </row>
    <row r="79" spans="1:56" ht="18.75" customHeight="1" x14ac:dyDescent="0.15">
      <c r="A79" s="20">
        <v>7</v>
      </c>
      <c r="B79" s="21" t="s">
        <v>81</v>
      </c>
      <c r="C79" s="179">
        <f t="shared" si="11"/>
        <v>1</v>
      </c>
      <c r="D79" s="26">
        <f t="shared" si="12"/>
        <v>1</v>
      </c>
      <c r="E79" s="213">
        <v>0</v>
      </c>
      <c r="F79" s="213">
        <v>0</v>
      </c>
      <c r="G79" s="213">
        <v>0</v>
      </c>
      <c r="H79" s="213">
        <v>0</v>
      </c>
      <c r="I79" s="213">
        <v>0</v>
      </c>
      <c r="J79" s="213">
        <v>0</v>
      </c>
      <c r="K79" s="213">
        <v>0</v>
      </c>
      <c r="L79" s="213">
        <v>0</v>
      </c>
      <c r="M79" s="213">
        <v>1</v>
      </c>
      <c r="N79" s="213">
        <v>0</v>
      </c>
      <c r="O79" s="213">
        <v>0</v>
      </c>
      <c r="P79" s="214">
        <v>0</v>
      </c>
      <c r="Q79" s="26">
        <f t="shared" si="13"/>
        <v>0</v>
      </c>
      <c r="R79" s="213">
        <v>0</v>
      </c>
      <c r="S79" s="213">
        <v>0</v>
      </c>
      <c r="T79" s="214">
        <v>0</v>
      </c>
      <c r="U79" s="26">
        <f t="shared" si="14"/>
        <v>0</v>
      </c>
      <c r="V79" s="213">
        <v>0</v>
      </c>
      <c r="W79" s="213">
        <v>0</v>
      </c>
      <c r="X79" s="213">
        <v>0</v>
      </c>
      <c r="Y79" s="213">
        <v>0</v>
      </c>
      <c r="Z79" s="26">
        <f t="shared" si="15"/>
        <v>0</v>
      </c>
      <c r="AA79" s="213">
        <v>0</v>
      </c>
      <c r="AB79" s="213">
        <v>0</v>
      </c>
      <c r="AC79" s="213">
        <v>0</v>
      </c>
      <c r="AD79" s="213">
        <v>0</v>
      </c>
      <c r="AE79" s="26">
        <f t="shared" si="16"/>
        <v>0</v>
      </c>
      <c r="AF79" s="213">
        <v>0</v>
      </c>
      <c r="AG79" s="213">
        <v>0</v>
      </c>
      <c r="AH79" s="213">
        <v>0</v>
      </c>
      <c r="AI79" s="213">
        <v>0</v>
      </c>
      <c r="AJ79" s="213">
        <v>0</v>
      </c>
      <c r="AK79" s="213">
        <v>0</v>
      </c>
      <c r="AL79" s="213">
        <v>0</v>
      </c>
      <c r="AM79" s="213">
        <v>0</v>
      </c>
      <c r="AN79" s="213">
        <v>0</v>
      </c>
      <c r="AO79" s="213">
        <v>0</v>
      </c>
      <c r="AP79" s="213">
        <v>0</v>
      </c>
      <c r="AQ79" s="213">
        <v>0</v>
      </c>
      <c r="AR79" s="213">
        <v>0</v>
      </c>
      <c r="AS79" s="213">
        <v>0</v>
      </c>
      <c r="AT79" s="213">
        <v>0</v>
      </c>
      <c r="AU79" s="213">
        <v>0</v>
      </c>
      <c r="AV79" s="213">
        <v>0</v>
      </c>
      <c r="AW79" s="26">
        <f t="shared" si="17"/>
        <v>0</v>
      </c>
      <c r="AX79" s="213">
        <v>0</v>
      </c>
      <c r="AY79" s="213">
        <v>0</v>
      </c>
      <c r="AZ79" s="213">
        <v>0</v>
      </c>
      <c r="BA79" s="213">
        <v>0</v>
      </c>
      <c r="BB79" s="213">
        <v>0</v>
      </c>
      <c r="BC79" s="214">
        <v>0</v>
      </c>
      <c r="BD79" s="95"/>
    </row>
    <row r="80" spans="1:56" ht="18.75" customHeight="1" thickBot="1" x14ac:dyDescent="0.2">
      <c r="A80" s="44">
        <v>8</v>
      </c>
      <c r="B80" s="45" t="s">
        <v>83</v>
      </c>
      <c r="C80" s="90">
        <f t="shared" si="11"/>
        <v>6</v>
      </c>
      <c r="D80" s="49">
        <f t="shared" si="12"/>
        <v>6</v>
      </c>
      <c r="E80" s="228">
        <v>0</v>
      </c>
      <c r="F80" s="228">
        <v>0</v>
      </c>
      <c r="G80" s="228">
        <v>0</v>
      </c>
      <c r="H80" s="228">
        <v>0</v>
      </c>
      <c r="I80" s="228">
        <v>0</v>
      </c>
      <c r="J80" s="228">
        <v>0</v>
      </c>
      <c r="K80" s="228">
        <v>0</v>
      </c>
      <c r="L80" s="228">
        <v>0</v>
      </c>
      <c r="M80" s="228">
        <v>6</v>
      </c>
      <c r="N80" s="228">
        <v>0</v>
      </c>
      <c r="O80" s="228">
        <v>0</v>
      </c>
      <c r="P80" s="228">
        <v>0</v>
      </c>
      <c r="Q80" s="49">
        <f t="shared" si="13"/>
        <v>0</v>
      </c>
      <c r="R80" s="228">
        <v>0</v>
      </c>
      <c r="S80" s="228">
        <v>0</v>
      </c>
      <c r="T80" s="228">
        <v>0</v>
      </c>
      <c r="U80" s="49">
        <f t="shared" si="14"/>
        <v>0</v>
      </c>
      <c r="V80" s="228">
        <v>0</v>
      </c>
      <c r="W80" s="228">
        <v>0</v>
      </c>
      <c r="X80" s="228">
        <v>0</v>
      </c>
      <c r="Y80" s="228">
        <v>0</v>
      </c>
      <c r="Z80" s="49">
        <f t="shared" si="15"/>
        <v>0</v>
      </c>
      <c r="AA80" s="228">
        <v>0</v>
      </c>
      <c r="AB80" s="228">
        <v>0</v>
      </c>
      <c r="AC80" s="228">
        <v>0</v>
      </c>
      <c r="AD80" s="228">
        <v>0</v>
      </c>
      <c r="AE80" s="49">
        <f t="shared" si="16"/>
        <v>0</v>
      </c>
      <c r="AF80" s="228">
        <v>0</v>
      </c>
      <c r="AG80" s="228">
        <v>0</v>
      </c>
      <c r="AH80" s="228">
        <v>0</v>
      </c>
      <c r="AI80" s="228">
        <v>0</v>
      </c>
      <c r="AJ80" s="228">
        <v>0</v>
      </c>
      <c r="AK80" s="228">
        <v>0</v>
      </c>
      <c r="AL80" s="228">
        <v>0</v>
      </c>
      <c r="AM80" s="228">
        <v>0</v>
      </c>
      <c r="AN80" s="228">
        <v>0</v>
      </c>
      <c r="AO80" s="228">
        <v>0</v>
      </c>
      <c r="AP80" s="228">
        <v>0</v>
      </c>
      <c r="AQ80" s="228">
        <v>0</v>
      </c>
      <c r="AR80" s="228">
        <v>0</v>
      </c>
      <c r="AS80" s="228">
        <v>0</v>
      </c>
      <c r="AT80" s="228">
        <v>0</v>
      </c>
      <c r="AU80" s="228">
        <v>0</v>
      </c>
      <c r="AV80" s="228">
        <v>0</v>
      </c>
      <c r="AW80" s="49">
        <f t="shared" si="17"/>
        <v>0</v>
      </c>
      <c r="AX80" s="228">
        <v>0</v>
      </c>
      <c r="AY80" s="228">
        <v>0</v>
      </c>
      <c r="AZ80" s="228">
        <v>0</v>
      </c>
      <c r="BA80" s="228">
        <v>0</v>
      </c>
      <c r="BB80" s="228">
        <v>0</v>
      </c>
      <c r="BC80" s="225">
        <v>0</v>
      </c>
      <c r="BD80" s="95"/>
    </row>
    <row r="81" spans="1:56" ht="18.75" customHeight="1" thickBot="1" x14ac:dyDescent="0.2">
      <c r="A81" s="58"/>
      <c r="B81" s="231" t="s">
        <v>96</v>
      </c>
      <c r="C81" s="127">
        <f>SUM(C73:C80)</f>
        <v>16</v>
      </c>
      <c r="D81" s="63">
        <f t="shared" ref="D81:BC81" si="18">SUM(D73:D80)</f>
        <v>13</v>
      </c>
      <c r="E81" s="128">
        <f t="shared" si="18"/>
        <v>0</v>
      </c>
      <c r="F81" s="128">
        <f t="shared" si="18"/>
        <v>0</v>
      </c>
      <c r="G81" s="128">
        <f t="shared" si="18"/>
        <v>0</v>
      </c>
      <c r="H81" s="128">
        <f t="shared" si="18"/>
        <v>0</v>
      </c>
      <c r="I81" s="128">
        <f t="shared" si="18"/>
        <v>0</v>
      </c>
      <c r="J81" s="128">
        <f t="shared" si="18"/>
        <v>0</v>
      </c>
      <c r="K81" s="128">
        <f t="shared" si="18"/>
        <v>3</v>
      </c>
      <c r="L81" s="128">
        <f t="shared" si="18"/>
        <v>0</v>
      </c>
      <c r="M81" s="128">
        <f t="shared" si="18"/>
        <v>10</v>
      </c>
      <c r="N81" s="128">
        <f t="shared" si="18"/>
        <v>0</v>
      </c>
      <c r="O81" s="128">
        <f t="shared" si="18"/>
        <v>0</v>
      </c>
      <c r="P81" s="129">
        <f t="shared" si="18"/>
        <v>0</v>
      </c>
      <c r="Q81" s="63">
        <f t="shared" si="18"/>
        <v>2</v>
      </c>
      <c r="R81" s="128">
        <f t="shared" si="18"/>
        <v>0</v>
      </c>
      <c r="S81" s="128">
        <f t="shared" si="18"/>
        <v>2</v>
      </c>
      <c r="T81" s="129">
        <f t="shared" si="18"/>
        <v>0</v>
      </c>
      <c r="U81" s="63">
        <f t="shared" si="18"/>
        <v>1</v>
      </c>
      <c r="V81" s="128">
        <f t="shared" si="18"/>
        <v>1</v>
      </c>
      <c r="W81" s="128">
        <f t="shared" si="18"/>
        <v>0</v>
      </c>
      <c r="X81" s="128">
        <f t="shared" si="18"/>
        <v>0</v>
      </c>
      <c r="Y81" s="128">
        <f t="shared" si="18"/>
        <v>0</v>
      </c>
      <c r="Z81" s="63">
        <f t="shared" si="18"/>
        <v>0</v>
      </c>
      <c r="AA81" s="128">
        <f t="shared" si="18"/>
        <v>0</v>
      </c>
      <c r="AB81" s="128">
        <f t="shared" si="18"/>
        <v>0</v>
      </c>
      <c r="AC81" s="128">
        <f t="shared" si="18"/>
        <v>0</v>
      </c>
      <c r="AD81" s="128">
        <f t="shared" si="18"/>
        <v>0</v>
      </c>
      <c r="AE81" s="63">
        <f>SUM(AE73:AE80)</f>
        <v>0</v>
      </c>
      <c r="AF81" s="128">
        <f t="shared" si="18"/>
        <v>0</v>
      </c>
      <c r="AG81" s="128">
        <f t="shared" si="18"/>
        <v>0</v>
      </c>
      <c r="AH81" s="128">
        <f t="shared" si="18"/>
        <v>0</v>
      </c>
      <c r="AI81" s="128">
        <f t="shared" si="18"/>
        <v>0</v>
      </c>
      <c r="AJ81" s="128">
        <f t="shared" si="18"/>
        <v>0</v>
      </c>
      <c r="AK81" s="128">
        <f t="shared" si="18"/>
        <v>0</v>
      </c>
      <c r="AL81" s="128">
        <f t="shared" si="18"/>
        <v>0</v>
      </c>
      <c r="AM81" s="128">
        <f t="shared" si="18"/>
        <v>0</v>
      </c>
      <c r="AN81" s="128">
        <f t="shared" si="18"/>
        <v>0</v>
      </c>
      <c r="AO81" s="128">
        <f t="shared" si="18"/>
        <v>0</v>
      </c>
      <c r="AP81" s="128">
        <f t="shared" si="18"/>
        <v>0</v>
      </c>
      <c r="AQ81" s="128">
        <f t="shared" si="18"/>
        <v>0</v>
      </c>
      <c r="AR81" s="128">
        <f t="shared" si="18"/>
        <v>0</v>
      </c>
      <c r="AS81" s="128">
        <f t="shared" si="18"/>
        <v>0</v>
      </c>
      <c r="AT81" s="128">
        <f t="shared" si="18"/>
        <v>0</v>
      </c>
      <c r="AU81" s="128">
        <f t="shared" si="18"/>
        <v>0</v>
      </c>
      <c r="AV81" s="128">
        <f t="shared" si="18"/>
        <v>0</v>
      </c>
      <c r="AW81" s="63">
        <f t="shared" si="18"/>
        <v>0</v>
      </c>
      <c r="AX81" s="128">
        <f t="shared" si="18"/>
        <v>0</v>
      </c>
      <c r="AY81" s="128">
        <f t="shared" si="18"/>
        <v>0</v>
      </c>
      <c r="AZ81" s="128">
        <f t="shared" si="18"/>
        <v>0</v>
      </c>
      <c r="BA81" s="128">
        <f t="shared" si="18"/>
        <v>0</v>
      </c>
      <c r="BB81" s="128">
        <f t="shared" si="18"/>
        <v>0</v>
      </c>
      <c r="BC81" s="129">
        <f t="shared" si="18"/>
        <v>0</v>
      </c>
      <c r="BD81" s="95"/>
    </row>
    <row r="82" spans="1:56" ht="5.25" customHeight="1" x14ac:dyDescent="0.15">
      <c r="A82" s="606"/>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row>
    <row r="83" spans="1:56" x14ac:dyDescent="0.15">
      <c r="A83" s="606" t="s">
        <v>642</v>
      </c>
    </row>
    <row r="84" spans="1:56" x14ac:dyDescent="0.15">
      <c r="A84" s="94" t="s">
        <v>643</v>
      </c>
    </row>
  </sheetData>
  <mergeCells count="52">
    <mergeCell ref="BB5:BB6"/>
    <mergeCell ref="BC5:BC6"/>
    <mergeCell ref="AU5:AU6"/>
    <mergeCell ref="AV5:AV6"/>
    <mergeCell ref="AX5:AX6"/>
    <mergeCell ref="AY5:AY6"/>
    <mergeCell ref="AZ5:AZ6"/>
    <mergeCell ref="BA5:BA6"/>
    <mergeCell ref="AF5:AF6"/>
    <mergeCell ref="AG5:AG6"/>
    <mergeCell ref="AT5:AT6"/>
    <mergeCell ref="AI5:AI6"/>
    <mergeCell ref="AJ5:AJ6"/>
    <mergeCell ref="AK5:AK6"/>
    <mergeCell ref="AL5:AL6"/>
    <mergeCell ref="AM5:AM6"/>
    <mergeCell ref="AN5:AN6"/>
    <mergeCell ref="AO5:AO6"/>
    <mergeCell ref="AP5:AP6"/>
    <mergeCell ref="AQ5:AQ6"/>
    <mergeCell ref="AR5:AR6"/>
    <mergeCell ref="AS5:AS6"/>
    <mergeCell ref="Y5:Y6"/>
    <mergeCell ref="AA5:AA6"/>
    <mergeCell ref="AB5:AB6"/>
    <mergeCell ref="AC5:AC6"/>
    <mergeCell ref="AD5:AD6"/>
    <mergeCell ref="AA4:AD4"/>
    <mergeCell ref="AE4:AE6"/>
    <mergeCell ref="AU4:AV4"/>
    <mergeCell ref="AW4:AW6"/>
    <mergeCell ref="E5:E6"/>
    <mergeCell ref="F5:F6"/>
    <mergeCell ref="K5:K6"/>
    <mergeCell ref="L5:L6"/>
    <mergeCell ref="M5:M6"/>
    <mergeCell ref="N5:N6"/>
    <mergeCell ref="Z4:Z6"/>
    <mergeCell ref="AH5:AH6"/>
    <mergeCell ref="T5:T6"/>
    <mergeCell ref="V5:V6"/>
    <mergeCell ref="W5:W6"/>
    <mergeCell ref="X5:X6"/>
    <mergeCell ref="A4:B6"/>
    <mergeCell ref="C4:C6"/>
    <mergeCell ref="D4:D6"/>
    <mergeCell ref="Q4:Q6"/>
    <mergeCell ref="U4:U6"/>
    <mergeCell ref="O5:O6"/>
    <mergeCell ref="P5:P6"/>
    <mergeCell ref="R5:R6"/>
    <mergeCell ref="S5:S6"/>
  </mergeCells>
  <phoneticPr fontId="9"/>
  <pageMargins left="0.47244094488188981" right="0.47244094488188981" top="0.31496062992125984" bottom="0.27559055118110237" header="0.19685039370078741" footer="0.27559055118110237"/>
  <pageSetup paperSize="8" scale="54" fitToWidth="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54"/>
  <sheetViews>
    <sheetView showGridLines="0" view="pageBreakPreview" zoomScale="80" zoomScaleNormal="100" zoomScaleSheetLayoutView="80" workbookViewId="0">
      <pane xSplit="3" ySplit="3" topLeftCell="D46" activePane="bottomRight" state="frozen"/>
      <selection activeCell="J26" sqref="J26"/>
      <selection pane="topRight" activeCell="J26" sqref="J26"/>
      <selection pane="bottomLeft" activeCell="J26" sqref="J26"/>
      <selection pane="bottomRight" activeCell="N5" sqref="N5"/>
    </sheetView>
  </sheetViews>
  <sheetFormatPr defaultRowHeight="13.5" x14ac:dyDescent="0.15"/>
  <cols>
    <col min="1" max="1" width="3.75" style="5" customWidth="1"/>
    <col min="2" max="2" width="3.875" style="80" customWidth="1"/>
    <col min="3" max="3" width="11.5" style="5" customWidth="1"/>
    <col min="4" max="5" width="14.625" style="5" customWidth="1"/>
    <col min="6" max="6" width="18.75" style="5" customWidth="1"/>
    <col min="7" max="7" width="14.625" style="5" customWidth="1"/>
    <col min="8" max="8" width="15.125" style="5" customWidth="1"/>
    <col min="9" max="9" width="23.875" style="5" customWidth="1"/>
    <col min="10" max="16384" width="9" style="5"/>
  </cols>
  <sheetData>
    <row r="1" spans="1:9" ht="17.25" x14ac:dyDescent="0.15">
      <c r="B1" s="302" t="s">
        <v>394</v>
      </c>
      <c r="C1" s="73"/>
      <c r="D1" s="73"/>
      <c r="E1" s="315"/>
      <c r="F1" s="4"/>
      <c r="G1" s="4"/>
    </row>
    <row r="2" spans="1:9" ht="29.25" customHeight="1" thickBot="1" x14ac:dyDescent="0.2">
      <c r="A2" s="236"/>
      <c r="B2" s="303"/>
      <c r="C2" s="237"/>
      <c r="D2" s="237"/>
      <c r="E2" s="237"/>
      <c r="F2" s="237"/>
      <c r="G2" s="237"/>
      <c r="I2" s="304" t="s">
        <v>252</v>
      </c>
    </row>
    <row r="3" spans="1:9" ht="62.25" customHeight="1" thickBot="1" x14ac:dyDescent="0.2">
      <c r="A3" s="236"/>
      <c r="B3" s="305"/>
      <c r="C3" s="306"/>
      <c r="D3" s="307" t="s">
        <v>330</v>
      </c>
      <c r="E3" s="553" t="s">
        <v>322</v>
      </c>
      <c r="F3" s="557" t="s">
        <v>429</v>
      </c>
      <c r="G3" s="556" t="s">
        <v>430</v>
      </c>
      <c r="H3" s="557" t="s">
        <v>436</v>
      </c>
      <c r="I3" s="554" t="s">
        <v>600</v>
      </c>
    </row>
    <row r="4" spans="1:9" ht="62.25" customHeight="1" thickBot="1" x14ac:dyDescent="0.2">
      <c r="A4" s="236"/>
      <c r="B4" s="1174" t="s">
        <v>331</v>
      </c>
      <c r="C4" s="1175"/>
      <c r="D4" s="308">
        <f>SUM(D5:D51)</f>
        <v>4941</v>
      </c>
      <c r="E4" s="308">
        <f t="shared" ref="E4:I4" si="0">SUM(E5:E51)</f>
        <v>747</v>
      </c>
      <c r="F4" s="308">
        <f>SUM(F5:F51)</f>
        <v>41</v>
      </c>
      <c r="G4" s="308">
        <f t="shared" si="0"/>
        <v>3605</v>
      </c>
      <c r="H4" s="308">
        <f t="shared" si="0"/>
        <v>474</v>
      </c>
      <c r="I4" s="308">
        <f t="shared" si="0"/>
        <v>74</v>
      </c>
    </row>
    <row r="5" spans="1:9" ht="20.25" customHeight="1" x14ac:dyDescent="0.15">
      <c r="A5" s="236"/>
      <c r="B5" s="309">
        <v>1</v>
      </c>
      <c r="C5" s="310" t="s">
        <v>125</v>
      </c>
      <c r="D5" s="244">
        <v>278</v>
      </c>
      <c r="E5" s="382">
        <v>14</v>
      </c>
      <c r="F5" s="382">
        <v>4</v>
      </c>
      <c r="G5" s="382">
        <v>241</v>
      </c>
      <c r="H5" s="382">
        <v>19</v>
      </c>
      <c r="I5" s="250">
        <v>0</v>
      </c>
    </row>
    <row r="6" spans="1:9" ht="20.25" customHeight="1" x14ac:dyDescent="0.15">
      <c r="A6" s="236"/>
      <c r="B6" s="311">
        <v>2</v>
      </c>
      <c r="C6" s="243" t="s">
        <v>332</v>
      </c>
      <c r="D6" s="244">
        <v>62</v>
      </c>
      <c r="E6" s="383">
        <v>8</v>
      </c>
      <c r="F6" s="383">
        <v>0</v>
      </c>
      <c r="G6" s="383">
        <v>52</v>
      </c>
      <c r="H6" s="383">
        <v>2</v>
      </c>
      <c r="I6" s="250">
        <v>0</v>
      </c>
    </row>
    <row r="7" spans="1:9" ht="20.25" customHeight="1" x14ac:dyDescent="0.15">
      <c r="A7" s="236"/>
      <c r="B7" s="311">
        <v>3</v>
      </c>
      <c r="C7" s="243" t="s">
        <v>333</v>
      </c>
      <c r="D7" s="244">
        <v>64</v>
      </c>
      <c r="E7" s="383">
        <v>6</v>
      </c>
      <c r="F7" s="383">
        <v>2</v>
      </c>
      <c r="G7" s="383">
        <v>47</v>
      </c>
      <c r="H7" s="383">
        <v>9</v>
      </c>
      <c r="I7" s="250">
        <v>0</v>
      </c>
    </row>
    <row r="8" spans="1:9" ht="20.25" customHeight="1" x14ac:dyDescent="0.15">
      <c r="A8" s="236"/>
      <c r="B8" s="311">
        <v>4</v>
      </c>
      <c r="C8" s="243" t="s">
        <v>334</v>
      </c>
      <c r="D8" s="244">
        <v>107</v>
      </c>
      <c r="E8" s="383">
        <v>15</v>
      </c>
      <c r="F8" s="383">
        <v>0</v>
      </c>
      <c r="G8" s="383">
        <v>77</v>
      </c>
      <c r="H8" s="383">
        <v>15</v>
      </c>
      <c r="I8" s="250">
        <v>0</v>
      </c>
    </row>
    <row r="9" spans="1:9" ht="20.25" customHeight="1" x14ac:dyDescent="0.15">
      <c r="A9" s="236"/>
      <c r="B9" s="312">
        <v>5</v>
      </c>
      <c r="C9" s="260" t="s">
        <v>335</v>
      </c>
      <c r="D9" s="251">
        <v>78</v>
      </c>
      <c r="E9" s="384">
        <v>8</v>
      </c>
      <c r="F9" s="384">
        <v>0</v>
      </c>
      <c r="G9" s="384">
        <v>59</v>
      </c>
      <c r="H9" s="384">
        <v>11</v>
      </c>
      <c r="I9" s="254">
        <v>0</v>
      </c>
    </row>
    <row r="10" spans="1:9" ht="20.25" customHeight="1" x14ac:dyDescent="0.15">
      <c r="A10" s="236"/>
      <c r="B10" s="313">
        <v>6</v>
      </c>
      <c r="C10" s="257" t="s">
        <v>336</v>
      </c>
      <c r="D10" s="261">
        <v>65</v>
      </c>
      <c r="E10" s="385">
        <v>7</v>
      </c>
      <c r="F10" s="385">
        <v>0</v>
      </c>
      <c r="G10" s="385">
        <v>50</v>
      </c>
      <c r="H10" s="385">
        <v>7</v>
      </c>
      <c r="I10" s="386">
        <v>1</v>
      </c>
    </row>
    <row r="11" spans="1:9" ht="20.25" customHeight="1" x14ac:dyDescent="0.15">
      <c r="A11" s="236"/>
      <c r="B11" s="311">
        <v>7</v>
      </c>
      <c r="C11" s="243" t="s">
        <v>337</v>
      </c>
      <c r="D11" s="244">
        <v>120</v>
      </c>
      <c r="E11" s="383">
        <v>20</v>
      </c>
      <c r="F11" s="383">
        <v>0</v>
      </c>
      <c r="G11" s="383">
        <v>87</v>
      </c>
      <c r="H11" s="383">
        <v>12</v>
      </c>
      <c r="I11" s="250">
        <v>1</v>
      </c>
    </row>
    <row r="12" spans="1:9" ht="20.25" customHeight="1" x14ac:dyDescent="0.15">
      <c r="A12" s="236"/>
      <c r="B12" s="311">
        <v>8</v>
      </c>
      <c r="C12" s="243" t="s">
        <v>338</v>
      </c>
      <c r="D12" s="244">
        <v>100</v>
      </c>
      <c r="E12" s="383">
        <v>13</v>
      </c>
      <c r="F12" s="383">
        <v>0</v>
      </c>
      <c r="G12" s="383">
        <v>75</v>
      </c>
      <c r="H12" s="383">
        <v>6</v>
      </c>
      <c r="I12" s="250">
        <v>6</v>
      </c>
    </row>
    <row r="13" spans="1:9" ht="20.25" customHeight="1" x14ac:dyDescent="0.15">
      <c r="A13" s="236"/>
      <c r="B13" s="311">
        <v>9</v>
      </c>
      <c r="C13" s="243" t="s">
        <v>339</v>
      </c>
      <c r="D13" s="244">
        <v>120</v>
      </c>
      <c r="E13" s="383">
        <v>14</v>
      </c>
      <c r="F13" s="383">
        <v>0</v>
      </c>
      <c r="G13" s="383">
        <v>77</v>
      </c>
      <c r="H13" s="383">
        <v>29</v>
      </c>
      <c r="I13" s="250">
        <v>0</v>
      </c>
    </row>
    <row r="14" spans="1:9" ht="20.25" customHeight="1" x14ac:dyDescent="0.15">
      <c r="A14" s="236"/>
      <c r="B14" s="312">
        <v>10</v>
      </c>
      <c r="C14" s="260" t="s">
        <v>340</v>
      </c>
      <c r="D14" s="251">
        <v>83</v>
      </c>
      <c r="E14" s="384">
        <v>17</v>
      </c>
      <c r="F14" s="384">
        <v>3</v>
      </c>
      <c r="G14" s="384">
        <v>38</v>
      </c>
      <c r="H14" s="384">
        <v>24</v>
      </c>
      <c r="I14" s="254">
        <v>1</v>
      </c>
    </row>
    <row r="15" spans="1:9" ht="20.25" customHeight="1" x14ac:dyDescent="0.15">
      <c r="A15" s="236"/>
      <c r="B15" s="311">
        <v>11</v>
      </c>
      <c r="C15" s="243" t="s">
        <v>341</v>
      </c>
      <c r="D15" s="261">
        <v>141</v>
      </c>
      <c r="E15" s="385">
        <v>32</v>
      </c>
      <c r="F15" s="385">
        <v>2</v>
      </c>
      <c r="G15" s="385">
        <v>99</v>
      </c>
      <c r="H15" s="385">
        <v>6</v>
      </c>
      <c r="I15" s="386">
        <v>2</v>
      </c>
    </row>
    <row r="16" spans="1:9" ht="20.25" customHeight="1" x14ac:dyDescent="0.15">
      <c r="A16" s="236"/>
      <c r="B16" s="311">
        <v>12</v>
      </c>
      <c r="C16" s="243" t="s">
        <v>342</v>
      </c>
      <c r="D16" s="244">
        <v>183</v>
      </c>
      <c r="E16" s="383">
        <v>25</v>
      </c>
      <c r="F16" s="383">
        <v>0</v>
      </c>
      <c r="G16" s="383">
        <v>143</v>
      </c>
      <c r="H16" s="383">
        <v>12</v>
      </c>
      <c r="I16" s="250">
        <v>3</v>
      </c>
    </row>
    <row r="17" spans="1:9" ht="20.25" customHeight="1" x14ac:dyDescent="0.15">
      <c r="A17" s="236"/>
      <c r="B17" s="311">
        <v>13</v>
      </c>
      <c r="C17" s="243" t="s">
        <v>343</v>
      </c>
      <c r="D17" s="244">
        <v>199</v>
      </c>
      <c r="E17" s="383">
        <v>31</v>
      </c>
      <c r="F17" s="383">
        <v>2</v>
      </c>
      <c r="G17" s="383">
        <v>143</v>
      </c>
      <c r="H17" s="383">
        <v>20</v>
      </c>
      <c r="I17" s="250">
        <v>3</v>
      </c>
    </row>
    <row r="18" spans="1:9" ht="20.25" customHeight="1" x14ac:dyDescent="0.15">
      <c r="A18" s="236"/>
      <c r="B18" s="311">
        <v>14</v>
      </c>
      <c r="C18" s="243" t="s">
        <v>344</v>
      </c>
      <c r="D18" s="244">
        <v>114</v>
      </c>
      <c r="E18" s="383">
        <v>8</v>
      </c>
      <c r="F18" s="383">
        <v>0</v>
      </c>
      <c r="G18" s="383">
        <v>86</v>
      </c>
      <c r="H18" s="383">
        <v>15</v>
      </c>
      <c r="I18" s="250">
        <v>5</v>
      </c>
    </row>
    <row r="19" spans="1:9" ht="20.25" customHeight="1" x14ac:dyDescent="0.15">
      <c r="A19" s="236"/>
      <c r="B19" s="311">
        <v>15</v>
      </c>
      <c r="C19" s="243" t="s">
        <v>345</v>
      </c>
      <c r="D19" s="251">
        <v>96</v>
      </c>
      <c r="E19" s="384">
        <v>21</v>
      </c>
      <c r="F19" s="384">
        <v>0</v>
      </c>
      <c r="G19" s="384">
        <v>75</v>
      </c>
      <c r="H19" s="384">
        <v>0</v>
      </c>
      <c r="I19" s="254">
        <v>0</v>
      </c>
    </row>
    <row r="20" spans="1:9" ht="20.25" customHeight="1" x14ac:dyDescent="0.15">
      <c r="A20" s="236"/>
      <c r="B20" s="313">
        <v>16</v>
      </c>
      <c r="C20" s="257" t="s">
        <v>346</v>
      </c>
      <c r="D20" s="261">
        <v>80</v>
      </c>
      <c r="E20" s="385">
        <v>15</v>
      </c>
      <c r="F20" s="385">
        <v>0</v>
      </c>
      <c r="G20" s="385">
        <v>53</v>
      </c>
      <c r="H20" s="385">
        <v>12</v>
      </c>
      <c r="I20" s="386">
        <v>0</v>
      </c>
    </row>
    <row r="21" spans="1:9" ht="20.25" customHeight="1" x14ac:dyDescent="0.15">
      <c r="A21" s="236"/>
      <c r="B21" s="311">
        <v>17</v>
      </c>
      <c r="C21" s="243" t="s">
        <v>347</v>
      </c>
      <c r="D21" s="244">
        <v>73</v>
      </c>
      <c r="E21" s="383">
        <v>17</v>
      </c>
      <c r="F21" s="383">
        <v>0</v>
      </c>
      <c r="G21" s="383">
        <v>45</v>
      </c>
      <c r="H21" s="383">
        <v>11</v>
      </c>
      <c r="I21" s="250">
        <v>0</v>
      </c>
    </row>
    <row r="22" spans="1:9" ht="20.25" customHeight="1" x14ac:dyDescent="0.15">
      <c r="A22" s="236"/>
      <c r="B22" s="311">
        <v>18</v>
      </c>
      <c r="C22" s="243" t="s">
        <v>348</v>
      </c>
      <c r="D22" s="244">
        <v>65</v>
      </c>
      <c r="E22" s="383">
        <v>10</v>
      </c>
      <c r="F22" s="383">
        <v>0</v>
      </c>
      <c r="G22" s="383">
        <v>50</v>
      </c>
      <c r="H22" s="383">
        <v>4</v>
      </c>
      <c r="I22" s="250">
        <v>1</v>
      </c>
    </row>
    <row r="23" spans="1:9" ht="20.25" customHeight="1" x14ac:dyDescent="0.15">
      <c r="A23" s="236"/>
      <c r="B23" s="311">
        <v>19</v>
      </c>
      <c r="C23" s="243" t="s">
        <v>349</v>
      </c>
      <c r="D23" s="244">
        <v>76</v>
      </c>
      <c r="E23" s="383">
        <v>21</v>
      </c>
      <c r="F23" s="383">
        <v>3</v>
      </c>
      <c r="G23" s="383">
        <v>39</v>
      </c>
      <c r="H23" s="383">
        <v>13</v>
      </c>
      <c r="I23" s="250">
        <v>0</v>
      </c>
    </row>
    <row r="24" spans="1:9" ht="20.25" customHeight="1" x14ac:dyDescent="0.15">
      <c r="A24" s="236"/>
      <c r="B24" s="312">
        <v>20</v>
      </c>
      <c r="C24" s="260" t="s">
        <v>350</v>
      </c>
      <c r="D24" s="251">
        <v>98</v>
      </c>
      <c r="E24" s="384">
        <v>13</v>
      </c>
      <c r="F24" s="384">
        <v>2</v>
      </c>
      <c r="G24" s="384">
        <v>71</v>
      </c>
      <c r="H24" s="384">
        <v>11</v>
      </c>
      <c r="I24" s="254">
        <v>1</v>
      </c>
    </row>
    <row r="25" spans="1:9" ht="20.25" customHeight="1" x14ac:dyDescent="0.15">
      <c r="A25" s="236"/>
      <c r="B25" s="311">
        <v>21</v>
      </c>
      <c r="C25" s="243" t="s">
        <v>351</v>
      </c>
      <c r="D25" s="261">
        <v>77</v>
      </c>
      <c r="E25" s="385">
        <v>11</v>
      </c>
      <c r="F25" s="385">
        <v>2</v>
      </c>
      <c r="G25" s="385">
        <v>59</v>
      </c>
      <c r="H25" s="385">
        <v>5</v>
      </c>
      <c r="I25" s="386">
        <v>0</v>
      </c>
    </row>
    <row r="26" spans="1:9" ht="20.25" customHeight="1" x14ac:dyDescent="0.15">
      <c r="A26" s="236"/>
      <c r="B26" s="311">
        <v>22</v>
      </c>
      <c r="C26" s="243" t="s">
        <v>352</v>
      </c>
      <c r="D26" s="244">
        <v>121</v>
      </c>
      <c r="E26" s="383">
        <v>21</v>
      </c>
      <c r="F26" s="383">
        <v>0</v>
      </c>
      <c r="G26" s="383">
        <v>76</v>
      </c>
      <c r="H26" s="383">
        <v>15</v>
      </c>
      <c r="I26" s="250">
        <v>9</v>
      </c>
    </row>
    <row r="27" spans="1:9" ht="20.25" customHeight="1" x14ac:dyDescent="0.15">
      <c r="A27" s="236"/>
      <c r="B27" s="311">
        <v>23</v>
      </c>
      <c r="C27" s="243" t="s">
        <v>353</v>
      </c>
      <c r="D27" s="244">
        <v>156</v>
      </c>
      <c r="E27" s="383">
        <v>16</v>
      </c>
      <c r="F27" s="383">
        <v>2</v>
      </c>
      <c r="G27" s="383">
        <v>126</v>
      </c>
      <c r="H27" s="383">
        <v>12</v>
      </c>
      <c r="I27" s="250">
        <v>0</v>
      </c>
    </row>
    <row r="28" spans="1:9" ht="20.25" customHeight="1" x14ac:dyDescent="0.15">
      <c r="A28" s="236"/>
      <c r="B28" s="311">
        <v>24</v>
      </c>
      <c r="C28" s="243" t="s">
        <v>354</v>
      </c>
      <c r="D28" s="244">
        <v>81</v>
      </c>
      <c r="E28" s="383">
        <v>15</v>
      </c>
      <c r="F28" s="383">
        <v>2</v>
      </c>
      <c r="G28" s="383">
        <v>53</v>
      </c>
      <c r="H28" s="383">
        <v>10</v>
      </c>
      <c r="I28" s="250">
        <v>1</v>
      </c>
    </row>
    <row r="29" spans="1:9" ht="20.25" customHeight="1" x14ac:dyDescent="0.15">
      <c r="A29" s="236"/>
      <c r="B29" s="311">
        <v>25</v>
      </c>
      <c r="C29" s="243" t="s">
        <v>355</v>
      </c>
      <c r="D29" s="251">
        <v>83</v>
      </c>
      <c r="E29" s="384">
        <v>19</v>
      </c>
      <c r="F29" s="384">
        <v>2</v>
      </c>
      <c r="G29" s="384">
        <v>44</v>
      </c>
      <c r="H29" s="384">
        <v>14</v>
      </c>
      <c r="I29" s="254">
        <v>4</v>
      </c>
    </row>
    <row r="30" spans="1:9" ht="20.25" customHeight="1" x14ac:dyDescent="0.15">
      <c r="A30" s="236"/>
      <c r="B30" s="313">
        <v>26</v>
      </c>
      <c r="C30" s="257" t="s">
        <v>356</v>
      </c>
      <c r="D30" s="261">
        <v>90</v>
      </c>
      <c r="E30" s="385">
        <v>12</v>
      </c>
      <c r="F30" s="385">
        <v>0</v>
      </c>
      <c r="G30" s="385">
        <v>74</v>
      </c>
      <c r="H30" s="385">
        <v>4</v>
      </c>
      <c r="I30" s="386">
        <v>0</v>
      </c>
    </row>
    <row r="31" spans="1:9" ht="20.25" customHeight="1" x14ac:dyDescent="0.15">
      <c r="A31" s="236"/>
      <c r="B31" s="311">
        <v>27</v>
      </c>
      <c r="C31" s="243" t="s">
        <v>357</v>
      </c>
      <c r="D31" s="244">
        <v>252</v>
      </c>
      <c r="E31" s="383">
        <v>26</v>
      </c>
      <c r="F31" s="383">
        <v>1</v>
      </c>
      <c r="G31" s="383">
        <v>209</v>
      </c>
      <c r="H31" s="383">
        <v>7</v>
      </c>
      <c r="I31" s="250">
        <v>9</v>
      </c>
    </row>
    <row r="32" spans="1:9" ht="20.25" customHeight="1" x14ac:dyDescent="0.15">
      <c r="A32" s="236"/>
      <c r="B32" s="311">
        <v>28</v>
      </c>
      <c r="C32" s="243" t="s">
        <v>358</v>
      </c>
      <c r="D32" s="244">
        <v>180</v>
      </c>
      <c r="E32" s="383">
        <v>18</v>
      </c>
      <c r="F32" s="383">
        <v>0</v>
      </c>
      <c r="G32" s="383">
        <v>144</v>
      </c>
      <c r="H32" s="383">
        <v>14</v>
      </c>
      <c r="I32" s="250">
        <v>4</v>
      </c>
    </row>
    <row r="33" spans="1:9" ht="20.25" customHeight="1" x14ac:dyDescent="0.15">
      <c r="A33" s="236"/>
      <c r="B33" s="311">
        <v>29</v>
      </c>
      <c r="C33" s="243" t="s">
        <v>359</v>
      </c>
      <c r="D33" s="244">
        <v>71</v>
      </c>
      <c r="E33" s="383">
        <v>16</v>
      </c>
      <c r="F33" s="383">
        <v>1</v>
      </c>
      <c r="G33" s="383">
        <v>49</v>
      </c>
      <c r="H33" s="383">
        <v>5</v>
      </c>
      <c r="I33" s="250">
        <v>0</v>
      </c>
    </row>
    <row r="34" spans="1:9" ht="20.25" customHeight="1" x14ac:dyDescent="0.15">
      <c r="A34" s="236"/>
      <c r="B34" s="312">
        <v>30</v>
      </c>
      <c r="C34" s="260" t="s">
        <v>360</v>
      </c>
      <c r="D34" s="251">
        <v>70</v>
      </c>
      <c r="E34" s="384">
        <v>13</v>
      </c>
      <c r="F34" s="384">
        <v>0</v>
      </c>
      <c r="G34" s="384">
        <v>53</v>
      </c>
      <c r="H34" s="384">
        <v>4</v>
      </c>
      <c r="I34" s="254">
        <v>0</v>
      </c>
    </row>
    <row r="35" spans="1:9" ht="20.25" customHeight="1" x14ac:dyDescent="0.15">
      <c r="A35" s="236"/>
      <c r="B35" s="311">
        <v>31</v>
      </c>
      <c r="C35" s="243" t="s">
        <v>361</v>
      </c>
      <c r="D35" s="261">
        <v>58</v>
      </c>
      <c r="E35" s="385">
        <v>7</v>
      </c>
      <c r="F35" s="385">
        <v>0</v>
      </c>
      <c r="G35" s="385">
        <v>41</v>
      </c>
      <c r="H35" s="385">
        <v>9</v>
      </c>
      <c r="I35" s="386">
        <v>1</v>
      </c>
    </row>
    <row r="36" spans="1:9" ht="20.25" customHeight="1" x14ac:dyDescent="0.15">
      <c r="A36" s="236"/>
      <c r="B36" s="311">
        <v>32</v>
      </c>
      <c r="C36" s="243" t="s">
        <v>362</v>
      </c>
      <c r="D36" s="244">
        <v>70</v>
      </c>
      <c r="E36" s="383">
        <v>10</v>
      </c>
      <c r="F36" s="383">
        <v>2</v>
      </c>
      <c r="G36" s="383">
        <v>56</v>
      </c>
      <c r="H36" s="383">
        <v>2</v>
      </c>
      <c r="I36" s="250">
        <v>0</v>
      </c>
    </row>
    <row r="37" spans="1:9" ht="20.25" customHeight="1" x14ac:dyDescent="0.15">
      <c r="A37" s="236"/>
      <c r="B37" s="311">
        <v>33</v>
      </c>
      <c r="C37" s="243" t="s">
        <v>363</v>
      </c>
      <c r="D37" s="244">
        <v>109</v>
      </c>
      <c r="E37" s="383">
        <v>16</v>
      </c>
      <c r="F37" s="383">
        <v>1</v>
      </c>
      <c r="G37" s="383">
        <v>83</v>
      </c>
      <c r="H37" s="383">
        <v>9</v>
      </c>
      <c r="I37" s="250">
        <v>0</v>
      </c>
    </row>
    <row r="38" spans="1:9" ht="20.25" customHeight="1" x14ac:dyDescent="0.15">
      <c r="A38" s="236"/>
      <c r="B38" s="311">
        <v>34</v>
      </c>
      <c r="C38" s="243" t="s">
        <v>364</v>
      </c>
      <c r="D38" s="244">
        <v>83</v>
      </c>
      <c r="E38" s="383">
        <v>17</v>
      </c>
      <c r="F38" s="383">
        <v>0</v>
      </c>
      <c r="G38" s="383">
        <v>50</v>
      </c>
      <c r="H38" s="383">
        <v>13</v>
      </c>
      <c r="I38" s="250">
        <v>3</v>
      </c>
    </row>
    <row r="39" spans="1:9" ht="20.25" customHeight="1" x14ac:dyDescent="0.15">
      <c r="A39" s="236"/>
      <c r="B39" s="311">
        <v>35</v>
      </c>
      <c r="C39" s="243" t="s">
        <v>365</v>
      </c>
      <c r="D39" s="251">
        <v>86</v>
      </c>
      <c r="E39" s="384">
        <v>16</v>
      </c>
      <c r="F39" s="384">
        <v>1</v>
      </c>
      <c r="G39" s="384">
        <v>53</v>
      </c>
      <c r="H39" s="384">
        <v>13</v>
      </c>
      <c r="I39" s="254">
        <v>3</v>
      </c>
    </row>
    <row r="40" spans="1:9" ht="20.25" customHeight="1" x14ac:dyDescent="0.15">
      <c r="A40" s="236"/>
      <c r="B40" s="313">
        <v>36</v>
      </c>
      <c r="C40" s="257" t="s">
        <v>366</v>
      </c>
      <c r="D40" s="261">
        <v>81</v>
      </c>
      <c r="E40" s="385">
        <v>9</v>
      </c>
      <c r="F40" s="385">
        <v>1</v>
      </c>
      <c r="G40" s="385">
        <v>60</v>
      </c>
      <c r="H40" s="385">
        <v>10</v>
      </c>
      <c r="I40" s="386">
        <v>1</v>
      </c>
    </row>
    <row r="41" spans="1:9" ht="20.25" customHeight="1" x14ac:dyDescent="0.15">
      <c r="A41" s="236"/>
      <c r="B41" s="311">
        <v>37</v>
      </c>
      <c r="C41" s="243" t="s">
        <v>367</v>
      </c>
      <c r="D41" s="244">
        <v>63</v>
      </c>
      <c r="E41" s="383">
        <v>19</v>
      </c>
      <c r="F41" s="383">
        <v>0</v>
      </c>
      <c r="G41" s="383">
        <v>34</v>
      </c>
      <c r="H41" s="383">
        <v>9</v>
      </c>
      <c r="I41" s="250">
        <v>1</v>
      </c>
    </row>
    <row r="42" spans="1:9" ht="20.25" customHeight="1" x14ac:dyDescent="0.15">
      <c r="A42" s="236"/>
      <c r="B42" s="311">
        <v>38</v>
      </c>
      <c r="C42" s="243" t="s">
        <v>368</v>
      </c>
      <c r="D42" s="244">
        <v>93</v>
      </c>
      <c r="E42" s="383">
        <v>15</v>
      </c>
      <c r="F42" s="383">
        <v>2</v>
      </c>
      <c r="G42" s="383">
        <v>62</v>
      </c>
      <c r="H42" s="383">
        <v>13</v>
      </c>
      <c r="I42" s="250">
        <v>1</v>
      </c>
    </row>
    <row r="43" spans="1:9" ht="20.25" customHeight="1" x14ac:dyDescent="0.15">
      <c r="A43" s="236"/>
      <c r="B43" s="311">
        <v>39</v>
      </c>
      <c r="C43" s="243" t="s">
        <v>369</v>
      </c>
      <c r="D43" s="244">
        <v>92</v>
      </c>
      <c r="E43" s="383">
        <v>22</v>
      </c>
      <c r="F43" s="383">
        <v>1</v>
      </c>
      <c r="G43" s="383">
        <v>61</v>
      </c>
      <c r="H43" s="383">
        <v>6</v>
      </c>
      <c r="I43" s="250">
        <v>2</v>
      </c>
    </row>
    <row r="44" spans="1:9" ht="20.25" customHeight="1" x14ac:dyDescent="0.15">
      <c r="A44" s="236"/>
      <c r="B44" s="312">
        <v>40</v>
      </c>
      <c r="C44" s="260" t="s">
        <v>370</v>
      </c>
      <c r="D44" s="251">
        <v>153</v>
      </c>
      <c r="E44" s="384">
        <v>27</v>
      </c>
      <c r="F44" s="384">
        <v>0</v>
      </c>
      <c r="G44" s="384">
        <v>118</v>
      </c>
      <c r="H44" s="384">
        <v>5</v>
      </c>
      <c r="I44" s="254">
        <v>3</v>
      </c>
    </row>
    <row r="45" spans="1:9" ht="20.25" customHeight="1" x14ac:dyDescent="0.15">
      <c r="A45" s="236"/>
      <c r="B45" s="311">
        <v>41</v>
      </c>
      <c r="C45" s="243" t="s">
        <v>371</v>
      </c>
      <c r="D45" s="261">
        <v>74</v>
      </c>
      <c r="E45" s="385">
        <v>14</v>
      </c>
      <c r="F45" s="385">
        <v>0</v>
      </c>
      <c r="G45" s="385">
        <v>48</v>
      </c>
      <c r="H45" s="385">
        <v>10</v>
      </c>
      <c r="I45" s="386">
        <v>2</v>
      </c>
    </row>
    <row r="46" spans="1:9" ht="20.25" customHeight="1" x14ac:dyDescent="0.15">
      <c r="A46" s="236"/>
      <c r="B46" s="311">
        <v>42</v>
      </c>
      <c r="C46" s="243" t="s">
        <v>372</v>
      </c>
      <c r="D46" s="244">
        <v>89</v>
      </c>
      <c r="E46" s="383">
        <v>13</v>
      </c>
      <c r="F46" s="383">
        <v>0</v>
      </c>
      <c r="G46" s="383">
        <v>70</v>
      </c>
      <c r="H46" s="383">
        <v>6</v>
      </c>
      <c r="I46" s="250">
        <v>0</v>
      </c>
    </row>
    <row r="47" spans="1:9" ht="20.25" customHeight="1" x14ac:dyDescent="0.15">
      <c r="A47" s="236"/>
      <c r="B47" s="311">
        <v>43</v>
      </c>
      <c r="C47" s="243" t="s">
        <v>373</v>
      </c>
      <c r="D47" s="244">
        <v>95</v>
      </c>
      <c r="E47" s="383">
        <v>22</v>
      </c>
      <c r="F47" s="383">
        <v>0</v>
      </c>
      <c r="G47" s="383">
        <v>64</v>
      </c>
      <c r="H47" s="383">
        <v>9</v>
      </c>
      <c r="I47" s="250">
        <v>0</v>
      </c>
    </row>
    <row r="48" spans="1:9" ht="20.25" customHeight="1" x14ac:dyDescent="0.15">
      <c r="A48" s="236"/>
      <c r="B48" s="311">
        <v>44</v>
      </c>
      <c r="C48" s="243" t="s">
        <v>374</v>
      </c>
      <c r="D48" s="244">
        <v>98</v>
      </c>
      <c r="E48" s="383">
        <v>14</v>
      </c>
      <c r="F48" s="383">
        <v>4</v>
      </c>
      <c r="G48" s="383">
        <v>72</v>
      </c>
      <c r="H48" s="383">
        <v>6</v>
      </c>
      <c r="I48" s="250">
        <v>2</v>
      </c>
    </row>
    <row r="49" spans="1:9" ht="20.25" customHeight="1" x14ac:dyDescent="0.15">
      <c r="A49" s="236"/>
      <c r="B49" s="311">
        <v>45</v>
      </c>
      <c r="C49" s="260" t="s">
        <v>375</v>
      </c>
      <c r="D49" s="251">
        <v>94</v>
      </c>
      <c r="E49" s="384">
        <v>14</v>
      </c>
      <c r="F49" s="384">
        <v>0</v>
      </c>
      <c r="G49" s="384">
        <v>72</v>
      </c>
      <c r="H49" s="384">
        <v>6</v>
      </c>
      <c r="I49" s="254">
        <v>2</v>
      </c>
    </row>
    <row r="50" spans="1:9" ht="20.25" customHeight="1" x14ac:dyDescent="0.15">
      <c r="A50" s="236"/>
      <c r="B50" s="313">
        <v>46</v>
      </c>
      <c r="C50" s="243" t="s">
        <v>376</v>
      </c>
      <c r="D50" s="244">
        <v>127</v>
      </c>
      <c r="E50" s="383">
        <v>19</v>
      </c>
      <c r="F50" s="383">
        <v>0</v>
      </c>
      <c r="G50" s="383">
        <v>89</v>
      </c>
      <c r="H50" s="383">
        <v>17</v>
      </c>
      <c r="I50" s="250">
        <v>2</v>
      </c>
    </row>
    <row r="51" spans="1:9" ht="20.25" customHeight="1" thickBot="1" x14ac:dyDescent="0.2">
      <c r="A51" s="236"/>
      <c r="B51" s="314">
        <v>47</v>
      </c>
      <c r="C51" s="266" t="s">
        <v>377</v>
      </c>
      <c r="D51" s="267">
        <v>93</v>
      </c>
      <c r="E51" s="387">
        <v>11</v>
      </c>
      <c r="F51" s="387">
        <v>1</v>
      </c>
      <c r="G51" s="387">
        <v>78</v>
      </c>
      <c r="H51" s="387">
        <v>3</v>
      </c>
      <c r="I51" s="388">
        <v>0</v>
      </c>
    </row>
    <row r="52" spans="1:9" ht="6" customHeight="1" x14ac:dyDescent="0.15">
      <c r="A52" s="236"/>
      <c r="B52" s="236"/>
      <c r="C52" s="237"/>
      <c r="D52" s="237"/>
      <c r="E52" s="237"/>
      <c r="F52" s="237"/>
      <c r="G52" s="237"/>
    </row>
    <row r="53" spans="1:9" ht="17.25" x14ac:dyDescent="0.15">
      <c r="A53" s="236"/>
      <c r="B53" s="338" t="s">
        <v>620</v>
      </c>
      <c r="C53" s="237"/>
      <c r="D53" s="237"/>
      <c r="E53" s="237"/>
      <c r="F53" s="237"/>
      <c r="G53" s="237"/>
    </row>
    <row r="54" spans="1:9" ht="14.25" x14ac:dyDescent="0.15">
      <c r="A54" s="236"/>
      <c r="B54" s="303"/>
      <c r="C54" s="236"/>
      <c r="D54" s="236"/>
      <c r="E54" s="236"/>
      <c r="F54" s="236"/>
      <c r="G54" s="236"/>
    </row>
  </sheetData>
  <mergeCells count="1">
    <mergeCell ref="B4:C4"/>
  </mergeCells>
  <phoneticPr fontId="9"/>
  <pageMargins left="0.59055118110236227" right="0.27559055118110237" top="0.59055118110236227" bottom="0.39370078740157483" header="0" footer="0"/>
  <pageSetup paperSize="9" scale="71"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N39"/>
  <sheetViews>
    <sheetView view="pageBreakPreview" zoomScale="44" zoomScaleNormal="75" zoomScaleSheetLayoutView="44" workbookViewId="0">
      <selection activeCell="I6" sqref="I6"/>
    </sheetView>
  </sheetViews>
  <sheetFormatPr defaultRowHeight="13.5" x14ac:dyDescent="0.15"/>
  <cols>
    <col min="1" max="1" width="4.25" style="94" customWidth="1"/>
    <col min="2" max="2" width="12.5" style="94" customWidth="1"/>
    <col min="3" max="3" width="6.375" style="94" customWidth="1"/>
    <col min="4" max="4" width="5.5" style="94" customWidth="1"/>
    <col min="5" max="16" width="6.375" style="94" customWidth="1"/>
    <col min="17" max="17" width="5.5" style="94" customWidth="1"/>
    <col min="18" max="20" width="6.25" style="94" customWidth="1"/>
    <col min="21" max="21" width="5.5" style="94" customWidth="1"/>
    <col min="22" max="25" width="6.125" style="94" customWidth="1"/>
    <col min="26" max="26" width="4.875" style="94" customWidth="1"/>
    <col min="27" max="30" width="7.25" style="94" customWidth="1"/>
    <col min="31" max="31" width="4.875" style="94" customWidth="1"/>
    <col min="32" max="48" width="6.75" style="94" customWidth="1"/>
    <col min="49" max="49" width="5.5" style="94" customWidth="1"/>
    <col min="50" max="55" width="6" style="94" customWidth="1"/>
    <col min="56" max="58" width="6.625" style="94" customWidth="1"/>
    <col min="59" max="16384" width="9" style="94"/>
  </cols>
  <sheetData>
    <row r="1" spans="1:66" ht="18.75" x14ac:dyDescent="0.15">
      <c r="A1" s="132" t="s">
        <v>647</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row>
    <row r="2" spans="1:66" ht="15" hidden="1" x14ac:dyDescent="0.15">
      <c r="A2" s="610"/>
      <c r="B2" s="95"/>
      <c r="C2" s="95"/>
      <c r="D2" s="95"/>
      <c r="E2" s="95">
        <v>1</v>
      </c>
      <c r="F2" s="95">
        <v>2</v>
      </c>
      <c r="G2" s="95">
        <v>3</v>
      </c>
      <c r="H2" s="95">
        <v>4</v>
      </c>
      <c r="I2" s="95">
        <v>5</v>
      </c>
      <c r="J2" s="95">
        <v>6</v>
      </c>
      <c r="K2" s="95">
        <v>7</v>
      </c>
      <c r="L2" s="95">
        <v>8</v>
      </c>
      <c r="M2" s="95">
        <v>9</v>
      </c>
      <c r="N2" s="95">
        <v>10</v>
      </c>
      <c r="O2" s="95">
        <v>11</v>
      </c>
      <c r="P2" s="95">
        <v>12</v>
      </c>
      <c r="Q2" s="95"/>
      <c r="R2" s="95">
        <v>13</v>
      </c>
      <c r="S2" s="95">
        <v>14</v>
      </c>
      <c r="T2" s="95">
        <v>15</v>
      </c>
      <c r="U2" s="95"/>
      <c r="V2" s="95">
        <v>16</v>
      </c>
      <c r="W2" s="95">
        <v>17</v>
      </c>
      <c r="X2" s="95">
        <v>18</v>
      </c>
      <c r="Y2" s="95">
        <v>19</v>
      </c>
      <c r="Z2" s="95"/>
      <c r="AA2" s="95">
        <v>20</v>
      </c>
      <c r="AB2" s="95">
        <v>21</v>
      </c>
      <c r="AC2" s="95">
        <v>22</v>
      </c>
      <c r="AD2" s="95">
        <v>23</v>
      </c>
      <c r="AE2" s="95"/>
      <c r="AF2" s="95">
        <v>24</v>
      </c>
      <c r="AG2" s="95">
        <v>25</v>
      </c>
      <c r="AH2" s="95">
        <v>26</v>
      </c>
      <c r="AI2" s="95">
        <v>27</v>
      </c>
      <c r="AJ2" s="95">
        <v>28</v>
      </c>
      <c r="AK2" s="95">
        <v>29</v>
      </c>
      <c r="AL2" s="95">
        <v>30</v>
      </c>
      <c r="AM2" s="95">
        <v>31</v>
      </c>
      <c r="AN2" s="95">
        <v>32</v>
      </c>
      <c r="AO2" s="95">
        <v>33</v>
      </c>
      <c r="AP2" s="95">
        <v>34</v>
      </c>
      <c r="AQ2" s="95">
        <v>35</v>
      </c>
      <c r="AR2" s="95">
        <v>36</v>
      </c>
      <c r="AS2" s="95">
        <v>37</v>
      </c>
      <c r="AT2" s="95">
        <v>38</v>
      </c>
      <c r="AU2" s="95">
        <v>39</v>
      </c>
      <c r="AV2" s="95">
        <v>40</v>
      </c>
      <c r="AW2" s="95"/>
      <c r="AX2" s="95">
        <v>41</v>
      </c>
      <c r="AY2" s="95">
        <v>42</v>
      </c>
      <c r="AZ2" s="95">
        <v>43</v>
      </c>
      <c r="BA2" s="95">
        <v>44</v>
      </c>
      <c r="BB2" s="95">
        <v>45</v>
      </c>
      <c r="BC2" s="95">
        <v>46</v>
      </c>
      <c r="BD2" s="95"/>
      <c r="BE2" s="95"/>
      <c r="BF2" s="95"/>
    </row>
    <row r="3" spans="1:66" ht="19.5" thickBot="1" x14ac:dyDescent="0.2">
      <c r="A3" s="132"/>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C3" s="96" t="s">
        <v>252</v>
      </c>
    </row>
    <row r="4" spans="1:66" s="915" customFormat="1" ht="33.75" customHeight="1" x14ac:dyDescent="0.15">
      <c r="A4" s="1412" t="s">
        <v>648</v>
      </c>
      <c r="B4" s="1413"/>
      <c r="C4" s="1418" t="s">
        <v>10</v>
      </c>
      <c r="D4" s="1421" t="s">
        <v>17</v>
      </c>
      <c r="E4" s="911" t="s">
        <v>3</v>
      </c>
      <c r="F4" s="911"/>
      <c r="G4" s="911"/>
      <c r="H4" s="911"/>
      <c r="I4" s="911"/>
      <c r="J4" s="911"/>
      <c r="K4" s="911"/>
      <c r="L4" s="911"/>
      <c r="M4" s="911"/>
      <c r="N4" s="911"/>
      <c r="O4" s="911"/>
      <c r="P4" s="911"/>
      <c r="Q4" s="1424" t="s">
        <v>17</v>
      </c>
      <c r="R4" s="911" t="s">
        <v>4</v>
      </c>
      <c r="S4" s="911"/>
      <c r="T4" s="912"/>
      <c r="U4" s="1424" t="s">
        <v>17</v>
      </c>
      <c r="V4" s="911" t="s">
        <v>5</v>
      </c>
      <c r="W4" s="911"/>
      <c r="X4" s="911"/>
      <c r="Y4" s="911"/>
      <c r="Z4" s="1424" t="s">
        <v>17</v>
      </c>
      <c r="AA4" s="1433" t="s">
        <v>649</v>
      </c>
      <c r="AB4" s="1433"/>
      <c r="AC4" s="1433"/>
      <c r="AD4" s="1434"/>
      <c r="AE4" s="1424" t="s">
        <v>17</v>
      </c>
      <c r="AF4" s="911" t="s">
        <v>7</v>
      </c>
      <c r="AG4" s="911"/>
      <c r="AH4" s="911"/>
      <c r="AI4" s="911"/>
      <c r="AJ4" s="911"/>
      <c r="AK4" s="911"/>
      <c r="AL4" s="911"/>
      <c r="AM4" s="911"/>
      <c r="AN4" s="911"/>
      <c r="AO4" s="911"/>
      <c r="AP4" s="911"/>
      <c r="AQ4" s="911"/>
      <c r="AR4" s="911"/>
      <c r="AS4" s="911"/>
      <c r="AT4" s="911"/>
      <c r="AU4" s="911"/>
      <c r="AV4" s="913"/>
      <c r="AW4" s="1424" t="s">
        <v>650</v>
      </c>
      <c r="AX4" s="914" t="s">
        <v>214</v>
      </c>
      <c r="AY4" s="914"/>
      <c r="AZ4" s="914"/>
      <c r="BA4" s="914"/>
      <c r="BB4" s="914"/>
      <c r="BC4" s="913"/>
    </row>
    <row r="5" spans="1:66" s="915" customFormat="1" ht="27" customHeight="1" x14ac:dyDescent="0.15">
      <c r="A5" s="1414"/>
      <c r="B5" s="1415"/>
      <c r="C5" s="1419"/>
      <c r="D5" s="1422"/>
      <c r="E5" s="1429" t="s">
        <v>215</v>
      </c>
      <c r="F5" s="1429" t="s">
        <v>179</v>
      </c>
      <c r="G5" s="916" t="s">
        <v>180</v>
      </c>
      <c r="H5" s="917"/>
      <c r="I5" s="917"/>
      <c r="J5" s="918"/>
      <c r="K5" s="1429" t="s">
        <v>216</v>
      </c>
      <c r="L5" s="1429" t="s">
        <v>217</v>
      </c>
      <c r="M5" s="1429" t="s">
        <v>218</v>
      </c>
      <c r="N5" s="1429" t="s">
        <v>219</v>
      </c>
      <c r="O5" s="1429" t="s">
        <v>220</v>
      </c>
      <c r="P5" s="1427" t="s">
        <v>185</v>
      </c>
      <c r="Q5" s="1425"/>
      <c r="R5" s="1429" t="s">
        <v>186</v>
      </c>
      <c r="S5" s="1429" t="s">
        <v>221</v>
      </c>
      <c r="T5" s="1431" t="s">
        <v>182</v>
      </c>
      <c r="U5" s="1425"/>
      <c r="V5" s="1437" t="s">
        <v>215</v>
      </c>
      <c r="W5" s="1437" t="s">
        <v>222</v>
      </c>
      <c r="X5" s="1437" t="s">
        <v>182</v>
      </c>
      <c r="Y5" s="1438" t="s">
        <v>185</v>
      </c>
      <c r="Z5" s="1425"/>
      <c r="AA5" s="1437" t="s">
        <v>215</v>
      </c>
      <c r="AB5" s="1437" t="s">
        <v>222</v>
      </c>
      <c r="AC5" s="1437" t="s">
        <v>182</v>
      </c>
      <c r="AD5" s="1438" t="s">
        <v>185</v>
      </c>
      <c r="AE5" s="1425"/>
      <c r="AF5" s="1435" t="s">
        <v>189</v>
      </c>
      <c r="AG5" s="1435" t="s">
        <v>223</v>
      </c>
      <c r="AH5" s="1435" t="s">
        <v>190</v>
      </c>
      <c r="AI5" s="1435" t="s">
        <v>224</v>
      </c>
      <c r="AJ5" s="1437" t="s">
        <v>225</v>
      </c>
      <c r="AK5" s="1435" t="s">
        <v>226</v>
      </c>
      <c r="AL5" s="1437" t="s">
        <v>227</v>
      </c>
      <c r="AM5" s="1437" t="s">
        <v>228</v>
      </c>
      <c r="AN5" s="1437" t="s">
        <v>229</v>
      </c>
      <c r="AO5" s="1429" t="s">
        <v>230</v>
      </c>
      <c r="AP5" s="1429" t="s">
        <v>231</v>
      </c>
      <c r="AQ5" s="1429" t="s">
        <v>232</v>
      </c>
      <c r="AR5" s="1435" t="s">
        <v>196</v>
      </c>
      <c r="AS5" s="1429" t="s">
        <v>233</v>
      </c>
      <c r="AT5" s="1429" t="s">
        <v>198</v>
      </c>
      <c r="AU5" s="1439" t="s">
        <v>199</v>
      </c>
      <c r="AV5" s="1443" t="s">
        <v>651</v>
      </c>
      <c r="AW5" s="1425"/>
      <c r="AX5" s="1429" t="s">
        <v>234</v>
      </c>
      <c r="AY5" s="1429" t="s">
        <v>235</v>
      </c>
      <c r="AZ5" s="1429" t="s">
        <v>236</v>
      </c>
      <c r="BA5" s="1429" t="s">
        <v>237</v>
      </c>
      <c r="BB5" s="1429" t="s">
        <v>204</v>
      </c>
      <c r="BC5" s="1431" t="s">
        <v>185</v>
      </c>
    </row>
    <row r="6" spans="1:66" s="915" customFormat="1" ht="162" customHeight="1" thickBot="1" x14ac:dyDescent="0.2">
      <c r="A6" s="1416"/>
      <c r="B6" s="1417"/>
      <c r="C6" s="1420"/>
      <c r="D6" s="1423"/>
      <c r="E6" s="1430"/>
      <c r="F6" s="1430"/>
      <c r="G6" s="919" t="s">
        <v>238</v>
      </c>
      <c r="H6" s="919" t="s">
        <v>239</v>
      </c>
      <c r="I6" s="919" t="s">
        <v>240</v>
      </c>
      <c r="J6" s="919" t="s">
        <v>185</v>
      </c>
      <c r="K6" s="1430"/>
      <c r="L6" s="1430"/>
      <c r="M6" s="1430"/>
      <c r="N6" s="1430"/>
      <c r="O6" s="1430"/>
      <c r="P6" s="1428"/>
      <c r="Q6" s="1426"/>
      <c r="R6" s="1430"/>
      <c r="S6" s="1430"/>
      <c r="T6" s="1432"/>
      <c r="U6" s="1426"/>
      <c r="V6" s="1429"/>
      <c r="W6" s="1429"/>
      <c r="X6" s="1429"/>
      <c r="Y6" s="1427"/>
      <c r="Z6" s="1426"/>
      <c r="AA6" s="1429"/>
      <c r="AB6" s="1429"/>
      <c r="AC6" s="1429"/>
      <c r="AD6" s="1427"/>
      <c r="AE6" s="1426"/>
      <c r="AF6" s="1436"/>
      <c r="AG6" s="1436"/>
      <c r="AH6" s="1436"/>
      <c r="AI6" s="1436"/>
      <c r="AJ6" s="1429"/>
      <c r="AK6" s="1436"/>
      <c r="AL6" s="1429"/>
      <c r="AM6" s="1429"/>
      <c r="AN6" s="1429"/>
      <c r="AO6" s="1441"/>
      <c r="AP6" s="1441"/>
      <c r="AQ6" s="1441"/>
      <c r="AR6" s="1436"/>
      <c r="AS6" s="1441"/>
      <c r="AT6" s="1441"/>
      <c r="AU6" s="1440"/>
      <c r="AV6" s="1444"/>
      <c r="AW6" s="1426"/>
      <c r="AX6" s="1441"/>
      <c r="AY6" s="1441"/>
      <c r="AZ6" s="1441"/>
      <c r="BA6" s="1441"/>
      <c r="BB6" s="1441"/>
      <c r="BC6" s="1442"/>
      <c r="BD6" s="920"/>
      <c r="BE6" s="920"/>
      <c r="BF6" s="920"/>
      <c r="BG6" s="920"/>
      <c r="BH6" s="920"/>
      <c r="BI6" s="920"/>
      <c r="BJ6" s="920"/>
      <c r="BK6" s="920"/>
      <c r="BL6" s="920"/>
    </row>
    <row r="7" spans="1:66" s="915" customFormat="1" ht="33" customHeight="1" thickBot="1" x14ac:dyDescent="0.2">
      <c r="A7" s="921"/>
      <c r="B7" s="922" t="s">
        <v>211</v>
      </c>
      <c r="C7" s="923">
        <f>SUM(C8:C30)</f>
        <v>24</v>
      </c>
      <c r="D7" s="924">
        <f t="shared" ref="D7:BC7" si="0">SUM(D8:D30)</f>
        <v>11</v>
      </c>
      <c r="E7" s="925">
        <f t="shared" si="0"/>
        <v>2</v>
      </c>
      <c r="F7" s="926">
        <f t="shared" si="0"/>
        <v>0</v>
      </c>
      <c r="G7" s="926">
        <f t="shared" si="0"/>
        <v>0</v>
      </c>
      <c r="H7" s="926">
        <f t="shared" si="0"/>
        <v>0</v>
      </c>
      <c r="I7" s="926">
        <f t="shared" si="0"/>
        <v>0</v>
      </c>
      <c r="J7" s="926">
        <f t="shared" si="0"/>
        <v>0</v>
      </c>
      <c r="K7" s="926">
        <f t="shared" si="0"/>
        <v>0</v>
      </c>
      <c r="L7" s="926">
        <f t="shared" si="0"/>
        <v>0</v>
      </c>
      <c r="M7" s="926">
        <f t="shared" si="0"/>
        <v>8</v>
      </c>
      <c r="N7" s="926">
        <f t="shared" si="0"/>
        <v>1</v>
      </c>
      <c r="O7" s="926">
        <f t="shared" si="0"/>
        <v>0</v>
      </c>
      <c r="P7" s="927">
        <f t="shared" si="0"/>
        <v>0</v>
      </c>
      <c r="Q7" s="924">
        <f t="shared" si="0"/>
        <v>13</v>
      </c>
      <c r="R7" s="925">
        <f t="shared" si="0"/>
        <v>4</v>
      </c>
      <c r="S7" s="926">
        <f t="shared" si="0"/>
        <v>9</v>
      </c>
      <c r="T7" s="928">
        <f t="shared" si="0"/>
        <v>0</v>
      </c>
      <c r="U7" s="924">
        <f t="shared" si="0"/>
        <v>0</v>
      </c>
      <c r="V7" s="925">
        <f t="shared" si="0"/>
        <v>0</v>
      </c>
      <c r="W7" s="926">
        <f t="shared" si="0"/>
        <v>0</v>
      </c>
      <c r="X7" s="926">
        <f t="shared" si="0"/>
        <v>0</v>
      </c>
      <c r="Y7" s="926">
        <f t="shared" si="0"/>
        <v>0</v>
      </c>
      <c r="Z7" s="924">
        <f t="shared" si="0"/>
        <v>0</v>
      </c>
      <c r="AA7" s="926">
        <f t="shared" si="0"/>
        <v>0</v>
      </c>
      <c r="AB7" s="926">
        <f t="shared" si="0"/>
        <v>0</v>
      </c>
      <c r="AC7" s="926">
        <f t="shared" si="0"/>
        <v>0</v>
      </c>
      <c r="AD7" s="926">
        <f t="shared" si="0"/>
        <v>0</v>
      </c>
      <c r="AE7" s="924">
        <f>SUM(AE8:AE30)</f>
        <v>0</v>
      </c>
      <c r="AF7" s="926">
        <f t="shared" si="0"/>
        <v>0</v>
      </c>
      <c r="AG7" s="926">
        <f t="shared" si="0"/>
        <v>0</v>
      </c>
      <c r="AH7" s="926">
        <f t="shared" si="0"/>
        <v>0</v>
      </c>
      <c r="AI7" s="926">
        <f t="shared" si="0"/>
        <v>0</v>
      </c>
      <c r="AJ7" s="926">
        <f t="shared" si="0"/>
        <v>0</v>
      </c>
      <c r="AK7" s="926">
        <f t="shared" si="0"/>
        <v>0</v>
      </c>
      <c r="AL7" s="926">
        <f t="shared" si="0"/>
        <v>0</v>
      </c>
      <c r="AM7" s="926">
        <f t="shared" si="0"/>
        <v>0</v>
      </c>
      <c r="AN7" s="926">
        <f t="shared" si="0"/>
        <v>0</v>
      </c>
      <c r="AO7" s="926">
        <f t="shared" si="0"/>
        <v>0</v>
      </c>
      <c r="AP7" s="926">
        <f t="shared" si="0"/>
        <v>0</v>
      </c>
      <c r="AQ7" s="926">
        <f t="shared" si="0"/>
        <v>0</v>
      </c>
      <c r="AR7" s="926">
        <f t="shared" si="0"/>
        <v>0</v>
      </c>
      <c r="AS7" s="926">
        <f t="shared" si="0"/>
        <v>0</v>
      </c>
      <c r="AT7" s="926">
        <f t="shared" si="0"/>
        <v>0</v>
      </c>
      <c r="AU7" s="928">
        <f t="shared" si="0"/>
        <v>0</v>
      </c>
      <c r="AV7" s="927">
        <f t="shared" si="0"/>
        <v>0</v>
      </c>
      <c r="AW7" s="924">
        <f t="shared" si="0"/>
        <v>0</v>
      </c>
      <c r="AX7" s="925">
        <f t="shared" si="0"/>
        <v>0</v>
      </c>
      <c r="AY7" s="926">
        <f t="shared" si="0"/>
        <v>0</v>
      </c>
      <c r="AZ7" s="926">
        <f t="shared" si="0"/>
        <v>0</v>
      </c>
      <c r="BA7" s="926">
        <f t="shared" si="0"/>
        <v>0</v>
      </c>
      <c r="BB7" s="926">
        <f t="shared" si="0"/>
        <v>0</v>
      </c>
      <c r="BC7" s="927">
        <f t="shared" si="0"/>
        <v>0</v>
      </c>
      <c r="BD7" s="929"/>
      <c r="BE7" s="920"/>
      <c r="BF7" s="920"/>
      <c r="BG7" s="920"/>
      <c r="BH7" s="920"/>
      <c r="BI7" s="920"/>
      <c r="BJ7" s="920"/>
      <c r="BK7" s="920"/>
      <c r="BL7" s="920"/>
      <c r="BM7" s="920"/>
      <c r="BN7" s="920"/>
    </row>
    <row r="8" spans="1:66" s="915" customFormat="1" ht="33" customHeight="1" x14ac:dyDescent="0.15">
      <c r="A8" s="930">
        <v>1</v>
      </c>
      <c r="B8" s="931" t="s">
        <v>98</v>
      </c>
      <c r="C8" s="932">
        <f>SUM(D8,Q8,U8,Z8,AE8,AV8,AW8)</f>
        <v>1</v>
      </c>
      <c r="D8" s="933">
        <f>SUM(E8:P8)</f>
        <v>0</v>
      </c>
      <c r="E8" s="882">
        <v>0</v>
      </c>
      <c r="F8" s="882">
        <v>0</v>
      </c>
      <c r="G8" s="882">
        <v>0</v>
      </c>
      <c r="H8" s="882">
        <v>0</v>
      </c>
      <c r="I8" s="882">
        <v>0</v>
      </c>
      <c r="J8" s="882">
        <v>0</v>
      </c>
      <c r="K8" s="882">
        <v>0</v>
      </c>
      <c r="L8" s="882">
        <v>0</v>
      </c>
      <c r="M8" s="882">
        <v>0</v>
      </c>
      <c r="N8" s="882">
        <v>0</v>
      </c>
      <c r="O8" s="882">
        <v>0</v>
      </c>
      <c r="P8" s="882">
        <v>0</v>
      </c>
      <c r="Q8" s="933">
        <f>SUM(R8:T8)</f>
        <v>1</v>
      </c>
      <c r="R8" s="882">
        <v>0</v>
      </c>
      <c r="S8" s="882">
        <v>1</v>
      </c>
      <c r="T8" s="934">
        <v>0</v>
      </c>
      <c r="U8" s="933">
        <f>SUM(V8:Y8)</f>
        <v>0</v>
      </c>
      <c r="V8" s="882">
        <v>0</v>
      </c>
      <c r="W8" s="882">
        <v>0</v>
      </c>
      <c r="X8" s="882">
        <v>0</v>
      </c>
      <c r="Y8" s="882">
        <v>0</v>
      </c>
      <c r="Z8" s="933">
        <f>SUM(AA8:AD8)</f>
        <v>0</v>
      </c>
      <c r="AA8" s="882">
        <v>0</v>
      </c>
      <c r="AB8" s="882">
        <v>0</v>
      </c>
      <c r="AC8" s="882">
        <v>0</v>
      </c>
      <c r="AD8" s="882">
        <v>0</v>
      </c>
      <c r="AE8" s="933">
        <f>SUM(AF8:AV8)</f>
        <v>0</v>
      </c>
      <c r="AF8" s="882">
        <v>0</v>
      </c>
      <c r="AG8" s="882">
        <v>0</v>
      </c>
      <c r="AH8" s="882">
        <v>0</v>
      </c>
      <c r="AI8" s="882">
        <v>0</v>
      </c>
      <c r="AJ8" s="882">
        <v>0</v>
      </c>
      <c r="AK8" s="882">
        <v>0</v>
      </c>
      <c r="AL8" s="882">
        <v>0</v>
      </c>
      <c r="AM8" s="882">
        <v>0</v>
      </c>
      <c r="AN8" s="882">
        <v>0</v>
      </c>
      <c r="AO8" s="882">
        <v>0</v>
      </c>
      <c r="AP8" s="882">
        <v>0</v>
      </c>
      <c r="AQ8" s="882">
        <v>0</v>
      </c>
      <c r="AR8" s="882">
        <v>0</v>
      </c>
      <c r="AS8" s="882">
        <v>0</v>
      </c>
      <c r="AT8" s="882">
        <v>0</v>
      </c>
      <c r="AU8" s="934">
        <v>0</v>
      </c>
      <c r="AV8" s="935">
        <v>0</v>
      </c>
      <c r="AW8" s="933">
        <f>SUM(AX8:BC8)</f>
        <v>0</v>
      </c>
      <c r="AX8" s="882">
        <v>0</v>
      </c>
      <c r="AY8" s="882">
        <v>0</v>
      </c>
      <c r="AZ8" s="882">
        <v>0</v>
      </c>
      <c r="BA8" s="882">
        <v>0</v>
      </c>
      <c r="BB8" s="882">
        <v>0</v>
      </c>
      <c r="BC8" s="883">
        <v>0</v>
      </c>
      <c r="BD8" s="936"/>
    </row>
    <row r="9" spans="1:66" s="915" customFormat="1" ht="33" customHeight="1" x14ac:dyDescent="0.15">
      <c r="A9" s="937">
        <v>2</v>
      </c>
      <c r="B9" s="931" t="s">
        <v>99</v>
      </c>
      <c r="C9" s="880">
        <f t="shared" ref="C9:C30" si="1">SUM(D9,Q9,U9,Z9,AE9,AV9,AW9)</f>
        <v>0</v>
      </c>
      <c r="D9" s="933">
        <f t="shared" ref="D9:D30" si="2">SUM(E9:P9)</f>
        <v>0</v>
      </c>
      <c r="E9" s="882">
        <v>0</v>
      </c>
      <c r="F9" s="882">
        <v>0</v>
      </c>
      <c r="G9" s="882">
        <v>0</v>
      </c>
      <c r="H9" s="882">
        <v>0</v>
      </c>
      <c r="I9" s="882">
        <v>0</v>
      </c>
      <c r="J9" s="882">
        <v>0</v>
      </c>
      <c r="K9" s="882">
        <v>0</v>
      </c>
      <c r="L9" s="882">
        <v>0</v>
      </c>
      <c r="M9" s="882">
        <v>0</v>
      </c>
      <c r="N9" s="882">
        <v>0</v>
      </c>
      <c r="O9" s="882">
        <v>0</v>
      </c>
      <c r="P9" s="882">
        <v>0</v>
      </c>
      <c r="Q9" s="933">
        <f t="shared" ref="Q9:Q30" si="3">SUM(R9:T9)</f>
        <v>0</v>
      </c>
      <c r="R9" s="882">
        <v>0</v>
      </c>
      <c r="S9" s="882">
        <v>0</v>
      </c>
      <c r="T9" s="934">
        <v>0</v>
      </c>
      <c r="U9" s="933">
        <f t="shared" ref="U9:U30" si="4">SUM(V9:Y9)</f>
        <v>0</v>
      </c>
      <c r="V9" s="882">
        <v>0</v>
      </c>
      <c r="W9" s="882">
        <v>0</v>
      </c>
      <c r="X9" s="882">
        <v>0</v>
      </c>
      <c r="Y9" s="882">
        <v>0</v>
      </c>
      <c r="Z9" s="933">
        <f t="shared" ref="Z9:Z30" si="5">SUM(AA9:AD9)</f>
        <v>0</v>
      </c>
      <c r="AA9" s="882">
        <v>0</v>
      </c>
      <c r="AB9" s="882">
        <v>0</v>
      </c>
      <c r="AC9" s="882">
        <v>0</v>
      </c>
      <c r="AD9" s="882">
        <v>0</v>
      </c>
      <c r="AE9" s="933">
        <f t="shared" ref="AE9:AE30" si="6">SUM(AF9:AV9)</f>
        <v>0</v>
      </c>
      <c r="AF9" s="882">
        <v>0</v>
      </c>
      <c r="AG9" s="882">
        <v>0</v>
      </c>
      <c r="AH9" s="882">
        <v>0</v>
      </c>
      <c r="AI9" s="882">
        <v>0</v>
      </c>
      <c r="AJ9" s="882">
        <v>0</v>
      </c>
      <c r="AK9" s="882">
        <v>0</v>
      </c>
      <c r="AL9" s="882">
        <v>0</v>
      </c>
      <c r="AM9" s="882">
        <v>0</v>
      </c>
      <c r="AN9" s="882">
        <v>0</v>
      </c>
      <c r="AO9" s="882">
        <v>0</v>
      </c>
      <c r="AP9" s="882">
        <v>0</v>
      </c>
      <c r="AQ9" s="882">
        <v>0</v>
      </c>
      <c r="AR9" s="882">
        <v>0</v>
      </c>
      <c r="AS9" s="882">
        <v>0</v>
      </c>
      <c r="AT9" s="882">
        <v>0</v>
      </c>
      <c r="AU9" s="934">
        <v>0</v>
      </c>
      <c r="AV9" s="935">
        <v>0</v>
      </c>
      <c r="AW9" s="933">
        <f t="shared" ref="AW9:AW30" si="7">SUM(AX9:BC9)</f>
        <v>0</v>
      </c>
      <c r="AX9" s="882">
        <v>0</v>
      </c>
      <c r="AY9" s="882">
        <v>0</v>
      </c>
      <c r="AZ9" s="882">
        <v>0</v>
      </c>
      <c r="BA9" s="882">
        <v>0</v>
      </c>
      <c r="BB9" s="882">
        <v>0</v>
      </c>
      <c r="BC9" s="883">
        <v>0</v>
      </c>
      <c r="BD9" s="936"/>
    </row>
    <row r="10" spans="1:66" s="915" customFormat="1" ht="33" customHeight="1" x14ac:dyDescent="0.15">
      <c r="A10" s="937">
        <v>3</v>
      </c>
      <c r="B10" s="931" t="s">
        <v>100</v>
      </c>
      <c r="C10" s="880">
        <f t="shared" si="1"/>
        <v>1</v>
      </c>
      <c r="D10" s="933">
        <f t="shared" si="2"/>
        <v>0</v>
      </c>
      <c r="E10" s="882">
        <v>0</v>
      </c>
      <c r="F10" s="882">
        <v>0</v>
      </c>
      <c r="G10" s="882">
        <v>0</v>
      </c>
      <c r="H10" s="882">
        <v>0</v>
      </c>
      <c r="I10" s="882">
        <v>0</v>
      </c>
      <c r="J10" s="882">
        <v>0</v>
      </c>
      <c r="K10" s="882">
        <v>0</v>
      </c>
      <c r="L10" s="882">
        <v>0</v>
      </c>
      <c r="M10" s="882">
        <v>0</v>
      </c>
      <c r="N10" s="882">
        <v>0</v>
      </c>
      <c r="O10" s="882">
        <v>0</v>
      </c>
      <c r="P10" s="882">
        <v>0</v>
      </c>
      <c r="Q10" s="933">
        <f t="shared" si="3"/>
        <v>1</v>
      </c>
      <c r="R10" s="882">
        <v>0</v>
      </c>
      <c r="S10" s="882">
        <v>1</v>
      </c>
      <c r="T10" s="934">
        <v>0</v>
      </c>
      <c r="U10" s="933">
        <f t="shared" si="4"/>
        <v>0</v>
      </c>
      <c r="V10" s="882">
        <v>0</v>
      </c>
      <c r="W10" s="882">
        <v>0</v>
      </c>
      <c r="X10" s="882">
        <v>0</v>
      </c>
      <c r="Y10" s="882">
        <v>0</v>
      </c>
      <c r="Z10" s="933">
        <f t="shared" si="5"/>
        <v>0</v>
      </c>
      <c r="AA10" s="882">
        <v>0</v>
      </c>
      <c r="AB10" s="882">
        <v>0</v>
      </c>
      <c r="AC10" s="882">
        <v>0</v>
      </c>
      <c r="AD10" s="882">
        <v>0</v>
      </c>
      <c r="AE10" s="933">
        <f t="shared" si="6"/>
        <v>0</v>
      </c>
      <c r="AF10" s="882">
        <v>0</v>
      </c>
      <c r="AG10" s="882">
        <v>0</v>
      </c>
      <c r="AH10" s="882">
        <v>0</v>
      </c>
      <c r="AI10" s="882">
        <v>0</v>
      </c>
      <c r="AJ10" s="882">
        <v>0</v>
      </c>
      <c r="AK10" s="882">
        <v>0</v>
      </c>
      <c r="AL10" s="882">
        <v>0</v>
      </c>
      <c r="AM10" s="882">
        <v>0</v>
      </c>
      <c r="AN10" s="882">
        <v>0</v>
      </c>
      <c r="AO10" s="882">
        <v>0</v>
      </c>
      <c r="AP10" s="882">
        <v>0</v>
      </c>
      <c r="AQ10" s="882">
        <v>0</v>
      </c>
      <c r="AR10" s="882">
        <v>0</v>
      </c>
      <c r="AS10" s="882">
        <v>0</v>
      </c>
      <c r="AT10" s="882">
        <v>0</v>
      </c>
      <c r="AU10" s="934">
        <v>0</v>
      </c>
      <c r="AV10" s="935">
        <v>0</v>
      </c>
      <c r="AW10" s="933">
        <f t="shared" si="7"/>
        <v>0</v>
      </c>
      <c r="AX10" s="882">
        <v>0</v>
      </c>
      <c r="AY10" s="882">
        <v>0</v>
      </c>
      <c r="AZ10" s="882">
        <v>0</v>
      </c>
      <c r="BA10" s="882">
        <v>0</v>
      </c>
      <c r="BB10" s="882">
        <v>0</v>
      </c>
      <c r="BC10" s="883">
        <v>0</v>
      </c>
      <c r="BD10" s="936"/>
    </row>
    <row r="11" spans="1:66" s="915" customFormat="1" ht="33" customHeight="1" x14ac:dyDescent="0.15">
      <c r="A11" s="937">
        <v>4</v>
      </c>
      <c r="B11" s="931" t="s">
        <v>101</v>
      </c>
      <c r="C11" s="880">
        <f t="shared" si="1"/>
        <v>1</v>
      </c>
      <c r="D11" s="933">
        <f t="shared" si="2"/>
        <v>1</v>
      </c>
      <c r="E11" s="882">
        <v>1</v>
      </c>
      <c r="F11" s="882">
        <v>0</v>
      </c>
      <c r="G11" s="882">
        <v>0</v>
      </c>
      <c r="H11" s="882">
        <v>0</v>
      </c>
      <c r="I11" s="882">
        <v>0</v>
      </c>
      <c r="J11" s="882">
        <v>0</v>
      </c>
      <c r="K11" s="882">
        <v>0</v>
      </c>
      <c r="L11" s="882">
        <v>0</v>
      </c>
      <c r="M11" s="882">
        <v>0</v>
      </c>
      <c r="N11" s="882">
        <v>0</v>
      </c>
      <c r="O11" s="882">
        <v>0</v>
      </c>
      <c r="P11" s="882">
        <v>0</v>
      </c>
      <c r="Q11" s="933">
        <f t="shared" si="3"/>
        <v>0</v>
      </c>
      <c r="R11" s="882">
        <v>0</v>
      </c>
      <c r="S11" s="882">
        <v>0</v>
      </c>
      <c r="T11" s="934">
        <v>0</v>
      </c>
      <c r="U11" s="933">
        <f t="shared" si="4"/>
        <v>0</v>
      </c>
      <c r="V11" s="882">
        <v>0</v>
      </c>
      <c r="W11" s="882">
        <v>0</v>
      </c>
      <c r="X11" s="882">
        <v>0</v>
      </c>
      <c r="Y11" s="882">
        <v>0</v>
      </c>
      <c r="Z11" s="933">
        <f t="shared" si="5"/>
        <v>0</v>
      </c>
      <c r="AA11" s="882">
        <v>0</v>
      </c>
      <c r="AB11" s="882">
        <v>0</v>
      </c>
      <c r="AC11" s="882">
        <v>0</v>
      </c>
      <c r="AD11" s="882">
        <v>0</v>
      </c>
      <c r="AE11" s="933">
        <f t="shared" si="6"/>
        <v>0</v>
      </c>
      <c r="AF11" s="882">
        <v>0</v>
      </c>
      <c r="AG11" s="882">
        <v>0</v>
      </c>
      <c r="AH11" s="882">
        <v>0</v>
      </c>
      <c r="AI11" s="882">
        <v>0</v>
      </c>
      <c r="AJ11" s="882">
        <v>0</v>
      </c>
      <c r="AK11" s="882">
        <v>0</v>
      </c>
      <c r="AL11" s="882">
        <v>0</v>
      </c>
      <c r="AM11" s="882">
        <v>0</v>
      </c>
      <c r="AN11" s="882">
        <v>0</v>
      </c>
      <c r="AO11" s="882">
        <v>0</v>
      </c>
      <c r="AP11" s="882">
        <v>0</v>
      </c>
      <c r="AQ11" s="882">
        <v>0</v>
      </c>
      <c r="AR11" s="882">
        <v>0</v>
      </c>
      <c r="AS11" s="882">
        <v>0</v>
      </c>
      <c r="AT11" s="882">
        <v>0</v>
      </c>
      <c r="AU11" s="934">
        <v>0</v>
      </c>
      <c r="AV11" s="935">
        <v>0</v>
      </c>
      <c r="AW11" s="933">
        <f t="shared" si="7"/>
        <v>0</v>
      </c>
      <c r="AX11" s="882">
        <v>0</v>
      </c>
      <c r="AY11" s="882">
        <v>0</v>
      </c>
      <c r="AZ11" s="882">
        <v>0</v>
      </c>
      <c r="BA11" s="882">
        <v>0</v>
      </c>
      <c r="BB11" s="882">
        <v>0</v>
      </c>
      <c r="BC11" s="883">
        <v>0</v>
      </c>
      <c r="BD11" s="936"/>
    </row>
    <row r="12" spans="1:66" s="915" customFormat="1" ht="33" customHeight="1" x14ac:dyDescent="0.15">
      <c r="A12" s="937">
        <v>5</v>
      </c>
      <c r="B12" s="931" t="s">
        <v>102</v>
      </c>
      <c r="C12" s="887">
        <f t="shared" si="1"/>
        <v>2</v>
      </c>
      <c r="D12" s="938">
        <f t="shared" si="2"/>
        <v>0</v>
      </c>
      <c r="E12" s="889">
        <v>0</v>
      </c>
      <c r="F12" s="889">
        <v>0</v>
      </c>
      <c r="G12" s="889">
        <v>0</v>
      </c>
      <c r="H12" s="889">
        <v>0</v>
      </c>
      <c r="I12" s="889">
        <v>0</v>
      </c>
      <c r="J12" s="889">
        <v>0</v>
      </c>
      <c r="K12" s="889">
        <v>0</v>
      </c>
      <c r="L12" s="889">
        <v>0</v>
      </c>
      <c r="M12" s="889">
        <v>0</v>
      </c>
      <c r="N12" s="889">
        <v>0</v>
      </c>
      <c r="O12" s="889">
        <v>0</v>
      </c>
      <c r="P12" s="889">
        <v>0</v>
      </c>
      <c r="Q12" s="938">
        <f t="shared" si="3"/>
        <v>2</v>
      </c>
      <c r="R12" s="889">
        <v>0</v>
      </c>
      <c r="S12" s="889">
        <v>2</v>
      </c>
      <c r="T12" s="939">
        <v>0</v>
      </c>
      <c r="U12" s="938">
        <f t="shared" si="4"/>
        <v>0</v>
      </c>
      <c r="V12" s="889">
        <v>0</v>
      </c>
      <c r="W12" s="889">
        <v>0</v>
      </c>
      <c r="X12" s="889">
        <v>0</v>
      </c>
      <c r="Y12" s="889">
        <v>0</v>
      </c>
      <c r="Z12" s="938">
        <f t="shared" si="5"/>
        <v>0</v>
      </c>
      <c r="AA12" s="889">
        <v>0</v>
      </c>
      <c r="AB12" s="889">
        <v>0</v>
      </c>
      <c r="AC12" s="889">
        <v>0</v>
      </c>
      <c r="AD12" s="889">
        <v>0</v>
      </c>
      <c r="AE12" s="938">
        <f t="shared" si="6"/>
        <v>0</v>
      </c>
      <c r="AF12" s="889">
        <v>0</v>
      </c>
      <c r="AG12" s="889">
        <v>0</v>
      </c>
      <c r="AH12" s="889">
        <v>0</v>
      </c>
      <c r="AI12" s="889">
        <v>0</v>
      </c>
      <c r="AJ12" s="889">
        <v>0</v>
      </c>
      <c r="AK12" s="889">
        <v>0</v>
      </c>
      <c r="AL12" s="889">
        <v>0</v>
      </c>
      <c r="AM12" s="889">
        <v>0</v>
      </c>
      <c r="AN12" s="889">
        <v>0</v>
      </c>
      <c r="AO12" s="889">
        <v>0</v>
      </c>
      <c r="AP12" s="889">
        <v>0</v>
      </c>
      <c r="AQ12" s="889">
        <v>0</v>
      </c>
      <c r="AR12" s="889">
        <v>0</v>
      </c>
      <c r="AS12" s="889">
        <v>0</v>
      </c>
      <c r="AT12" s="889">
        <v>0</v>
      </c>
      <c r="AU12" s="939">
        <v>0</v>
      </c>
      <c r="AV12" s="940">
        <v>0</v>
      </c>
      <c r="AW12" s="938">
        <f t="shared" si="7"/>
        <v>0</v>
      </c>
      <c r="AX12" s="889">
        <v>0</v>
      </c>
      <c r="AY12" s="889">
        <v>0</v>
      </c>
      <c r="AZ12" s="889">
        <v>0</v>
      </c>
      <c r="BA12" s="889">
        <v>0</v>
      </c>
      <c r="BB12" s="889">
        <v>0</v>
      </c>
      <c r="BC12" s="890">
        <v>0</v>
      </c>
      <c r="BD12" s="936"/>
    </row>
    <row r="13" spans="1:66" s="915" customFormat="1" ht="33" customHeight="1" x14ac:dyDescent="0.15">
      <c r="A13" s="941">
        <v>6</v>
      </c>
      <c r="B13" s="942" t="s">
        <v>103</v>
      </c>
      <c r="C13" s="897">
        <f t="shared" si="1"/>
        <v>2</v>
      </c>
      <c r="D13" s="943">
        <f t="shared" si="2"/>
        <v>0</v>
      </c>
      <c r="E13" s="895">
        <v>0</v>
      </c>
      <c r="F13" s="895">
        <v>0</v>
      </c>
      <c r="G13" s="895">
        <v>0</v>
      </c>
      <c r="H13" s="895">
        <v>0</v>
      </c>
      <c r="I13" s="895">
        <v>0</v>
      </c>
      <c r="J13" s="895">
        <v>0</v>
      </c>
      <c r="K13" s="895">
        <v>0</v>
      </c>
      <c r="L13" s="895">
        <v>0</v>
      </c>
      <c r="M13" s="895">
        <v>0</v>
      </c>
      <c r="N13" s="895">
        <v>0</v>
      </c>
      <c r="O13" s="895">
        <v>0</v>
      </c>
      <c r="P13" s="895">
        <v>0</v>
      </c>
      <c r="Q13" s="943">
        <f t="shared" si="3"/>
        <v>2</v>
      </c>
      <c r="R13" s="895">
        <v>0</v>
      </c>
      <c r="S13" s="895">
        <v>2</v>
      </c>
      <c r="T13" s="944">
        <v>0</v>
      </c>
      <c r="U13" s="943">
        <f t="shared" si="4"/>
        <v>0</v>
      </c>
      <c r="V13" s="895">
        <v>0</v>
      </c>
      <c r="W13" s="895">
        <v>0</v>
      </c>
      <c r="X13" s="895">
        <v>0</v>
      </c>
      <c r="Y13" s="895">
        <v>0</v>
      </c>
      <c r="Z13" s="943">
        <f t="shared" si="5"/>
        <v>0</v>
      </c>
      <c r="AA13" s="895">
        <v>0</v>
      </c>
      <c r="AB13" s="895">
        <v>0</v>
      </c>
      <c r="AC13" s="895">
        <v>0</v>
      </c>
      <c r="AD13" s="895">
        <v>0</v>
      </c>
      <c r="AE13" s="943">
        <f t="shared" si="6"/>
        <v>0</v>
      </c>
      <c r="AF13" s="895">
        <v>0</v>
      </c>
      <c r="AG13" s="895">
        <v>0</v>
      </c>
      <c r="AH13" s="895">
        <v>0</v>
      </c>
      <c r="AI13" s="895">
        <v>0</v>
      </c>
      <c r="AJ13" s="895">
        <v>0</v>
      </c>
      <c r="AK13" s="895">
        <v>0</v>
      </c>
      <c r="AL13" s="895">
        <v>0</v>
      </c>
      <c r="AM13" s="895">
        <v>0</v>
      </c>
      <c r="AN13" s="895">
        <v>0</v>
      </c>
      <c r="AO13" s="895">
        <v>0</v>
      </c>
      <c r="AP13" s="895">
        <v>0</v>
      </c>
      <c r="AQ13" s="895">
        <v>0</v>
      </c>
      <c r="AR13" s="895">
        <v>0</v>
      </c>
      <c r="AS13" s="895">
        <v>0</v>
      </c>
      <c r="AT13" s="895">
        <v>0</v>
      </c>
      <c r="AU13" s="944">
        <v>0</v>
      </c>
      <c r="AV13" s="945">
        <v>0</v>
      </c>
      <c r="AW13" s="943">
        <f t="shared" si="7"/>
        <v>0</v>
      </c>
      <c r="AX13" s="895">
        <v>0</v>
      </c>
      <c r="AY13" s="895">
        <v>0</v>
      </c>
      <c r="AZ13" s="895">
        <v>0</v>
      </c>
      <c r="BA13" s="895">
        <v>0</v>
      </c>
      <c r="BB13" s="895">
        <v>0</v>
      </c>
      <c r="BC13" s="896">
        <v>0</v>
      </c>
      <c r="BD13" s="936"/>
    </row>
    <row r="14" spans="1:66" s="915" customFormat="1" ht="33" customHeight="1" x14ac:dyDescent="0.15">
      <c r="A14" s="937">
        <v>7</v>
      </c>
      <c r="B14" s="946" t="s">
        <v>104</v>
      </c>
      <c r="C14" s="880">
        <f t="shared" si="1"/>
        <v>1</v>
      </c>
      <c r="D14" s="933">
        <f t="shared" si="2"/>
        <v>0</v>
      </c>
      <c r="E14" s="882">
        <v>0</v>
      </c>
      <c r="F14" s="882">
        <v>0</v>
      </c>
      <c r="G14" s="882">
        <v>0</v>
      </c>
      <c r="H14" s="882">
        <v>0</v>
      </c>
      <c r="I14" s="882">
        <v>0</v>
      </c>
      <c r="J14" s="882">
        <v>0</v>
      </c>
      <c r="K14" s="882">
        <v>0</v>
      </c>
      <c r="L14" s="882">
        <v>0</v>
      </c>
      <c r="M14" s="882">
        <v>0</v>
      </c>
      <c r="N14" s="882">
        <v>0</v>
      </c>
      <c r="O14" s="882">
        <v>0</v>
      </c>
      <c r="P14" s="882">
        <v>0</v>
      </c>
      <c r="Q14" s="933">
        <f t="shared" si="3"/>
        <v>1</v>
      </c>
      <c r="R14" s="882">
        <v>1</v>
      </c>
      <c r="S14" s="882">
        <v>0</v>
      </c>
      <c r="T14" s="934">
        <v>0</v>
      </c>
      <c r="U14" s="933">
        <f t="shared" si="4"/>
        <v>0</v>
      </c>
      <c r="V14" s="882">
        <v>0</v>
      </c>
      <c r="W14" s="882">
        <v>0</v>
      </c>
      <c r="X14" s="882">
        <v>0</v>
      </c>
      <c r="Y14" s="882">
        <v>0</v>
      </c>
      <c r="Z14" s="933">
        <f t="shared" si="5"/>
        <v>0</v>
      </c>
      <c r="AA14" s="882">
        <v>0</v>
      </c>
      <c r="AB14" s="882">
        <v>0</v>
      </c>
      <c r="AC14" s="882">
        <v>0</v>
      </c>
      <c r="AD14" s="882">
        <v>0</v>
      </c>
      <c r="AE14" s="933">
        <f t="shared" si="6"/>
        <v>0</v>
      </c>
      <c r="AF14" s="882">
        <v>0</v>
      </c>
      <c r="AG14" s="882">
        <v>0</v>
      </c>
      <c r="AH14" s="882">
        <v>0</v>
      </c>
      <c r="AI14" s="882">
        <v>0</v>
      </c>
      <c r="AJ14" s="882">
        <v>0</v>
      </c>
      <c r="AK14" s="882">
        <v>0</v>
      </c>
      <c r="AL14" s="882">
        <v>0</v>
      </c>
      <c r="AM14" s="882">
        <v>0</v>
      </c>
      <c r="AN14" s="882">
        <v>0</v>
      </c>
      <c r="AO14" s="882">
        <v>0</v>
      </c>
      <c r="AP14" s="882">
        <v>0</v>
      </c>
      <c r="AQ14" s="882">
        <v>0</v>
      </c>
      <c r="AR14" s="882">
        <v>0</v>
      </c>
      <c r="AS14" s="882">
        <v>0</v>
      </c>
      <c r="AT14" s="882">
        <v>0</v>
      </c>
      <c r="AU14" s="934">
        <v>0</v>
      </c>
      <c r="AV14" s="935">
        <v>0</v>
      </c>
      <c r="AW14" s="933">
        <f t="shared" si="7"/>
        <v>0</v>
      </c>
      <c r="AX14" s="882">
        <v>0</v>
      </c>
      <c r="AY14" s="882">
        <v>0</v>
      </c>
      <c r="AZ14" s="882">
        <v>0</v>
      </c>
      <c r="BA14" s="882">
        <v>0</v>
      </c>
      <c r="BB14" s="882">
        <v>0</v>
      </c>
      <c r="BC14" s="883">
        <v>0</v>
      </c>
      <c r="BD14" s="936"/>
    </row>
    <row r="15" spans="1:66" s="915" customFormat="1" ht="33" customHeight="1" x14ac:dyDescent="0.15">
      <c r="A15" s="937">
        <v>8</v>
      </c>
      <c r="B15" s="946" t="s">
        <v>105</v>
      </c>
      <c r="C15" s="880">
        <f t="shared" si="1"/>
        <v>0</v>
      </c>
      <c r="D15" s="933">
        <f t="shared" si="2"/>
        <v>0</v>
      </c>
      <c r="E15" s="882">
        <v>0</v>
      </c>
      <c r="F15" s="882">
        <v>0</v>
      </c>
      <c r="G15" s="882">
        <v>0</v>
      </c>
      <c r="H15" s="882">
        <v>0</v>
      </c>
      <c r="I15" s="882">
        <v>0</v>
      </c>
      <c r="J15" s="882">
        <v>0</v>
      </c>
      <c r="K15" s="882">
        <v>0</v>
      </c>
      <c r="L15" s="882">
        <v>0</v>
      </c>
      <c r="M15" s="882">
        <v>0</v>
      </c>
      <c r="N15" s="882">
        <v>0</v>
      </c>
      <c r="O15" s="882">
        <v>0</v>
      </c>
      <c r="P15" s="882">
        <v>0</v>
      </c>
      <c r="Q15" s="933">
        <f t="shared" si="3"/>
        <v>0</v>
      </c>
      <c r="R15" s="882">
        <v>0</v>
      </c>
      <c r="S15" s="882">
        <v>0</v>
      </c>
      <c r="T15" s="934">
        <v>0</v>
      </c>
      <c r="U15" s="933">
        <f t="shared" si="4"/>
        <v>0</v>
      </c>
      <c r="V15" s="882">
        <v>0</v>
      </c>
      <c r="W15" s="882">
        <v>0</v>
      </c>
      <c r="X15" s="882">
        <v>0</v>
      </c>
      <c r="Y15" s="882">
        <v>0</v>
      </c>
      <c r="Z15" s="933">
        <f t="shared" si="5"/>
        <v>0</v>
      </c>
      <c r="AA15" s="882">
        <v>0</v>
      </c>
      <c r="AB15" s="882">
        <v>0</v>
      </c>
      <c r="AC15" s="882">
        <v>0</v>
      </c>
      <c r="AD15" s="882">
        <v>0</v>
      </c>
      <c r="AE15" s="933">
        <f t="shared" si="6"/>
        <v>0</v>
      </c>
      <c r="AF15" s="882">
        <v>0</v>
      </c>
      <c r="AG15" s="882">
        <v>0</v>
      </c>
      <c r="AH15" s="882">
        <v>0</v>
      </c>
      <c r="AI15" s="882">
        <v>0</v>
      </c>
      <c r="AJ15" s="882">
        <v>0</v>
      </c>
      <c r="AK15" s="882">
        <v>0</v>
      </c>
      <c r="AL15" s="882">
        <v>0</v>
      </c>
      <c r="AM15" s="882">
        <v>0</v>
      </c>
      <c r="AN15" s="882">
        <v>0</v>
      </c>
      <c r="AO15" s="882">
        <v>0</v>
      </c>
      <c r="AP15" s="882">
        <v>0</v>
      </c>
      <c r="AQ15" s="882">
        <v>0</v>
      </c>
      <c r="AR15" s="882">
        <v>0</v>
      </c>
      <c r="AS15" s="882">
        <v>0</v>
      </c>
      <c r="AT15" s="882">
        <v>0</v>
      </c>
      <c r="AU15" s="934">
        <v>0</v>
      </c>
      <c r="AV15" s="935">
        <v>0</v>
      </c>
      <c r="AW15" s="933">
        <f t="shared" si="7"/>
        <v>0</v>
      </c>
      <c r="AX15" s="882">
        <v>0</v>
      </c>
      <c r="AY15" s="882">
        <v>0</v>
      </c>
      <c r="AZ15" s="882">
        <v>0</v>
      </c>
      <c r="BA15" s="882">
        <v>0</v>
      </c>
      <c r="BB15" s="882">
        <v>0</v>
      </c>
      <c r="BC15" s="883">
        <v>0</v>
      </c>
      <c r="BD15" s="936"/>
    </row>
    <row r="16" spans="1:66" s="915" customFormat="1" ht="33" customHeight="1" x14ac:dyDescent="0.15">
      <c r="A16" s="937">
        <v>9</v>
      </c>
      <c r="B16" s="946" t="s">
        <v>106</v>
      </c>
      <c r="C16" s="880">
        <f t="shared" si="1"/>
        <v>1</v>
      </c>
      <c r="D16" s="933">
        <f t="shared" si="2"/>
        <v>1</v>
      </c>
      <c r="E16" s="882">
        <v>0</v>
      </c>
      <c r="F16" s="882">
        <v>0</v>
      </c>
      <c r="G16" s="882">
        <v>0</v>
      </c>
      <c r="H16" s="882">
        <v>0</v>
      </c>
      <c r="I16" s="882">
        <v>0</v>
      </c>
      <c r="J16" s="882">
        <v>0</v>
      </c>
      <c r="K16" s="882">
        <v>0</v>
      </c>
      <c r="L16" s="882">
        <v>0</v>
      </c>
      <c r="M16" s="882">
        <v>1</v>
      </c>
      <c r="N16" s="882">
        <v>0</v>
      </c>
      <c r="O16" s="882">
        <v>0</v>
      </c>
      <c r="P16" s="882">
        <v>0</v>
      </c>
      <c r="Q16" s="933">
        <f t="shared" si="3"/>
        <v>0</v>
      </c>
      <c r="R16" s="882">
        <v>0</v>
      </c>
      <c r="S16" s="882">
        <v>0</v>
      </c>
      <c r="T16" s="934">
        <v>0</v>
      </c>
      <c r="U16" s="933">
        <f t="shared" si="4"/>
        <v>0</v>
      </c>
      <c r="V16" s="882">
        <v>0</v>
      </c>
      <c r="W16" s="882">
        <v>0</v>
      </c>
      <c r="X16" s="882">
        <v>0</v>
      </c>
      <c r="Y16" s="882">
        <v>0</v>
      </c>
      <c r="Z16" s="933">
        <f t="shared" si="5"/>
        <v>0</v>
      </c>
      <c r="AA16" s="882">
        <v>0</v>
      </c>
      <c r="AB16" s="882">
        <v>0</v>
      </c>
      <c r="AC16" s="882">
        <v>0</v>
      </c>
      <c r="AD16" s="882">
        <v>0</v>
      </c>
      <c r="AE16" s="933">
        <f t="shared" si="6"/>
        <v>0</v>
      </c>
      <c r="AF16" s="882">
        <v>0</v>
      </c>
      <c r="AG16" s="882">
        <v>0</v>
      </c>
      <c r="AH16" s="882">
        <v>0</v>
      </c>
      <c r="AI16" s="882">
        <v>0</v>
      </c>
      <c r="AJ16" s="882">
        <v>0</v>
      </c>
      <c r="AK16" s="882">
        <v>0</v>
      </c>
      <c r="AL16" s="882">
        <v>0</v>
      </c>
      <c r="AM16" s="882">
        <v>0</v>
      </c>
      <c r="AN16" s="882">
        <v>0</v>
      </c>
      <c r="AO16" s="882">
        <v>0</v>
      </c>
      <c r="AP16" s="882">
        <v>0</v>
      </c>
      <c r="AQ16" s="882">
        <v>0</v>
      </c>
      <c r="AR16" s="882">
        <v>0</v>
      </c>
      <c r="AS16" s="882">
        <v>0</v>
      </c>
      <c r="AT16" s="882">
        <v>0</v>
      </c>
      <c r="AU16" s="934">
        <v>0</v>
      </c>
      <c r="AV16" s="935">
        <v>0</v>
      </c>
      <c r="AW16" s="933">
        <f t="shared" si="7"/>
        <v>0</v>
      </c>
      <c r="AX16" s="882">
        <v>0</v>
      </c>
      <c r="AY16" s="882">
        <v>0</v>
      </c>
      <c r="AZ16" s="882">
        <v>0</v>
      </c>
      <c r="BA16" s="882">
        <v>0</v>
      </c>
      <c r="BB16" s="882">
        <v>0</v>
      </c>
      <c r="BC16" s="883">
        <v>0</v>
      </c>
      <c r="BD16" s="936"/>
    </row>
    <row r="17" spans="1:56" s="915" customFormat="1" ht="33" customHeight="1" x14ac:dyDescent="0.15">
      <c r="A17" s="947">
        <v>10</v>
      </c>
      <c r="B17" s="948" t="s">
        <v>107</v>
      </c>
      <c r="C17" s="887">
        <f t="shared" si="1"/>
        <v>1</v>
      </c>
      <c r="D17" s="938">
        <f t="shared" si="2"/>
        <v>1</v>
      </c>
      <c r="E17" s="889">
        <v>0</v>
      </c>
      <c r="F17" s="889">
        <v>0</v>
      </c>
      <c r="G17" s="889">
        <v>0</v>
      </c>
      <c r="H17" s="889">
        <v>0</v>
      </c>
      <c r="I17" s="889">
        <v>0</v>
      </c>
      <c r="J17" s="889">
        <v>0</v>
      </c>
      <c r="K17" s="889">
        <v>0</v>
      </c>
      <c r="L17" s="889">
        <v>0</v>
      </c>
      <c r="M17" s="889">
        <v>1</v>
      </c>
      <c r="N17" s="889">
        <v>0</v>
      </c>
      <c r="O17" s="889">
        <v>0</v>
      </c>
      <c r="P17" s="889">
        <v>0</v>
      </c>
      <c r="Q17" s="938">
        <f t="shared" si="3"/>
        <v>0</v>
      </c>
      <c r="R17" s="889">
        <v>0</v>
      </c>
      <c r="S17" s="889">
        <v>0</v>
      </c>
      <c r="T17" s="939">
        <v>0</v>
      </c>
      <c r="U17" s="938">
        <f t="shared" si="4"/>
        <v>0</v>
      </c>
      <c r="V17" s="889">
        <v>0</v>
      </c>
      <c r="W17" s="889">
        <v>0</v>
      </c>
      <c r="X17" s="889">
        <v>0</v>
      </c>
      <c r="Y17" s="889">
        <v>0</v>
      </c>
      <c r="Z17" s="938">
        <f t="shared" si="5"/>
        <v>0</v>
      </c>
      <c r="AA17" s="889">
        <v>0</v>
      </c>
      <c r="AB17" s="889">
        <v>0</v>
      </c>
      <c r="AC17" s="889">
        <v>0</v>
      </c>
      <c r="AD17" s="889">
        <v>0</v>
      </c>
      <c r="AE17" s="938">
        <f t="shared" si="6"/>
        <v>0</v>
      </c>
      <c r="AF17" s="889">
        <v>0</v>
      </c>
      <c r="AG17" s="889">
        <v>0</v>
      </c>
      <c r="AH17" s="889">
        <v>0</v>
      </c>
      <c r="AI17" s="889">
        <v>0</v>
      </c>
      <c r="AJ17" s="889">
        <v>0</v>
      </c>
      <c r="AK17" s="889">
        <v>0</v>
      </c>
      <c r="AL17" s="889">
        <v>0</v>
      </c>
      <c r="AM17" s="889">
        <v>0</v>
      </c>
      <c r="AN17" s="889">
        <v>0</v>
      </c>
      <c r="AO17" s="889">
        <v>0</v>
      </c>
      <c r="AP17" s="889">
        <v>0</v>
      </c>
      <c r="AQ17" s="889">
        <v>0</v>
      </c>
      <c r="AR17" s="889">
        <v>0</v>
      </c>
      <c r="AS17" s="889">
        <v>0</v>
      </c>
      <c r="AT17" s="889">
        <v>0</v>
      </c>
      <c r="AU17" s="939">
        <v>0</v>
      </c>
      <c r="AV17" s="940">
        <v>0</v>
      </c>
      <c r="AW17" s="938">
        <f t="shared" si="7"/>
        <v>0</v>
      </c>
      <c r="AX17" s="889">
        <v>0</v>
      </c>
      <c r="AY17" s="889">
        <v>0</v>
      </c>
      <c r="AZ17" s="889">
        <v>0</v>
      </c>
      <c r="BA17" s="889">
        <v>0</v>
      </c>
      <c r="BB17" s="889">
        <v>0</v>
      </c>
      <c r="BC17" s="890">
        <v>0</v>
      </c>
      <c r="BD17" s="936"/>
    </row>
    <row r="18" spans="1:56" s="915" customFormat="1" ht="33" customHeight="1" x14ac:dyDescent="0.15">
      <c r="A18" s="937">
        <v>11</v>
      </c>
      <c r="B18" s="931" t="s">
        <v>108</v>
      </c>
      <c r="C18" s="897">
        <f t="shared" si="1"/>
        <v>0</v>
      </c>
      <c r="D18" s="943">
        <f t="shared" si="2"/>
        <v>0</v>
      </c>
      <c r="E18" s="895">
        <v>0</v>
      </c>
      <c r="F18" s="895">
        <v>0</v>
      </c>
      <c r="G18" s="895">
        <v>0</v>
      </c>
      <c r="H18" s="895">
        <v>0</v>
      </c>
      <c r="I18" s="895">
        <v>0</v>
      </c>
      <c r="J18" s="895">
        <v>0</v>
      </c>
      <c r="K18" s="895">
        <v>0</v>
      </c>
      <c r="L18" s="895">
        <v>0</v>
      </c>
      <c r="M18" s="895">
        <v>0</v>
      </c>
      <c r="N18" s="895">
        <v>0</v>
      </c>
      <c r="O18" s="895">
        <v>0</v>
      </c>
      <c r="P18" s="895">
        <v>0</v>
      </c>
      <c r="Q18" s="943">
        <f t="shared" si="3"/>
        <v>0</v>
      </c>
      <c r="R18" s="895">
        <v>0</v>
      </c>
      <c r="S18" s="895">
        <v>0</v>
      </c>
      <c r="T18" s="944">
        <v>0</v>
      </c>
      <c r="U18" s="943">
        <f t="shared" si="4"/>
        <v>0</v>
      </c>
      <c r="V18" s="895">
        <v>0</v>
      </c>
      <c r="W18" s="895">
        <v>0</v>
      </c>
      <c r="X18" s="895">
        <v>0</v>
      </c>
      <c r="Y18" s="895">
        <v>0</v>
      </c>
      <c r="Z18" s="943">
        <f t="shared" si="5"/>
        <v>0</v>
      </c>
      <c r="AA18" s="895">
        <v>0</v>
      </c>
      <c r="AB18" s="895">
        <v>0</v>
      </c>
      <c r="AC18" s="895">
        <v>0</v>
      </c>
      <c r="AD18" s="895">
        <v>0</v>
      </c>
      <c r="AE18" s="943">
        <f t="shared" si="6"/>
        <v>0</v>
      </c>
      <c r="AF18" s="895">
        <v>0</v>
      </c>
      <c r="AG18" s="895">
        <v>0</v>
      </c>
      <c r="AH18" s="895">
        <v>0</v>
      </c>
      <c r="AI18" s="895">
        <v>0</v>
      </c>
      <c r="AJ18" s="895">
        <v>0</v>
      </c>
      <c r="AK18" s="895">
        <v>0</v>
      </c>
      <c r="AL18" s="895">
        <v>0</v>
      </c>
      <c r="AM18" s="895">
        <v>0</v>
      </c>
      <c r="AN18" s="895">
        <v>0</v>
      </c>
      <c r="AO18" s="895">
        <v>0</v>
      </c>
      <c r="AP18" s="895">
        <v>0</v>
      </c>
      <c r="AQ18" s="895">
        <v>0</v>
      </c>
      <c r="AR18" s="895">
        <v>0</v>
      </c>
      <c r="AS18" s="895">
        <v>0</v>
      </c>
      <c r="AT18" s="895">
        <v>0</v>
      </c>
      <c r="AU18" s="944">
        <v>0</v>
      </c>
      <c r="AV18" s="945">
        <v>0</v>
      </c>
      <c r="AW18" s="943">
        <f t="shared" si="7"/>
        <v>0</v>
      </c>
      <c r="AX18" s="895">
        <v>0</v>
      </c>
      <c r="AY18" s="895">
        <v>0</v>
      </c>
      <c r="AZ18" s="895">
        <v>0</v>
      </c>
      <c r="BA18" s="895">
        <v>0</v>
      </c>
      <c r="BB18" s="895">
        <v>0</v>
      </c>
      <c r="BC18" s="896">
        <v>0</v>
      </c>
      <c r="BD18" s="936"/>
    </row>
    <row r="19" spans="1:56" s="915" customFormat="1" ht="33" customHeight="1" x14ac:dyDescent="0.15">
      <c r="A19" s="937">
        <v>12</v>
      </c>
      <c r="B19" s="931" t="s">
        <v>109</v>
      </c>
      <c r="C19" s="880">
        <f t="shared" si="1"/>
        <v>2</v>
      </c>
      <c r="D19" s="933">
        <f t="shared" si="2"/>
        <v>2</v>
      </c>
      <c r="E19" s="882">
        <v>0</v>
      </c>
      <c r="F19" s="882">
        <v>0</v>
      </c>
      <c r="G19" s="882">
        <v>0</v>
      </c>
      <c r="H19" s="882">
        <v>0</v>
      </c>
      <c r="I19" s="882">
        <v>0</v>
      </c>
      <c r="J19" s="882">
        <v>0</v>
      </c>
      <c r="K19" s="882">
        <v>0</v>
      </c>
      <c r="L19" s="882">
        <v>0</v>
      </c>
      <c r="M19" s="882">
        <v>2</v>
      </c>
      <c r="N19" s="882">
        <v>0</v>
      </c>
      <c r="O19" s="882">
        <v>0</v>
      </c>
      <c r="P19" s="882">
        <v>0</v>
      </c>
      <c r="Q19" s="933">
        <f t="shared" si="3"/>
        <v>0</v>
      </c>
      <c r="R19" s="882">
        <v>0</v>
      </c>
      <c r="S19" s="882">
        <v>0</v>
      </c>
      <c r="T19" s="934">
        <v>0</v>
      </c>
      <c r="U19" s="933">
        <f t="shared" si="4"/>
        <v>0</v>
      </c>
      <c r="V19" s="882">
        <v>0</v>
      </c>
      <c r="W19" s="882">
        <v>0</v>
      </c>
      <c r="X19" s="882">
        <v>0</v>
      </c>
      <c r="Y19" s="882">
        <v>0</v>
      </c>
      <c r="Z19" s="933">
        <f t="shared" si="5"/>
        <v>0</v>
      </c>
      <c r="AA19" s="882">
        <v>0</v>
      </c>
      <c r="AB19" s="882">
        <v>0</v>
      </c>
      <c r="AC19" s="882">
        <v>0</v>
      </c>
      <c r="AD19" s="882">
        <v>0</v>
      </c>
      <c r="AE19" s="933">
        <f t="shared" si="6"/>
        <v>0</v>
      </c>
      <c r="AF19" s="882">
        <v>0</v>
      </c>
      <c r="AG19" s="882">
        <v>0</v>
      </c>
      <c r="AH19" s="882">
        <v>0</v>
      </c>
      <c r="AI19" s="882">
        <v>0</v>
      </c>
      <c r="AJ19" s="882">
        <v>0</v>
      </c>
      <c r="AK19" s="882">
        <v>0</v>
      </c>
      <c r="AL19" s="882">
        <v>0</v>
      </c>
      <c r="AM19" s="882">
        <v>0</v>
      </c>
      <c r="AN19" s="882">
        <v>0</v>
      </c>
      <c r="AO19" s="882">
        <v>0</v>
      </c>
      <c r="AP19" s="882">
        <v>0</v>
      </c>
      <c r="AQ19" s="882">
        <v>0</v>
      </c>
      <c r="AR19" s="882">
        <v>0</v>
      </c>
      <c r="AS19" s="882">
        <v>0</v>
      </c>
      <c r="AT19" s="882">
        <v>0</v>
      </c>
      <c r="AU19" s="934">
        <v>0</v>
      </c>
      <c r="AV19" s="935">
        <v>0</v>
      </c>
      <c r="AW19" s="933">
        <f t="shared" si="7"/>
        <v>0</v>
      </c>
      <c r="AX19" s="882">
        <v>0</v>
      </c>
      <c r="AY19" s="882">
        <v>0</v>
      </c>
      <c r="AZ19" s="882">
        <v>0</v>
      </c>
      <c r="BA19" s="882">
        <v>0</v>
      </c>
      <c r="BB19" s="882">
        <v>0</v>
      </c>
      <c r="BC19" s="883">
        <v>0</v>
      </c>
      <c r="BD19" s="936"/>
    </row>
    <row r="20" spans="1:56" s="915" customFormat="1" ht="33" customHeight="1" x14ac:dyDescent="0.15">
      <c r="A20" s="937">
        <v>13</v>
      </c>
      <c r="B20" s="931" t="s">
        <v>110</v>
      </c>
      <c r="C20" s="880">
        <f t="shared" si="1"/>
        <v>2</v>
      </c>
      <c r="D20" s="933">
        <f t="shared" si="2"/>
        <v>0</v>
      </c>
      <c r="E20" s="882">
        <v>0</v>
      </c>
      <c r="F20" s="882">
        <v>0</v>
      </c>
      <c r="G20" s="882">
        <v>0</v>
      </c>
      <c r="H20" s="882">
        <v>0</v>
      </c>
      <c r="I20" s="882">
        <v>0</v>
      </c>
      <c r="J20" s="882">
        <v>0</v>
      </c>
      <c r="K20" s="882">
        <v>0</v>
      </c>
      <c r="L20" s="882">
        <v>0</v>
      </c>
      <c r="M20" s="882">
        <v>0</v>
      </c>
      <c r="N20" s="882">
        <v>0</v>
      </c>
      <c r="O20" s="882">
        <v>0</v>
      </c>
      <c r="P20" s="882">
        <v>0</v>
      </c>
      <c r="Q20" s="933">
        <f t="shared" si="3"/>
        <v>2</v>
      </c>
      <c r="R20" s="882">
        <v>0</v>
      </c>
      <c r="S20" s="882">
        <v>2</v>
      </c>
      <c r="T20" s="934">
        <v>0</v>
      </c>
      <c r="U20" s="933">
        <f t="shared" si="4"/>
        <v>0</v>
      </c>
      <c r="V20" s="882">
        <v>0</v>
      </c>
      <c r="W20" s="882">
        <v>0</v>
      </c>
      <c r="X20" s="882">
        <v>0</v>
      </c>
      <c r="Y20" s="882">
        <v>0</v>
      </c>
      <c r="Z20" s="933">
        <f t="shared" si="5"/>
        <v>0</v>
      </c>
      <c r="AA20" s="882">
        <v>0</v>
      </c>
      <c r="AB20" s="882">
        <v>0</v>
      </c>
      <c r="AC20" s="882">
        <v>0</v>
      </c>
      <c r="AD20" s="882">
        <v>0</v>
      </c>
      <c r="AE20" s="933">
        <f t="shared" si="6"/>
        <v>0</v>
      </c>
      <c r="AF20" s="882">
        <v>0</v>
      </c>
      <c r="AG20" s="882">
        <v>0</v>
      </c>
      <c r="AH20" s="882">
        <v>0</v>
      </c>
      <c r="AI20" s="882">
        <v>0</v>
      </c>
      <c r="AJ20" s="882">
        <v>0</v>
      </c>
      <c r="AK20" s="882">
        <v>0</v>
      </c>
      <c r="AL20" s="882">
        <v>0</v>
      </c>
      <c r="AM20" s="882">
        <v>0</v>
      </c>
      <c r="AN20" s="882">
        <v>0</v>
      </c>
      <c r="AO20" s="882">
        <v>0</v>
      </c>
      <c r="AP20" s="882">
        <v>0</v>
      </c>
      <c r="AQ20" s="882">
        <v>0</v>
      </c>
      <c r="AR20" s="882">
        <v>0</v>
      </c>
      <c r="AS20" s="882">
        <v>0</v>
      </c>
      <c r="AT20" s="882">
        <v>0</v>
      </c>
      <c r="AU20" s="934">
        <v>0</v>
      </c>
      <c r="AV20" s="935">
        <v>0</v>
      </c>
      <c r="AW20" s="933">
        <f t="shared" si="7"/>
        <v>0</v>
      </c>
      <c r="AX20" s="882">
        <v>0</v>
      </c>
      <c r="AY20" s="882">
        <v>0</v>
      </c>
      <c r="AZ20" s="882">
        <v>0</v>
      </c>
      <c r="BA20" s="882">
        <v>0</v>
      </c>
      <c r="BB20" s="882">
        <v>0</v>
      </c>
      <c r="BC20" s="883">
        <v>0</v>
      </c>
      <c r="BD20" s="936"/>
    </row>
    <row r="21" spans="1:56" s="915" customFormat="1" ht="33" customHeight="1" x14ac:dyDescent="0.15">
      <c r="A21" s="937">
        <v>14</v>
      </c>
      <c r="B21" s="931" t="s">
        <v>111</v>
      </c>
      <c r="C21" s="880">
        <f t="shared" si="1"/>
        <v>0</v>
      </c>
      <c r="D21" s="933">
        <f t="shared" si="2"/>
        <v>0</v>
      </c>
      <c r="E21" s="882">
        <v>0</v>
      </c>
      <c r="F21" s="882">
        <v>0</v>
      </c>
      <c r="G21" s="882">
        <v>0</v>
      </c>
      <c r="H21" s="882">
        <v>0</v>
      </c>
      <c r="I21" s="882">
        <v>0</v>
      </c>
      <c r="J21" s="882">
        <v>0</v>
      </c>
      <c r="K21" s="882">
        <v>0</v>
      </c>
      <c r="L21" s="882">
        <v>0</v>
      </c>
      <c r="M21" s="882">
        <v>0</v>
      </c>
      <c r="N21" s="882">
        <v>0</v>
      </c>
      <c r="O21" s="882">
        <v>0</v>
      </c>
      <c r="P21" s="882">
        <v>0</v>
      </c>
      <c r="Q21" s="933">
        <f t="shared" si="3"/>
        <v>0</v>
      </c>
      <c r="R21" s="882">
        <v>0</v>
      </c>
      <c r="S21" s="882">
        <v>0</v>
      </c>
      <c r="T21" s="934">
        <v>0</v>
      </c>
      <c r="U21" s="933">
        <f t="shared" si="4"/>
        <v>0</v>
      </c>
      <c r="V21" s="882">
        <v>0</v>
      </c>
      <c r="W21" s="882">
        <v>0</v>
      </c>
      <c r="X21" s="882">
        <v>0</v>
      </c>
      <c r="Y21" s="882">
        <v>0</v>
      </c>
      <c r="Z21" s="933">
        <f t="shared" si="5"/>
        <v>0</v>
      </c>
      <c r="AA21" s="882">
        <v>0</v>
      </c>
      <c r="AB21" s="882">
        <v>0</v>
      </c>
      <c r="AC21" s="882">
        <v>0</v>
      </c>
      <c r="AD21" s="882">
        <v>0</v>
      </c>
      <c r="AE21" s="933">
        <f t="shared" si="6"/>
        <v>0</v>
      </c>
      <c r="AF21" s="882">
        <v>0</v>
      </c>
      <c r="AG21" s="882">
        <v>0</v>
      </c>
      <c r="AH21" s="882">
        <v>0</v>
      </c>
      <c r="AI21" s="882">
        <v>0</v>
      </c>
      <c r="AJ21" s="882">
        <v>0</v>
      </c>
      <c r="AK21" s="882">
        <v>0</v>
      </c>
      <c r="AL21" s="882">
        <v>0</v>
      </c>
      <c r="AM21" s="882">
        <v>0</v>
      </c>
      <c r="AN21" s="882">
        <v>0</v>
      </c>
      <c r="AO21" s="882">
        <v>0</v>
      </c>
      <c r="AP21" s="882">
        <v>0</v>
      </c>
      <c r="AQ21" s="882">
        <v>0</v>
      </c>
      <c r="AR21" s="882">
        <v>0</v>
      </c>
      <c r="AS21" s="882">
        <v>0</v>
      </c>
      <c r="AT21" s="882">
        <v>0</v>
      </c>
      <c r="AU21" s="934">
        <v>0</v>
      </c>
      <c r="AV21" s="935">
        <v>0</v>
      </c>
      <c r="AW21" s="933">
        <f t="shared" si="7"/>
        <v>0</v>
      </c>
      <c r="AX21" s="882">
        <v>0</v>
      </c>
      <c r="AY21" s="882">
        <v>0</v>
      </c>
      <c r="AZ21" s="882">
        <v>0</v>
      </c>
      <c r="BA21" s="882">
        <v>0</v>
      </c>
      <c r="BB21" s="882">
        <v>0</v>
      </c>
      <c r="BC21" s="883">
        <v>0</v>
      </c>
      <c r="BD21" s="936"/>
    </row>
    <row r="22" spans="1:56" s="915" customFormat="1" ht="33" customHeight="1" x14ac:dyDescent="0.15">
      <c r="A22" s="937">
        <v>15</v>
      </c>
      <c r="B22" s="931" t="s">
        <v>112</v>
      </c>
      <c r="C22" s="887">
        <f t="shared" si="1"/>
        <v>1</v>
      </c>
      <c r="D22" s="938">
        <f t="shared" si="2"/>
        <v>1</v>
      </c>
      <c r="E22" s="889">
        <v>0</v>
      </c>
      <c r="F22" s="889">
        <v>0</v>
      </c>
      <c r="G22" s="889">
        <v>0</v>
      </c>
      <c r="H22" s="889">
        <v>0</v>
      </c>
      <c r="I22" s="889">
        <v>0</v>
      </c>
      <c r="J22" s="889">
        <v>0</v>
      </c>
      <c r="K22" s="889">
        <v>0</v>
      </c>
      <c r="L22" s="889">
        <v>0</v>
      </c>
      <c r="M22" s="889">
        <v>1</v>
      </c>
      <c r="N22" s="889">
        <v>0</v>
      </c>
      <c r="O22" s="889">
        <v>0</v>
      </c>
      <c r="P22" s="889">
        <v>0</v>
      </c>
      <c r="Q22" s="938">
        <f t="shared" si="3"/>
        <v>0</v>
      </c>
      <c r="R22" s="889">
        <v>0</v>
      </c>
      <c r="S22" s="889">
        <v>0</v>
      </c>
      <c r="T22" s="939">
        <v>0</v>
      </c>
      <c r="U22" s="938">
        <f t="shared" si="4"/>
        <v>0</v>
      </c>
      <c r="V22" s="889">
        <v>0</v>
      </c>
      <c r="W22" s="889">
        <v>0</v>
      </c>
      <c r="X22" s="889">
        <v>0</v>
      </c>
      <c r="Y22" s="889">
        <v>0</v>
      </c>
      <c r="Z22" s="938">
        <f t="shared" si="5"/>
        <v>0</v>
      </c>
      <c r="AA22" s="889">
        <v>0</v>
      </c>
      <c r="AB22" s="889">
        <v>0</v>
      </c>
      <c r="AC22" s="889">
        <v>0</v>
      </c>
      <c r="AD22" s="889">
        <v>0</v>
      </c>
      <c r="AE22" s="938">
        <f t="shared" si="6"/>
        <v>0</v>
      </c>
      <c r="AF22" s="889">
        <v>0</v>
      </c>
      <c r="AG22" s="889">
        <v>0</v>
      </c>
      <c r="AH22" s="889">
        <v>0</v>
      </c>
      <c r="AI22" s="889">
        <v>0</v>
      </c>
      <c r="AJ22" s="889">
        <v>0</v>
      </c>
      <c r="AK22" s="889">
        <v>0</v>
      </c>
      <c r="AL22" s="889">
        <v>0</v>
      </c>
      <c r="AM22" s="889">
        <v>0</v>
      </c>
      <c r="AN22" s="889">
        <v>0</v>
      </c>
      <c r="AO22" s="889">
        <v>0</v>
      </c>
      <c r="AP22" s="889">
        <v>0</v>
      </c>
      <c r="AQ22" s="889">
        <v>0</v>
      </c>
      <c r="AR22" s="889">
        <v>0</v>
      </c>
      <c r="AS22" s="889">
        <v>0</v>
      </c>
      <c r="AT22" s="889">
        <v>0</v>
      </c>
      <c r="AU22" s="939">
        <v>0</v>
      </c>
      <c r="AV22" s="940">
        <v>0</v>
      </c>
      <c r="AW22" s="938">
        <f t="shared" si="7"/>
        <v>0</v>
      </c>
      <c r="AX22" s="889">
        <v>0</v>
      </c>
      <c r="AY22" s="889">
        <v>0</v>
      </c>
      <c r="AZ22" s="889">
        <v>0</v>
      </c>
      <c r="BA22" s="889">
        <v>0</v>
      </c>
      <c r="BB22" s="889">
        <v>0</v>
      </c>
      <c r="BC22" s="890">
        <v>0</v>
      </c>
      <c r="BD22" s="936"/>
    </row>
    <row r="23" spans="1:56" s="915" customFormat="1" ht="33" customHeight="1" x14ac:dyDescent="0.15">
      <c r="A23" s="941">
        <v>16</v>
      </c>
      <c r="B23" s="942" t="s">
        <v>113</v>
      </c>
      <c r="C23" s="897">
        <f t="shared" si="1"/>
        <v>2</v>
      </c>
      <c r="D23" s="943">
        <f t="shared" si="2"/>
        <v>1</v>
      </c>
      <c r="E23" s="895">
        <v>0</v>
      </c>
      <c r="F23" s="895">
        <v>0</v>
      </c>
      <c r="G23" s="895">
        <v>0</v>
      </c>
      <c r="H23" s="895">
        <v>0</v>
      </c>
      <c r="I23" s="895">
        <v>0</v>
      </c>
      <c r="J23" s="895">
        <v>0</v>
      </c>
      <c r="K23" s="895">
        <v>0</v>
      </c>
      <c r="L23" s="895">
        <v>0</v>
      </c>
      <c r="M23" s="895">
        <v>0</v>
      </c>
      <c r="N23" s="895">
        <v>1</v>
      </c>
      <c r="O23" s="895">
        <v>0</v>
      </c>
      <c r="P23" s="895">
        <v>0</v>
      </c>
      <c r="Q23" s="943">
        <f t="shared" si="3"/>
        <v>1</v>
      </c>
      <c r="R23" s="895">
        <v>0</v>
      </c>
      <c r="S23" s="895">
        <v>1</v>
      </c>
      <c r="T23" s="944">
        <v>0</v>
      </c>
      <c r="U23" s="943">
        <f t="shared" si="4"/>
        <v>0</v>
      </c>
      <c r="V23" s="895">
        <v>0</v>
      </c>
      <c r="W23" s="895">
        <v>0</v>
      </c>
      <c r="X23" s="895">
        <v>0</v>
      </c>
      <c r="Y23" s="895">
        <v>0</v>
      </c>
      <c r="Z23" s="943">
        <f t="shared" si="5"/>
        <v>0</v>
      </c>
      <c r="AA23" s="895">
        <v>0</v>
      </c>
      <c r="AB23" s="895">
        <v>0</v>
      </c>
      <c r="AC23" s="895">
        <v>0</v>
      </c>
      <c r="AD23" s="895">
        <v>0</v>
      </c>
      <c r="AE23" s="943">
        <f t="shared" si="6"/>
        <v>0</v>
      </c>
      <c r="AF23" s="895">
        <v>0</v>
      </c>
      <c r="AG23" s="895">
        <v>0</v>
      </c>
      <c r="AH23" s="895">
        <v>0</v>
      </c>
      <c r="AI23" s="895">
        <v>0</v>
      </c>
      <c r="AJ23" s="895">
        <v>0</v>
      </c>
      <c r="AK23" s="895">
        <v>0</v>
      </c>
      <c r="AL23" s="895">
        <v>0</v>
      </c>
      <c r="AM23" s="895">
        <v>0</v>
      </c>
      <c r="AN23" s="895">
        <v>0</v>
      </c>
      <c r="AO23" s="895">
        <v>0</v>
      </c>
      <c r="AP23" s="895">
        <v>0</v>
      </c>
      <c r="AQ23" s="895">
        <v>0</v>
      </c>
      <c r="AR23" s="895">
        <v>0</v>
      </c>
      <c r="AS23" s="895">
        <v>0</v>
      </c>
      <c r="AT23" s="895">
        <v>0</v>
      </c>
      <c r="AU23" s="944">
        <v>0</v>
      </c>
      <c r="AV23" s="945">
        <v>0</v>
      </c>
      <c r="AW23" s="943">
        <f t="shared" si="7"/>
        <v>0</v>
      </c>
      <c r="AX23" s="895">
        <v>0</v>
      </c>
      <c r="AY23" s="895">
        <v>0</v>
      </c>
      <c r="AZ23" s="895">
        <v>0</v>
      </c>
      <c r="BA23" s="895">
        <v>0</v>
      </c>
      <c r="BB23" s="895">
        <v>0</v>
      </c>
      <c r="BC23" s="896">
        <v>0</v>
      </c>
      <c r="BD23" s="936"/>
    </row>
    <row r="24" spans="1:56" s="915" customFormat="1" ht="33" customHeight="1" x14ac:dyDescent="0.15">
      <c r="A24" s="937">
        <v>17</v>
      </c>
      <c r="B24" s="946" t="s">
        <v>114</v>
      </c>
      <c r="C24" s="880">
        <f t="shared" si="1"/>
        <v>0</v>
      </c>
      <c r="D24" s="933">
        <f t="shared" si="2"/>
        <v>0</v>
      </c>
      <c r="E24" s="882">
        <v>0</v>
      </c>
      <c r="F24" s="882">
        <v>0</v>
      </c>
      <c r="G24" s="882">
        <v>0</v>
      </c>
      <c r="H24" s="882">
        <v>0</v>
      </c>
      <c r="I24" s="882">
        <v>0</v>
      </c>
      <c r="J24" s="882">
        <v>0</v>
      </c>
      <c r="K24" s="882">
        <v>0</v>
      </c>
      <c r="L24" s="882">
        <v>0</v>
      </c>
      <c r="M24" s="882">
        <v>0</v>
      </c>
      <c r="N24" s="882">
        <v>0</v>
      </c>
      <c r="O24" s="882">
        <v>0</v>
      </c>
      <c r="P24" s="882">
        <v>0</v>
      </c>
      <c r="Q24" s="933">
        <f t="shared" si="3"/>
        <v>0</v>
      </c>
      <c r="R24" s="882">
        <v>0</v>
      </c>
      <c r="S24" s="882">
        <v>0</v>
      </c>
      <c r="T24" s="934">
        <v>0</v>
      </c>
      <c r="U24" s="933">
        <f t="shared" si="4"/>
        <v>0</v>
      </c>
      <c r="V24" s="882">
        <v>0</v>
      </c>
      <c r="W24" s="882">
        <v>0</v>
      </c>
      <c r="X24" s="882">
        <v>0</v>
      </c>
      <c r="Y24" s="882">
        <v>0</v>
      </c>
      <c r="Z24" s="933">
        <f t="shared" si="5"/>
        <v>0</v>
      </c>
      <c r="AA24" s="882">
        <v>0</v>
      </c>
      <c r="AB24" s="882">
        <v>0</v>
      </c>
      <c r="AC24" s="882">
        <v>0</v>
      </c>
      <c r="AD24" s="882">
        <v>0</v>
      </c>
      <c r="AE24" s="933">
        <f t="shared" si="6"/>
        <v>0</v>
      </c>
      <c r="AF24" s="882">
        <v>0</v>
      </c>
      <c r="AG24" s="882">
        <v>0</v>
      </c>
      <c r="AH24" s="882">
        <v>0</v>
      </c>
      <c r="AI24" s="882">
        <v>0</v>
      </c>
      <c r="AJ24" s="882">
        <v>0</v>
      </c>
      <c r="AK24" s="882">
        <v>0</v>
      </c>
      <c r="AL24" s="882">
        <v>0</v>
      </c>
      <c r="AM24" s="882">
        <v>0</v>
      </c>
      <c r="AN24" s="882">
        <v>0</v>
      </c>
      <c r="AO24" s="882">
        <v>0</v>
      </c>
      <c r="AP24" s="882">
        <v>0</v>
      </c>
      <c r="AQ24" s="882">
        <v>0</v>
      </c>
      <c r="AR24" s="882">
        <v>0</v>
      </c>
      <c r="AS24" s="882">
        <v>0</v>
      </c>
      <c r="AT24" s="882">
        <v>0</v>
      </c>
      <c r="AU24" s="934">
        <v>0</v>
      </c>
      <c r="AV24" s="935">
        <v>0</v>
      </c>
      <c r="AW24" s="933">
        <f t="shared" si="7"/>
        <v>0</v>
      </c>
      <c r="AX24" s="882">
        <v>0</v>
      </c>
      <c r="AY24" s="882">
        <v>0</v>
      </c>
      <c r="AZ24" s="882">
        <v>0</v>
      </c>
      <c r="BA24" s="882">
        <v>0</v>
      </c>
      <c r="BB24" s="882">
        <v>0</v>
      </c>
      <c r="BC24" s="883">
        <v>0</v>
      </c>
      <c r="BD24" s="936"/>
    </row>
    <row r="25" spans="1:56" s="915" customFormat="1" ht="33" customHeight="1" x14ac:dyDescent="0.15">
      <c r="A25" s="937">
        <v>18</v>
      </c>
      <c r="B25" s="946" t="s">
        <v>115</v>
      </c>
      <c r="C25" s="880">
        <f t="shared" si="1"/>
        <v>0</v>
      </c>
      <c r="D25" s="933">
        <f t="shared" si="2"/>
        <v>0</v>
      </c>
      <c r="E25" s="882">
        <v>0</v>
      </c>
      <c r="F25" s="882">
        <v>0</v>
      </c>
      <c r="G25" s="882">
        <v>0</v>
      </c>
      <c r="H25" s="882">
        <v>0</v>
      </c>
      <c r="I25" s="882">
        <v>0</v>
      </c>
      <c r="J25" s="882">
        <v>0</v>
      </c>
      <c r="K25" s="882">
        <v>0</v>
      </c>
      <c r="L25" s="882">
        <v>0</v>
      </c>
      <c r="M25" s="882">
        <v>0</v>
      </c>
      <c r="N25" s="882">
        <v>0</v>
      </c>
      <c r="O25" s="882">
        <v>0</v>
      </c>
      <c r="P25" s="882">
        <v>0</v>
      </c>
      <c r="Q25" s="933">
        <f t="shared" si="3"/>
        <v>0</v>
      </c>
      <c r="R25" s="882">
        <v>0</v>
      </c>
      <c r="S25" s="882">
        <v>0</v>
      </c>
      <c r="T25" s="934">
        <v>0</v>
      </c>
      <c r="U25" s="933">
        <f t="shared" si="4"/>
        <v>0</v>
      </c>
      <c r="V25" s="882">
        <v>0</v>
      </c>
      <c r="W25" s="882">
        <v>0</v>
      </c>
      <c r="X25" s="882">
        <v>0</v>
      </c>
      <c r="Y25" s="882">
        <v>0</v>
      </c>
      <c r="Z25" s="933">
        <f t="shared" si="5"/>
        <v>0</v>
      </c>
      <c r="AA25" s="882">
        <v>0</v>
      </c>
      <c r="AB25" s="882">
        <v>0</v>
      </c>
      <c r="AC25" s="882">
        <v>0</v>
      </c>
      <c r="AD25" s="882">
        <v>0</v>
      </c>
      <c r="AE25" s="933">
        <f t="shared" si="6"/>
        <v>0</v>
      </c>
      <c r="AF25" s="882">
        <v>0</v>
      </c>
      <c r="AG25" s="882">
        <v>0</v>
      </c>
      <c r="AH25" s="882">
        <v>0</v>
      </c>
      <c r="AI25" s="882">
        <v>0</v>
      </c>
      <c r="AJ25" s="882">
        <v>0</v>
      </c>
      <c r="AK25" s="882">
        <v>0</v>
      </c>
      <c r="AL25" s="882">
        <v>0</v>
      </c>
      <c r="AM25" s="882">
        <v>0</v>
      </c>
      <c r="AN25" s="882">
        <v>0</v>
      </c>
      <c r="AO25" s="882">
        <v>0</v>
      </c>
      <c r="AP25" s="882">
        <v>0</v>
      </c>
      <c r="AQ25" s="882">
        <v>0</v>
      </c>
      <c r="AR25" s="882">
        <v>0</v>
      </c>
      <c r="AS25" s="882">
        <v>0</v>
      </c>
      <c r="AT25" s="882">
        <v>0</v>
      </c>
      <c r="AU25" s="934">
        <v>0</v>
      </c>
      <c r="AV25" s="935">
        <v>0</v>
      </c>
      <c r="AW25" s="933">
        <f t="shared" si="7"/>
        <v>0</v>
      </c>
      <c r="AX25" s="882">
        <v>0</v>
      </c>
      <c r="AY25" s="882">
        <v>0</v>
      </c>
      <c r="AZ25" s="882">
        <v>0</v>
      </c>
      <c r="BA25" s="882">
        <v>0</v>
      </c>
      <c r="BB25" s="882">
        <v>0</v>
      </c>
      <c r="BC25" s="883">
        <v>0</v>
      </c>
      <c r="BD25" s="936"/>
    </row>
    <row r="26" spans="1:56" s="915" customFormat="1" ht="33" customHeight="1" x14ac:dyDescent="0.15">
      <c r="A26" s="937">
        <v>19</v>
      </c>
      <c r="B26" s="946" t="s">
        <v>116</v>
      </c>
      <c r="C26" s="880">
        <f t="shared" si="1"/>
        <v>1</v>
      </c>
      <c r="D26" s="933">
        <f t="shared" si="2"/>
        <v>1</v>
      </c>
      <c r="E26" s="882">
        <v>1</v>
      </c>
      <c r="F26" s="882">
        <v>0</v>
      </c>
      <c r="G26" s="882">
        <v>0</v>
      </c>
      <c r="H26" s="882">
        <v>0</v>
      </c>
      <c r="I26" s="882">
        <v>0</v>
      </c>
      <c r="J26" s="882">
        <v>0</v>
      </c>
      <c r="K26" s="882">
        <v>0</v>
      </c>
      <c r="L26" s="882">
        <v>0</v>
      </c>
      <c r="M26" s="882">
        <v>0</v>
      </c>
      <c r="N26" s="882">
        <v>0</v>
      </c>
      <c r="O26" s="882">
        <v>0</v>
      </c>
      <c r="P26" s="882">
        <v>0</v>
      </c>
      <c r="Q26" s="933">
        <f t="shared" si="3"/>
        <v>0</v>
      </c>
      <c r="R26" s="882">
        <v>0</v>
      </c>
      <c r="S26" s="882">
        <v>0</v>
      </c>
      <c r="T26" s="934">
        <v>0</v>
      </c>
      <c r="U26" s="933">
        <f t="shared" si="4"/>
        <v>0</v>
      </c>
      <c r="V26" s="882">
        <v>0</v>
      </c>
      <c r="W26" s="882">
        <v>0</v>
      </c>
      <c r="X26" s="882">
        <v>0</v>
      </c>
      <c r="Y26" s="882">
        <v>0</v>
      </c>
      <c r="Z26" s="933">
        <f t="shared" si="5"/>
        <v>0</v>
      </c>
      <c r="AA26" s="882">
        <v>0</v>
      </c>
      <c r="AB26" s="882">
        <v>0</v>
      </c>
      <c r="AC26" s="882">
        <v>0</v>
      </c>
      <c r="AD26" s="882">
        <v>0</v>
      </c>
      <c r="AE26" s="933">
        <f t="shared" si="6"/>
        <v>0</v>
      </c>
      <c r="AF26" s="882">
        <v>0</v>
      </c>
      <c r="AG26" s="882">
        <v>0</v>
      </c>
      <c r="AH26" s="882">
        <v>0</v>
      </c>
      <c r="AI26" s="882">
        <v>0</v>
      </c>
      <c r="AJ26" s="882">
        <v>0</v>
      </c>
      <c r="AK26" s="882">
        <v>0</v>
      </c>
      <c r="AL26" s="882">
        <v>0</v>
      </c>
      <c r="AM26" s="882">
        <v>0</v>
      </c>
      <c r="AN26" s="882">
        <v>0</v>
      </c>
      <c r="AO26" s="882">
        <v>0</v>
      </c>
      <c r="AP26" s="882">
        <v>0</v>
      </c>
      <c r="AQ26" s="882">
        <v>0</v>
      </c>
      <c r="AR26" s="882">
        <v>0</v>
      </c>
      <c r="AS26" s="882">
        <v>0</v>
      </c>
      <c r="AT26" s="882">
        <v>0</v>
      </c>
      <c r="AU26" s="934">
        <v>0</v>
      </c>
      <c r="AV26" s="935">
        <v>0</v>
      </c>
      <c r="AW26" s="933">
        <f t="shared" si="7"/>
        <v>0</v>
      </c>
      <c r="AX26" s="882">
        <v>0</v>
      </c>
      <c r="AY26" s="882">
        <v>0</v>
      </c>
      <c r="AZ26" s="882">
        <v>0</v>
      </c>
      <c r="BA26" s="882">
        <v>0</v>
      </c>
      <c r="BB26" s="882">
        <v>0</v>
      </c>
      <c r="BC26" s="883">
        <v>0</v>
      </c>
      <c r="BD26" s="936"/>
    </row>
    <row r="27" spans="1:56" s="915" customFormat="1" ht="33" customHeight="1" x14ac:dyDescent="0.15">
      <c r="A27" s="947">
        <v>20</v>
      </c>
      <c r="B27" s="948" t="s">
        <v>117</v>
      </c>
      <c r="C27" s="887">
        <f t="shared" si="1"/>
        <v>3</v>
      </c>
      <c r="D27" s="938">
        <f t="shared" si="2"/>
        <v>0</v>
      </c>
      <c r="E27" s="889">
        <v>0</v>
      </c>
      <c r="F27" s="889">
        <v>0</v>
      </c>
      <c r="G27" s="889">
        <v>0</v>
      </c>
      <c r="H27" s="889">
        <v>0</v>
      </c>
      <c r="I27" s="889">
        <v>0</v>
      </c>
      <c r="J27" s="889">
        <v>0</v>
      </c>
      <c r="K27" s="889">
        <v>0</v>
      </c>
      <c r="L27" s="889">
        <v>0</v>
      </c>
      <c r="M27" s="889">
        <v>0</v>
      </c>
      <c r="N27" s="889">
        <v>0</v>
      </c>
      <c r="O27" s="889">
        <v>0</v>
      </c>
      <c r="P27" s="889">
        <v>0</v>
      </c>
      <c r="Q27" s="938">
        <f t="shared" si="3"/>
        <v>3</v>
      </c>
      <c r="R27" s="889">
        <v>3</v>
      </c>
      <c r="S27" s="889">
        <v>0</v>
      </c>
      <c r="T27" s="939">
        <v>0</v>
      </c>
      <c r="U27" s="938">
        <f t="shared" si="4"/>
        <v>0</v>
      </c>
      <c r="V27" s="889">
        <v>0</v>
      </c>
      <c r="W27" s="889">
        <v>0</v>
      </c>
      <c r="X27" s="889">
        <v>0</v>
      </c>
      <c r="Y27" s="889">
        <v>0</v>
      </c>
      <c r="Z27" s="938">
        <f t="shared" si="5"/>
        <v>0</v>
      </c>
      <c r="AA27" s="889">
        <v>0</v>
      </c>
      <c r="AB27" s="889">
        <v>0</v>
      </c>
      <c r="AC27" s="889">
        <v>0</v>
      </c>
      <c r="AD27" s="889">
        <v>0</v>
      </c>
      <c r="AE27" s="938">
        <f t="shared" si="6"/>
        <v>0</v>
      </c>
      <c r="AF27" s="889">
        <v>0</v>
      </c>
      <c r="AG27" s="889">
        <v>0</v>
      </c>
      <c r="AH27" s="889">
        <v>0</v>
      </c>
      <c r="AI27" s="889">
        <v>0</v>
      </c>
      <c r="AJ27" s="889">
        <v>0</v>
      </c>
      <c r="AK27" s="889">
        <v>0</v>
      </c>
      <c r="AL27" s="889">
        <v>0</v>
      </c>
      <c r="AM27" s="889">
        <v>0</v>
      </c>
      <c r="AN27" s="889">
        <v>0</v>
      </c>
      <c r="AO27" s="889">
        <v>0</v>
      </c>
      <c r="AP27" s="889">
        <v>0</v>
      </c>
      <c r="AQ27" s="889">
        <v>0</v>
      </c>
      <c r="AR27" s="889">
        <v>0</v>
      </c>
      <c r="AS27" s="889">
        <v>0</v>
      </c>
      <c r="AT27" s="889">
        <v>0</v>
      </c>
      <c r="AU27" s="939">
        <v>0</v>
      </c>
      <c r="AV27" s="940">
        <v>0</v>
      </c>
      <c r="AW27" s="938">
        <f t="shared" si="7"/>
        <v>0</v>
      </c>
      <c r="AX27" s="889">
        <v>0</v>
      </c>
      <c r="AY27" s="889">
        <v>0</v>
      </c>
      <c r="AZ27" s="889">
        <v>0</v>
      </c>
      <c r="BA27" s="889">
        <v>0</v>
      </c>
      <c r="BB27" s="889">
        <v>0</v>
      </c>
      <c r="BC27" s="890">
        <v>0</v>
      </c>
      <c r="BD27" s="936"/>
    </row>
    <row r="28" spans="1:56" s="915" customFormat="1" ht="33" customHeight="1" x14ac:dyDescent="0.15">
      <c r="A28" s="937">
        <v>21</v>
      </c>
      <c r="B28" s="931" t="s">
        <v>118</v>
      </c>
      <c r="C28" s="949">
        <f t="shared" si="1"/>
        <v>2</v>
      </c>
      <c r="D28" s="943">
        <f t="shared" si="2"/>
        <v>2</v>
      </c>
      <c r="E28" s="895">
        <v>0</v>
      </c>
      <c r="F28" s="895">
        <v>0</v>
      </c>
      <c r="G28" s="895">
        <v>0</v>
      </c>
      <c r="H28" s="895">
        <v>0</v>
      </c>
      <c r="I28" s="895">
        <v>0</v>
      </c>
      <c r="J28" s="895">
        <v>0</v>
      </c>
      <c r="K28" s="895">
        <v>0</v>
      </c>
      <c r="L28" s="895">
        <v>0</v>
      </c>
      <c r="M28" s="895">
        <v>2</v>
      </c>
      <c r="N28" s="895">
        <v>0</v>
      </c>
      <c r="O28" s="895">
        <v>0</v>
      </c>
      <c r="P28" s="895">
        <v>0</v>
      </c>
      <c r="Q28" s="943">
        <f t="shared" si="3"/>
        <v>0</v>
      </c>
      <c r="R28" s="895">
        <v>0</v>
      </c>
      <c r="S28" s="895">
        <v>0</v>
      </c>
      <c r="T28" s="944">
        <v>0</v>
      </c>
      <c r="U28" s="943">
        <f t="shared" si="4"/>
        <v>0</v>
      </c>
      <c r="V28" s="895">
        <v>0</v>
      </c>
      <c r="W28" s="895">
        <v>0</v>
      </c>
      <c r="X28" s="895">
        <v>0</v>
      </c>
      <c r="Y28" s="895">
        <v>0</v>
      </c>
      <c r="Z28" s="943">
        <f t="shared" si="5"/>
        <v>0</v>
      </c>
      <c r="AA28" s="895">
        <v>0</v>
      </c>
      <c r="AB28" s="895">
        <v>0</v>
      </c>
      <c r="AC28" s="895">
        <v>0</v>
      </c>
      <c r="AD28" s="895">
        <v>0</v>
      </c>
      <c r="AE28" s="943">
        <f t="shared" si="6"/>
        <v>0</v>
      </c>
      <c r="AF28" s="895">
        <v>0</v>
      </c>
      <c r="AG28" s="895">
        <v>0</v>
      </c>
      <c r="AH28" s="895">
        <v>0</v>
      </c>
      <c r="AI28" s="895">
        <v>0</v>
      </c>
      <c r="AJ28" s="895">
        <v>0</v>
      </c>
      <c r="AK28" s="895">
        <v>0</v>
      </c>
      <c r="AL28" s="895">
        <v>0</v>
      </c>
      <c r="AM28" s="895">
        <v>0</v>
      </c>
      <c r="AN28" s="895">
        <v>0</v>
      </c>
      <c r="AO28" s="895">
        <v>0</v>
      </c>
      <c r="AP28" s="895">
        <v>0</v>
      </c>
      <c r="AQ28" s="895">
        <v>0</v>
      </c>
      <c r="AR28" s="895">
        <v>0</v>
      </c>
      <c r="AS28" s="895">
        <v>0</v>
      </c>
      <c r="AT28" s="895">
        <v>0</v>
      </c>
      <c r="AU28" s="944">
        <v>0</v>
      </c>
      <c r="AV28" s="945">
        <v>0</v>
      </c>
      <c r="AW28" s="943">
        <f t="shared" si="7"/>
        <v>0</v>
      </c>
      <c r="AX28" s="895">
        <v>0</v>
      </c>
      <c r="AY28" s="895">
        <v>0</v>
      </c>
      <c r="AZ28" s="895">
        <v>0</v>
      </c>
      <c r="BA28" s="895">
        <v>0</v>
      </c>
      <c r="BB28" s="895">
        <v>0</v>
      </c>
      <c r="BC28" s="896">
        <v>0</v>
      </c>
      <c r="BD28" s="936"/>
    </row>
    <row r="29" spans="1:56" s="915" customFormat="1" ht="33" customHeight="1" x14ac:dyDescent="0.15">
      <c r="A29" s="937">
        <v>22</v>
      </c>
      <c r="B29" s="931" t="s">
        <v>119</v>
      </c>
      <c r="C29" s="949">
        <f t="shared" si="1"/>
        <v>0</v>
      </c>
      <c r="D29" s="933">
        <f t="shared" si="2"/>
        <v>0</v>
      </c>
      <c r="E29" s="882">
        <v>0</v>
      </c>
      <c r="F29" s="882">
        <v>0</v>
      </c>
      <c r="G29" s="882">
        <v>0</v>
      </c>
      <c r="H29" s="882">
        <v>0</v>
      </c>
      <c r="I29" s="882">
        <v>0</v>
      </c>
      <c r="J29" s="882">
        <v>0</v>
      </c>
      <c r="K29" s="882">
        <v>0</v>
      </c>
      <c r="L29" s="882">
        <v>0</v>
      </c>
      <c r="M29" s="882">
        <v>0</v>
      </c>
      <c r="N29" s="882">
        <v>0</v>
      </c>
      <c r="O29" s="882">
        <v>0</v>
      </c>
      <c r="P29" s="882">
        <v>0</v>
      </c>
      <c r="Q29" s="933">
        <f t="shared" si="3"/>
        <v>0</v>
      </c>
      <c r="R29" s="882">
        <v>0</v>
      </c>
      <c r="S29" s="882">
        <v>0</v>
      </c>
      <c r="T29" s="934">
        <v>0</v>
      </c>
      <c r="U29" s="933">
        <f t="shared" si="4"/>
        <v>0</v>
      </c>
      <c r="V29" s="882">
        <v>0</v>
      </c>
      <c r="W29" s="882">
        <v>0</v>
      </c>
      <c r="X29" s="882">
        <v>0</v>
      </c>
      <c r="Y29" s="882">
        <v>0</v>
      </c>
      <c r="Z29" s="933">
        <f t="shared" si="5"/>
        <v>0</v>
      </c>
      <c r="AA29" s="882">
        <v>0</v>
      </c>
      <c r="AB29" s="882">
        <v>0</v>
      </c>
      <c r="AC29" s="882">
        <v>0</v>
      </c>
      <c r="AD29" s="882">
        <v>0</v>
      </c>
      <c r="AE29" s="933">
        <f t="shared" si="6"/>
        <v>0</v>
      </c>
      <c r="AF29" s="882">
        <v>0</v>
      </c>
      <c r="AG29" s="882">
        <v>0</v>
      </c>
      <c r="AH29" s="882">
        <v>0</v>
      </c>
      <c r="AI29" s="882">
        <v>0</v>
      </c>
      <c r="AJ29" s="882">
        <v>0</v>
      </c>
      <c r="AK29" s="882">
        <v>0</v>
      </c>
      <c r="AL29" s="882">
        <v>0</v>
      </c>
      <c r="AM29" s="882">
        <v>0</v>
      </c>
      <c r="AN29" s="882">
        <v>0</v>
      </c>
      <c r="AO29" s="882">
        <v>0</v>
      </c>
      <c r="AP29" s="882">
        <v>0</v>
      </c>
      <c r="AQ29" s="882">
        <v>0</v>
      </c>
      <c r="AR29" s="882">
        <v>0</v>
      </c>
      <c r="AS29" s="882">
        <v>0</v>
      </c>
      <c r="AT29" s="882">
        <v>0</v>
      </c>
      <c r="AU29" s="934">
        <v>0</v>
      </c>
      <c r="AV29" s="935">
        <v>0</v>
      </c>
      <c r="AW29" s="933">
        <f t="shared" si="7"/>
        <v>0</v>
      </c>
      <c r="AX29" s="882">
        <v>0</v>
      </c>
      <c r="AY29" s="882">
        <v>0</v>
      </c>
      <c r="AZ29" s="882">
        <v>0</v>
      </c>
      <c r="BA29" s="882">
        <v>0</v>
      </c>
      <c r="BB29" s="882">
        <v>0</v>
      </c>
      <c r="BC29" s="883">
        <v>0</v>
      </c>
      <c r="BD29" s="936"/>
    </row>
    <row r="30" spans="1:56" s="915" customFormat="1" ht="33" customHeight="1" thickBot="1" x14ac:dyDescent="0.2">
      <c r="A30" s="950">
        <v>23</v>
      </c>
      <c r="B30" s="951" t="s">
        <v>120</v>
      </c>
      <c r="C30" s="952">
        <f t="shared" si="1"/>
        <v>1</v>
      </c>
      <c r="D30" s="953">
        <f t="shared" si="2"/>
        <v>1</v>
      </c>
      <c r="E30" s="903">
        <v>0</v>
      </c>
      <c r="F30" s="903">
        <v>0</v>
      </c>
      <c r="G30" s="903">
        <v>0</v>
      </c>
      <c r="H30" s="903">
        <v>0</v>
      </c>
      <c r="I30" s="903">
        <v>0</v>
      </c>
      <c r="J30" s="903">
        <v>0</v>
      </c>
      <c r="K30" s="903">
        <v>0</v>
      </c>
      <c r="L30" s="903">
        <v>0</v>
      </c>
      <c r="M30" s="903">
        <v>1</v>
      </c>
      <c r="N30" s="903">
        <v>0</v>
      </c>
      <c r="O30" s="903">
        <v>0</v>
      </c>
      <c r="P30" s="903">
        <v>0</v>
      </c>
      <c r="Q30" s="953">
        <f t="shared" si="3"/>
        <v>0</v>
      </c>
      <c r="R30" s="903">
        <v>0</v>
      </c>
      <c r="S30" s="903">
        <v>0</v>
      </c>
      <c r="T30" s="954">
        <v>0</v>
      </c>
      <c r="U30" s="953">
        <f t="shared" si="4"/>
        <v>0</v>
      </c>
      <c r="V30" s="903">
        <v>0</v>
      </c>
      <c r="W30" s="903">
        <v>0</v>
      </c>
      <c r="X30" s="903">
        <v>0</v>
      </c>
      <c r="Y30" s="903">
        <v>0</v>
      </c>
      <c r="Z30" s="953">
        <f t="shared" si="5"/>
        <v>0</v>
      </c>
      <c r="AA30" s="903">
        <v>0</v>
      </c>
      <c r="AB30" s="903">
        <v>0</v>
      </c>
      <c r="AC30" s="903">
        <v>0</v>
      </c>
      <c r="AD30" s="903">
        <v>0</v>
      </c>
      <c r="AE30" s="953">
        <f t="shared" si="6"/>
        <v>0</v>
      </c>
      <c r="AF30" s="903">
        <v>0</v>
      </c>
      <c r="AG30" s="903">
        <v>0</v>
      </c>
      <c r="AH30" s="903">
        <v>0</v>
      </c>
      <c r="AI30" s="903">
        <v>0</v>
      </c>
      <c r="AJ30" s="903">
        <v>0</v>
      </c>
      <c r="AK30" s="903">
        <v>0</v>
      </c>
      <c r="AL30" s="903">
        <v>0</v>
      </c>
      <c r="AM30" s="903">
        <v>0</v>
      </c>
      <c r="AN30" s="903">
        <v>0</v>
      </c>
      <c r="AO30" s="903">
        <v>0</v>
      </c>
      <c r="AP30" s="903">
        <v>0</v>
      </c>
      <c r="AQ30" s="903">
        <v>0</v>
      </c>
      <c r="AR30" s="903">
        <v>0</v>
      </c>
      <c r="AS30" s="903">
        <v>0</v>
      </c>
      <c r="AT30" s="903">
        <v>0</v>
      </c>
      <c r="AU30" s="954">
        <v>0</v>
      </c>
      <c r="AV30" s="955">
        <v>0</v>
      </c>
      <c r="AW30" s="953">
        <f t="shared" si="7"/>
        <v>0</v>
      </c>
      <c r="AX30" s="903">
        <v>0</v>
      </c>
      <c r="AY30" s="903">
        <v>0</v>
      </c>
      <c r="AZ30" s="903">
        <v>0</v>
      </c>
      <c r="BA30" s="903">
        <v>0</v>
      </c>
      <c r="BB30" s="903">
        <v>0</v>
      </c>
      <c r="BC30" s="904">
        <v>0</v>
      </c>
      <c r="BD30" s="936"/>
    </row>
    <row r="31" spans="1:56" s="915" customFormat="1" ht="6" customHeight="1" x14ac:dyDescent="0.15">
      <c r="B31" s="936"/>
      <c r="C31" s="936"/>
      <c r="D31" s="936"/>
      <c r="E31" s="936"/>
      <c r="F31" s="936"/>
      <c r="G31" s="936"/>
      <c r="H31" s="936"/>
      <c r="I31" s="936"/>
      <c r="J31" s="936"/>
      <c r="K31" s="936"/>
      <c r="L31" s="936"/>
      <c r="M31" s="936"/>
      <c r="N31" s="936"/>
      <c r="O31" s="936"/>
      <c r="P31" s="936"/>
      <c r="Q31" s="936"/>
      <c r="R31" s="936"/>
      <c r="S31" s="936"/>
      <c r="T31" s="936"/>
      <c r="U31" s="936"/>
      <c r="V31" s="936"/>
      <c r="W31" s="936"/>
      <c r="X31" s="936"/>
      <c r="Y31" s="936"/>
      <c r="Z31" s="936"/>
      <c r="AA31" s="936"/>
      <c r="AB31" s="936"/>
      <c r="AC31" s="936"/>
      <c r="AD31" s="936"/>
      <c r="AE31" s="936"/>
      <c r="AF31" s="936"/>
      <c r="AG31" s="936"/>
      <c r="AH31" s="936"/>
      <c r="AI31" s="936"/>
      <c r="AJ31" s="936"/>
      <c r="AK31" s="936"/>
      <c r="AL31" s="936"/>
      <c r="AM31" s="936"/>
      <c r="AN31" s="936"/>
      <c r="AO31" s="936"/>
      <c r="AP31" s="936"/>
      <c r="AQ31" s="936"/>
      <c r="AR31" s="936"/>
      <c r="AS31" s="936"/>
      <c r="AT31" s="936"/>
      <c r="AU31" s="936"/>
      <c r="AV31" s="936"/>
      <c r="AW31" s="936"/>
      <c r="AX31" s="936"/>
      <c r="AY31" s="936"/>
      <c r="BA31" s="936"/>
    </row>
    <row r="32" spans="1:56" s="915" customFormat="1" ht="16.5" x14ac:dyDescent="0.15">
      <c r="A32" s="956" t="s">
        <v>627</v>
      </c>
      <c r="B32" s="936"/>
      <c r="C32" s="936"/>
      <c r="D32" s="936"/>
      <c r="E32" s="936"/>
      <c r="F32" s="936"/>
      <c r="G32" s="936"/>
      <c r="H32" s="936"/>
      <c r="I32" s="936"/>
      <c r="J32" s="936"/>
      <c r="K32" s="936"/>
      <c r="L32" s="936"/>
      <c r="M32" s="936"/>
      <c r="N32" s="936"/>
      <c r="O32" s="936"/>
      <c r="P32" s="936"/>
      <c r="Q32" s="936"/>
      <c r="R32" s="936"/>
      <c r="S32" s="936"/>
      <c r="T32" s="936"/>
      <c r="U32" s="936"/>
      <c r="V32" s="936"/>
      <c r="W32" s="936"/>
      <c r="X32" s="936"/>
      <c r="Y32" s="936"/>
      <c r="Z32" s="936"/>
      <c r="AA32" s="936"/>
      <c r="AB32" s="936"/>
      <c r="AC32" s="936"/>
      <c r="AD32" s="936"/>
      <c r="AE32" s="936"/>
      <c r="AF32" s="936"/>
      <c r="AG32" s="936"/>
      <c r="AH32" s="936"/>
      <c r="AI32" s="936"/>
      <c r="AJ32" s="936"/>
      <c r="AK32" s="936"/>
      <c r="AL32" s="936"/>
      <c r="AM32" s="936"/>
      <c r="AN32" s="936"/>
      <c r="AO32" s="936"/>
      <c r="AP32" s="936"/>
      <c r="AQ32" s="936"/>
      <c r="AR32" s="936"/>
      <c r="AS32" s="936"/>
      <c r="AT32" s="936"/>
      <c r="AU32" s="936"/>
      <c r="AV32" s="936"/>
      <c r="AW32" s="936"/>
      <c r="AX32" s="936"/>
      <c r="AY32" s="936"/>
      <c r="AZ32" s="936"/>
      <c r="BA32" s="936"/>
    </row>
    <row r="34" spans="1:55" x14ac:dyDescent="0.15">
      <c r="AZ34" s="96"/>
      <c r="BC34" s="140"/>
    </row>
    <row r="39" spans="1:55" x14ac:dyDescent="0.15">
      <c r="A39" s="289"/>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0"/>
      <c r="AY39" s="290"/>
      <c r="AZ39" s="290"/>
    </row>
  </sheetData>
  <mergeCells count="51">
    <mergeCell ref="BC5:BC6"/>
    <mergeCell ref="AV5:AV6"/>
    <mergeCell ref="AX5:AX6"/>
    <mergeCell ref="AY5:AY6"/>
    <mergeCell ref="AZ5:AZ6"/>
    <mergeCell ref="BA5:BA6"/>
    <mergeCell ref="BB5:BB6"/>
    <mergeCell ref="AG5:AG6"/>
    <mergeCell ref="AH5:AH6"/>
    <mergeCell ref="AU5:AU6"/>
    <mergeCell ref="AJ5:AJ6"/>
    <mergeCell ref="AK5:AK6"/>
    <mergeCell ref="AL5:AL6"/>
    <mergeCell ref="AM5:AM6"/>
    <mergeCell ref="AN5:AN6"/>
    <mergeCell ref="AO5:AO6"/>
    <mergeCell ref="AP5:AP6"/>
    <mergeCell ref="AQ5:AQ6"/>
    <mergeCell ref="AR5:AR6"/>
    <mergeCell ref="AS5:AS6"/>
    <mergeCell ref="AT5:AT6"/>
    <mergeCell ref="AA5:AA6"/>
    <mergeCell ref="AB5:AB6"/>
    <mergeCell ref="AC5:AC6"/>
    <mergeCell ref="AD5:AD6"/>
    <mergeCell ref="AF5:AF6"/>
    <mergeCell ref="AA4:AD4"/>
    <mergeCell ref="AE4:AE6"/>
    <mergeCell ref="AW4:AW6"/>
    <mergeCell ref="E5:E6"/>
    <mergeCell ref="F5:F6"/>
    <mergeCell ref="K5:K6"/>
    <mergeCell ref="L5:L6"/>
    <mergeCell ref="M5:M6"/>
    <mergeCell ref="N5:N6"/>
    <mergeCell ref="O5:O6"/>
    <mergeCell ref="Z4:Z6"/>
    <mergeCell ref="AI5:AI6"/>
    <mergeCell ref="V5:V6"/>
    <mergeCell ref="W5:W6"/>
    <mergeCell ref="X5:X6"/>
    <mergeCell ref="Y5:Y6"/>
    <mergeCell ref="A4:B6"/>
    <mergeCell ref="C4:C6"/>
    <mergeCell ref="D4:D6"/>
    <mergeCell ref="Q4:Q6"/>
    <mergeCell ref="U4:U6"/>
    <mergeCell ref="P5:P6"/>
    <mergeCell ref="R5:R6"/>
    <mergeCell ref="S5:S6"/>
    <mergeCell ref="T5:T6"/>
  </mergeCells>
  <phoneticPr fontId="9"/>
  <pageMargins left="0.47244094488188981" right="0.47244094488188981" top="0.59055118110236227" bottom="0.39370078740157483" header="0.51181102362204722" footer="0.51181102362204722"/>
  <pageSetup paperSize="8" scale="57" fitToWidth="2"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57"/>
  <sheetViews>
    <sheetView view="pageBreakPreview" zoomScale="42" zoomScaleNormal="75" zoomScaleSheetLayoutView="42" workbookViewId="0">
      <pane xSplit="2" ySplit="5" topLeftCell="C6" activePane="bottomRight" state="frozen"/>
      <selection activeCell="K21" sqref="K21"/>
      <selection pane="topRight" activeCell="K21" sqref="K21"/>
      <selection pane="bottomLeft" activeCell="K21" sqref="K21"/>
      <selection pane="bottomRight" activeCell="A3" sqref="A3:B5"/>
    </sheetView>
  </sheetViews>
  <sheetFormatPr defaultRowHeight="13.5" x14ac:dyDescent="0.15"/>
  <cols>
    <col min="1" max="1" width="3.5" style="94" bestFit="1" customWidth="1"/>
    <col min="2" max="2" width="9.625" style="94" customWidth="1"/>
    <col min="3" max="3" width="7.625" style="94" customWidth="1"/>
    <col min="4" max="5" width="7.125" style="94" bestFit="1" customWidth="1"/>
    <col min="6" max="6" width="5.75" style="94" bestFit="1" customWidth="1"/>
    <col min="7" max="12" width="5" style="94" customWidth="1"/>
    <col min="13" max="13" width="5.25" style="94" customWidth="1"/>
    <col min="14" max="16" width="5" style="94" customWidth="1"/>
    <col min="17" max="18" width="7.875" style="94" customWidth="1"/>
    <col min="19" max="19" width="7.125" style="94" bestFit="1" customWidth="1"/>
    <col min="20" max="21" width="5" style="94" customWidth="1"/>
    <col min="22" max="26" width="5.625" style="94" customWidth="1"/>
    <col min="27" max="31" width="5" style="94" customWidth="1"/>
    <col min="32" max="32" width="5.375" style="94" customWidth="1"/>
    <col min="33" max="43" width="5" style="94" customWidth="1"/>
    <col min="44" max="47" width="4.625" style="94" customWidth="1"/>
    <col min="48" max="16384" width="9" style="94"/>
  </cols>
  <sheetData>
    <row r="1" spans="1:47" x14ac:dyDescent="0.15">
      <c r="A1" s="611" t="s">
        <v>652</v>
      </c>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row>
    <row r="2" spans="1:47" ht="19.5" thickBot="1" x14ac:dyDescent="0.2">
      <c r="A2" s="132"/>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6" t="s">
        <v>252</v>
      </c>
    </row>
    <row r="3" spans="1:47" ht="30" customHeight="1" x14ac:dyDescent="0.15">
      <c r="A3" s="1183" t="s">
        <v>290</v>
      </c>
      <c r="B3" s="1184"/>
      <c r="C3" s="1270" t="s">
        <v>10</v>
      </c>
      <c r="D3" s="1192" t="s">
        <v>17</v>
      </c>
      <c r="E3" s="1283" t="s">
        <v>653</v>
      </c>
      <c r="F3" s="1283"/>
      <c r="G3" s="1283"/>
      <c r="H3" s="1283"/>
      <c r="I3" s="1283"/>
      <c r="J3" s="1283"/>
      <c r="K3" s="1283"/>
      <c r="L3" s="1283"/>
      <c r="M3" s="1283"/>
      <c r="N3" s="1283"/>
      <c r="O3" s="1283"/>
      <c r="P3" s="1283"/>
      <c r="Q3" s="1192" t="s">
        <v>17</v>
      </c>
      <c r="R3" s="573" t="s">
        <v>654</v>
      </c>
      <c r="S3" s="570"/>
      <c r="T3" s="570"/>
      <c r="U3" s="570"/>
      <c r="V3" s="1192" t="s">
        <v>17</v>
      </c>
      <c r="W3" s="1408" t="s">
        <v>655</v>
      </c>
      <c r="X3" s="1408"/>
      <c r="Y3" s="1408"/>
      <c r="Z3" s="1409"/>
      <c r="AA3" s="1192" t="s">
        <v>17</v>
      </c>
      <c r="AB3" s="573" t="s">
        <v>7</v>
      </c>
      <c r="AC3" s="570"/>
      <c r="AD3" s="570"/>
      <c r="AE3" s="570"/>
      <c r="AF3" s="570"/>
      <c r="AG3" s="570"/>
      <c r="AH3" s="570"/>
      <c r="AI3" s="570"/>
      <c r="AJ3" s="570"/>
      <c r="AK3" s="570"/>
      <c r="AL3" s="570"/>
      <c r="AM3" s="1445"/>
      <c r="AN3" s="1446"/>
      <c r="AO3" s="1192" t="s">
        <v>17</v>
      </c>
      <c r="AP3" s="147" t="s">
        <v>214</v>
      </c>
      <c r="AQ3" s="571"/>
      <c r="AR3" s="571"/>
      <c r="AS3" s="571"/>
      <c r="AT3" s="571"/>
      <c r="AU3" s="572"/>
    </row>
    <row r="4" spans="1:47" ht="13.5" customHeight="1" x14ac:dyDescent="0.15">
      <c r="A4" s="1185"/>
      <c r="B4" s="1186"/>
      <c r="C4" s="1271"/>
      <c r="D4" s="1193"/>
      <c r="E4" s="1202" t="s">
        <v>178</v>
      </c>
      <c r="F4" s="1202" t="s">
        <v>222</v>
      </c>
      <c r="G4" s="1284" t="s">
        <v>256</v>
      </c>
      <c r="H4" s="1285"/>
      <c r="I4" s="1285"/>
      <c r="J4" s="1286"/>
      <c r="K4" s="1204" t="s">
        <v>257</v>
      </c>
      <c r="L4" s="1204" t="s">
        <v>258</v>
      </c>
      <c r="M4" s="1202" t="s">
        <v>259</v>
      </c>
      <c r="N4" s="1204" t="s">
        <v>260</v>
      </c>
      <c r="O4" s="1204" t="s">
        <v>261</v>
      </c>
      <c r="P4" s="1280" t="s">
        <v>185</v>
      </c>
      <c r="Q4" s="1193"/>
      <c r="R4" s="1202" t="s">
        <v>215</v>
      </c>
      <c r="S4" s="1202" t="s">
        <v>222</v>
      </c>
      <c r="T4" s="1202" t="s">
        <v>258</v>
      </c>
      <c r="U4" s="1278" t="s">
        <v>185</v>
      </c>
      <c r="V4" s="1193"/>
      <c r="W4" s="1202" t="s">
        <v>215</v>
      </c>
      <c r="X4" s="1202" t="s">
        <v>222</v>
      </c>
      <c r="Y4" s="1202" t="s">
        <v>258</v>
      </c>
      <c r="Z4" s="1278" t="s">
        <v>185</v>
      </c>
      <c r="AA4" s="1193"/>
      <c r="AB4" s="1204" t="s">
        <v>656</v>
      </c>
      <c r="AC4" s="1204" t="s">
        <v>262</v>
      </c>
      <c r="AD4" s="1204" t="s">
        <v>657</v>
      </c>
      <c r="AE4" s="1204" t="s">
        <v>264</v>
      </c>
      <c r="AF4" s="1204" t="s">
        <v>265</v>
      </c>
      <c r="AG4" s="1204" t="s">
        <v>266</v>
      </c>
      <c r="AH4" s="1204" t="s">
        <v>267</v>
      </c>
      <c r="AI4" s="1204" t="s">
        <v>268</v>
      </c>
      <c r="AJ4" s="1204" t="s">
        <v>231</v>
      </c>
      <c r="AK4" s="1204" t="s">
        <v>269</v>
      </c>
      <c r="AL4" s="1204" t="s">
        <v>270</v>
      </c>
      <c r="AM4" s="1280" t="s">
        <v>271</v>
      </c>
      <c r="AN4" s="1278" t="s">
        <v>176</v>
      </c>
      <c r="AO4" s="1193"/>
      <c r="AP4" s="1202" t="s">
        <v>272</v>
      </c>
      <c r="AQ4" s="1202" t="s">
        <v>273</v>
      </c>
      <c r="AR4" s="1447" t="s">
        <v>236</v>
      </c>
      <c r="AS4" s="1447" t="s">
        <v>658</v>
      </c>
      <c r="AT4" s="1202" t="s">
        <v>274</v>
      </c>
      <c r="AU4" s="1278" t="s">
        <v>185</v>
      </c>
    </row>
    <row r="5" spans="1:47" ht="105" customHeight="1" thickBot="1" x14ac:dyDescent="0.2">
      <c r="A5" s="1187"/>
      <c r="B5" s="1188"/>
      <c r="C5" s="1271"/>
      <c r="D5" s="1193"/>
      <c r="E5" s="1273"/>
      <c r="F5" s="1273"/>
      <c r="G5" s="569" t="s">
        <v>275</v>
      </c>
      <c r="H5" s="569" t="s">
        <v>276</v>
      </c>
      <c r="I5" s="569" t="s">
        <v>277</v>
      </c>
      <c r="J5" s="569" t="s">
        <v>185</v>
      </c>
      <c r="K5" s="1380"/>
      <c r="L5" s="1380"/>
      <c r="M5" s="1379"/>
      <c r="N5" s="1380"/>
      <c r="O5" s="1380"/>
      <c r="P5" s="1378"/>
      <c r="Q5" s="1320"/>
      <c r="R5" s="1379"/>
      <c r="S5" s="1379"/>
      <c r="T5" s="1379"/>
      <c r="U5" s="1375"/>
      <c r="V5" s="1320"/>
      <c r="W5" s="1379"/>
      <c r="X5" s="1379"/>
      <c r="Y5" s="1379"/>
      <c r="Z5" s="1375"/>
      <c r="AA5" s="1320"/>
      <c r="AB5" s="1380"/>
      <c r="AC5" s="1380"/>
      <c r="AD5" s="1380"/>
      <c r="AE5" s="1380"/>
      <c r="AF5" s="1380"/>
      <c r="AG5" s="1380"/>
      <c r="AH5" s="1380"/>
      <c r="AI5" s="1380"/>
      <c r="AJ5" s="1380"/>
      <c r="AK5" s="1380"/>
      <c r="AL5" s="1380"/>
      <c r="AM5" s="1378"/>
      <c r="AN5" s="1375"/>
      <c r="AO5" s="1320"/>
      <c r="AP5" s="1379"/>
      <c r="AQ5" s="1379"/>
      <c r="AR5" s="1448"/>
      <c r="AS5" s="1448"/>
      <c r="AT5" s="1379"/>
      <c r="AU5" s="1375"/>
    </row>
    <row r="6" spans="1:47" ht="20.25" customHeight="1" thickBot="1" x14ac:dyDescent="0.2">
      <c r="A6" s="125"/>
      <c r="B6" s="578" t="s">
        <v>211</v>
      </c>
      <c r="C6" s="127">
        <f>SUM(C7:C53)</f>
        <v>6801</v>
      </c>
      <c r="D6" s="63">
        <f t="shared" ref="D6:AU6" si="0">SUM(D7:D53)</f>
        <v>2804</v>
      </c>
      <c r="E6" s="128">
        <f t="shared" si="0"/>
        <v>2151</v>
      </c>
      <c r="F6" s="128">
        <f t="shared" si="0"/>
        <v>396</v>
      </c>
      <c r="G6" s="128">
        <f t="shared" si="0"/>
        <v>4</v>
      </c>
      <c r="H6" s="128">
        <f t="shared" si="0"/>
        <v>1</v>
      </c>
      <c r="I6" s="128">
        <f t="shared" si="0"/>
        <v>1</v>
      </c>
      <c r="J6" s="128">
        <f t="shared" si="0"/>
        <v>0</v>
      </c>
      <c r="K6" s="128">
        <f t="shared" si="0"/>
        <v>0</v>
      </c>
      <c r="L6" s="128">
        <f t="shared" si="0"/>
        <v>9</v>
      </c>
      <c r="M6" s="128">
        <f t="shared" si="0"/>
        <v>214</v>
      </c>
      <c r="N6" s="128">
        <f t="shared" si="0"/>
        <v>5</v>
      </c>
      <c r="O6" s="128">
        <f t="shared" si="0"/>
        <v>0</v>
      </c>
      <c r="P6" s="128">
        <f t="shared" si="0"/>
        <v>23</v>
      </c>
      <c r="Q6" s="63">
        <f t="shared" si="0"/>
        <v>3185</v>
      </c>
      <c r="R6" s="128">
        <f t="shared" si="0"/>
        <v>2745</v>
      </c>
      <c r="S6" s="128">
        <f t="shared" si="0"/>
        <v>415</v>
      </c>
      <c r="T6" s="128">
        <f t="shared" si="0"/>
        <v>11</v>
      </c>
      <c r="U6" s="131">
        <f t="shared" si="0"/>
        <v>14</v>
      </c>
      <c r="V6" s="63">
        <f t="shared" si="0"/>
        <v>731</v>
      </c>
      <c r="W6" s="128">
        <f t="shared" si="0"/>
        <v>492</v>
      </c>
      <c r="X6" s="128">
        <f t="shared" si="0"/>
        <v>178</v>
      </c>
      <c r="Y6" s="128">
        <f t="shared" si="0"/>
        <v>0</v>
      </c>
      <c r="Z6" s="131">
        <f t="shared" si="0"/>
        <v>61</v>
      </c>
      <c r="AA6" s="63">
        <f t="shared" si="0"/>
        <v>75</v>
      </c>
      <c r="AB6" s="128">
        <f t="shared" si="0"/>
        <v>0</v>
      </c>
      <c r="AC6" s="128">
        <f t="shared" si="0"/>
        <v>3</v>
      </c>
      <c r="AD6" s="128">
        <f t="shared" si="0"/>
        <v>39</v>
      </c>
      <c r="AE6" s="128">
        <f t="shared" si="0"/>
        <v>0</v>
      </c>
      <c r="AF6" s="128">
        <f t="shared" si="0"/>
        <v>0</v>
      </c>
      <c r="AG6" s="128">
        <f t="shared" si="0"/>
        <v>0</v>
      </c>
      <c r="AH6" s="128">
        <f t="shared" si="0"/>
        <v>1</v>
      </c>
      <c r="AI6" s="128">
        <f t="shared" si="0"/>
        <v>1</v>
      </c>
      <c r="AJ6" s="128">
        <f t="shared" si="0"/>
        <v>0</v>
      </c>
      <c r="AK6" s="128">
        <f t="shared" si="0"/>
        <v>0</v>
      </c>
      <c r="AL6" s="128">
        <f t="shared" si="0"/>
        <v>31</v>
      </c>
      <c r="AM6" s="131">
        <f t="shared" si="0"/>
        <v>0</v>
      </c>
      <c r="AN6" s="129">
        <f t="shared" si="0"/>
        <v>0</v>
      </c>
      <c r="AO6" s="62">
        <f t="shared" si="0"/>
        <v>6</v>
      </c>
      <c r="AP6" s="128">
        <f t="shared" si="0"/>
        <v>6</v>
      </c>
      <c r="AQ6" s="128">
        <f t="shared" si="0"/>
        <v>0</v>
      </c>
      <c r="AR6" s="128">
        <f t="shared" si="0"/>
        <v>0</v>
      </c>
      <c r="AS6" s="128">
        <f t="shared" si="0"/>
        <v>0</v>
      </c>
      <c r="AT6" s="128">
        <f t="shared" si="0"/>
        <v>0</v>
      </c>
      <c r="AU6" s="129">
        <f t="shared" si="0"/>
        <v>0</v>
      </c>
    </row>
    <row r="7" spans="1:47" ht="18.75" customHeight="1" x14ac:dyDescent="0.15">
      <c r="A7" s="278">
        <v>1</v>
      </c>
      <c r="B7" s="291" t="s">
        <v>125</v>
      </c>
      <c r="C7" s="83">
        <f>SUM(D7,Q7,V7,AA7,AN7,AO7)</f>
        <v>666</v>
      </c>
      <c r="D7" s="71">
        <f>SUM(E7:P7)</f>
        <v>224</v>
      </c>
      <c r="E7" s="210">
        <v>161</v>
      </c>
      <c r="F7" s="210">
        <v>51</v>
      </c>
      <c r="G7" s="210">
        <v>0</v>
      </c>
      <c r="H7" s="210">
        <v>0</v>
      </c>
      <c r="I7" s="210">
        <v>0</v>
      </c>
      <c r="J7" s="210">
        <v>0</v>
      </c>
      <c r="K7" s="213">
        <v>0</v>
      </c>
      <c r="L7" s="213">
        <v>0</v>
      </c>
      <c r="M7" s="213">
        <v>12</v>
      </c>
      <c r="N7" s="213">
        <v>0</v>
      </c>
      <c r="O7" s="213">
        <v>0</v>
      </c>
      <c r="P7" s="213">
        <v>0</v>
      </c>
      <c r="Q7" s="71">
        <f>SUM(R7:U7)</f>
        <v>287</v>
      </c>
      <c r="R7" s="210">
        <v>225</v>
      </c>
      <c r="S7" s="210">
        <v>59</v>
      </c>
      <c r="T7" s="210">
        <v>3</v>
      </c>
      <c r="U7" s="292">
        <v>0</v>
      </c>
      <c r="V7" s="26">
        <f>SUM(W7:Z7)</f>
        <v>137</v>
      </c>
      <c r="W7" s="210">
        <v>122</v>
      </c>
      <c r="X7" s="210">
        <v>15</v>
      </c>
      <c r="Y7" s="210">
        <v>0</v>
      </c>
      <c r="Z7" s="292">
        <v>0</v>
      </c>
      <c r="AA7" s="26">
        <f>SUM(AB7:AM7)</f>
        <v>18</v>
      </c>
      <c r="AB7" s="210">
        <v>0</v>
      </c>
      <c r="AC7" s="210">
        <v>0</v>
      </c>
      <c r="AD7" s="210">
        <v>16</v>
      </c>
      <c r="AE7" s="210">
        <v>0</v>
      </c>
      <c r="AF7" s="210">
        <v>0</v>
      </c>
      <c r="AG7" s="210">
        <v>0</v>
      </c>
      <c r="AH7" s="210">
        <v>0</v>
      </c>
      <c r="AI7" s="210">
        <v>0</v>
      </c>
      <c r="AJ7" s="210">
        <v>0</v>
      </c>
      <c r="AK7" s="210">
        <v>0</v>
      </c>
      <c r="AL7" s="210">
        <v>2</v>
      </c>
      <c r="AM7" s="292">
        <v>0</v>
      </c>
      <c r="AN7" s="220">
        <v>0</v>
      </c>
      <c r="AO7" s="25">
        <f>SUM(AP7:AU7)</f>
        <v>0</v>
      </c>
      <c r="AP7" s="213">
        <v>0</v>
      </c>
      <c r="AQ7" s="213">
        <v>0</v>
      </c>
      <c r="AR7" s="213">
        <v>0</v>
      </c>
      <c r="AS7" s="213">
        <v>0</v>
      </c>
      <c r="AT7" s="213">
        <v>0</v>
      </c>
      <c r="AU7" s="211">
        <v>0</v>
      </c>
    </row>
    <row r="8" spans="1:47" ht="18.75" customHeight="1" x14ac:dyDescent="0.15">
      <c r="A8" s="280">
        <v>2</v>
      </c>
      <c r="B8" s="283" t="s">
        <v>126</v>
      </c>
      <c r="C8" s="85">
        <f t="shared" ref="C8:C53" si="1">SUM(D8,Q8,V8,AA8,AN8,AO8)</f>
        <v>193</v>
      </c>
      <c r="D8" s="26">
        <f t="shared" ref="D8:D53" si="2">SUM(E8:P8)</f>
        <v>120</v>
      </c>
      <c r="E8" s="213">
        <v>102</v>
      </c>
      <c r="F8" s="213">
        <v>17</v>
      </c>
      <c r="G8" s="213">
        <v>0</v>
      </c>
      <c r="H8" s="213">
        <v>0</v>
      </c>
      <c r="I8" s="213">
        <v>0</v>
      </c>
      <c r="J8" s="213">
        <v>0</v>
      </c>
      <c r="K8" s="213">
        <v>0</v>
      </c>
      <c r="L8" s="213">
        <v>0</v>
      </c>
      <c r="M8" s="213">
        <v>1</v>
      </c>
      <c r="N8" s="213">
        <v>0</v>
      </c>
      <c r="O8" s="213">
        <v>0</v>
      </c>
      <c r="P8" s="213">
        <v>0</v>
      </c>
      <c r="Q8" s="26">
        <f t="shared" ref="Q8:Q53" si="3">SUM(R8:U8)</f>
        <v>57</v>
      </c>
      <c r="R8" s="213">
        <v>42</v>
      </c>
      <c r="S8" s="213">
        <v>15</v>
      </c>
      <c r="T8" s="213">
        <v>0</v>
      </c>
      <c r="U8" s="276">
        <v>0</v>
      </c>
      <c r="V8" s="26">
        <f t="shared" ref="V8:V53" si="4">SUM(W8:Z8)</f>
        <v>16</v>
      </c>
      <c r="W8" s="213">
        <v>12</v>
      </c>
      <c r="X8" s="213">
        <v>4</v>
      </c>
      <c r="Y8" s="213">
        <v>0</v>
      </c>
      <c r="Z8" s="276">
        <v>0</v>
      </c>
      <c r="AA8" s="26">
        <f t="shared" ref="AA8:AA11" si="5">SUM(AB8:AM8)</f>
        <v>0</v>
      </c>
      <c r="AB8" s="213">
        <v>0</v>
      </c>
      <c r="AC8" s="213">
        <v>0</v>
      </c>
      <c r="AD8" s="213">
        <v>0</v>
      </c>
      <c r="AE8" s="213">
        <v>0</v>
      </c>
      <c r="AF8" s="213">
        <v>0</v>
      </c>
      <c r="AG8" s="213">
        <v>0</v>
      </c>
      <c r="AH8" s="213">
        <v>0</v>
      </c>
      <c r="AI8" s="213">
        <v>0</v>
      </c>
      <c r="AJ8" s="213">
        <v>0</v>
      </c>
      <c r="AK8" s="213">
        <v>0</v>
      </c>
      <c r="AL8" s="213">
        <v>0</v>
      </c>
      <c r="AM8" s="276">
        <v>0</v>
      </c>
      <c r="AN8" s="214">
        <v>0</v>
      </c>
      <c r="AO8" s="25">
        <f t="shared" ref="AO8:AO53" si="6">SUM(AP8:AU8)</f>
        <v>0</v>
      </c>
      <c r="AP8" s="213">
        <v>0</v>
      </c>
      <c r="AQ8" s="213">
        <v>0</v>
      </c>
      <c r="AR8" s="213">
        <v>0</v>
      </c>
      <c r="AS8" s="213">
        <v>0</v>
      </c>
      <c r="AT8" s="213">
        <v>0</v>
      </c>
      <c r="AU8" s="214">
        <v>0</v>
      </c>
    </row>
    <row r="9" spans="1:47" ht="18.75" customHeight="1" x14ac:dyDescent="0.15">
      <c r="A9" s="294">
        <v>3</v>
      </c>
      <c r="B9" s="283" t="s">
        <v>127</v>
      </c>
      <c r="C9" s="85">
        <f t="shared" si="1"/>
        <v>187</v>
      </c>
      <c r="D9" s="26">
        <f t="shared" si="2"/>
        <v>76</v>
      </c>
      <c r="E9" s="213">
        <v>67</v>
      </c>
      <c r="F9" s="213">
        <v>8</v>
      </c>
      <c r="G9" s="213">
        <v>0</v>
      </c>
      <c r="H9" s="213">
        <v>0</v>
      </c>
      <c r="I9" s="213">
        <v>0</v>
      </c>
      <c r="J9" s="213">
        <v>0</v>
      </c>
      <c r="K9" s="213">
        <v>0</v>
      </c>
      <c r="L9" s="213">
        <v>0</v>
      </c>
      <c r="M9" s="213">
        <v>1</v>
      </c>
      <c r="N9" s="213">
        <v>0</v>
      </c>
      <c r="O9" s="213">
        <v>0</v>
      </c>
      <c r="P9" s="213">
        <v>0</v>
      </c>
      <c r="Q9" s="26">
        <f t="shared" si="3"/>
        <v>84</v>
      </c>
      <c r="R9" s="213">
        <v>50</v>
      </c>
      <c r="S9" s="213">
        <v>32</v>
      </c>
      <c r="T9" s="213">
        <v>1</v>
      </c>
      <c r="U9" s="276">
        <v>1</v>
      </c>
      <c r="V9" s="26">
        <f t="shared" si="4"/>
        <v>26</v>
      </c>
      <c r="W9" s="213">
        <v>18</v>
      </c>
      <c r="X9" s="213">
        <v>0</v>
      </c>
      <c r="Y9" s="213">
        <v>0</v>
      </c>
      <c r="Z9" s="276">
        <v>8</v>
      </c>
      <c r="AA9" s="26">
        <f t="shared" si="5"/>
        <v>1</v>
      </c>
      <c r="AB9" s="213">
        <v>0</v>
      </c>
      <c r="AC9" s="213">
        <v>0</v>
      </c>
      <c r="AD9" s="213">
        <v>0</v>
      </c>
      <c r="AE9" s="213">
        <v>0</v>
      </c>
      <c r="AF9" s="213">
        <v>0</v>
      </c>
      <c r="AG9" s="213">
        <v>0</v>
      </c>
      <c r="AH9" s="213">
        <v>0</v>
      </c>
      <c r="AI9" s="213">
        <v>0</v>
      </c>
      <c r="AJ9" s="213">
        <v>0</v>
      </c>
      <c r="AK9" s="213">
        <v>0</v>
      </c>
      <c r="AL9" s="213">
        <v>1</v>
      </c>
      <c r="AM9" s="276">
        <v>0</v>
      </c>
      <c r="AN9" s="214">
        <v>0</v>
      </c>
      <c r="AO9" s="25">
        <f t="shared" si="6"/>
        <v>0</v>
      </c>
      <c r="AP9" s="213">
        <v>0</v>
      </c>
      <c r="AQ9" s="213">
        <v>0</v>
      </c>
      <c r="AR9" s="213">
        <v>0</v>
      </c>
      <c r="AS9" s="213">
        <v>0</v>
      </c>
      <c r="AT9" s="213">
        <v>0</v>
      </c>
      <c r="AU9" s="214">
        <v>0</v>
      </c>
    </row>
    <row r="10" spans="1:47" ht="18.75" customHeight="1" x14ac:dyDescent="0.15">
      <c r="A10" s="294">
        <v>4</v>
      </c>
      <c r="B10" s="283" t="s">
        <v>128</v>
      </c>
      <c r="C10" s="85">
        <f t="shared" si="1"/>
        <v>124</v>
      </c>
      <c r="D10" s="26">
        <f t="shared" si="2"/>
        <v>55</v>
      </c>
      <c r="E10" s="213">
        <v>47</v>
      </c>
      <c r="F10" s="213">
        <v>7</v>
      </c>
      <c r="G10" s="213">
        <v>0</v>
      </c>
      <c r="H10" s="213">
        <v>0</v>
      </c>
      <c r="I10" s="213">
        <v>0</v>
      </c>
      <c r="J10" s="213">
        <v>0</v>
      </c>
      <c r="K10" s="213">
        <v>0</v>
      </c>
      <c r="L10" s="213">
        <v>0</v>
      </c>
      <c r="M10" s="213">
        <v>1</v>
      </c>
      <c r="N10" s="213">
        <v>0</v>
      </c>
      <c r="O10" s="213">
        <v>0</v>
      </c>
      <c r="P10" s="213">
        <v>0</v>
      </c>
      <c r="Q10" s="26">
        <f t="shared" si="3"/>
        <v>48</v>
      </c>
      <c r="R10" s="213">
        <v>41</v>
      </c>
      <c r="S10" s="213">
        <v>7</v>
      </c>
      <c r="T10" s="213">
        <v>0</v>
      </c>
      <c r="U10" s="276">
        <v>0</v>
      </c>
      <c r="V10" s="26">
        <f t="shared" si="4"/>
        <v>19</v>
      </c>
      <c r="W10" s="213">
        <v>11</v>
      </c>
      <c r="X10" s="213">
        <v>8</v>
      </c>
      <c r="Y10" s="213">
        <v>0</v>
      </c>
      <c r="Z10" s="276">
        <v>0</v>
      </c>
      <c r="AA10" s="26">
        <f t="shared" si="5"/>
        <v>2</v>
      </c>
      <c r="AB10" s="213">
        <v>0</v>
      </c>
      <c r="AC10" s="213">
        <v>0</v>
      </c>
      <c r="AD10" s="213">
        <v>0</v>
      </c>
      <c r="AE10" s="213">
        <v>0</v>
      </c>
      <c r="AF10" s="213">
        <v>0</v>
      </c>
      <c r="AG10" s="213">
        <v>0</v>
      </c>
      <c r="AH10" s="213">
        <v>0</v>
      </c>
      <c r="AI10" s="213">
        <v>0</v>
      </c>
      <c r="AJ10" s="213">
        <v>0</v>
      </c>
      <c r="AK10" s="213">
        <v>0</v>
      </c>
      <c r="AL10" s="213">
        <v>2</v>
      </c>
      <c r="AM10" s="276">
        <v>0</v>
      </c>
      <c r="AN10" s="214">
        <v>0</v>
      </c>
      <c r="AO10" s="25">
        <f t="shared" si="6"/>
        <v>0</v>
      </c>
      <c r="AP10" s="213">
        <v>0</v>
      </c>
      <c r="AQ10" s="213">
        <v>0</v>
      </c>
      <c r="AR10" s="213">
        <v>0</v>
      </c>
      <c r="AS10" s="213">
        <v>0</v>
      </c>
      <c r="AT10" s="213">
        <v>0</v>
      </c>
      <c r="AU10" s="214">
        <v>0</v>
      </c>
    </row>
    <row r="11" spans="1:47" ht="18.75" customHeight="1" x14ac:dyDescent="0.15">
      <c r="A11" s="295">
        <v>5</v>
      </c>
      <c r="B11" s="285" t="s">
        <v>129</v>
      </c>
      <c r="C11" s="86">
        <f t="shared" si="1"/>
        <v>166</v>
      </c>
      <c r="D11" s="34">
        <f t="shared" si="2"/>
        <v>69</v>
      </c>
      <c r="E11" s="222">
        <v>61</v>
      </c>
      <c r="F11" s="222">
        <v>6</v>
      </c>
      <c r="G11" s="222">
        <v>0</v>
      </c>
      <c r="H11" s="222">
        <v>0</v>
      </c>
      <c r="I11" s="222">
        <v>0</v>
      </c>
      <c r="J11" s="222">
        <v>0</v>
      </c>
      <c r="K11" s="222">
        <v>0</v>
      </c>
      <c r="L11" s="222">
        <v>1</v>
      </c>
      <c r="M11" s="222">
        <v>0</v>
      </c>
      <c r="N11" s="222">
        <v>0</v>
      </c>
      <c r="O11" s="222">
        <v>0</v>
      </c>
      <c r="P11" s="222">
        <v>1</v>
      </c>
      <c r="Q11" s="34">
        <f t="shared" si="3"/>
        <v>72</v>
      </c>
      <c r="R11" s="222">
        <v>63</v>
      </c>
      <c r="S11" s="222">
        <v>9</v>
      </c>
      <c r="T11" s="222">
        <v>0</v>
      </c>
      <c r="U11" s="277">
        <v>0</v>
      </c>
      <c r="V11" s="34">
        <f t="shared" si="4"/>
        <v>24</v>
      </c>
      <c r="W11" s="222">
        <v>3</v>
      </c>
      <c r="X11" s="222">
        <v>4</v>
      </c>
      <c r="Y11" s="222">
        <v>0</v>
      </c>
      <c r="Z11" s="277">
        <v>17</v>
      </c>
      <c r="AA11" s="34">
        <f t="shared" si="5"/>
        <v>1</v>
      </c>
      <c r="AB11" s="222">
        <v>0</v>
      </c>
      <c r="AC11" s="222">
        <v>0</v>
      </c>
      <c r="AD11" s="222">
        <v>0</v>
      </c>
      <c r="AE11" s="222">
        <v>0</v>
      </c>
      <c r="AF11" s="222">
        <v>0</v>
      </c>
      <c r="AG11" s="222">
        <v>0</v>
      </c>
      <c r="AH11" s="222">
        <v>0</v>
      </c>
      <c r="AI11" s="222">
        <v>0</v>
      </c>
      <c r="AJ11" s="222">
        <v>0</v>
      </c>
      <c r="AK11" s="222">
        <v>0</v>
      </c>
      <c r="AL11" s="222">
        <v>1</v>
      </c>
      <c r="AM11" s="277">
        <v>0</v>
      </c>
      <c r="AN11" s="223">
        <v>0</v>
      </c>
      <c r="AO11" s="33">
        <f t="shared" si="6"/>
        <v>0</v>
      </c>
      <c r="AP11" s="222">
        <v>0</v>
      </c>
      <c r="AQ11" s="222">
        <v>0</v>
      </c>
      <c r="AR11" s="222">
        <v>0</v>
      </c>
      <c r="AS11" s="222">
        <v>0</v>
      </c>
      <c r="AT11" s="222">
        <v>0</v>
      </c>
      <c r="AU11" s="223">
        <v>0</v>
      </c>
    </row>
    <row r="12" spans="1:47" ht="18.75" customHeight="1" x14ac:dyDescent="0.15">
      <c r="A12" s="297">
        <v>6</v>
      </c>
      <c r="B12" s="282" t="s">
        <v>130</v>
      </c>
      <c r="C12" s="88">
        <f t="shared" si="1"/>
        <v>161</v>
      </c>
      <c r="D12" s="39">
        <f t="shared" si="2"/>
        <v>49</v>
      </c>
      <c r="E12" s="219">
        <v>41</v>
      </c>
      <c r="F12" s="219">
        <v>8</v>
      </c>
      <c r="G12" s="219">
        <v>0</v>
      </c>
      <c r="H12" s="219">
        <v>0</v>
      </c>
      <c r="I12" s="219">
        <v>0</v>
      </c>
      <c r="J12" s="219">
        <v>0</v>
      </c>
      <c r="K12" s="219">
        <v>0</v>
      </c>
      <c r="L12" s="219">
        <v>0</v>
      </c>
      <c r="M12" s="219">
        <v>0</v>
      </c>
      <c r="N12" s="219">
        <v>0</v>
      </c>
      <c r="O12" s="219">
        <v>0</v>
      </c>
      <c r="P12" s="219">
        <v>0</v>
      </c>
      <c r="Q12" s="39">
        <f t="shared" si="3"/>
        <v>86</v>
      </c>
      <c r="R12" s="219">
        <v>79</v>
      </c>
      <c r="S12" s="219">
        <v>6</v>
      </c>
      <c r="T12" s="219">
        <v>0</v>
      </c>
      <c r="U12" s="275">
        <v>1</v>
      </c>
      <c r="V12" s="39">
        <f t="shared" si="4"/>
        <v>26</v>
      </c>
      <c r="W12" s="219">
        <v>26</v>
      </c>
      <c r="X12" s="219">
        <v>0</v>
      </c>
      <c r="Y12" s="219">
        <v>0</v>
      </c>
      <c r="Z12" s="275">
        <v>0</v>
      </c>
      <c r="AA12" s="39">
        <f>SUM(AB12:AN12)</f>
        <v>0</v>
      </c>
      <c r="AB12" s="219">
        <v>0</v>
      </c>
      <c r="AC12" s="219">
        <v>0</v>
      </c>
      <c r="AD12" s="219">
        <v>0</v>
      </c>
      <c r="AE12" s="219">
        <v>0</v>
      </c>
      <c r="AF12" s="219">
        <v>0</v>
      </c>
      <c r="AG12" s="219">
        <v>0</v>
      </c>
      <c r="AH12" s="219">
        <v>0</v>
      </c>
      <c r="AI12" s="219">
        <v>0</v>
      </c>
      <c r="AJ12" s="219">
        <v>0</v>
      </c>
      <c r="AK12" s="219">
        <v>0</v>
      </c>
      <c r="AL12" s="219">
        <v>0</v>
      </c>
      <c r="AM12" s="275">
        <v>0</v>
      </c>
      <c r="AN12" s="220">
        <v>0</v>
      </c>
      <c r="AO12" s="38">
        <f t="shared" si="6"/>
        <v>0</v>
      </c>
      <c r="AP12" s="219">
        <v>0</v>
      </c>
      <c r="AQ12" s="219">
        <v>0</v>
      </c>
      <c r="AR12" s="219">
        <v>0</v>
      </c>
      <c r="AS12" s="219">
        <v>0</v>
      </c>
      <c r="AT12" s="219">
        <v>0</v>
      </c>
      <c r="AU12" s="220">
        <v>0</v>
      </c>
    </row>
    <row r="13" spans="1:47" ht="18.75" customHeight="1" x14ac:dyDescent="0.15">
      <c r="A13" s="294">
        <v>7</v>
      </c>
      <c r="B13" s="283" t="s">
        <v>131</v>
      </c>
      <c r="C13" s="85">
        <f t="shared" si="1"/>
        <v>216</v>
      </c>
      <c r="D13" s="26">
        <f t="shared" si="2"/>
        <v>107</v>
      </c>
      <c r="E13" s="213">
        <v>87</v>
      </c>
      <c r="F13" s="213">
        <v>13</v>
      </c>
      <c r="G13" s="213">
        <v>0</v>
      </c>
      <c r="H13" s="213">
        <v>0</v>
      </c>
      <c r="I13" s="213">
        <v>0</v>
      </c>
      <c r="J13" s="213">
        <v>0</v>
      </c>
      <c r="K13" s="213">
        <v>0</v>
      </c>
      <c r="L13" s="213">
        <v>3</v>
      </c>
      <c r="M13" s="213">
        <v>3</v>
      </c>
      <c r="N13" s="213">
        <v>1</v>
      </c>
      <c r="O13" s="213">
        <v>0</v>
      </c>
      <c r="P13" s="213">
        <v>0</v>
      </c>
      <c r="Q13" s="26">
        <f t="shared" si="3"/>
        <v>79</v>
      </c>
      <c r="R13" s="213">
        <v>47</v>
      </c>
      <c r="S13" s="213">
        <v>32</v>
      </c>
      <c r="T13" s="213">
        <v>0</v>
      </c>
      <c r="U13" s="276">
        <v>0</v>
      </c>
      <c r="V13" s="26">
        <f t="shared" si="4"/>
        <v>29</v>
      </c>
      <c r="W13" s="213">
        <v>20</v>
      </c>
      <c r="X13" s="213">
        <v>9</v>
      </c>
      <c r="Y13" s="213">
        <v>0</v>
      </c>
      <c r="Z13" s="276">
        <v>0</v>
      </c>
      <c r="AA13" s="26">
        <f t="shared" ref="AA13:AA53" si="7">SUM(AB13:AN13)</f>
        <v>1</v>
      </c>
      <c r="AB13" s="213">
        <v>0</v>
      </c>
      <c r="AC13" s="213">
        <v>0</v>
      </c>
      <c r="AD13" s="213">
        <v>0</v>
      </c>
      <c r="AE13" s="213">
        <v>0</v>
      </c>
      <c r="AF13" s="213">
        <v>0</v>
      </c>
      <c r="AG13" s="213">
        <v>0</v>
      </c>
      <c r="AH13" s="213">
        <v>1</v>
      </c>
      <c r="AI13" s="213">
        <v>0</v>
      </c>
      <c r="AJ13" s="213">
        <v>0</v>
      </c>
      <c r="AK13" s="213">
        <v>0</v>
      </c>
      <c r="AL13" s="213">
        <v>0</v>
      </c>
      <c r="AM13" s="276">
        <v>0</v>
      </c>
      <c r="AN13" s="214">
        <v>0</v>
      </c>
      <c r="AO13" s="25">
        <f t="shared" si="6"/>
        <v>0</v>
      </c>
      <c r="AP13" s="213">
        <v>0</v>
      </c>
      <c r="AQ13" s="213">
        <v>0</v>
      </c>
      <c r="AR13" s="213">
        <v>0</v>
      </c>
      <c r="AS13" s="213">
        <v>0</v>
      </c>
      <c r="AT13" s="213">
        <v>0</v>
      </c>
      <c r="AU13" s="214">
        <v>0</v>
      </c>
    </row>
    <row r="14" spans="1:47" ht="18.75" customHeight="1" x14ac:dyDescent="0.15">
      <c r="A14" s="294">
        <v>8</v>
      </c>
      <c r="B14" s="283" t="s">
        <v>132</v>
      </c>
      <c r="C14" s="85">
        <f t="shared" si="1"/>
        <v>181</v>
      </c>
      <c r="D14" s="26">
        <f t="shared" si="2"/>
        <v>31</v>
      </c>
      <c r="E14" s="213">
        <v>25</v>
      </c>
      <c r="F14" s="213">
        <v>0</v>
      </c>
      <c r="G14" s="213">
        <v>0</v>
      </c>
      <c r="H14" s="213">
        <v>0</v>
      </c>
      <c r="I14" s="213">
        <v>0</v>
      </c>
      <c r="J14" s="213">
        <v>0</v>
      </c>
      <c r="K14" s="213">
        <v>0</v>
      </c>
      <c r="L14" s="213">
        <v>0</v>
      </c>
      <c r="M14" s="213">
        <v>6</v>
      </c>
      <c r="N14" s="213">
        <v>0</v>
      </c>
      <c r="O14" s="213">
        <v>0</v>
      </c>
      <c r="P14" s="213">
        <v>0</v>
      </c>
      <c r="Q14" s="26">
        <f t="shared" si="3"/>
        <v>134</v>
      </c>
      <c r="R14" s="213">
        <v>115</v>
      </c>
      <c r="S14" s="213">
        <v>19</v>
      </c>
      <c r="T14" s="213">
        <v>0</v>
      </c>
      <c r="U14" s="276">
        <v>0</v>
      </c>
      <c r="V14" s="26">
        <f t="shared" si="4"/>
        <v>16</v>
      </c>
      <c r="W14" s="213">
        <v>15</v>
      </c>
      <c r="X14" s="213">
        <v>1</v>
      </c>
      <c r="Y14" s="213">
        <v>0</v>
      </c>
      <c r="Z14" s="276">
        <v>0</v>
      </c>
      <c r="AA14" s="26">
        <f t="shared" si="7"/>
        <v>0</v>
      </c>
      <c r="AB14" s="213">
        <v>0</v>
      </c>
      <c r="AC14" s="213">
        <v>0</v>
      </c>
      <c r="AD14" s="213">
        <v>0</v>
      </c>
      <c r="AE14" s="213">
        <v>0</v>
      </c>
      <c r="AF14" s="213">
        <v>0</v>
      </c>
      <c r="AG14" s="213">
        <v>0</v>
      </c>
      <c r="AH14" s="213">
        <v>0</v>
      </c>
      <c r="AI14" s="213">
        <v>0</v>
      </c>
      <c r="AJ14" s="213">
        <v>0</v>
      </c>
      <c r="AK14" s="213">
        <v>0</v>
      </c>
      <c r="AL14" s="213">
        <v>0</v>
      </c>
      <c r="AM14" s="276">
        <v>0</v>
      </c>
      <c r="AN14" s="214">
        <v>0</v>
      </c>
      <c r="AO14" s="25">
        <f t="shared" si="6"/>
        <v>0</v>
      </c>
      <c r="AP14" s="213">
        <v>0</v>
      </c>
      <c r="AQ14" s="213">
        <v>0</v>
      </c>
      <c r="AR14" s="213">
        <v>0</v>
      </c>
      <c r="AS14" s="213">
        <v>0</v>
      </c>
      <c r="AT14" s="213">
        <v>0</v>
      </c>
      <c r="AU14" s="214">
        <v>0</v>
      </c>
    </row>
    <row r="15" spans="1:47" ht="18.75" customHeight="1" x14ac:dyDescent="0.15">
      <c r="A15" s="294">
        <v>9</v>
      </c>
      <c r="B15" s="283" t="s">
        <v>133</v>
      </c>
      <c r="C15" s="85">
        <f t="shared" si="1"/>
        <v>81</v>
      </c>
      <c r="D15" s="26">
        <f t="shared" si="2"/>
        <v>33</v>
      </c>
      <c r="E15" s="213">
        <v>26</v>
      </c>
      <c r="F15" s="213">
        <v>4</v>
      </c>
      <c r="G15" s="213">
        <v>0</v>
      </c>
      <c r="H15" s="213">
        <v>0</v>
      </c>
      <c r="I15" s="213">
        <v>0</v>
      </c>
      <c r="J15" s="213">
        <v>0</v>
      </c>
      <c r="K15" s="213">
        <v>0</v>
      </c>
      <c r="L15" s="213">
        <v>0</v>
      </c>
      <c r="M15" s="213">
        <v>3</v>
      </c>
      <c r="N15" s="213">
        <v>0</v>
      </c>
      <c r="O15" s="213">
        <v>0</v>
      </c>
      <c r="P15" s="213">
        <v>0</v>
      </c>
      <c r="Q15" s="26">
        <f t="shared" si="3"/>
        <v>38</v>
      </c>
      <c r="R15" s="213">
        <v>37</v>
      </c>
      <c r="S15" s="213">
        <v>0</v>
      </c>
      <c r="T15" s="213">
        <v>0</v>
      </c>
      <c r="U15" s="276">
        <v>1</v>
      </c>
      <c r="V15" s="26">
        <f t="shared" si="4"/>
        <v>10</v>
      </c>
      <c r="W15" s="213">
        <v>6</v>
      </c>
      <c r="X15" s="213">
        <v>4</v>
      </c>
      <c r="Y15" s="213">
        <v>0</v>
      </c>
      <c r="Z15" s="276">
        <v>0</v>
      </c>
      <c r="AA15" s="26">
        <f t="shared" si="7"/>
        <v>0</v>
      </c>
      <c r="AB15" s="213">
        <v>0</v>
      </c>
      <c r="AC15" s="213">
        <v>0</v>
      </c>
      <c r="AD15" s="213">
        <v>0</v>
      </c>
      <c r="AE15" s="213">
        <v>0</v>
      </c>
      <c r="AF15" s="213">
        <v>0</v>
      </c>
      <c r="AG15" s="213">
        <v>0</v>
      </c>
      <c r="AH15" s="213">
        <v>0</v>
      </c>
      <c r="AI15" s="213">
        <v>0</v>
      </c>
      <c r="AJ15" s="213">
        <v>0</v>
      </c>
      <c r="AK15" s="213">
        <v>0</v>
      </c>
      <c r="AL15" s="213">
        <v>0</v>
      </c>
      <c r="AM15" s="276">
        <v>0</v>
      </c>
      <c r="AN15" s="214">
        <v>0</v>
      </c>
      <c r="AO15" s="25">
        <f t="shared" si="6"/>
        <v>0</v>
      </c>
      <c r="AP15" s="213">
        <v>0</v>
      </c>
      <c r="AQ15" s="213">
        <v>0</v>
      </c>
      <c r="AR15" s="213">
        <v>0</v>
      </c>
      <c r="AS15" s="213">
        <v>0</v>
      </c>
      <c r="AT15" s="213">
        <v>0</v>
      </c>
      <c r="AU15" s="214">
        <v>0</v>
      </c>
    </row>
    <row r="16" spans="1:47" ht="18.75" customHeight="1" x14ac:dyDescent="0.15">
      <c r="A16" s="295">
        <v>10</v>
      </c>
      <c r="B16" s="285" t="s">
        <v>134</v>
      </c>
      <c r="C16" s="86">
        <f t="shared" si="1"/>
        <v>144</v>
      </c>
      <c r="D16" s="34">
        <f t="shared" si="2"/>
        <v>19</v>
      </c>
      <c r="E16" s="222">
        <v>16</v>
      </c>
      <c r="F16" s="222">
        <v>3</v>
      </c>
      <c r="G16" s="222">
        <v>0</v>
      </c>
      <c r="H16" s="222">
        <v>0</v>
      </c>
      <c r="I16" s="222">
        <v>0</v>
      </c>
      <c r="J16" s="222">
        <v>0</v>
      </c>
      <c r="K16" s="222">
        <v>0</v>
      </c>
      <c r="L16" s="222">
        <v>0</v>
      </c>
      <c r="M16" s="222">
        <v>0</v>
      </c>
      <c r="N16" s="222">
        <v>0</v>
      </c>
      <c r="O16" s="222">
        <v>0</v>
      </c>
      <c r="P16" s="222">
        <v>0</v>
      </c>
      <c r="Q16" s="34">
        <f t="shared" si="3"/>
        <v>111</v>
      </c>
      <c r="R16" s="222">
        <v>110</v>
      </c>
      <c r="S16" s="222">
        <v>1</v>
      </c>
      <c r="T16" s="222">
        <v>0</v>
      </c>
      <c r="U16" s="277">
        <v>0</v>
      </c>
      <c r="V16" s="34">
        <f t="shared" si="4"/>
        <v>14</v>
      </c>
      <c r="W16" s="222">
        <v>7</v>
      </c>
      <c r="X16" s="222">
        <v>7</v>
      </c>
      <c r="Y16" s="222">
        <v>0</v>
      </c>
      <c r="Z16" s="277">
        <v>0</v>
      </c>
      <c r="AA16" s="34">
        <f t="shared" si="7"/>
        <v>0</v>
      </c>
      <c r="AB16" s="222">
        <v>0</v>
      </c>
      <c r="AC16" s="222">
        <v>0</v>
      </c>
      <c r="AD16" s="222">
        <v>0</v>
      </c>
      <c r="AE16" s="222">
        <v>0</v>
      </c>
      <c r="AF16" s="222">
        <v>0</v>
      </c>
      <c r="AG16" s="222">
        <v>0</v>
      </c>
      <c r="AH16" s="222">
        <v>0</v>
      </c>
      <c r="AI16" s="222">
        <v>0</v>
      </c>
      <c r="AJ16" s="222">
        <v>0</v>
      </c>
      <c r="AK16" s="222">
        <v>0</v>
      </c>
      <c r="AL16" s="222">
        <v>0</v>
      </c>
      <c r="AM16" s="277">
        <v>0</v>
      </c>
      <c r="AN16" s="223">
        <v>0</v>
      </c>
      <c r="AO16" s="33">
        <f t="shared" si="6"/>
        <v>0</v>
      </c>
      <c r="AP16" s="222">
        <v>0</v>
      </c>
      <c r="AQ16" s="222">
        <v>0</v>
      </c>
      <c r="AR16" s="222">
        <v>0</v>
      </c>
      <c r="AS16" s="222">
        <v>0</v>
      </c>
      <c r="AT16" s="222">
        <v>0</v>
      </c>
      <c r="AU16" s="223">
        <v>0</v>
      </c>
    </row>
    <row r="17" spans="1:47" ht="18.75" customHeight="1" x14ac:dyDescent="0.15">
      <c r="A17" s="297">
        <v>11</v>
      </c>
      <c r="B17" s="282" t="s">
        <v>135</v>
      </c>
      <c r="C17" s="88">
        <f t="shared" si="1"/>
        <v>211</v>
      </c>
      <c r="D17" s="39">
        <f t="shared" si="2"/>
        <v>35</v>
      </c>
      <c r="E17" s="219">
        <v>13</v>
      </c>
      <c r="F17" s="219">
        <v>0</v>
      </c>
      <c r="G17" s="219">
        <v>0</v>
      </c>
      <c r="H17" s="219">
        <v>0</v>
      </c>
      <c r="I17" s="219">
        <v>0</v>
      </c>
      <c r="J17" s="219">
        <v>0</v>
      </c>
      <c r="K17" s="219">
        <v>0</v>
      </c>
      <c r="L17" s="219">
        <v>0</v>
      </c>
      <c r="M17" s="219">
        <v>22</v>
      </c>
      <c r="N17" s="219">
        <v>0</v>
      </c>
      <c r="O17" s="219">
        <v>0</v>
      </c>
      <c r="P17" s="219">
        <v>0</v>
      </c>
      <c r="Q17" s="39">
        <f t="shared" si="3"/>
        <v>156</v>
      </c>
      <c r="R17" s="219">
        <v>149</v>
      </c>
      <c r="S17" s="219">
        <v>7</v>
      </c>
      <c r="T17" s="219">
        <v>0</v>
      </c>
      <c r="U17" s="275">
        <v>0</v>
      </c>
      <c r="V17" s="39">
        <f t="shared" si="4"/>
        <v>19</v>
      </c>
      <c r="W17" s="219">
        <v>19</v>
      </c>
      <c r="X17" s="219">
        <v>0</v>
      </c>
      <c r="Y17" s="219">
        <v>0</v>
      </c>
      <c r="Z17" s="275">
        <v>0</v>
      </c>
      <c r="AA17" s="39">
        <f t="shared" si="7"/>
        <v>1</v>
      </c>
      <c r="AB17" s="219">
        <v>0</v>
      </c>
      <c r="AC17" s="219">
        <v>0</v>
      </c>
      <c r="AD17" s="219">
        <v>1</v>
      </c>
      <c r="AE17" s="219">
        <v>0</v>
      </c>
      <c r="AF17" s="219">
        <v>0</v>
      </c>
      <c r="AG17" s="219">
        <v>0</v>
      </c>
      <c r="AH17" s="219">
        <v>0</v>
      </c>
      <c r="AI17" s="219">
        <v>0</v>
      </c>
      <c r="AJ17" s="219">
        <v>0</v>
      </c>
      <c r="AK17" s="219">
        <v>0</v>
      </c>
      <c r="AL17" s="219">
        <v>0</v>
      </c>
      <c r="AM17" s="275">
        <v>0</v>
      </c>
      <c r="AN17" s="220">
        <v>0</v>
      </c>
      <c r="AO17" s="38">
        <f t="shared" si="6"/>
        <v>0</v>
      </c>
      <c r="AP17" s="219">
        <v>0</v>
      </c>
      <c r="AQ17" s="219">
        <v>0</v>
      </c>
      <c r="AR17" s="219">
        <v>0</v>
      </c>
      <c r="AS17" s="219">
        <v>0</v>
      </c>
      <c r="AT17" s="219">
        <v>0</v>
      </c>
      <c r="AU17" s="220">
        <v>0</v>
      </c>
    </row>
    <row r="18" spans="1:47" ht="18.75" customHeight="1" x14ac:dyDescent="0.15">
      <c r="A18" s="294">
        <v>12</v>
      </c>
      <c r="B18" s="283" t="s">
        <v>136</v>
      </c>
      <c r="C18" s="85">
        <f t="shared" si="1"/>
        <v>177</v>
      </c>
      <c r="D18" s="26">
        <f t="shared" si="2"/>
        <v>63</v>
      </c>
      <c r="E18" s="213">
        <v>46</v>
      </c>
      <c r="F18" s="213">
        <v>1</v>
      </c>
      <c r="G18" s="213">
        <v>0</v>
      </c>
      <c r="H18" s="213">
        <v>0</v>
      </c>
      <c r="I18" s="213">
        <v>0</v>
      </c>
      <c r="J18" s="213">
        <v>0</v>
      </c>
      <c r="K18" s="213">
        <v>0</v>
      </c>
      <c r="L18" s="213">
        <v>2</v>
      </c>
      <c r="M18" s="213">
        <v>14</v>
      </c>
      <c r="N18" s="213">
        <v>0</v>
      </c>
      <c r="O18" s="213">
        <v>0</v>
      </c>
      <c r="P18" s="213">
        <v>0</v>
      </c>
      <c r="Q18" s="26">
        <f t="shared" si="3"/>
        <v>108</v>
      </c>
      <c r="R18" s="213">
        <v>101</v>
      </c>
      <c r="S18" s="213">
        <v>7</v>
      </c>
      <c r="T18" s="213">
        <v>0</v>
      </c>
      <c r="U18" s="276">
        <v>0</v>
      </c>
      <c r="V18" s="26">
        <f t="shared" si="4"/>
        <v>4</v>
      </c>
      <c r="W18" s="213">
        <v>4</v>
      </c>
      <c r="X18" s="213">
        <v>0</v>
      </c>
      <c r="Y18" s="213">
        <v>0</v>
      </c>
      <c r="Z18" s="276">
        <v>0</v>
      </c>
      <c r="AA18" s="26">
        <f t="shared" si="7"/>
        <v>2</v>
      </c>
      <c r="AB18" s="213">
        <v>0</v>
      </c>
      <c r="AC18" s="213">
        <v>0</v>
      </c>
      <c r="AD18" s="213">
        <v>2</v>
      </c>
      <c r="AE18" s="213">
        <v>0</v>
      </c>
      <c r="AF18" s="213">
        <v>0</v>
      </c>
      <c r="AG18" s="213">
        <v>0</v>
      </c>
      <c r="AH18" s="213">
        <v>0</v>
      </c>
      <c r="AI18" s="213">
        <v>0</v>
      </c>
      <c r="AJ18" s="213">
        <v>0</v>
      </c>
      <c r="AK18" s="213">
        <v>0</v>
      </c>
      <c r="AL18" s="213">
        <v>0</v>
      </c>
      <c r="AM18" s="276">
        <v>0</v>
      </c>
      <c r="AN18" s="214">
        <v>0</v>
      </c>
      <c r="AO18" s="25">
        <f t="shared" si="6"/>
        <v>0</v>
      </c>
      <c r="AP18" s="213">
        <v>0</v>
      </c>
      <c r="AQ18" s="213">
        <v>0</v>
      </c>
      <c r="AR18" s="213">
        <v>0</v>
      </c>
      <c r="AS18" s="213">
        <v>0</v>
      </c>
      <c r="AT18" s="213">
        <v>0</v>
      </c>
      <c r="AU18" s="214">
        <v>0</v>
      </c>
    </row>
    <row r="19" spans="1:47" ht="18.75" customHeight="1" x14ac:dyDescent="0.15">
      <c r="A19" s="294">
        <v>13</v>
      </c>
      <c r="B19" s="283" t="s">
        <v>137</v>
      </c>
      <c r="C19" s="85">
        <f t="shared" si="1"/>
        <v>43</v>
      </c>
      <c r="D19" s="26">
        <f t="shared" si="2"/>
        <v>11</v>
      </c>
      <c r="E19" s="213">
        <v>4</v>
      </c>
      <c r="F19" s="213">
        <v>4</v>
      </c>
      <c r="G19" s="213">
        <v>0</v>
      </c>
      <c r="H19" s="213">
        <v>0</v>
      </c>
      <c r="I19" s="213">
        <v>0</v>
      </c>
      <c r="J19" s="213">
        <v>0</v>
      </c>
      <c r="K19" s="213">
        <v>0</v>
      </c>
      <c r="L19" s="213">
        <v>0</v>
      </c>
      <c r="M19" s="213">
        <v>3</v>
      </c>
      <c r="N19" s="213">
        <v>0</v>
      </c>
      <c r="O19" s="213">
        <v>0</v>
      </c>
      <c r="P19" s="213">
        <v>0</v>
      </c>
      <c r="Q19" s="26">
        <f t="shared" si="3"/>
        <v>32</v>
      </c>
      <c r="R19" s="213">
        <v>30</v>
      </c>
      <c r="S19" s="213">
        <v>1</v>
      </c>
      <c r="T19" s="213">
        <v>0</v>
      </c>
      <c r="U19" s="276">
        <v>1</v>
      </c>
      <c r="V19" s="26">
        <f t="shared" si="4"/>
        <v>0</v>
      </c>
      <c r="W19" s="213">
        <v>0</v>
      </c>
      <c r="X19" s="213">
        <v>0</v>
      </c>
      <c r="Y19" s="213">
        <v>0</v>
      </c>
      <c r="Z19" s="276">
        <v>0</v>
      </c>
      <c r="AA19" s="26">
        <f t="shared" si="7"/>
        <v>0</v>
      </c>
      <c r="AB19" s="213">
        <v>0</v>
      </c>
      <c r="AC19" s="213">
        <v>0</v>
      </c>
      <c r="AD19" s="213">
        <v>0</v>
      </c>
      <c r="AE19" s="213">
        <v>0</v>
      </c>
      <c r="AF19" s="213">
        <v>0</v>
      </c>
      <c r="AG19" s="213">
        <v>0</v>
      </c>
      <c r="AH19" s="213">
        <v>0</v>
      </c>
      <c r="AI19" s="213">
        <v>0</v>
      </c>
      <c r="AJ19" s="213">
        <v>0</v>
      </c>
      <c r="AK19" s="213">
        <v>0</v>
      </c>
      <c r="AL19" s="213">
        <v>0</v>
      </c>
      <c r="AM19" s="276">
        <v>0</v>
      </c>
      <c r="AN19" s="214">
        <v>0</v>
      </c>
      <c r="AO19" s="25">
        <f t="shared" si="6"/>
        <v>0</v>
      </c>
      <c r="AP19" s="213">
        <v>0</v>
      </c>
      <c r="AQ19" s="213">
        <v>0</v>
      </c>
      <c r="AR19" s="213">
        <v>0</v>
      </c>
      <c r="AS19" s="213">
        <v>0</v>
      </c>
      <c r="AT19" s="213">
        <v>0</v>
      </c>
      <c r="AU19" s="214">
        <v>0</v>
      </c>
    </row>
    <row r="20" spans="1:47" ht="18.75" customHeight="1" x14ac:dyDescent="0.15">
      <c r="A20" s="294">
        <v>14</v>
      </c>
      <c r="B20" s="283" t="s">
        <v>138</v>
      </c>
      <c r="C20" s="85">
        <f t="shared" si="1"/>
        <v>72</v>
      </c>
      <c r="D20" s="26">
        <f t="shared" si="2"/>
        <v>36</v>
      </c>
      <c r="E20" s="213">
        <v>26</v>
      </c>
      <c r="F20" s="213">
        <v>2</v>
      </c>
      <c r="G20" s="213">
        <v>0</v>
      </c>
      <c r="H20" s="213">
        <v>0</v>
      </c>
      <c r="I20" s="213">
        <v>0</v>
      </c>
      <c r="J20" s="213">
        <v>0</v>
      </c>
      <c r="K20" s="213">
        <v>0</v>
      </c>
      <c r="L20" s="213">
        <v>0</v>
      </c>
      <c r="M20" s="213">
        <v>8</v>
      </c>
      <c r="N20" s="213">
        <v>0</v>
      </c>
      <c r="O20" s="213">
        <v>0</v>
      </c>
      <c r="P20" s="213">
        <v>0</v>
      </c>
      <c r="Q20" s="26">
        <f t="shared" si="3"/>
        <v>28</v>
      </c>
      <c r="R20" s="213">
        <v>28</v>
      </c>
      <c r="S20" s="213">
        <v>0</v>
      </c>
      <c r="T20" s="213">
        <v>0</v>
      </c>
      <c r="U20" s="276">
        <v>0</v>
      </c>
      <c r="V20" s="26">
        <f t="shared" si="4"/>
        <v>8</v>
      </c>
      <c r="W20" s="213">
        <v>5</v>
      </c>
      <c r="X20" s="213">
        <v>3</v>
      </c>
      <c r="Y20" s="213">
        <v>0</v>
      </c>
      <c r="Z20" s="276">
        <v>0</v>
      </c>
      <c r="AA20" s="26">
        <f t="shared" si="7"/>
        <v>0</v>
      </c>
      <c r="AB20" s="213">
        <v>0</v>
      </c>
      <c r="AC20" s="213">
        <v>0</v>
      </c>
      <c r="AD20" s="213">
        <v>0</v>
      </c>
      <c r="AE20" s="213">
        <v>0</v>
      </c>
      <c r="AF20" s="213">
        <v>0</v>
      </c>
      <c r="AG20" s="213">
        <v>0</v>
      </c>
      <c r="AH20" s="213">
        <v>0</v>
      </c>
      <c r="AI20" s="213">
        <v>0</v>
      </c>
      <c r="AJ20" s="213">
        <v>0</v>
      </c>
      <c r="AK20" s="213">
        <v>0</v>
      </c>
      <c r="AL20" s="213">
        <v>0</v>
      </c>
      <c r="AM20" s="276">
        <v>0</v>
      </c>
      <c r="AN20" s="214">
        <v>0</v>
      </c>
      <c r="AO20" s="25">
        <f t="shared" si="6"/>
        <v>0</v>
      </c>
      <c r="AP20" s="213">
        <v>0</v>
      </c>
      <c r="AQ20" s="213">
        <v>0</v>
      </c>
      <c r="AR20" s="213">
        <v>0</v>
      </c>
      <c r="AS20" s="213">
        <v>0</v>
      </c>
      <c r="AT20" s="213">
        <v>0</v>
      </c>
      <c r="AU20" s="214">
        <v>0</v>
      </c>
    </row>
    <row r="21" spans="1:47" ht="18.75" customHeight="1" x14ac:dyDescent="0.15">
      <c r="A21" s="295">
        <v>15</v>
      </c>
      <c r="B21" s="285" t="s">
        <v>139</v>
      </c>
      <c r="C21" s="86">
        <f t="shared" si="1"/>
        <v>287</v>
      </c>
      <c r="D21" s="34">
        <f t="shared" si="2"/>
        <v>172</v>
      </c>
      <c r="E21" s="222">
        <v>118</v>
      </c>
      <c r="F21" s="222">
        <v>53</v>
      </c>
      <c r="G21" s="222">
        <v>0</v>
      </c>
      <c r="H21" s="222">
        <v>0</v>
      </c>
      <c r="I21" s="222">
        <v>0</v>
      </c>
      <c r="J21" s="222">
        <v>0</v>
      </c>
      <c r="K21" s="222">
        <v>0</v>
      </c>
      <c r="L21" s="222">
        <v>0</v>
      </c>
      <c r="M21" s="222">
        <v>1</v>
      </c>
      <c r="N21" s="222">
        <v>0</v>
      </c>
      <c r="O21" s="222">
        <v>0</v>
      </c>
      <c r="P21" s="222">
        <v>0</v>
      </c>
      <c r="Q21" s="34">
        <f t="shared" si="3"/>
        <v>70</v>
      </c>
      <c r="R21" s="222">
        <v>20</v>
      </c>
      <c r="S21" s="222">
        <v>50</v>
      </c>
      <c r="T21" s="222">
        <v>0</v>
      </c>
      <c r="U21" s="277">
        <v>0</v>
      </c>
      <c r="V21" s="34">
        <f t="shared" si="4"/>
        <v>43</v>
      </c>
      <c r="W21" s="222">
        <v>0</v>
      </c>
      <c r="X21" s="222">
        <v>43</v>
      </c>
      <c r="Y21" s="222">
        <v>0</v>
      </c>
      <c r="Z21" s="277">
        <v>0</v>
      </c>
      <c r="AA21" s="34">
        <f t="shared" si="7"/>
        <v>2</v>
      </c>
      <c r="AB21" s="222">
        <v>0</v>
      </c>
      <c r="AC21" s="222">
        <v>0</v>
      </c>
      <c r="AD21" s="222">
        <v>0</v>
      </c>
      <c r="AE21" s="222">
        <v>0</v>
      </c>
      <c r="AF21" s="222">
        <v>0</v>
      </c>
      <c r="AG21" s="222">
        <v>0</v>
      </c>
      <c r="AH21" s="222">
        <v>0</v>
      </c>
      <c r="AI21" s="222">
        <v>0</v>
      </c>
      <c r="AJ21" s="222">
        <v>0</v>
      </c>
      <c r="AK21" s="222">
        <v>0</v>
      </c>
      <c r="AL21" s="222">
        <v>2</v>
      </c>
      <c r="AM21" s="277">
        <v>0</v>
      </c>
      <c r="AN21" s="223">
        <v>0</v>
      </c>
      <c r="AO21" s="33">
        <f t="shared" si="6"/>
        <v>0</v>
      </c>
      <c r="AP21" s="222">
        <v>0</v>
      </c>
      <c r="AQ21" s="222">
        <v>0</v>
      </c>
      <c r="AR21" s="222">
        <v>0</v>
      </c>
      <c r="AS21" s="222">
        <v>0</v>
      </c>
      <c r="AT21" s="222">
        <v>0</v>
      </c>
      <c r="AU21" s="223">
        <v>0</v>
      </c>
    </row>
    <row r="22" spans="1:47" ht="18.75" customHeight="1" x14ac:dyDescent="0.15">
      <c r="A22" s="297">
        <v>16</v>
      </c>
      <c r="B22" s="282" t="s">
        <v>140</v>
      </c>
      <c r="C22" s="88">
        <f t="shared" si="1"/>
        <v>71</v>
      </c>
      <c r="D22" s="39">
        <f t="shared" si="2"/>
        <v>13</v>
      </c>
      <c r="E22" s="219">
        <v>13</v>
      </c>
      <c r="F22" s="219">
        <v>0</v>
      </c>
      <c r="G22" s="219">
        <v>0</v>
      </c>
      <c r="H22" s="219">
        <v>0</v>
      </c>
      <c r="I22" s="219">
        <v>0</v>
      </c>
      <c r="J22" s="219">
        <v>0</v>
      </c>
      <c r="K22" s="219">
        <v>0</v>
      </c>
      <c r="L22" s="219">
        <v>0</v>
      </c>
      <c r="M22" s="219">
        <v>0</v>
      </c>
      <c r="N22" s="219">
        <v>0</v>
      </c>
      <c r="O22" s="219">
        <v>0</v>
      </c>
      <c r="P22" s="219">
        <v>0</v>
      </c>
      <c r="Q22" s="39">
        <f t="shared" si="3"/>
        <v>58</v>
      </c>
      <c r="R22" s="219">
        <v>50</v>
      </c>
      <c r="S22" s="219">
        <v>8</v>
      </c>
      <c r="T22" s="219">
        <v>0</v>
      </c>
      <c r="U22" s="275">
        <v>0</v>
      </c>
      <c r="V22" s="39">
        <f t="shared" si="4"/>
        <v>0</v>
      </c>
      <c r="W22" s="219">
        <v>0</v>
      </c>
      <c r="X22" s="219">
        <v>0</v>
      </c>
      <c r="Y22" s="219">
        <v>0</v>
      </c>
      <c r="Z22" s="275">
        <v>0</v>
      </c>
      <c r="AA22" s="39">
        <f t="shared" si="7"/>
        <v>0</v>
      </c>
      <c r="AB22" s="219">
        <v>0</v>
      </c>
      <c r="AC22" s="219">
        <v>0</v>
      </c>
      <c r="AD22" s="219">
        <v>0</v>
      </c>
      <c r="AE22" s="219">
        <v>0</v>
      </c>
      <c r="AF22" s="219">
        <v>0</v>
      </c>
      <c r="AG22" s="219">
        <v>0</v>
      </c>
      <c r="AH22" s="219">
        <v>0</v>
      </c>
      <c r="AI22" s="219">
        <v>0</v>
      </c>
      <c r="AJ22" s="219">
        <v>0</v>
      </c>
      <c r="AK22" s="219">
        <v>0</v>
      </c>
      <c r="AL22" s="219">
        <v>0</v>
      </c>
      <c r="AM22" s="275">
        <v>0</v>
      </c>
      <c r="AN22" s="220">
        <v>0</v>
      </c>
      <c r="AO22" s="38">
        <f t="shared" si="6"/>
        <v>0</v>
      </c>
      <c r="AP22" s="219">
        <v>0</v>
      </c>
      <c r="AQ22" s="219">
        <v>0</v>
      </c>
      <c r="AR22" s="219">
        <v>0</v>
      </c>
      <c r="AS22" s="219">
        <v>0</v>
      </c>
      <c r="AT22" s="219">
        <v>0</v>
      </c>
      <c r="AU22" s="220">
        <v>0</v>
      </c>
    </row>
    <row r="23" spans="1:47" ht="18.75" customHeight="1" x14ac:dyDescent="0.15">
      <c r="A23" s="294">
        <v>17</v>
      </c>
      <c r="B23" s="283" t="s">
        <v>141</v>
      </c>
      <c r="C23" s="85">
        <f t="shared" si="1"/>
        <v>114</v>
      </c>
      <c r="D23" s="26">
        <f t="shared" si="2"/>
        <v>22</v>
      </c>
      <c r="E23" s="213">
        <v>17</v>
      </c>
      <c r="F23" s="213">
        <v>3</v>
      </c>
      <c r="G23" s="213">
        <v>0</v>
      </c>
      <c r="H23" s="213">
        <v>0</v>
      </c>
      <c r="I23" s="213">
        <v>0</v>
      </c>
      <c r="J23" s="213">
        <v>0</v>
      </c>
      <c r="K23" s="213">
        <v>0</v>
      </c>
      <c r="L23" s="213">
        <v>0</v>
      </c>
      <c r="M23" s="213">
        <v>2</v>
      </c>
      <c r="N23" s="213">
        <v>0</v>
      </c>
      <c r="O23" s="213">
        <v>0</v>
      </c>
      <c r="P23" s="213">
        <v>0</v>
      </c>
      <c r="Q23" s="26">
        <f t="shared" si="3"/>
        <v>81</v>
      </c>
      <c r="R23" s="213">
        <v>78</v>
      </c>
      <c r="S23" s="213">
        <v>3</v>
      </c>
      <c r="T23" s="213">
        <v>0</v>
      </c>
      <c r="U23" s="276">
        <v>0</v>
      </c>
      <c r="V23" s="26">
        <f t="shared" si="4"/>
        <v>11</v>
      </c>
      <c r="W23" s="213">
        <v>11</v>
      </c>
      <c r="X23" s="213">
        <v>0</v>
      </c>
      <c r="Y23" s="213">
        <v>0</v>
      </c>
      <c r="Z23" s="276">
        <v>0</v>
      </c>
      <c r="AA23" s="26">
        <f t="shared" si="7"/>
        <v>0</v>
      </c>
      <c r="AB23" s="213">
        <v>0</v>
      </c>
      <c r="AC23" s="213">
        <v>0</v>
      </c>
      <c r="AD23" s="213">
        <v>0</v>
      </c>
      <c r="AE23" s="213">
        <v>0</v>
      </c>
      <c r="AF23" s="213">
        <v>0</v>
      </c>
      <c r="AG23" s="213">
        <v>0</v>
      </c>
      <c r="AH23" s="213">
        <v>0</v>
      </c>
      <c r="AI23" s="213">
        <v>0</v>
      </c>
      <c r="AJ23" s="213">
        <v>0</v>
      </c>
      <c r="AK23" s="213">
        <v>0</v>
      </c>
      <c r="AL23" s="213">
        <v>0</v>
      </c>
      <c r="AM23" s="276">
        <v>0</v>
      </c>
      <c r="AN23" s="214">
        <v>0</v>
      </c>
      <c r="AO23" s="25">
        <f t="shared" si="6"/>
        <v>0</v>
      </c>
      <c r="AP23" s="213">
        <v>0</v>
      </c>
      <c r="AQ23" s="213">
        <v>0</v>
      </c>
      <c r="AR23" s="213">
        <v>0</v>
      </c>
      <c r="AS23" s="213">
        <v>0</v>
      </c>
      <c r="AT23" s="213">
        <v>0</v>
      </c>
      <c r="AU23" s="214">
        <v>0</v>
      </c>
    </row>
    <row r="24" spans="1:47" ht="18.75" customHeight="1" x14ac:dyDescent="0.15">
      <c r="A24" s="294">
        <v>18</v>
      </c>
      <c r="B24" s="283" t="s">
        <v>142</v>
      </c>
      <c r="C24" s="85">
        <f t="shared" si="1"/>
        <v>62</v>
      </c>
      <c r="D24" s="26">
        <f t="shared" si="2"/>
        <v>19</v>
      </c>
      <c r="E24" s="213">
        <v>14</v>
      </c>
      <c r="F24" s="213">
        <v>4</v>
      </c>
      <c r="G24" s="213">
        <v>0</v>
      </c>
      <c r="H24" s="213">
        <v>0</v>
      </c>
      <c r="I24" s="213">
        <v>0</v>
      </c>
      <c r="J24" s="213">
        <v>0</v>
      </c>
      <c r="K24" s="213">
        <v>0</v>
      </c>
      <c r="L24" s="213">
        <v>0</v>
      </c>
      <c r="M24" s="213">
        <v>1</v>
      </c>
      <c r="N24" s="213">
        <v>0</v>
      </c>
      <c r="O24" s="213">
        <v>0</v>
      </c>
      <c r="P24" s="213">
        <v>0</v>
      </c>
      <c r="Q24" s="26">
        <f t="shared" si="3"/>
        <v>25</v>
      </c>
      <c r="R24" s="213">
        <v>24</v>
      </c>
      <c r="S24" s="213">
        <v>1</v>
      </c>
      <c r="T24" s="213">
        <v>0</v>
      </c>
      <c r="U24" s="276">
        <v>0</v>
      </c>
      <c r="V24" s="26">
        <f t="shared" si="4"/>
        <v>18</v>
      </c>
      <c r="W24" s="213">
        <v>12</v>
      </c>
      <c r="X24" s="213">
        <v>5</v>
      </c>
      <c r="Y24" s="213">
        <v>0</v>
      </c>
      <c r="Z24" s="276">
        <v>1</v>
      </c>
      <c r="AA24" s="26">
        <f t="shared" si="7"/>
        <v>0</v>
      </c>
      <c r="AB24" s="213">
        <v>0</v>
      </c>
      <c r="AC24" s="213">
        <v>0</v>
      </c>
      <c r="AD24" s="213">
        <v>0</v>
      </c>
      <c r="AE24" s="213">
        <v>0</v>
      </c>
      <c r="AF24" s="213">
        <v>0</v>
      </c>
      <c r="AG24" s="213">
        <v>0</v>
      </c>
      <c r="AH24" s="213">
        <v>0</v>
      </c>
      <c r="AI24" s="213">
        <v>0</v>
      </c>
      <c r="AJ24" s="213">
        <v>0</v>
      </c>
      <c r="AK24" s="213">
        <v>0</v>
      </c>
      <c r="AL24" s="213">
        <v>0</v>
      </c>
      <c r="AM24" s="276">
        <v>0</v>
      </c>
      <c r="AN24" s="214">
        <v>0</v>
      </c>
      <c r="AO24" s="25">
        <f t="shared" si="6"/>
        <v>0</v>
      </c>
      <c r="AP24" s="213">
        <v>0</v>
      </c>
      <c r="AQ24" s="213">
        <v>0</v>
      </c>
      <c r="AR24" s="213">
        <v>0</v>
      </c>
      <c r="AS24" s="213">
        <v>0</v>
      </c>
      <c r="AT24" s="213">
        <v>0</v>
      </c>
      <c r="AU24" s="214">
        <v>0</v>
      </c>
    </row>
    <row r="25" spans="1:47" ht="18.75" customHeight="1" x14ac:dyDescent="0.15">
      <c r="A25" s="294">
        <v>19</v>
      </c>
      <c r="B25" s="283" t="s">
        <v>143</v>
      </c>
      <c r="C25" s="85">
        <f t="shared" si="1"/>
        <v>154</v>
      </c>
      <c r="D25" s="26">
        <f t="shared" si="2"/>
        <v>84</v>
      </c>
      <c r="E25" s="213">
        <v>68</v>
      </c>
      <c r="F25" s="213">
        <v>7</v>
      </c>
      <c r="G25" s="213">
        <v>0</v>
      </c>
      <c r="H25" s="213">
        <v>1</v>
      </c>
      <c r="I25" s="213">
        <v>1</v>
      </c>
      <c r="J25" s="213">
        <v>0</v>
      </c>
      <c r="K25" s="213">
        <v>0</v>
      </c>
      <c r="L25" s="213">
        <v>0</v>
      </c>
      <c r="M25" s="213">
        <v>4</v>
      </c>
      <c r="N25" s="213">
        <v>0</v>
      </c>
      <c r="O25" s="213">
        <v>0</v>
      </c>
      <c r="P25" s="213">
        <v>3</v>
      </c>
      <c r="Q25" s="26">
        <f t="shared" si="3"/>
        <v>55</v>
      </c>
      <c r="R25" s="213">
        <v>55</v>
      </c>
      <c r="S25" s="213">
        <v>0</v>
      </c>
      <c r="T25" s="213">
        <v>0</v>
      </c>
      <c r="U25" s="276">
        <v>0</v>
      </c>
      <c r="V25" s="26">
        <f t="shared" si="4"/>
        <v>8</v>
      </c>
      <c r="W25" s="213">
        <v>3</v>
      </c>
      <c r="X25" s="213">
        <v>3</v>
      </c>
      <c r="Y25" s="213">
        <v>0</v>
      </c>
      <c r="Z25" s="276">
        <v>2</v>
      </c>
      <c r="AA25" s="26">
        <f t="shared" si="7"/>
        <v>7</v>
      </c>
      <c r="AB25" s="213">
        <v>0</v>
      </c>
      <c r="AC25" s="213">
        <v>0</v>
      </c>
      <c r="AD25" s="213">
        <v>7</v>
      </c>
      <c r="AE25" s="213">
        <v>0</v>
      </c>
      <c r="AF25" s="213">
        <v>0</v>
      </c>
      <c r="AG25" s="213">
        <v>0</v>
      </c>
      <c r="AH25" s="213">
        <v>0</v>
      </c>
      <c r="AI25" s="213">
        <v>0</v>
      </c>
      <c r="AJ25" s="213">
        <v>0</v>
      </c>
      <c r="AK25" s="213">
        <v>0</v>
      </c>
      <c r="AL25" s="213">
        <v>0</v>
      </c>
      <c r="AM25" s="276">
        <v>0</v>
      </c>
      <c r="AN25" s="214">
        <v>0</v>
      </c>
      <c r="AO25" s="25">
        <f t="shared" si="6"/>
        <v>0</v>
      </c>
      <c r="AP25" s="213">
        <v>0</v>
      </c>
      <c r="AQ25" s="213">
        <v>0</v>
      </c>
      <c r="AR25" s="213">
        <v>0</v>
      </c>
      <c r="AS25" s="213">
        <v>0</v>
      </c>
      <c r="AT25" s="213">
        <v>0</v>
      </c>
      <c r="AU25" s="214">
        <v>0</v>
      </c>
    </row>
    <row r="26" spans="1:47" ht="18.75" customHeight="1" x14ac:dyDescent="0.15">
      <c r="A26" s="295">
        <v>20</v>
      </c>
      <c r="B26" s="285" t="s">
        <v>144</v>
      </c>
      <c r="C26" s="86">
        <f t="shared" si="1"/>
        <v>323</v>
      </c>
      <c r="D26" s="34">
        <f t="shared" si="2"/>
        <v>188</v>
      </c>
      <c r="E26" s="222">
        <v>145</v>
      </c>
      <c r="F26" s="222">
        <v>35</v>
      </c>
      <c r="G26" s="222">
        <v>1</v>
      </c>
      <c r="H26" s="222">
        <v>0</v>
      </c>
      <c r="I26" s="222">
        <v>0</v>
      </c>
      <c r="J26" s="222">
        <v>0</v>
      </c>
      <c r="K26" s="222">
        <v>0</v>
      </c>
      <c r="L26" s="222">
        <v>1</v>
      </c>
      <c r="M26" s="222">
        <v>1</v>
      </c>
      <c r="N26" s="222">
        <v>0</v>
      </c>
      <c r="O26" s="222">
        <v>0</v>
      </c>
      <c r="P26" s="222">
        <v>5</v>
      </c>
      <c r="Q26" s="34">
        <f t="shared" si="3"/>
        <v>97</v>
      </c>
      <c r="R26" s="222">
        <v>92</v>
      </c>
      <c r="S26" s="222">
        <v>5</v>
      </c>
      <c r="T26" s="222">
        <v>0</v>
      </c>
      <c r="U26" s="277">
        <v>0</v>
      </c>
      <c r="V26" s="34">
        <f t="shared" si="4"/>
        <v>33</v>
      </c>
      <c r="W26" s="222">
        <v>27</v>
      </c>
      <c r="X26" s="222">
        <v>5</v>
      </c>
      <c r="Y26" s="222">
        <v>0</v>
      </c>
      <c r="Z26" s="277">
        <v>1</v>
      </c>
      <c r="AA26" s="34">
        <f t="shared" si="7"/>
        <v>5</v>
      </c>
      <c r="AB26" s="222">
        <v>0</v>
      </c>
      <c r="AC26" s="222">
        <v>0</v>
      </c>
      <c r="AD26" s="222">
        <v>3</v>
      </c>
      <c r="AE26" s="222">
        <v>0</v>
      </c>
      <c r="AF26" s="222">
        <v>0</v>
      </c>
      <c r="AG26" s="222">
        <v>0</v>
      </c>
      <c r="AH26" s="222">
        <v>0</v>
      </c>
      <c r="AI26" s="222">
        <v>1</v>
      </c>
      <c r="AJ26" s="222">
        <v>0</v>
      </c>
      <c r="AK26" s="222">
        <v>0</v>
      </c>
      <c r="AL26" s="222">
        <v>1</v>
      </c>
      <c r="AM26" s="277">
        <v>0</v>
      </c>
      <c r="AN26" s="223">
        <v>0</v>
      </c>
      <c r="AO26" s="33">
        <f t="shared" si="6"/>
        <v>0</v>
      </c>
      <c r="AP26" s="222">
        <v>0</v>
      </c>
      <c r="AQ26" s="222">
        <v>0</v>
      </c>
      <c r="AR26" s="222">
        <v>0</v>
      </c>
      <c r="AS26" s="222">
        <v>0</v>
      </c>
      <c r="AT26" s="222">
        <v>0</v>
      </c>
      <c r="AU26" s="223">
        <v>0</v>
      </c>
    </row>
    <row r="27" spans="1:47" ht="18.75" customHeight="1" x14ac:dyDescent="0.15">
      <c r="A27" s="297">
        <v>21</v>
      </c>
      <c r="B27" s="282" t="s">
        <v>145</v>
      </c>
      <c r="C27" s="88">
        <f t="shared" si="1"/>
        <v>194</v>
      </c>
      <c r="D27" s="39">
        <f t="shared" si="2"/>
        <v>71</v>
      </c>
      <c r="E27" s="219">
        <v>65</v>
      </c>
      <c r="F27" s="219">
        <v>1</v>
      </c>
      <c r="G27" s="219">
        <v>0</v>
      </c>
      <c r="H27" s="219">
        <v>0</v>
      </c>
      <c r="I27" s="219">
        <v>0</v>
      </c>
      <c r="J27" s="219">
        <v>0</v>
      </c>
      <c r="K27" s="219">
        <v>0</v>
      </c>
      <c r="L27" s="219">
        <v>0</v>
      </c>
      <c r="M27" s="219">
        <v>5</v>
      </c>
      <c r="N27" s="219">
        <v>0</v>
      </c>
      <c r="O27" s="219">
        <v>0</v>
      </c>
      <c r="P27" s="219">
        <v>0</v>
      </c>
      <c r="Q27" s="39">
        <f t="shared" si="3"/>
        <v>99</v>
      </c>
      <c r="R27" s="219">
        <v>98</v>
      </c>
      <c r="S27" s="219">
        <v>1</v>
      </c>
      <c r="T27" s="219">
        <v>0</v>
      </c>
      <c r="U27" s="275">
        <v>0</v>
      </c>
      <c r="V27" s="39">
        <f t="shared" si="4"/>
        <v>9</v>
      </c>
      <c r="W27" s="219">
        <v>7</v>
      </c>
      <c r="X27" s="219">
        <v>2</v>
      </c>
      <c r="Y27" s="219">
        <v>0</v>
      </c>
      <c r="Z27" s="275">
        <v>0</v>
      </c>
      <c r="AA27" s="39">
        <f t="shared" si="7"/>
        <v>15</v>
      </c>
      <c r="AB27" s="219">
        <v>0</v>
      </c>
      <c r="AC27" s="219">
        <v>1</v>
      </c>
      <c r="AD27" s="219">
        <v>2</v>
      </c>
      <c r="AE27" s="219">
        <v>0</v>
      </c>
      <c r="AF27" s="219">
        <v>0</v>
      </c>
      <c r="AG27" s="219">
        <v>0</v>
      </c>
      <c r="AH27" s="219">
        <v>0</v>
      </c>
      <c r="AI27" s="219">
        <v>0</v>
      </c>
      <c r="AJ27" s="219">
        <v>0</v>
      </c>
      <c r="AK27" s="219">
        <v>0</v>
      </c>
      <c r="AL27" s="219">
        <v>12</v>
      </c>
      <c r="AM27" s="275">
        <v>0</v>
      </c>
      <c r="AN27" s="220">
        <v>0</v>
      </c>
      <c r="AO27" s="38">
        <f t="shared" si="6"/>
        <v>0</v>
      </c>
      <c r="AP27" s="219">
        <v>0</v>
      </c>
      <c r="AQ27" s="219">
        <v>0</v>
      </c>
      <c r="AR27" s="219">
        <v>0</v>
      </c>
      <c r="AS27" s="219">
        <v>0</v>
      </c>
      <c r="AT27" s="219">
        <v>0</v>
      </c>
      <c r="AU27" s="220">
        <v>0</v>
      </c>
    </row>
    <row r="28" spans="1:47" ht="18.75" customHeight="1" x14ac:dyDescent="0.15">
      <c r="A28" s="294">
        <v>22</v>
      </c>
      <c r="B28" s="283" t="s">
        <v>146</v>
      </c>
      <c r="C28" s="85">
        <f t="shared" si="1"/>
        <v>104</v>
      </c>
      <c r="D28" s="26">
        <f t="shared" si="2"/>
        <v>28</v>
      </c>
      <c r="E28" s="213">
        <v>17</v>
      </c>
      <c r="F28" s="213">
        <v>4</v>
      </c>
      <c r="G28" s="213">
        <v>0</v>
      </c>
      <c r="H28" s="213">
        <v>0</v>
      </c>
      <c r="I28" s="213">
        <v>0</v>
      </c>
      <c r="J28" s="213">
        <v>0</v>
      </c>
      <c r="K28" s="213">
        <v>0</v>
      </c>
      <c r="L28" s="213">
        <v>0</v>
      </c>
      <c r="M28" s="213">
        <v>7</v>
      </c>
      <c r="N28" s="213">
        <v>0</v>
      </c>
      <c r="O28" s="213">
        <v>0</v>
      </c>
      <c r="P28" s="213">
        <v>0</v>
      </c>
      <c r="Q28" s="26">
        <f t="shared" si="3"/>
        <v>67</v>
      </c>
      <c r="R28" s="213">
        <v>65</v>
      </c>
      <c r="S28" s="213">
        <v>2</v>
      </c>
      <c r="T28" s="213">
        <v>0</v>
      </c>
      <c r="U28" s="276">
        <v>0</v>
      </c>
      <c r="V28" s="26">
        <f t="shared" si="4"/>
        <v>9</v>
      </c>
      <c r="W28" s="213">
        <v>8</v>
      </c>
      <c r="X28" s="213">
        <v>1</v>
      </c>
      <c r="Y28" s="213">
        <v>0</v>
      </c>
      <c r="Z28" s="276">
        <v>0</v>
      </c>
      <c r="AA28" s="26">
        <f t="shared" si="7"/>
        <v>0</v>
      </c>
      <c r="AB28" s="213">
        <v>0</v>
      </c>
      <c r="AC28" s="213">
        <v>0</v>
      </c>
      <c r="AD28" s="213">
        <v>0</v>
      </c>
      <c r="AE28" s="213">
        <v>0</v>
      </c>
      <c r="AF28" s="213">
        <v>0</v>
      </c>
      <c r="AG28" s="213">
        <v>0</v>
      </c>
      <c r="AH28" s="213">
        <v>0</v>
      </c>
      <c r="AI28" s="213">
        <v>0</v>
      </c>
      <c r="AJ28" s="213">
        <v>0</v>
      </c>
      <c r="AK28" s="213">
        <v>0</v>
      </c>
      <c r="AL28" s="213">
        <v>0</v>
      </c>
      <c r="AM28" s="276">
        <v>0</v>
      </c>
      <c r="AN28" s="214">
        <v>0</v>
      </c>
      <c r="AO28" s="25">
        <f t="shared" si="6"/>
        <v>0</v>
      </c>
      <c r="AP28" s="213">
        <v>0</v>
      </c>
      <c r="AQ28" s="213">
        <v>0</v>
      </c>
      <c r="AR28" s="213">
        <v>0</v>
      </c>
      <c r="AS28" s="213">
        <v>0</v>
      </c>
      <c r="AT28" s="213">
        <v>0</v>
      </c>
      <c r="AU28" s="214">
        <v>0</v>
      </c>
    </row>
    <row r="29" spans="1:47" ht="18.75" customHeight="1" x14ac:dyDescent="0.15">
      <c r="A29" s="294">
        <v>23</v>
      </c>
      <c r="B29" s="283" t="s">
        <v>147</v>
      </c>
      <c r="C29" s="85">
        <f t="shared" si="1"/>
        <v>199</v>
      </c>
      <c r="D29" s="26">
        <f t="shared" si="2"/>
        <v>18</v>
      </c>
      <c r="E29" s="213">
        <v>2</v>
      </c>
      <c r="F29" s="213">
        <v>0</v>
      </c>
      <c r="G29" s="213">
        <v>0</v>
      </c>
      <c r="H29" s="213">
        <v>0</v>
      </c>
      <c r="I29" s="213">
        <v>0</v>
      </c>
      <c r="J29" s="213">
        <v>0</v>
      </c>
      <c r="K29" s="213">
        <v>0</v>
      </c>
      <c r="L29" s="213">
        <v>1</v>
      </c>
      <c r="M29" s="213">
        <v>15</v>
      </c>
      <c r="N29" s="213">
        <v>0</v>
      </c>
      <c r="O29" s="213">
        <v>0</v>
      </c>
      <c r="P29" s="213">
        <v>0</v>
      </c>
      <c r="Q29" s="26">
        <f t="shared" si="3"/>
        <v>170</v>
      </c>
      <c r="R29" s="213">
        <v>164</v>
      </c>
      <c r="S29" s="213">
        <v>6</v>
      </c>
      <c r="T29" s="213">
        <v>0</v>
      </c>
      <c r="U29" s="276">
        <v>0</v>
      </c>
      <c r="V29" s="26">
        <f t="shared" si="4"/>
        <v>9</v>
      </c>
      <c r="W29" s="213">
        <v>9</v>
      </c>
      <c r="X29" s="213">
        <v>0</v>
      </c>
      <c r="Y29" s="213">
        <v>0</v>
      </c>
      <c r="Z29" s="276">
        <v>0</v>
      </c>
      <c r="AA29" s="26">
        <f t="shared" si="7"/>
        <v>2</v>
      </c>
      <c r="AB29" s="213">
        <v>0</v>
      </c>
      <c r="AC29" s="213">
        <v>0</v>
      </c>
      <c r="AD29" s="213">
        <v>0</v>
      </c>
      <c r="AE29" s="213">
        <v>0</v>
      </c>
      <c r="AF29" s="213">
        <v>0</v>
      </c>
      <c r="AG29" s="213">
        <v>0</v>
      </c>
      <c r="AH29" s="213">
        <v>0</v>
      </c>
      <c r="AI29" s="213">
        <v>0</v>
      </c>
      <c r="AJ29" s="213">
        <v>0</v>
      </c>
      <c r="AK29" s="213">
        <v>0</v>
      </c>
      <c r="AL29" s="213">
        <v>2</v>
      </c>
      <c r="AM29" s="276">
        <v>0</v>
      </c>
      <c r="AN29" s="214">
        <v>0</v>
      </c>
      <c r="AO29" s="25">
        <f t="shared" si="6"/>
        <v>0</v>
      </c>
      <c r="AP29" s="213">
        <v>0</v>
      </c>
      <c r="AQ29" s="213">
        <v>0</v>
      </c>
      <c r="AR29" s="213">
        <v>0</v>
      </c>
      <c r="AS29" s="213">
        <v>0</v>
      </c>
      <c r="AT29" s="213">
        <v>0</v>
      </c>
      <c r="AU29" s="214">
        <v>0</v>
      </c>
    </row>
    <row r="30" spans="1:47" ht="18.75" customHeight="1" x14ac:dyDescent="0.15">
      <c r="A30" s="294">
        <v>24</v>
      </c>
      <c r="B30" s="283" t="s">
        <v>148</v>
      </c>
      <c r="C30" s="85">
        <f t="shared" si="1"/>
        <v>126</v>
      </c>
      <c r="D30" s="26">
        <f t="shared" si="2"/>
        <v>51</v>
      </c>
      <c r="E30" s="213">
        <v>38</v>
      </c>
      <c r="F30" s="213">
        <v>6</v>
      </c>
      <c r="G30" s="213">
        <v>0</v>
      </c>
      <c r="H30" s="213">
        <v>0</v>
      </c>
      <c r="I30" s="213">
        <v>0</v>
      </c>
      <c r="J30" s="213">
        <v>0</v>
      </c>
      <c r="K30" s="213">
        <v>0</v>
      </c>
      <c r="L30" s="213">
        <v>0</v>
      </c>
      <c r="M30" s="213">
        <v>6</v>
      </c>
      <c r="N30" s="213">
        <v>0</v>
      </c>
      <c r="O30" s="213">
        <v>0</v>
      </c>
      <c r="P30" s="213">
        <v>1</v>
      </c>
      <c r="Q30" s="26">
        <f t="shared" si="3"/>
        <v>72</v>
      </c>
      <c r="R30" s="213">
        <v>51</v>
      </c>
      <c r="S30" s="213">
        <v>20</v>
      </c>
      <c r="T30" s="213">
        <v>0</v>
      </c>
      <c r="U30" s="276">
        <v>1</v>
      </c>
      <c r="V30" s="26">
        <f t="shared" si="4"/>
        <v>3</v>
      </c>
      <c r="W30" s="213">
        <v>3</v>
      </c>
      <c r="X30" s="213">
        <v>0</v>
      </c>
      <c r="Y30" s="213">
        <v>0</v>
      </c>
      <c r="Z30" s="276">
        <v>0</v>
      </c>
      <c r="AA30" s="26">
        <f t="shared" si="7"/>
        <v>0</v>
      </c>
      <c r="AB30" s="213">
        <v>0</v>
      </c>
      <c r="AC30" s="213">
        <v>0</v>
      </c>
      <c r="AD30" s="213">
        <v>0</v>
      </c>
      <c r="AE30" s="213">
        <v>0</v>
      </c>
      <c r="AF30" s="213">
        <v>0</v>
      </c>
      <c r="AG30" s="213">
        <v>0</v>
      </c>
      <c r="AH30" s="213">
        <v>0</v>
      </c>
      <c r="AI30" s="213">
        <v>0</v>
      </c>
      <c r="AJ30" s="213">
        <v>0</v>
      </c>
      <c r="AK30" s="213">
        <v>0</v>
      </c>
      <c r="AL30" s="213">
        <v>0</v>
      </c>
      <c r="AM30" s="276">
        <v>0</v>
      </c>
      <c r="AN30" s="214">
        <v>0</v>
      </c>
      <c r="AO30" s="25">
        <f t="shared" si="6"/>
        <v>0</v>
      </c>
      <c r="AP30" s="213">
        <v>0</v>
      </c>
      <c r="AQ30" s="213">
        <v>0</v>
      </c>
      <c r="AR30" s="213">
        <v>0</v>
      </c>
      <c r="AS30" s="213">
        <v>0</v>
      </c>
      <c r="AT30" s="213">
        <v>0</v>
      </c>
      <c r="AU30" s="214">
        <v>0</v>
      </c>
    </row>
    <row r="31" spans="1:47" ht="18.75" customHeight="1" x14ac:dyDescent="0.15">
      <c r="A31" s="295">
        <v>25</v>
      </c>
      <c r="B31" s="285" t="s">
        <v>149</v>
      </c>
      <c r="C31" s="86">
        <f t="shared" si="1"/>
        <v>81</v>
      </c>
      <c r="D31" s="34">
        <f t="shared" si="2"/>
        <v>21</v>
      </c>
      <c r="E31" s="222">
        <v>21</v>
      </c>
      <c r="F31" s="222">
        <v>0</v>
      </c>
      <c r="G31" s="222">
        <v>0</v>
      </c>
      <c r="H31" s="222">
        <v>0</v>
      </c>
      <c r="I31" s="222">
        <v>0</v>
      </c>
      <c r="J31" s="222">
        <v>0</v>
      </c>
      <c r="K31" s="222">
        <v>0</v>
      </c>
      <c r="L31" s="222">
        <v>0</v>
      </c>
      <c r="M31" s="222">
        <v>0</v>
      </c>
      <c r="N31" s="222">
        <v>0</v>
      </c>
      <c r="O31" s="222">
        <v>0</v>
      </c>
      <c r="P31" s="222">
        <v>0</v>
      </c>
      <c r="Q31" s="34">
        <f t="shared" si="3"/>
        <v>60</v>
      </c>
      <c r="R31" s="222">
        <v>31</v>
      </c>
      <c r="S31" s="222">
        <v>29</v>
      </c>
      <c r="T31" s="222">
        <v>0</v>
      </c>
      <c r="U31" s="277">
        <v>0</v>
      </c>
      <c r="V31" s="34">
        <f t="shared" si="4"/>
        <v>0</v>
      </c>
      <c r="W31" s="222">
        <v>0</v>
      </c>
      <c r="X31" s="222">
        <v>0</v>
      </c>
      <c r="Y31" s="222">
        <v>0</v>
      </c>
      <c r="Z31" s="277">
        <v>0</v>
      </c>
      <c r="AA31" s="34">
        <f t="shared" si="7"/>
        <v>0</v>
      </c>
      <c r="AB31" s="222">
        <v>0</v>
      </c>
      <c r="AC31" s="222">
        <v>0</v>
      </c>
      <c r="AD31" s="222">
        <v>0</v>
      </c>
      <c r="AE31" s="222">
        <v>0</v>
      </c>
      <c r="AF31" s="222">
        <v>0</v>
      </c>
      <c r="AG31" s="222">
        <v>0</v>
      </c>
      <c r="AH31" s="222">
        <v>0</v>
      </c>
      <c r="AI31" s="222">
        <v>0</v>
      </c>
      <c r="AJ31" s="222">
        <v>0</v>
      </c>
      <c r="AK31" s="222">
        <v>0</v>
      </c>
      <c r="AL31" s="222">
        <v>0</v>
      </c>
      <c r="AM31" s="277">
        <v>0</v>
      </c>
      <c r="AN31" s="223">
        <v>0</v>
      </c>
      <c r="AO31" s="33">
        <f t="shared" si="6"/>
        <v>0</v>
      </c>
      <c r="AP31" s="222">
        <v>0</v>
      </c>
      <c r="AQ31" s="222">
        <v>0</v>
      </c>
      <c r="AR31" s="222">
        <v>0</v>
      </c>
      <c r="AS31" s="222">
        <v>0</v>
      </c>
      <c r="AT31" s="222">
        <v>0</v>
      </c>
      <c r="AU31" s="223">
        <v>0</v>
      </c>
    </row>
    <row r="32" spans="1:47" ht="18.75" customHeight="1" x14ac:dyDescent="0.15">
      <c r="A32" s="297">
        <v>26</v>
      </c>
      <c r="B32" s="282" t="s">
        <v>150</v>
      </c>
      <c r="C32" s="88">
        <f t="shared" si="1"/>
        <v>154</v>
      </c>
      <c r="D32" s="39">
        <f t="shared" si="2"/>
        <v>90</v>
      </c>
      <c r="E32" s="219">
        <v>86</v>
      </c>
      <c r="F32" s="219">
        <v>2</v>
      </c>
      <c r="G32" s="219">
        <v>0</v>
      </c>
      <c r="H32" s="219">
        <v>0</v>
      </c>
      <c r="I32" s="219">
        <v>0</v>
      </c>
      <c r="J32" s="219">
        <v>0</v>
      </c>
      <c r="K32" s="219">
        <v>0</v>
      </c>
      <c r="L32" s="219">
        <v>0</v>
      </c>
      <c r="M32" s="219">
        <v>2</v>
      </c>
      <c r="N32" s="219">
        <v>0</v>
      </c>
      <c r="O32" s="219">
        <v>0</v>
      </c>
      <c r="P32" s="219">
        <v>0</v>
      </c>
      <c r="Q32" s="39">
        <f t="shared" si="3"/>
        <v>62</v>
      </c>
      <c r="R32" s="219">
        <v>53</v>
      </c>
      <c r="S32" s="219">
        <v>9</v>
      </c>
      <c r="T32" s="219">
        <v>0</v>
      </c>
      <c r="U32" s="275">
        <v>0</v>
      </c>
      <c r="V32" s="39">
        <f t="shared" si="4"/>
        <v>2</v>
      </c>
      <c r="W32" s="219">
        <v>2</v>
      </c>
      <c r="X32" s="219">
        <v>0</v>
      </c>
      <c r="Y32" s="219">
        <v>0</v>
      </c>
      <c r="Z32" s="275">
        <v>0</v>
      </c>
      <c r="AA32" s="39">
        <f t="shared" si="7"/>
        <v>0</v>
      </c>
      <c r="AB32" s="219">
        <v>0</v>
      </c>
      <c r="AC32" s="219">
        <v>0</v>
      </c>
      <c r="AD32" s="219">
        <v>0</v>
      </c>
      <c r="AE32" s="219">
        <v>0</v>
      </c>
      <c r="AF32" s="219">
        <v>0</v>
      </c>
      <c r="AG32" s="219">
        <v>0</v>
      </c>
      <c r="AH32" s="219">
        <v>0</v>
      </c>
      <c r="AI32" s="219">
        <v>0</v>
      </c>
      <c r="AJ32" s="219">
        <v>0</v>
      </c>
      <c r="AK32" s="219">
        <v>0</v>
      </c>
      <c r="AL32" s="219">
        <v>0</v>
      </c>
      <c r="AM32" s="275">
        <v>0</v>
      </c>
      <c r="AN32" s="220">
        <v>0</v>
      </c>
      <c r="AO32" s="38">
        <f t="shared" si="6"/>
        <v>0</v>
      </c>
      <c r="AP32" s="219">
        <v>0</v>
      </c>
      <c r="AQ32" s="219">
        <v>0</v>
      </c>
      <c r="AR32" s="219">
        <v>0</v>
      </c>
      <c r="AS32" s="219">
        <v>0</v>
      </c>
      <c r="AT32" s="219">
        <v>0</v>
      </c>
      <c r="AU32" s="220">
        <v>0</v>
      </c>
    </row>
    <row r="33" spans="1:47" ht="18.75" customHeight="1" x14ac:dyDescent="0.15">
      <c r="A33" s="294">
        <v>27</v>
      </c>
      <c r="B33" s="283" t="s">
        <v>151</v>
      </c>
      <c r="C33" s="85">
        <f t="shared" si="1"/>
        <v>138</v>
      </c>
      <c r="D33" s="26">
        <f t="shared" si="2"/>
        <v>35</v>
      </c>
      <c r="E33" s="213">
        <v>14</v>
      </c>
      <c r="F33" s="213">
        <v>0</v>
      </c>
      <c r="G33" s="213">
        <v>0</v>
      </c>
      <c r="H33" s="213">
        <v>0</v>
      </c>
      <c r="I33" s="213">
        <v>0</v>
      </c>
      <c r="J33" s="213">
        <v>0</v>
      </c>
      <c r="K33" s="213">
        <v>0</v>
      </c>
      <c r="L33" s="213">
        <v>0</v>
      </c>
      <c r="M33" s="213">
        <v>21</v>
      </c>
      <c r="N33" s="213">
        <v>0</v>
      </c>
      <c r="O33" s="213">
        <v>0</v>
      </c>
      <c r="P33" s="213">
        <v>0</v>
      </c>
      <c r="Q33" s="26">
        <f t="shared" si="3"/>
        <v>89</v>
      </c>
      <c r="R33" s="213">
        <v>85</v>
      </c>
      <c r="S33" s="213">
        <v>4</v>
      </c>
      <c r="T33" s="213">
        <v>0</v>
      </c>
      <c r="U33" s="276">
        <v>0</v>
      </c>
      <c r="V33" s="26">
        <f t="shared" si="4"/>
        <v>14</v>
      </c>
      <c r="W33" s="213">
        <v>12</v>
      </c>
      <c r="X33" s="213">
        <v>2</v>
      </c>
      <c r="Y33" s="213">
        <v>0</v>
      </c>
      <c r="Z33" s="276">
        <v>0</v>
      </c>
      <c r="AA33" s="26">
        <f t="shared" si="7"/>
        <v>0</v>
      </c>
      <c r="AB33" s="213">
        <v>0</v>
      </c>
      <c r="AC33" s="213">
        <v>0</v>
      </c>
      <c r="AD33" s="213">
        <v>0</v>
      </c>
      <c r="AE33" s="213">
        <v>0</v>
      </c>
      <c r="AF33" s="213">
        <v>0</v>
      </c>
      <c r="AG33" s="213">
        <v>0</v>
      </c>
      <c r="AH33" s="213">
        <v>0</v>
      </c>
      <c r="AI33" s="213">
        <v>0</v>
      </c>
      <c r="AJ33" s="213">
        <v>0</v>
      </c>
      <c r="AK33" s="213">
        <v>0</v>
      </c>
      <c r="AL33" s="213">
        <v>0</v>
      </c>
      <c r="AM33" s="276">
        <v>0</v>
      </c>
      <c r="AN33" s="214">
        <v>0</v>
      </c>
      <c r="AO33" s="25">
        <f t="shared" si="6"/>
        <v>0</v>
      </c>
      <c r="AP33" s="213">
        <v>0</v>
      </c>
      <c r="AQ33" s="213">
        <v>0</v>
      </c>
      <c r="AR33" s="213">
        <v>0</v>
      </c>
      <c r="AS33" s="213">
        <v>0</v>
      </c>
      <c r="AT33" s="213">
        <v>0</v>
      </c>
      <c r="AU33" s="214">
        <v>0</v>
      </c>
    </row>
    <row r="34" spans="1:47" ht="18.75" customHeight="1" x14ac:dyDescent="0.15">
      <c r="A34" s="294">
        <v>28</v>
      </c>
      <c r="B34" s="283" t="s">
        <v>152</v>
      </c>
      <c r="C34" s="85">
        <f t="shared" si="1"/>
        <v>166</v>
      </c>
      <c r="D34" s="26">
        <f t="shared" si="2"/>
        <v>35</v>
      </c>
      <c r="E34" s="213">
        <v>34</v>
      </c>
      <c r="F34" s="213">
        <v>0</v>
      </c>
      <c r="G34" s="213">
        <v>0</v>
      </c>
      <c r="H34" s="213">
        <v>0</v>
      </c>
      <c r="I34" s="213">
        <v>0</v>
      </c>
      <c r="J34" s="213">
        <v>0</v>
      </c>
      <c r="K34" s="213">
        <v>0</v>
      </c>
      <c r="L34" s="213">
        <v>0</v>
      </c>
      <c r="M34" s="213">
        <v>1</v>
      </c>
      <c r="N34" s="213">
        <v>0</v>
      </c>
      <c r="O34" s="213">
        <v>0</v>
      </c>
      <c r="P34" s="213">
        <v>0</v>
      </c>
      <c r="Q34" s="26">
        <f t="shared" si="3"/>
        <v>111</v>
      </c>
      <c r="R34" s="213">
        <v>105</v>
      </c>
      <c r="S34" s="213">
        <v>6</v>
      </c>
      <c r="T34" s="213">
        <v>0</v>
      </c>
      <c r="U34" s="276">
        <v>0</v>
      </c>
      <c r="V34" s="26">
        <f t="shared" si="4"/>
        <v>19</v>
      </c>
      <c r="W34" s="213">
        <v>19</v>
      </c>
      <c r="X34" s="213">
        <v>0</v>
      </c>
      <c r="Y34" s="213">
        <v>0</v>
      </c>
      <c r="Z34" s="276">
        <v>0</v>
      </c>
      <c r="AA34" s="26">
        <f t="shared" si="7"/>
        <v>1</v>
      </c>
      <c r="AB34" s="213">
        <v>0</v>
      </c>
      <c r="AC34" s="213">
        <v>0</v>
      </c>
      <c r="AD34" s="213">
        <v>0</v>
      </c>
      <c r="AE34" s="213">
        <v>0</v>
      </c>
      <c r="AF34" s="213">
        <v>0</v>
      </c>
      <c r="AG34" s="213">
        <v>0</v>
      </c>
      <c r="AH34" s="213">
        <v>0</v>
      </c>
      <c r="AI34" s="213">
        <v>0</v>
      </c>
      <c r="AJ34" s="213">
        <v>0</v>
      </c>
      <c r="AK34" s="213">
        <v>0</v>
      </c>
      <c r="AL34" s="213">
        <v>1</v>
      </c>
      <c r="AM34" s="276">
        <v>0</v>
      </c>
      <c r="AN34" s="214">
        <v>0</v>
      </c>
      <c r="AO34" s="25">
        <f t="shared" si="6"/>
        <v>0</v>
      </c>
      <c r="AP34" s="213">
        <v>0</v>
      </c>
      <c r="AQ34" s="213">
        <v>0</v>
      </c>
      <c r="AR34" s="213">
        <v>0</v>
      </c>
      <c r="AS34" s="213">
        <v>0</v>
      </c>
      <c r="AT34" s="213">
        <v>0</v>
      </c>
      <c r="AU34" s="214">
        <v>0</v>
      </c>
    </row>
    <row r="35" spans="1:47" ht="18.75" customHeight="1" x14ac:dyDescent="0.15">
      <c r="A35" s="294">
        <v>29</v>
      </c>
      <c r="B35" s="283" t="s">
        <v>153</v>
      </c>
      <c r="C35" s="85">
        <f t="shared" si="1"/>
        <v>76</v>
      </c>
      <c r="D35" s="26">
        <f t="shared" si="2"/>
        <v>23</v>
      </c>
      <c r="E35" s="213">
        <v>3</v>
      </c>
      <c r="F35" s="213">
        <v>4</v>
      </c>
      <c r="G35" s="213">
        <v>0</v>
      </c>
      <c r="H35" s="213">
        <v>0</v>
      </c>
      <c r="I35" s="213">
        <v>0</v>
      </c>
      <c r="J35" s="213">
        <v>0</v>
      </c>
      <c r="K35" s="213">
        <v>0</v>
      </c>
      <c r="L35" s="213">
        <v>0</v>
      </c>
      <c r="M35" s="213">
        <v>14</v>
      </c>
      <c r="N35" s="213">
        <v>0</v>
      </c>
      <c r="O35" s="213">
        <v>0</v>
      </c>
      <c r="P35" s="213">
        <v>2</v>
      </c>
      <c r="Q35" s="26">
        <f t="shared" si="3"/>
        <v>45</v>
      </c>
      <c r="R35" s="213">
        <v>41</v>
      </c>
      <c r="S35" s="213">
        <v>4</v>
      </c>
      <c r="T35" s="213">
        <v>0</v>
      </c>
      <c r="U35" s="276">
        <v>0</v>
      </c>
      <c r="V35" s="26">
        <f t="shared" si="4"/>
        <v>5</v>
      </c>
      <c r="W35" s="213">
        <v>3</v>
      </c>
      <c r="X35" s="213">
        <v>0</v>
      </c>
      <c r="Y35" s="213">
        <v>0</v>
      </c>
      <c r="Z35" s="276">
        <v>2</v>
      </c>
      <c r="AA35" s="26">
        <f t="shared" si="7"/>
        <v>3</v>
      </c>
      <c r="AB35" s="213">
        <v>0</v>
      </c>
      <c r="AC35" s="213">
        <v>2</v>
      </c>
      <c r="AD35" s="213">
        <v>1</v>
      </c>
      <c r="AE35" s="213">
        <v>0</v>
      </c>
      <c r="AF35" s="213">
        <v>0</v>
      </c>
      <c r="AG35" s="213">
        <v>0</v>
      </c>
      <c r="AH35" s="213">
        <v>0</v>
      </c>
      <c r="AI35" s="213">
        <v>0</v>
      </c>
      <c r="AJ35" s="213">
        <v>0</v>
      </c>
      <c r="AK35" s="213">
        <v>0</v>
      </c>
      <c r="AL35" s="213">
        <v>0</v>
      </c>
      <c r="AM35" s="276">
        <v>0</v>
      </c>
      <c r="AN35" s="214">
        <v>0</v>
      </c>
      <c r="AO35" s="25">
        <f t="shared" si="6"/>
        <v>0</v>
      </c>
      <c r="AP35" s="213">
        <v>0</v>
      </c>
      <c r="AQ35" s="213">
        <v>0</v>
      </c>
      <c r="AR35" s="213">
        <v>0</v>
      </c>
      <c r="AS35" s="213">
        <v>0</v>
      </c>
      <c r="AT35" s="213">
        <v>0</v>
      </c>
      <c r="AU35" s="214">
        <v>0</v>
      </c>
    </row>
    <row r="36" spans="1:47" ht="18.75" customHeight="1" x14ac:dyDescent="0.15">
      <c r="A36" s="295">
        <v>30</v>
      </c>
      <c r="B36" s="285" t="s">
        <v>154</v>
      </c>
      <c r="C36" s="86">
        <f t="shared" si="1"/>
        <v>77</v>
      </c>
      <c r="D36" s="34">
        <f t="shared" si="2"/>
        <v>49</v>
      </c>
      <c r="E36" s="222">
        <v>25</v>
      </c>
      <c r="F36" s="222">
        <v>19</v>
      </c>
      <c r="G36" s="222">
        <v>3</v>
      </c>
      <c r="H36" s="222">
        <v>0</v>
      </c>
      <c r="I36" s="222">
        <v>0</v>
      </c>
      <c r="J36" s="222">
        <v>0</v>
      </c>
      <c r="K36" s="222">
        <v>0</v>
      </c>
      <c r="L36" s="222">
        <v>0</v>
      </c>
      <c r="M36" s="222">
        <v>2</v>
      </c>
      <c r="N36" s="222">
        <v>0</v>
      </c>
      <c r="O36" s="222">
        <v>0</v>
      </c>
      <c r="P36" s="222">
        <v>0</v>
      </c>
      <c r="Q36" s="34">
        <f t="shared" si="3"/>
        <v>14</v>
      </c>
      <c r="R36" s="222">
        <v>14</v>
      </c>
      <c r="S36" s="222">
        <v>0</v>
      </c>
      <c r="T36" s="222">
        <v>0</v>
      </c>
      <c r="U36" s="277">
        <v>0</v>
      </c>
      <c r="V36" s="34">
        <f t="shared" si="4"/>
        <v>14</v>
      </c>
      <c r="W36" s="222">
        <v>5</v>
      </c>
      <c r="X36" s="222">
        <v>8</v>
      </c>
      <c r="Y36" s="222">
        <v>0</v>
      </c>
      <c r="Z36" s="277">
        <v>1</v>
      </c>
      <c r="AA36" s="34">
        <f t="shared" si="7"/>
        <v>0</v>
      </c>
      <c r="AB36" s="222">
        <v>0</v>
      </c>
      <c r="AC36" s="222">
        <v>0</v>
      </c>
      <c r="AD36" s="222">
        <v>0</v>
      </c>
      <c r="AE36" s="222">
        <v>0</v>
      </c>
      <c r="AF36" s="222">
        <v>0</v>
      </c>
      <c r="AG36" s="222">
        <v>0</v>
      </c>
      <c r="AH36" s="222">
        <v>0</v>
      </c>
      <c r="AI36" s="222">
        <v>0</v>
      </c>
      <c r="AJ36" s="222">
        <v>0</v>
      </c>
      <c r="AK36" s="222">
        <v>0</v>
      </c>
      <c r="AL36" s="222">
        <v>0</v>
      </c>
      <c r="AM36" s="277">
        <v>0</v>
      </c>
      <c r="AN36" s="223">
        <v>0</v>
      </c>
      <c r="AO36" s="33">
        <f t="shared" si="6"/>
        <v>0</v>
      </c>
      <c r="AP36" s="222">
        <v>0</v>
      </c>
      <c r="AQ36" s="222">
        <v>0</v>
      </c>
      <c r="AR36" s="222">
        <v>0</v>
      </c>
      <c r="AS36" s="222">
        <v>0</v>
      </c>
      <c r="AT36" s="222">
        <v>0</v>
      </c>
      <c r="AU36" s="223">
        <v>0</v>
      </c>
    </row>
    <row r="37" spans="1:47" ht="18.75" customHeight="1" x14ac:dyDescent="0.15">
      <c r="A37" s="297">
        <v>31</v>
      </c>
      <c r="B37" s="282" t="s">
        <v>155</v>
      </c>
      <c r="C37" s="88">
        <f t="shared" si="1"/>
        <v>60</v>
      </c>
      <c r="D37" s="39">
        <f t="shared" si="2"/>
        <v>30</v>
      </c>
      <c r="E37" s="219">
        <v>26</v>
      </c>
      <c r="F37" s="219">
        <v>1</v>
      </c>
      <c r="G37" s="219">
        <v>0</v>
      </c>
      <c r="H37" s="219">
        <v>0</v>
      </c>
      <c r="I37" s="219">
        <v>0</v>
      </c>
      <c r="J37" s="219">
        <v>0</v>
      </c>
      <c r="K37" s="219">
        <v>0</v>
      </c>
      <c r="L37" s="219">
        <v>0</v>
      </c>
      <c r="M37" s="219">
        <v>3</v>
      </c>
      <c r="N37" s="219">
        <v>0</v>
      </c>
      <c r="O37" s="219">
        <v>0</v>
      </c>
      <c r="P37" s="219">
        <v>0</v>
      </c>
      <c r="Q37" s="39">
        <f t="shared" si="3"/>
        <v>18</v>
      </c>
      <c r="R37" s="219">
        <v>17</v>
      </c>
      <c r="S37" s="219">
        <v>1</v>
      </c>
      <c r="T37" s="219">
        <v>0</v>
      </c>
      <c r="U37" s="275">
        <v>0</v>
      </c>
      <c r="V37" s="39">
        <f t="shared" si="4"/>
        <v>11</v>
      </c>
      <c r="W37" s="219">
        <v>4</v>
      </c>
      <c r="X37" s="219">
        <v>7</v>
      </c>
      <c r="Y37" s="219">
        <v>0</v>
      </c>
      <c r="Z37" s="275">
        <v>0</v>
      </c>
      <c r="AA37" s="39">
        <f t="shared" si="7"/>
        <v>1</v>
      </c>
      <c r="AB37" s="219">
        <v>0</v>
      </c>
      <c r="AC37" s="219">
        <v>0</v>
      </c>
      <c r="AD37" s="219">
        <v>1</v>
      </c>
      <c r="AE37" s="219">
        <v>0</v>
      </c>
      <c r="AF37" s="219">
        <v>0</v>
      </c>
      <c r="AG37" s="219">
        <v>0</v>
      </c>
      <c r="AH37" s="219">
        <v>0</v>
      </c>
      <c r="AI37" s="219">
        <v>0</v>
      </c>
      <c r="AJ37" s="219">
        <v>0</v>
      </c>
      <c r="AK37" s="219">
        <v>0</v>
      </c>
      <c r="AL37" s="219">
        <v>0</v>
      </c>
      <c r="AM37" s="275">
        <v>0</v>
      </c>
      <c r="AN37" s="220">
        <v>0</v>
      </c>
      <c r="AO37" s="38">
        <f t="shared" si="6"/>
        <v>0</v>
      </c>
      <c r="AP37" s="219">
        <v>0</v>
      </c>
      <c r="AQ37" s="219">
        <v>0</v>
      </c>
      <c r="AR37" s="219">
        <v>0</v>
      </c>
      <c r="AS37" s="219">
        <v>0</v>
      </c>
      <c r="AT37" s="219">
        <v>0</v>
      </c>
      <c r="AU37" s="220">
        <v>0</v>
      </c>
    </row>
    <row r="38" spans="1:47" ht="18.75" customHeight="1" x14ac:dyDescent="0.15">
      <c r="A38" s="294">
        <v>32</v>
      </c>
      <c r="B38" s="283" t="s">
        <v>156</v>
      </c>
      <c r="C38" s="85">
        <f t="shared" si="1"/>
        <v>102</v>
      </c>
      <c r="D38" s="26">
        <f t="shared" si="2"/>
        <v>38</v>
      </c>
      <c r="E38" s="213">
        <v>32</v>
      </c>
      <c r="F38" s="213">
        <v>4</v>
      </c>
      <c r="G38" s="213">
        <v>0</v>
      </c>
      <c r="H38" s="213">
        <v>0</v>
      </c>
      <c r="I38" s="213">
        <v>0</v>
      </c>
      <c r="J38" s="213">
        <v>0</v>
      </c>
      <c r="K38" s="213">
        <v>0</v>
      </c>
      <c r="L38" s="213">
        <v>0</v>
      </c>
      <c r="M38" s="213">
        <v>0</v>
      </c>
      <c r="N38" s="213">
        <v>2</v>
      </c>
      <c r="O38" s="213">
        <v>0</v>
      </c>
      <c r="P38" s="213">
        <v>0</v>
      </c>
      <c r="Q38" s="26">
        <f t="shared" si="3"/>
        <v>36</v>
      </c>
      <c r="R38" s="213">
        <v>28</v>
      </c>
      <c r="S38" s="213">
        <v>8</v>
      </c>
      <c r="T38" s="213">
        <v>0</v>
      </c>
      <c r="U38" s="276">
        <v>0</v>
      </c>
      <c r="V38" s="26">
        <f t="shared" si="4"/>
        <v>27</v>
      </c>
      <c r="W38" s="213">
        <v>9</v>
      </c>
      <c r="X38" s="213">
        <v>18</v>
      </c>
      <c r="Y38" s="213">
        <v>0</v>
      </c>
      <c r="Z38" s="276">
        <v>0</v>
      </c>
      <c r="AA38" s="26">
        <f t="shared" si="7"/>
        <v>1</v>
      </c>
      <c r="AB38" s="213">
        <v>0</v>
      </c>
      <c r="AC38" s="213">
        <v>0</v>
      </c>
      <c r="AD38" s="213">
        <v>0</v>
      </c>
      <c r="AE38" s="213">
        <v>0</v>
      </c>
      <c r="AF38" s="213">
        <v>0</v>
      </c>
      <c r="AG38" s="213">
        <v>0</v>
      </c>
      <c r="AH38" s="213">
        <v>0</v>
      </c>
      <c r="AI38" s="213">
        <v>0</v>
      </c>
      <c r="AJ38" s="213">
        <v>0</v>
      </c>
      <c r="AK38" s="213">
        <v>0</v>
      </c>
      <c r="AL38" s="213">
        <v>1</v>
      </c>
      <c r="AM38" s="276">
        <v>0</v>
      </c>
      <c r="AN38" s="214">
        <v>0</v>
      </c>
      <c r="AO38" s="25">
        <f t="shared" si="6"/>
        <v>0</v>
      </c>
      <c r="AP38" s="213">
        <v>0</v>
      </c>
      <c r="AQ38" s="213">
        <v>0</v>
      </c>
      <c r="AR38" s="213">
        <v>0</v>
      </c>
      <c r="AS38" s="213">
        <v>0</v>
      </c>
      <c r="AT38" s="213">
        <v>0</v>
      </c>
      <c r="AU38" s="214">
        <v>0</v>
      </c>
    </row>
    <row r="39" spans="1:47" ht="18.75" customHeight="1" x14ac:dyDescent="0.15">
      <c r="A39" s="294">
        <v>33</v>
      </c>
      <c r="B39" s="283" t="s">
        <v>157</v>
      </c>
      <c r="C39" s="85">
        <f t="shared" si="1"/>
        <v>95</v>
      </c>
      <c r="D39" s="26">
        <f t="shared" si="2"/>
        <v>79</v>
      </c>
      <c r="E39" s="213">
        <v>68</v>
      </c>
      <c r="F39" s="213">
        <v>10</v>
      </c>
      <c r="G39" s="213">
        <v>0</v>
      </c>
      <c r="H39" s="213">
        <v>0</v>
      </c>
      <c r="I39" s="213">
        <v>0</v>
      </c>
      <c r="J39" s="213">
        <v>0</v>
      </c>
      <c r="K39" s="213">
        <v>0</v>
      </c>
      <c r="L39" s="213">
        <v>0</v>
      </c>
      <c r="M39" s="213">
        <v>1</v>
      </c>
      <c r="N39" s="213">
        <v>0</v>
      </c>
      <c r="O39" s="213">
        <v>0</v>
      </c>
      <c r="P39" s="213">
        <v>0</v>
      </c>
      <c r="Q39" s="26">
        <f t="shared" si="3"/>
        <v>4</v>
      </c>
      <c r="R39" s="213">
        <v>2</v>
      </c>
      <c r="S39" s="213">
        <v>1</v>
      </c>
      <c r="T39" s="213">
        <v>0</v>
      </c>
      <c r="U39" s="276">
        <v>1</v>
      </c>
      <c r="V39" s="26">
        <f t="shared" si="4"/>
        <v>11</v>
      </c>
      <c r="W39" s="213">
        <v>0</v>
      </c>
      <c r="X39" s="213">
        <v>7</v>
      </c>
      <c r="Y39" s="213">
        <v>0</v>
      </c>
      <c r="Z39" s="276">
        <v>4</v>
      </c>
      <c r="AA39" s="26">
        <f t="shared" si="7"/>
        <v>1</v>
      </c>
      <c r="AB39" s="213">
        <v>0</v>
      </c>
      <c r="AC39" s="213">
        <v>0</v>
      </c>
      <c r="AD39" s="213">
        <v>1</v>
      </c>
      <c r="AE39" s="213">
        <v>0</v>
      </c>
      <c r="AF39" s="213">
        <v>0</v>
      </c>
      <c r="AG39" s="213">
        <v>0</v>
      </c>
      <c r="AH39" s="213">
        <v>0</v>
      </c>
      <c r="AI39" s="213">
        <v>0</v>
      </c>
      <c r="AJ39" s="213">
        <v>0</v>
      </c>
      <c r="AK39" s="213">
        <v>0</v>
      </c>
      <c r="AL39" s="213">
        <v>0</v>
      </c>
      <c r="AM39" s="276">
        <v>0</v>
      </c>
      <c r="AN39" s="214">
        <v>0</v>
      </c>
      <c r="AO39" s="25">
        <f t="shared" si="6"/>
        <v>0</v>
      </c>
      <c r="AP39" s="213">
        <v>0</v>
      </c>
      <c r="AQ39" s="213">
        <v>0</v>
      </c>
      <c r="AR39" s="213">
        <v>0</v>
      </c>
      <c r="AS39" s="213">
        <v>0</v>
      </c>
      <c r="AT39" s="213">
        <v>0</v>
      </c>
      <c r="AU39" s="214">
        <v>0</v>
      </c>
    </row>
    <row r="40" spans="1:47" ht="18.75" customHeight="1" x14ac:dyDescent="0.15">
      <c r="A40" s="294">
        <v>34</v>
      </c>
      <c r="B40" s="283" t="s">
        <v>158</v>
      </c>
      <c r="C40" s="85">
        <f t="shared" si="1"/>
        <v>77</v>
      </c>
      <c r="D40" s="26">
        <f t="shared" si="2"/>
        <v>42</v>
      </c>
      <c r="E40" s="213">
        <v>26</v>
      </c>
      <c r="F40" s="213">
        <v>10</v>
      </c>
      <c r="G40" s="213">
        <v>0</v>
      </c>
      <c r="H40" s="213">
        <v>0</v>
      </c>
      <c r="I40" s="213">
        <v>0</v>
      </c>
      <c r="J40" s="213">
        <v>0</v>
      </c>
      <c r="K40" s="213">
        <v>0</v>
      </c>
      <c r="L40" s="213">
        <v>0</v>
      </c>
      <c r="M40" s="213">
        <v>6</v>
      </c>
      <c r="N40" s="213">
        <v>0</v>
      </c>
      <c r="O40" s="213">
        <v>0</v>
      </c>
      <c r="P40" s="213">
        <v>0</v>
      </c>
      <c r="Q40" s="26">
        <f t="shared" si="3"/>
        <v>25</v>
      </c>
      <c r="R40" s="213">
        <v>9</v>
      </c>
      <c r="S40" s="213">
        <v>12</v>
      </c>
      <c r="T40" s="213">
        <v>4</v>
      </c>
      <c r="U40" s="276">
        <v>0</v>
      </c>
      <c r="V40" s="26">
        <f t="shared" si="4"/>
        <v>10</v>
      </c>
      <c r="W40" s="213">
        <v>2</v>
      </c>
      <c r="X40" s="213">
        <v>8</v>
      </c>
      <c r="Y40" s="213">
        <v>0</v>
      </c>
      <c r="Z40" s="276">
        <v>0</v>
      </c>
      <c r="AA40" s="26">
        <f t="shared" si="7"/>
        <v>0</v>
      </c>
      <c r="AB40" s="213">
        <v>0</v>
      </c>
      <c r="AC40" s="213">
        <v>0</v>
      </c>
      <c r="AD40" s="213">
        <v>0</v>
      </c>
      <c r="AE40" s="213">
        <v>0</v>
      </c>
      <c r="AF40" s="213">
        <v>0</v>
      </c>
      <c r="AG40" s="213">
        <v>0</v>
      </c>
      <c r="AH40" s="213">
        <v>0</v>
      </c>
      <c r="AI40" s="213">
        <v>0</v>
      </c>
      <c r="AJ40" s="213">
        <v>0</v>
      </c>
      <c r="AK40" s="213">
        <v>0</v>
      </c>
      <c r="AL40" s="213">
        <v>0</v>
      </c>
      <c r="AM40" s="276">
        <v>0</v>
      </c>
      <c r="AN40" s="214">
        <v>0</v>
      </c>
      <c r="AO40" s="25">
        <f t="shared" si="6"/>
        <v>0</v>
      </c>
      <c r="AP40" s="213">
        <v>0</v>
      </c>
      <c r="AQ40" s="213">
        <v>0</v>
      </c>
      <c r="AR40" s="213">
        <v>0</v>
      </c>
      <c r="AS40" s="213">
        <v>0</v>
      </c>
      <c r="AT40" s="213">
        <v>0</v>
      </c>
      <c r="AU40" s="214">
        <v>0</v>
      </c>
    </row>
    <row r="41" spans="1:47" ht="18.75" customHeight="1" x14ac:dyDescent="0.15">
      <c r="A41" s="295">
        <v>35</v>
      </c>
      <c r="B41" s="285" t="s">
        <v>159</v>
      </c>
      <c r="C41" s="86">
        <f t="shared" si="1"/>
        <v>111</v>
      </c>
      <c r="D41" s="34">
        <f t="shared" si="2"/>
        <v>29</v>
      </c>
      <c r="E41" s="222">
        <v>22</v>
      </c>
      <c r="F41" s="222">
        <v>0</v>
      </c>
      <c r="G41" s="222">
        <v>0</v>
      </c>
      <c r="H41" s="222">
        <v>0</v>
      </c>
      <c r="I41" s="222">
        <v>0</v>
      </c>
      <c r="J41" s="222">
        <v>0</v>
      </c>
      <c r="K41" s="222">
        <v>0</v>
      </c>
      <c r="L41" s="222">
        <v>0</v>
      </c>
      <c r="M41" s="222">
        <v>3</v>
      </c>
      <c r="N41" s="222">
        <v>0</v>
      </c>
      <c r="O41" s="222">
        <v>0</v>
      </c>
      <c r="P41" s="222">
        <v>4</v>
      </c>
      <c r="Q41" s="34">
        <f t="shared" si="3"/>
        <v>68</v>
      </c>
      <c r="R41" s="222">
        <v>63</v>
      </c>
      <c r="S41" s="222">
        <v>5</v>
      </c>
      <c r="T41" s="222">
        <v>0</v>
      </c>
      <c r="U41" s="277">
        <v>0</v>
      </c>
      <c r="V41" s="34">
        <f t="shared" si="4"/>
        <v>14</v>
      </c>
      <c r="W41" s="222">
        <v>5</v>
      </c>
      <c r="X41" s="222">
        <v>2</v>
      </c>
      <c r="Y41" s="222">
        <v>0</v>
      </c>
      <c r="Z41" s="277">
        <v>7</v>
      </c>
      <c r="AA41" s="34">
        <f t="shared" si="7"/>
        <v>0</v>
      </c>
      <c r="AB41" s="222">
        <v>0</v>
      </c>
      <c r="AC41" s="222">
        <v>0</v>
      </c>
      <c r="AD41" s="222">
        <v>0</v>
      </c>
      <c r="AE41" s="222">
        <v>0</v>
      </c>
      <c r="AF41" s="222">
        <v>0</v>
      </c>
      <c r="AG41" s="222">
        <v>0</v>
      </c>
      <c r="AH41" s="222">
        <v>0</v>
      </c>
      <c r="AI41" s="222">
        <v>0</v>
      </c>
      <c r="AJ41" s="222">
        <v>0</v>
      </c>
      <c r="AK41" s="222">
        <v>0</v>
      </c>
      <c r="AL41" s="222">
        <v>0</v>
      </c>
      <c r="AM41" s="277">
        <v>0</v>
      </c>
      <c r="AN41" s="223">
        <v>0</v>
      </c>
      <c r="AO41" s="33">
        <f t="shared" si="6"/>
        <v>0</v>
      </c>
      <c r="AP41" s="222">
        <v>0</v>
      </c>
      <c r="AQ41" s="222">
        <v>0</v>
      </c>
      <c r="AR41" s="222">
        <v>0</v>
      </c>
      <c r="AS41" s="222">
        <v>0</v>
      </c>
      <c r="AT41" s="222">
        <v>0</v>
      </c>
      <c r="AU41" s="223">
        <v>0</v>
      </c>
    </row>
    <row r="42" spans="1:47" ht="18.75" customHeight="1" x14ac:dyDescent="0.15">
      <c r="A42" s="297">
        <v>36</v>
      </c>
      <c r="B42" s="282" t="s">
        <v>160</v>
      </c>
      <c r="C42" s="88">
        <f t="shared" si="1"/>
        <v>105</v>
      </c>
      <c r="D42" s="39">
        <f t="shared" si="2"/>
        <v>61</v>
      </c>
      <c r="E42" s="219">
        <v>34</v>
      </c>
      <c r="F42" s="219">
        <v>22</v>
      </c>
      <c r="G42" s="219">
        <v>0</v>
      </c>
      <c r="H42" s="219">
        <v>0</v>
      </c>
      <c r="I42" s="219">
        <v>0</v>
      </c>
      <c r="J42" s="219">
        <v>0</v>
      </c>
      <c r="K42" s="219">
        <v>0</v>
      </c>
      <c r="L42" s="219">
        <v>0</v>
      </c>
      <c r="M42" s="219">
        <v>5</v>
      </c>
      <c r="N42" s="219">
        <v>0</v>
      </c>
      <c r="O42" s="219">
        <v>0</v>
      </c>
      <c r="P42" s="219">
        <v>0</v>
      </c>
      <c r="Q42" s="39">
        <f t="shared" si="3"/>
        <v>44</v>
      </c>
      <c r="R42" s="219">
        <v>44</v>
      </c>
      <c r="S42" s="219">
        <v>0</v>
      </c>
      <c r="T42" s="219">
        <v>0</v>
      </c>
      <c r="U42" s="275">
        <v>0</v>
      </c>
      <c r="V42" s="39">
        <f t="shared" si="4"/>
        <v>0</v>
      </c>
      <c r="W42" s="219">
        <v>0</v>
      </c>
      <c r="X42" s="219">
        <v>0</v>
      </c>
      <c r="Y42" s="219">
        <v>0</v>
      </c>
      <c r="Z42" s="275">
        <v>0</v>
      </c>
      <c r="AA42" s="39">
        <f t="shared" si="7"/>
        <v>0</v>
      </c>
      <c r="AB42" s="219">
        <v>0</v>
      </c>
      <c r="AC42" s="219">
        <v>0</v>
      </c>
      <c r="AD42" s="219">
        <v>0</v>
      </c>
      <c r="AE42" s="219">
        <v>0</v>
      </c>
      <c r="AF42" s="219">
        <v>0</v>
      </c>
      <c r="AG42" s="219">
        <v>0</v>
      </c>
      <c r="AH42" s="219">
        <v>0</v>
      </c>
      <c r="AI42" s="219">
        <v>0</v>
      </c>
      <c r="AJ42" s="219">
        <v>0</v>
      </c>
      <c r="AK42" s="219">
        <v>0</v>
      </c>
      <c r="AL42" s="219">
        <v>0</v>
      </c>
      <c r="AM42" s="275">
        <v>0</v>
      </c>
      <c r="AN42" s="220">
        <v>0</v>
      </c>
      <c r="AO42" s="38">
        <f t="shared" si="6"/>
        <v>0</v>
      </c>
      <c r="AP42" s="219">
        <v>0</v>
      </c>
      <c r="AQ42" s="219">
        <v>0</v>
      </c>
      <c r="AR42" s="219">
        <v>0</v>
      </c>
      <c r="AS42" s="219">
        <v>0</v>
      </c>
      <c r="AT42" s="219">
        <v>0</v>
      </c>
      <c r="AU42" s="220">
        <v>0</v>
      </c>
    </row>
    <row r="43" spans="1:47" ht="18.75" customHeight="1" x14ac:dyDescent="0.15">
      <c r="A43" s="294">
        <v>37</v>
      </c>
      <c r="B43" s="283" t="s">
        <v>161</v>
      </c>
      <c r="C43" s="85">
        <f t="shared" si="1"/>
        <v>66</v>
      </c>
      <c r="D43" s="26">
        <f t="shared" si="2"/>
        <v>41</v>
      </c>
      <c r="E43" s="213">
        <v>40</v>
      </c>
      <c r="F43" s="213">
        <v>0</v>
      </c>
      <c r="G43" s="213">
        <v>0</v>
      </c>
      <c r="H43" s="213">
        <v>0</v>
      </c>
      <c r="I43" s="213">
        <v>0</v>
      </c>
      <c r="J43" s="213">
        <v>0</v>
      </c>
      <c r="K43" s="213">
        <v>0</v>
      </c>
      <c r="L43" s="213">
        <v>1</v>
      </c>
      <c r="M43" s="213">
        <v>0</v>
      </c>
      <c r="N43" s="213">
        <v>0</v>
      </c>
      <c r="O43" s="213">
        <v>0</v>
      </c>
      <c r="P43" s="213">
        <v>0</v>
      </c>
      <c r="Q43" s="26">
        <f t="shared" si="3"/>
        <v>14</v>
      </c>
      <c r="R43" s="213">
        <v>14</v>
      </c>
      <c r="S43" s="213">
        <v>0</v>
      </c>
      <c r="T43" s="213">
        <v>0</v>
      </c>
      <c r="U43" s="276">
        <v>0</v>
      </c>
      <c r="V43" s="26">
        <f t="shared" si="4"/>
        <v>11</v>
      </c>
      <c r="W43" s="213">
        <v>10</v>
      </c>
      <c r="X43" s="213">
        <v>0</v>
      </c>
      <c r="Y43" s="213">
        <v>0</v>
      </c>
      <c r="Z43" s="276">
        <v>1</v>
      </c>
      <c r="AA43" s="26">
        <f t="shared" si="7"/>
        <v>0</v>
      </c>
      <c r="AB43" s="213">
        <v>0</v>
      </c>
      <c r="AC43" s="213">
        <v>0</v>
      </c>
      <c r="AD43" s="213">
        <v>0</v>
      </c>
      <c r="AE43" s="213">
        <v>0</v>
      </c>
      <c r="AF43" s="213">
        <v>0</v>
      </c>
      <c r="AG43" s="213">
        <v>0</v>
      </c>
      <c r="AH43" s="213">
        <v>0</v>
      </c>
      <c r="AI43" s="213">
        <v>0</v>
      </c>
      <c r="AJ43" s="213">
        <v>0</v>
      </c>
      <c r="AK43" s="213">
        <v>0</v>
      </c>
      <c r="AL43" s="213">
        <v>0</v>
      </c>
      <c r="AM43" s="276">
        <v>0</v>
      </c>
      <c r="AN43" s="214">
        <v>0</v>
      </c>
      <c r="AO43" s="25">
        <f t="shared" si="6"/>
        <v>0</v>
      </c>
      <c r="AP43" s="213">
        <v>0</v>
      </c>
      <c r="AQ43" s="213">
        <v>0</v>
      </c>
      <c r="AR43" s="213">
        <v>0</v>
      </c>
      <c r="AS43" s="213">
        <v>0</v>
      </c>
      <c r="AT43" s="213">
        <v>0</v>
      </c>
      <c r="AU43" s="214">
        <v>0</v>
      </c>
    </row>
    <row r="44" spans="1:47" ht="18.75" customHeight="1" x14ac:dyDescent="0.15">
      <c r="A44" s="294">
        <v>38</v>
      </c>
      <c r="B44" s="283" t="s">
        <v>162</v>
      </c>
      <c r="C44" s="85">
        <f t="shared" si="1"/>
        <v>188</v>
      </c>
      <c r="D44" s="26">
        <f t="shared" si="2"/>
        <v>98</v>
      </c>
      <c r="E44" s="213">
        <v>71</v>
      </c>
      <c r="F44" s="213">
        <v>21</v>
      </c>
      <c r="G44" s="213">
        <v>0</v>
      </c>
      <c r="H44" s="213">
        <v>0</v>
      </c>
      <c r="I44" s="213">
        <v>0</v>
      </c>
      <c r="J44" s="213">
        <v>0</v>
      </c>
      <c r="K44" s="213">
        <v>0</v>
      </c>
      <c r="L44" s="213">
        <v>0</v>
      </c>
      <c r="M44" s="213">
        <v>6</v>
      </c>
      <c r="N44" s="213">
        <v>0</v>
      </c>
      <c r="O44" s="213">
        <v>0</v>
      </c>
      <c r="P44" s="213">
        <v>0</v>
      </c>
      <c r="Q44" s="26">
        <f t="shared" si="3"/>
        <v>81</v>
      </c>
      <c r="R44" s="213">
        <v>63</v>
      </c>
      <c r="S44" s="213">
        <v>16</v>
      </c>
      <c r="T44" s="213">
        <v>0</v>
      </c>
      <c r="U44" s="276">
        <v>2</v>
      </c>
      <c r="V44" s="26">
        <f t="shared" si="4"/>
        <v>9</v>
      </c>
      <c r="W44" s="213">
        <v>6</v>
      </c>
      <c r="X44" s="213">
        <v>2</v>
      </c>
      <c r="Y44" s="213">
        <v>0</v>
      </c>
      <c r="Z44" s="276">
        <v>1</v>
      </c>
      <c r="AA44" s="26">
        <f t="shared" si="7"/>
        <v>0</v>
      </c>
      <c r="AB44" s="213">
        <v>0</v>
      </c>
      <c r="AC44" s="213">
        <v>0</v>
      </c>
      <c r="AD44" s="213">
        <v>0</v>
      </c>
      <c r="AE44" s="213">
        <v>0</v>
      </c>
      <c r="AF44" s="213">
        <v>0</v>
      </c>
      <c r="AG44" s="213">
        <v>0</v>
      </c>
      <c r="AH44" s="213">
        <v>0</v>
      </c>
      <c r="AI44" s="213">
        <v>0</v>
      </c>
      <c r="AJ44" s="213">
        <v>0</v>
      </c>
      <c r="AK44" s="213">
        <v>0</v>
      </c>
      <c r="AL44" s="213">
        <v>0</v>
      </c>
      <c r="AM44" s="276">
        <v>0</v>
      </c>
      <c r="AN44" s="214">
        <v>0</v>
      </c>
      <c r="AO44" s="25">
        <f t="shared" si="6"/>
        <v>0</v>
      </c>
      <c r="AP44" s="213">
        <v>0</v>
      </c>
      <c r="AQ44" s="213">
        <v>0</v>
      </c>
      <c r="AR44" s="213">
        <v>0</v>
      </c>
      <c r="AS44" s="213">
        <v>0</v>
      </c>
      <c r="AT44" s="213">
        <v>0</v>
      </c>
      <c r="AU44" s="214">
        <v>0</v>
      </c>
    </row>
    <row r="45" spans="1:47" ht="18.75" customHeight="1" x14ac:dyDescent="0.15">
      <c r="A45" s="294">
        <v>39</v>
      </c>
      <c r="B45" s="283" t="s">
        <v>163</v>
      </c>
      <c r="C45" s="85">
        <f t="shared" si="1"/>
        <v>96</v>
      </c>
      <c r="D45" s="26">
        <f t="shared" si="2"/>
        <v>46</v>
      </c>
      <c r="E45" s="213">
        <v>36</v>
      </c>
      <c r="F45" s="213">
        <v>10</v>
      </c>
      <c r="G45" s="213">
        <v>0</v>
      </c>
      <c r="H45" s="213">
        <v>0</v>
      </c>
      <c r="I45" s="213">
        <v>0</v>
      </c>
      <c r="J45" s="213">
        <v>0</v>
      </c>
      <c r="K45" s="213">
        <v>0</v>
      </c>
      <c r="L45" s="213">
        <v>0</v>
      </c>
      <c r="M45" s="213">
        <v>0</v>
      </c>
      <c r="N45" s="213">
        <v>0</v>
      </c>
      <c r="O45" s="213">
        <v>0</v>
      </c>
      <c r="P45" s="213">
        <v>0</v>
      </c>
      <c r="Q45" s="26">
        <f t="shared" si="3"/>
        <v>34</v>
      </c>
      <c r="R45" s="213">
        <v>26</v>
      </c>
      <c r="S45" s="213">
        <v>8</v>
      </c>
      <c r="T45" s="213">
        <v>0</v>
      </c>
      <c r="U45" s="276">
        <v>0</v>
      </c>
      <c r="V45" s="26">
        <f t="shared" si="4"/>
        <v>9</v>
      </c>
      <c r="W45" s="213">
        <v>3</v>
      </c>
      <c r="X45" s="213">
        <v>5</v>
      </c>
      <c r="Y45" s="213">
        <v>0</v>
      </c>
      <c r="Z45" s="276">
        <v>1</v>
      </c>
      <c r="AA45" s="26">
        <f t="shared" si="7"/>
        <v>1</v>
      </c>
      <c r="AB45" s="213">
        <v>0</v>
      </c>
      <c r="AC45" s="213">
        <v>0</v>
      </c>
      <c r="AD45" s="213">
        <v>1</v>
      </c>
      <c r="AE45" s="213">
        <v>0</v>
      </c>
      <c r="AF45" s="213">
        <v>0</v>
      </c>
      <c r="AG45" s="213">
        <v>0</v>
      </c>
      <c r="AH45" s="213">
        <v>0</v>
      </c>
      <c r="AI45" s="213">
        <v>0</v>
      </c>
      <c r="AJ45" s="213">
        <v>0</v>
      </c>
      <c r="AK45" s="213">
        <v>0</v>
      </c>
      <c r="AL45" s="213">
        <v>0</v>
      </c>
      <c r="AM45" s="276">
        <v>0</v>
      </c>
      <c r="AN45" s="214">
        <v>0</v>
      </c>
      <c r="AO45" s="25">
        <f t="shared" si="6"/>
        <v>6</v>
      </c>
      <c r="AP45" s="213">
        <v>6</v>
      </c>
      <c r="AQ45" s="213">
        <v>0</v>
      </c>
      <c r="AR45" s="213">
        <v>0</v>
      </c>
      <c r="AS45" s="213">
        <v>0</v>
      </c>
      <c r="AT45" s="213">
        <v>0</v>
      </c>
      <c r="AU45" s="214">
        <v>0</v>
      </c>
    </row>
    <row r="46" spans="1:47" ht="18.75" customHeight="1" x14ac:dyDescent="0.15">
      <c r="A46" s="295">
        <v>40</v>
      </c>
      <c r="B46" s="285" t="s">
        <v>164</v>
      </c>
      <c r="C46" s="86">
        <f t="shared" si="1"/>
        <v>166</v>
      </c>
      <c r="D46" s="34">
        <f t="shared" si="2"/>
        <v>98</v>
      </c>
      <c r="E46" s="222">
        <v>72</v>
      </c>
      <c r="F46" s="222">
        <v>20</v>
      </c>
      <c r="G46" s="222">
        <v>0</v>
      </c>
      <c r="H46" s="222">
        <v>0</v>
      </c>
      <c r="I46" s="222">
        <v>0</v>
      </c>
      <c r="J46" s="222">
        <v>0</v>
      </c>
      <c r="K46" s="222">
        <v>0</v>
      </c>
      <c r="L46" s="222">
        <v>0</v>
      </c>
      <c r="M46" s="222">
        <v>6</v>
      </c>
      <c r="N46" s="222">
        <v>0</v>
      </c>
      <c r="O46" s="222">
        <v>0</v>
      </c>
      <c r="P46" s="222">
        <v>0</v>
      </c>
      <c r="Q46" s="34">
        <f t="shared" si="3"/>
        <v>57</v>
      </c>
      <c r="R46" s="222">
        <v>51</v>
      </c>
      <c r="S46" s="222">
        <v>6</v>
      </c>
      <c r="T46" s="222">
        <v>0</v>
      </c>
      <c r="U46" s="277">
        <v>0</v>
      </c>
      <c r="V46" s="34">
        <f t="shared" si="4"/>
        <v>10</v>
      </c>
      <c r="W46" s="222">
        <v>10</v>
      </c>
      <c r="X46" s="222">
        <v>0</v>
      </c>
      <c r="Y46" s="222">
        <v>0</v>
      </c>
      <c r="Z46" s="277">
        <v>0</v>
      </c>
      <c r="AA46" s="34">
        <f t="shared" si="7"/>
        <v>1</v>
      </c>
      <c r="AB46" s="222">
        <v>0</v>
      </c>
      <c r="AC46" s="222">
        <v>0</v>
      </c>
      <c r="AD46" s="222">
        <v>1</v>
      </c>
      <c r="AE46" s="222">
        <v>0</v>
      </c>
      <c r="AF46" s="222">
        <v>0</v>
      </c>
      <c r="AG46" s="222">
        <v>0</v>
      </c>
      <c r="AH46" s="222">
        <v>0</v>
      </c>
      <c r="AI46" s="222">
        <v>0</v>
      </c>
      <c r="AJ46" s="222">
        <v>0</v>
      </c>
      <c r="AK46" s="222">
        <v>0</v>
      </c>
      <c r="AL46" s="222">
        <v>0</v>
      </c>
      <c r="AM46" s="277">
        <v>0</v>
      </c>
      <c r="AN46" s="223">
        <v>0</v>
      </c>
      <c r="AO46" s="33">
        <f t="shared" si="6"/>
        <v>0</v>
      </c>
      <c r="AP46" s="222">
        <v>0</v>
      </c>
      <c r="AQ46" s="222">
        <v>0</v>
      </c>
      <c r="AR46" s="222">
        <v>0</v>
      </c>
      <c r="AS46" s="222">
        <v>0</v>
      </c>
      <c r="AT46" s="222">
        <v>0</v>
      </c>
      <c r="AU46" s="223">
        <v>0</v>
      </c>
    </row>
    <row r="47" spans="1:47" ht="18.75" customHeight="1" x14ac:dyDescent="0.15">
      <c r="A47" s="297">
        <v>41</v>
      </c>
      <c r="B47" s="282" t="s">
        <v>165</v>
      </c>
      <c r="C47" s="88">
        <f t="shared" si="1"/>
        <v>124</v>
      </c>
      <c r="D47" s="39">
        <f t="shared" si="2"/>
        <v>44</v>
      </c>
      <c r="E47" s="219">
        <v>40</v>
      </c>
      <c r="F47" s="219">
        <v>0</v>
      </c>
      <c r="G47" s="219">
        <v>0</v>
      </c>
      <c r="H47" s="219">
        <v>0</v>
      </c>
      <c r="I47" s="219">
        <v>0</v>
      </c>
      <c r="J47" s="219">
        <v>0</v>
      </c>
      <c r="K47" s="219">
        <v>0</v>
      </c>
      <c r="L47" s="219">
        <v>0</v>
      </c>
      <c r="M47" s="219">
        <v>3</v>
      </c>
      <c r="N47" s="219">
        <v>1</v>
      </c>
      <c r="O47" s="219">
        <v>0</v>
      </c>
      <c r="P47" s="219">
        <v>0</v>
      </c>
      <c r="Q47" s="39">
        <f t="shared" si="3"/>
        <v>56</v>
      </c>
      <c r="R47" s="219">
        <v>47</v>
      </c>
      <c r="S47" s="219">
        <v>6</v>
      </c>
      <c r="T47" s="219">
        <v>3</v>
      </c>
      <c r="U47" s="275">
        <v>0</v>
      </c>
      <c r="V47" s="39">
        <f t="shared" si="4"/>
        <v>24</v>
      </c>
      <c r="W47" s="219">
        <v>18</v>
      </c>
      <c r="X47" s="219">
        <v>0</v>
      </c>
      <c r="Y47" s="219">
        <v>0</v>
      </c>
      <c r="Z47" s="275">
        <v>6</v>
      </c>
      <c r="AA47" s="39">
        <f t="shared" si="7"/>
        <v>0</v>
      </c>
      <c r="AB47" s="219">
        <v>0</v>
      </c>
      <c r="AC47" s="219">
        <v>0</v>
      </c>
      <c r="AD47" s="219">
        <v>0</v>
      </c>
      <c r="AE47" s="219">
        <v>0</v>
      </c>
      <c r="AF47" s="219">
        <v>0</v>
      </c>
      <c r="AG47" s="219">
        <v>0</v>
      </c>
      <c r="AH47" s="219">
        <v>0</v>
      </c>
      <c r="AI47" s="219">
        <v>0</v>
      </c>
      <c r="AJ47" s="219">
        <v>0</v>
      </c>
      <c r="AK47" s="219">
        <v>0</v>
      </c>
      <c r="AL47" s="219">
        <v>0</v>
      </c>
      <c r="AM47" s="275">
        <v>0</v>
      </c>
      <c r="AN47" s="220">
        <v>0</v>
      </c>
      <c r="AO47" s="38">
        <f t="shared" si="6"/>
        <v>0</v>
      </c>
      <c r="AP47" s="219">
        <v>0</v>
      </c>
      <c r="AQ47" s="219">
        <v>0</v>
      </c>
      <c r="AR47" s="219">
        <v>0</v>
      </c>
      <c r="AS47" s="219">
        <v>0</v>
      </c>
      <c r="AT47" s="219">
        <v>0</v>
      </c>
      <c r="AU47" s="220">
        <v>0</v>
      </c>
    </row>
    <row r="48" spans="1:47" ht="18.75" customHeight="1" x14ac:dyDescent="0.15">
      <c r="A48" s="294">
        <v>42</v>
      </c>
      <c r="B48" s="283" t="s">
        <v>166</v>
      </c>
      <c r="C48" s="85">
        <f t="shared" si="1"/>
        <v>91</v>
      </c>
      <c r="D48" s="26">
        <f t="shared" si="2"/>
        <v>53</v>
      </c>
      <c r="E48" s="213">
        <v>43</v>
      </c>
      <c r="F48" s="213">
        <v>1</v>
      </c>
      <c r="G48" s="213">
        <v>0</v>
      </c>
      <c r="H48" s="213">
        <v>0</v>
      </c>
      <c r="I48" s="213">
        <v>0</v>
      </c>
      <c r="J48" s="213">
        <v>0</v>
      </c>
      <c r="K48" s="213">
        <v>0</v>
      </c>
      <c r="L48" s="213">
        <v>0</v>
      </c>
      <c r="M48" s="213">
        <v>3</v>
      </c>
      <c r="N48" s="213">
        <v>0</v>
      </c>
      <c r="O48" s="213">
        <v>0</v>
      </c>
      <c r="P48" s="213">
        <v>6</v>
      </c>
      <c r="Q48" s="26">
        <f t="shared" si="3"/>
        <v>30</v>
      </c>
      <c r="R48" s="213">
        <v>28</v>
      </c>
      <c r="S48" s="213">
        <v>2</v>
      </c>
      <c r="T48" s="213">
        <v>0</v>
      </c>
      <c r="U48" s="276">
        <v>0</v>
      </c>
      <c r="V48" s="26">
        <f t="shared" si="4"/>
        <v>8</v>
      </c>
      <c r="W48" s="213">
        <v>0</v>
      </c>
      <c r="X48" s="213">
        <v>3</v>
      </c>
      <c r="Y48" s="213">
        <v>0</v>
      </c>
      <c r="Z48" s="276">
        <v>5</v>
      </c>
      <c r="AA48" s="26">
        <f t="shared" si="7"/>
        <v>0</v>
      </c>
      <c r="AB48" s="213">
        <v>0</v>
      </c>
      <c r="AC48" s="213">
        <v>0</v>
      </c>
      <c r="AD48" s="213">
        <v>0</v>
      </c>
      <c r="AE48" s="213">
        <v>0</v>
      </c>
      <c r="AF48" s="213">
        <v>0</v>
      </c>
      <c r="AG48" s="213">
        <v>0</v>
      </c>
      <c r="AH48" s="213">
        <v>0</v>
      </c>
      <c r="AI48" s="213">
        <v>0</v>
      </c>
      <c r="AJ48" s="213">
        <v>0</v>
      </c>
      <c r="AK48" s="213">
        <v>0</v>
      </c>
      <c r="AL48" s="213">
        <v>0</v>
      </c>
      <c r="AM48" s="276">
        <v>0</v>
      </c>
      <c r="AN48" s="214">
        <v>0</v>
      </c>
      <c r="AO48" s="25">
        <f t="shared" si="6"/>
        <v>0</v>
      </c>
      <c r="AP48" s="213">
        <v>0</v>
      </c>
      <c r="AQ48" s="213">
        <v>0</v>
      </c>
      <c r="AR48" s="213">
        <v>0</v>
      </c>
      <c r="AS48" s="213">
        <v>0</v>
      </c>
      <c r="AT48" s="213">
        <v>0</v>
      </c>
      <c r="AU48" s="214">
        <v>0</v>
      </c>
    </row>
    <row r="49" spans="1:47" ht="18.75" customHeight="1" x14ac:dyDescent="0.15">
      <c r="A49" s="294">
        <v>43</v>
      </c>
      <c r="B49" s="283" t="s">
        <v>167</v>
      </c>
      <c r="C49" s="85">
        <f t="shared" si="1"/>
        <v>195</v>
      </c>
      <c r="D49" s="26">
        <f t="shared" si="2"/>
        <v>66</v>
      </c>
      <c r="E49" s="213">
        <v>55</v>
      </c>
      <c r="F49" s="213">
        <v>8</v>
      </c>
      <c r="G49" s="213">
        <v>0</v>
      </c>
      <c r="H49" s="213">
        <v>0</v>
      </c>
      <c r="I49" s="213">
        <v>0</v>
      </c>
      <c r="J49" s="213">
        <v>0</v>
      </c>
      <c r="K49" s="213">
        <v>0</v>
      </c>
      <c r="L49" s="213">
        <v>0</v>
      </c>
      <c r="M49" s="213">
        <v>1</v>
      </c>
      <c r="N49" s="213">
        <v>1</v>
      </c>
      <c r="O49" s="213">
        <v>0</v>
      </c>
      <c r="P49" s="213">
        <v>1</v>
      </c>
      <c r="Q49" s="26">
        <f t="shared" si="3"/>
        <v>118</v>
      </c>
      <c r="R49" s="213">
        <v>112</v>
      </c>
      <c r="S49" s="213">
        <v>0</v>
      </c>
      <c r="T49" s="213">
        <v>0</v>
      </c>
      <c r="U49" s="276">
        <v>6</v>
      </c>
      <c r="V49" s="26">
        <f t="shared" si="4"/>
        <v>5</v>
      </c>
      <c r="W49" s="213">
        <v>1</v>
      </c>
      <c r="X49" s="213">
        <v>0</v>
      </c>
      <c r="Y49" s="213">
        <v>0</v>
      </c>
      <c r="Z49" s="276">
        <v>4</v>
      </c>
      <c r="AA49" s="26">
        <f t="shared" si="7"/>
        <v>6</v>
      </c>
      <c r="AB49" s="213">
        <v>0</v>
      </c>
      <c r="AC49" s="213">
        <v>0</v>
      </c>
      <c r="AD49" s="213">
        <v>2</v>
      </c>
      <c r="AE49" s="213">
        <v>0</v>
      </c>
      <c r="AF49" s="213">
        <v>0</v>
      </c>
      <c r="AG49" s="213">
        <v>0</v>
      </c>
      <c r="AH49" s="213">
        <v>0</v>
      </c>
      <c r="AI49" s="213">
        <v>0</v>
      </c>
      <c r="AJ49" s="213">
        <v>0</v>
      </c>
      <c r="AK49" s="213">
        <v>0</v>
      </c>
      <c r="AL49" s="213">
        <v>4</v>
      </c>
      <c r="AM49" s="276">
        <v>0</v>
      </c>
      <c r="AN49" s="214">
        <v>0</v>
      </c>
      <c r="AO49" s="25">
        <f t="shared" si="6"/>
        <v>0</v>
      </c>
      <c r="AP49" s="213">
        <v>0</v>
      </c>
      <c r="AQ49" s="213">
        <v>0</v>
      </c>
      <c r="AR49" s="213">
        <v>0</v>
      </c>
      <c r="AS49" s="213">
        <v>0</v>
      </c>
      <c r="AT49" s="213">
        <v>0</v>
      </c>
      <c r="AU49" s="214">
        <v>0</v>
      </c>
    </row>
    <row r="50" spans="1:47" ht="18.75" customHeight="1" x14ac:dyDescent="0.15">
      <c r="A50" s="294">
        <v>44</v>
      </c>
      <c r="B50" s="283" t="s">
        <v>168</v>
      </c>
      <c r="C50" s="85">
        <f t="shared" si="1"/>
        <v>80</v>
      </c>
      <c r="D50" s="26">
        <f t="shared" si="2"/>
        <v>64</v>
      </c>
      <c r="E50" s="213">
        <v>51</v>
      </c>
      <c r="F50" s="213">
        <v>8</v>
      </c>
      <c r="G50" s="213">
        <v>0</v>
      </c>
      <c r="H50" s="213">
        <v>0</v>
      </c>
      <c r="I50" s="213">
        <v>0</v>
      </c>
      <c r="J50" s="213">
        <v>0</v>
      </c>
      <c r="K50" s="213">
        <v>0</v>
      </c>
      <c r="L50" s="213">
        <v>0</v>
      </c>
      <c r="M50" s="213">
        <v>5</v>
      </c>
      <c r="N50" s="213">
        <v>0</v>
      </c>
      <c r="O50" s="213">
        <v>0</v>
      </c>
      <c r="P50" s="213">
        <v>0</v>
      </c>
      <c r="Q50" s="26">
        <f t="shared" si="3"/>
        <v>11</v>
      </c>
      <c r="R50" s="213">
        <v>10</v>
      </c>
      <c r="S50" s="213">
        <v>1</v>
      </c>
      <c r="T50" s="213">
        <v>0</v>
      </c>
      <c r="U50" s="276">
        <v>0</v>
      </c>
      <c r="V50" s="26">
        <f t="shared" si="4"/>
        <v>3</v>
      </c>
      <c r="W50" s="213">
        <v>2</v>
      </c>
      <c r="X50" s="213">
        <v>1</v>
      </c>
      <c r="Y50" s="213">
        <v>0</v>
      </c>
      <c r="Z50" s="276">
        <v>0</v>
      </c>
      <c r="AA50" s="26">
        <f t="shared" si="7"/>
        <v>2</v>
      </c>
      <c r="AB50" s="213">
        <v>0</v>
      </c>
      <c r="AC50" s="213">
        <v>0</v>
      </c>
      <c r="AD50" s="213">
        <v>0</v>
      </c>
      <c r="AE50" s="213">
        <v>0</v>
      </c>
      <c r="AF50" s="213">
        <v>0</v>
      </c>
      <c r="AG50" s="213">
        <v>0</v>
      </c>
      <c r="AH50" s="213">
        <v>0</v>
      </c>
      <c r="AI50" s="213">
        <v>0</v>
      </c>
      <c r="AJ50" s="213">
        <v>0</v>
      </c>
      <c r="AK50" s="213">
        <v>0</v>
      </c>
      <c r="AL50" s="213">
        <v>2</v>
      </c>
      <c r="AM50" s="276">
        <v>0</v>
      </c>
      <c r="AN50" s="214">
        <v>0</v>
      </c>
      <c r="AO50" s="25">
        <f t="shared" si="6"/>
        <v>0</v>
      </c>
      <c r="AP50" s="213">
        <v>0</v>
      </c>
      <c r="AQ50" s="213">
        <v>0</v>
      </c>
      <c r="AR50" s="213">
        <v>0</v>
      </c>
      <c r="AS50" s="213">
        <v>0</v>
      </c>
      <c r="AT50" s="213">
        <v>0</v>
      </c>
      <c r="AU50" s="214">
        <v>0</v>
      </c>
    </row>
    <row r="51" spans="1:47" ht="18.75" customHeight="1" x14ac:dyDescent="0.15">
      <c r="A51" s="295">
        <v>45</v>
      </c>
      <c r="B51" s="285" t="s">
        <v>169</v>
      </c>
      <c r="C51" s="86">
        <f t="shared" si="1"/>
        <v>90</v>
      </c>
      <c r="D51" s="34">
        <f t="shared" si="2"/>
        <v>47</v>
      </c>
      <c r="E51" s="222">
        <v>42</v>
      </c>
      <c r="F51" s="222">
        <v>0</v>
      </c>
      <c r="G51" s="222">
        <v>0</v>
      </c>
      <c r="H51" s="222">
        <v>0</v>
      </c>
      <c r="I51" s="222">
        <v>0</v>
      </c>
      <c r="J51" s="222">
        <v>0</v>
      </c>
      <c r="K51" s="222">
        <v>0</v>
      </c>
      <c r="L51" s="222">
        <v>0</v>
      </c>
      <c r="M51" s="222">
        <v>5</v>
      </c>
      <c r="N51" s="222">
        <v>0</v>
      </c>
      <c r="O51" s="222">
        <v>0</v>
      </c>
      <c r="P51" s="222">
        <v>0</v>
      </c>
      <c r="Q51" s="34">
        <f t="shared" si="3"/>
        <v>32</v>
      </c>
      <c r="R51" s="222">
        <v>29</v>
      </c>
      <c r="S51" s="222">
        <v>3</v>
      </c>
      <c r="T51" s="222">
        <v>0</v>
      </c>
      <c r="U51" s="277">
        <v>0</v>
      </c>
      <c r="V51" s="34">
        <f t="shared" si="4"/>
        <v>11</v>
      </c>
      <c r="W51" s="222">
        <v>10</v>
      </c>
      <c r="X51" s="222">
        <v>1</v>
      </c>
      <c r="Y51" s="222">
        <v>0</v>
      </c>
      <c r="Z51" s="277">
        <v>0</v>
      </c>
      <c r="AA51" s="34">
        <f t="shared" si="7"/>
        <v>0</v>
      </c>
      <c r="AB51" s="222">
        <v>0</v>
      </c>
      <c r="AC51" s="222">
        <v>0</v>
      </c>
      <c r="AD51" s="222">
        <v>0</v>
      </c>
      <c r="AE51" s="222">
        <v>0</v>
      </c>
      <c r="AF51" s="222">
        <v>0</v>
      </c>
      <c r="AG51" s="222">
        <v>0</v>
      </c>
      <c r="AH51" s="222">
        <v>0</v>
      </c>
      <c r="AI51" s="222">
        <v>0</v>
      </c>
      <c r="AJ51" s="222">
        <v>0</v>
      </c>
      <c r="AK51" s="222">
        <v>0</v>
      </c>
      <c r="AL51" s="222">
        <v>0</v>
      </c>
      <c r="AM51" s="277">
        <v>0</v>
      </c>
      <c r="AN51" s="223">
        <v>0</v>
      </c>
      <c r="AO51" s="33">
        <f t="shared" si="6"/>
        <v>0</v>
      </c>
      <c r="AP51" s="222">
        <v>0</v>
      </c>
      <c r="AQ51" s="222">
        <v>0</v>
      </c>
      <c r="AR51" s="222">
        <v>0</v>
      </c>
      <c r="AS51" s="222">
        <v>0</v>
      </c>
      <c r="AT51" s="222">
        <v>0</v>
      </c>
      <c r="AU51" s="223">
        <v>0</v>
      </c>
    </row>
    <row r="52" spans="1:47" ht="18.75" customHeight="1" x14ac:dyDescent="0.15">
      <c r="A52" s="294">
        <v>46</v>
      </c>
      <c r="B52" s="279" t="s">
        <v>170</v>
      </c>
      <c r="C52" s="85">
        <f t="shared" si="1"/>
        <v>60</v>
      </c>
      <c r="D52" s="26">
        <f t="shared" si="2"/>
        <v>34</v>
      </c>
      <c r="E52" s="213">
        <v>21</v>
      </c>
      <c r="F52" s="213">
        <v>8</v>
      </c>
      <c r="G52" s="213">
        <v>0</v>
      </c>
      <c r="H52" s="213">
        <v>0</v>
      </c>
      <c r="I52" s="213">
        <v>0</v>
      </c>
      <c r="J52" s="213">
        <v>0</v>
      </c>
      <c r="K52" s="213">
        <v>0</v>
      </c>
      <c r="L52" s="213">
        <v>0</v>
      </c>
      <c r="M52" s="213">
        <v>5</v>
      </c>
      <c r="N52" s="213">
        <v>0</v>
      </c>
      <c r="O52" s="213">
        <v>0</v>
      </c>
      <c r="P52" s="213">
        <v>0</v>
      </c>
      <c r="Q52" s="39">
        <f t="shared" si="3"/>
        <v>23</v>
      </c>
      <c r="R52" s="219">
        <v>23</v>
      </c>
      <c r="S52" s="219">
        <v>0</v>
      </c>
      <c r="T52" s="219">
        <v>0</v>
      </c>
      <c r="U52" s="275">
        <v>0</v>
      </c>
      <c r="V52" s="26">
        <f t="shared" si="4"/>
        <v>3</v>
      </c>
      <c r="W52" s="219">
        <v>3</v>
      </c>
      <c r="X52" s="219">
        <v>0</v>
      </c>
      <c r="Y52" s="219">
        <v>0</v>
      </c>
      <c r="Z52" s="275">
        <v>0</v>
      </c>
      <c r="AA52" s="26">
        <f t="shared" si="7"/>
        <v>0</v>
      </c>
      <c r="AB52" s="219">
        <v>0</v>
      </c>
      <c r="AC52" s="219">
        <v>0</v>
      </c>
      <c r="AD52" s="219">
        <v>0</v>
      </c>
      <c r="AE52" s="219">
        <v>0</v>
      </c>
      <c r="AF52" s="219">
        <v>0</v>
      </c>
      <c r="AG52" s="219">
        <v>0</v>
      </c>
      <c r="AH52" s="219">
        <v>0</v>
      </c>
      <c r="AI52" s="219">
        <v>0</v>
      </c>
      <c r="AJ52" s="219">
        <v>0</v>
      </c>
      <c r="AK52" s="219">
        <v>0</v>
      </c>
      <c r="AL52" s="219">
        <v>0</v>
      </c>
      <c r="AM52" s="275">
        <v>0</v>
      </c>
      <c r="AN52" s="220">
        <v>0</v>
      </c>
      <c r="AO52" s="25">
        <f t="shared" si="6"/>
        <v>0</v>
      </c>
      <c r="AP52" s="213">
        <v>0</v>
      </c>
      <c r="AQ52" s="213">
        <v>0</v>
      </c>
      <c r="AR52" s="213">
        <v>0</v>
      </c>
      <c r="AS52" s="213">
        <v>0</v>
      </c>
      <c r="AT52" s="213">
        <v>0</v>
      </c>
      <c r="AU52" s="220">
        <v>0</v>
      </c>
    </row>
    <row r="53" spans="1:47" ht="18.75" customHeight="1" thickBot="1" x14ac:dyDescent="0.2">
      <c r="A53" s="299">
        <v>47</v>
      </c>
      <c r="B53" s="300" t="s">
        <v>171</v>
      </c>
      <c r="C53" s="190">
        <f t="shared" si="1"/>
        <v>147</v>
      </c>
      <c r="D53" s="48">
        <f t="shared" si="2"/>
        <v>87</v>
      </c>
      <c r="E53" s="228">
        <v>70</v>
      </c>
      <c r="F53" s="228">
        <v>11</v>
      </c>
      <c r="G53" s="228">
        <v>0</v>
      </c>
      <c r="H53" s="228">
        <v>0</v>
      </c>
      <c r="I53" s="228">
        <v>0</v>
      </c>
      <c r="J53" s="228">
        <v>0</v>
      </c>
      <c r="K53" s="228">
        <v>0</v>
      </c>
      <c r="L53" s="228">
        <v>0</v>
      </c>
      <c r="M53" s="228">
        <v>6</v>
      </c>
      <c r="N53" s="228">
        <v>0</v>
      </c>
      <c r="O53" s="228">
        <v>0</v>
      </c>
      <c r="P53" s="225">
        <v>0</v>
      </c>
      <c r="Q53" s="48">
        <f t="shared" si="3"/>
        <v>39</v>
      </c>
      <c r="R53" s="228">
        <v>36</v>
      </c>
      <c r="S53" s="228">
        <v>3</v>
      </c>
      <c r="T53" s="228">
        <v>0</v>
      </c>
      <c r="U53" s="288">
        <v>0</v>
      </c>
      <c r="V53" s="49">
        <f t="shared" si="4"/>
        <v>20</v>
      </c>
      <c r="W53" s="228">
        <v>20</v>
      </c>
      <c r="X53" s="228">
        <v>0</v>
      </c>
      <c r="Y53" s="228">
        <v>0</v>
      </c>
      <c r="Z53" s="288">
        <v>0</v>
      </c>
      <c r="AA53" s="49">
        <f t="shared" si="7"/>
        <v>1</v>
      </c>
      <c r="AB53" s="228">
        <v>0</v>
      </c>
      <c r="AC53" s="228">
        <v>0</v>
      </c>
      <c r="AD53" s="228">
        <v>1</v>
      </c>
      <c r="AE53" s="228">
        <v>0</v>
      </c>
      <c r="AF53" s="228">
        <v>0</v>
      </c>
      <c r="AG53" s="228">
        <v>0</v>
      </c>
      <c r="AH53" s="228">
        <v>0</v>
      </c>
      <c r="AI53" s="228">
        <v>0</v>
      </c>
      <c r="AJ53" s="228">
        <v>0</v>
      </c>
      <c r="AK53" s="228">
        <v>0</v>
      </c>
      <c r="AL53" s="228">
        <v>0</v>
      </c>
      <c r="AM53" s="288">
        <v>0</v>
      </c>
      <c r="AN53" s="225">
        <v>0</v>
      </c>
      <c r="AO53" s="48">
        <f t="shared" si="6"/>
        <v>0</v>
      </c>
      <c r="AP53" s="228">
        <v>0</v>
      </c>
      <c r="AQ53" s="228">
        <v>0</v>
      </c>
      <c r="AR53" s="228">
        <v>0</v>
      </c>
      <c r="AS53" s="228">
        <v>0</v>
      </c>
      <c r="AT53" s="228">
        <v>0</v>
      </c>
      <c r="AU53" s="225">
        <v>0</v>
      </c>
    </row>
    <row r="54" spans="1:47" ht="13.5" customHeight="1" x14ac:dyDescent="0.15"/>
    <row r="55" spans="1:47" ht="4.5" customHeight="1" x14ac:dyDescent="0.15">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c r="AF55" s="95"/>
      <c r="AG55" s="95"/>
      <c r="AH55" s="95"/>
      <c r="AI55" s="95"/>
      <c r="AJ55" s="95"/>
      <c r="AK55" s="95"/>
      <c r="AL55" s="95"/>
      <c r="AM55" s="95"/>
      <c r="AN55" s="95"/>
      <c r="AO55" s="95"/>
      <c r="AP55" s="95"/>
      <c r="AQ55" s="95"/>
      <c r="AR55" s="95"/>
      <c r="AS55" s="95"/>
      <c r="AT55" s="95"/>
      <c r="AU55" s="95"/>
    </row>
    <row r="56" spans="1:47" x14ac:dyDescent="0.15">
      <c r="A56" s="606" t="s">
        <v>642</v>
      </c>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row>
    <row r="57" spans="1:47" x14ac:dyDescent="0.15">
      <c r="A57" s="94" t="s">
        <v>643</v>
      </c>
    </row>
  </sheetData>
  <mergeCells count="46">
    <mergeCell ref="AI4:AI5"/>
    <mergeCell ref="AJ4:AJ5"/>
    <mergeCell ref="AK4:AK5"/>
    <mergeCell ref="AT4:AT5"/>
    <mergeCell ref="AU4:AU5"/>
    <mergeCell ref="AM4:AM5"/>
    <mergeCell ref="AN4:AN5"/>
    <mergeCell ref="AP4:AP5"/>
    <mergeCell ref="AQ4:AQ5"/>
    <mergeCell ref="AR4:AR5"/>
    <mergeCell ref="AS4:AS5"/>
    <mergeCell ref="Y4:Y5"/>
    <mergeCell ref="W3:Z3"/>
    <mergeCell ref="AA3:AA5"/>
    <mergeCell ref="AM3:AN3"/>
    <mergeCell ref="AO3:AO5"/>
    <mergeCell ref="W4:W5"/>
    <mergeCell ref="X4:X5"/>
    <mergeCell ref="AL4:AL5"/>
    <mergeCell ref="Z4:Z5"/>
    <mergeCell ref="AB4:AB5"/>
    <mergeCell ref="AC4:AC5"/>
    <mergeCell ref="AD4:AD5"/>
    <mergeCell ref="AE4:AE5"/>
    <mergeCell ref="AF4:AF5"/>
    <mergeCell ref="AG4:AG5"/>
    <mergeCell ref="AH4:AH5"/>
    <mergeCell ref="M4:M5"/>
    <mergeCell ref="A3:B5"/>
    <mergeCell ref="C3:C5"/>
    <mergeCell ref="D3:D5"/>
    <mergeCell ref="E3:P3"/>
    <mergeCell ref="E4:E5"/>
    <mergeCell ref="F4:F5"/>
    <mergeCell ref="G4:J4"/>
    <mergeCell ref="K4:K5"/>
    <mergeCell ref="L4:L5"/>
    <mergeCell ref="Q3:Q5"/>
    <mergeCell ref="V3:V5"/>
    <mergeCell ref="N4:N5"/>
    <mergeCell ref="O4:O5"/>
    <mergeCell ref="P4:P5"/>
    <mergeCell ref="R4:R5"/>
    <mergeCell ref="S4:S5"/>
    <mergeCell ref="T4:T5"/>
    <mergeCell ref="U4:U5"/>
  </mergeCells>
  <phoneticPr fontId="9"/>
  <pageMargins left="0.47244094488188981" right="0.47244094488188981" top="0.27559055118110237" bottom="0.31496062992125984" header="0.19685039370078741" footer="0.31496062992125984"/>
  <pageSetup paperSize="8" scale="77" fitToWidth="2" orientation="landscape" horizontalDpi="300" vertic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view="pageBreakPreview" zoomScale="42" zoomScaleNormal="100" zoomScaleSheetLayoutView="42" workbookViewId="0">
      <pane xSplit="3" ySplit="3" topLeftCell="D4" activePane="bottomRight" state="frozen"/>
      <selection activeCell="K21" sqref="K21"/>
      <selection pane="topRight" activeCell="K21" sqref="K21"/>
      <selection pane="bottomLeft" activeCell="K21" sqref="K21"/>
      <selection pane="bottomRight" activeCell="C6" sqref="C6"/>
    </sheetView>
  </sheetViews>
  <sheetFormatPr defaultRowHeight="13.5" x14ac:dyDescent="0.15"/>
  <cols>
    <col min="1" max="1" width="3.75" style="5" customWidth="1"/>
    <col min="2" max="2" width="6.5" style="80" customWidth="1"/>
    <col min="3" max="3" width="21" style="5" customWidth="1"/>
    <col min="4" max="4" width="17.625" style="5" customWidth="1"/>
    <col min="5" max="5" width="1.625" style="5" customWidth="1"/>
    <col min="6" max="16384" width="9" style="5"/>
  </cols>
  <sheetData>
    <row r="1" spans="2:5" ht="28.5" x14ac:dyDescent="0.15">
      <c r="B1" s="1141" t="s">
        <v>659</v>
      </c>
      <c r="C1" s="73"/>
      <c r="D1" s="73"/>
      <c r="E1" s="4"/>
    </row>
    <row r="2" spans="2:5" s="1142" customFormat="1" ht="29.25" customHeight="1" thickBot="1" x14ac:dyDescent="0.3">
      <c r="B2" s="1143"/>
      <c r="C2" s="1144"/>
      <c r="D2" s="1145" t="s">
        <v>252</v>
      </c>
      <c r="E2" s="1144"/>
    </row>
    <row r="3" spans="2:5" s="1142" customFormat="1" ht="38.25" customHeight="1" thickBot="1" x14ac:dyDescent="0.2">
      <c r="B3" s="1146"/>
      <c r="C3" s="1147"/>
      <c r="D3" s="1148" t="s">
        <v>330</v>
      </c>
      <c r="E3" s="1144"/>
    </row>
    <row r="4" spans="2:5" s="1142" customFormat="1" ht="27" customHeight="1" thickBot="1" x14ac:dyDescent="0.2">
      <c r="B4" s="1449" t="s">
        <v>331</v>
      </c>
      <c r="C4" s="1450"/>
      <c r="D4" s="1149">
        <f>SUM(D5:D51)</f>
        <v>225</v>
      </c>
      <c r="E4" s="1144"/>
    </row>
    <row r="5" spans="2:5" s="1142" customFormat="1" ht="27" customHeight="1" x14ac:dyDescent="0.15">
      <c r="B5" s="1150">
        <v>1</v>
      </c>
      <c r="C5" s="1151" t="s">
        <v>125</v>
      </c>
      <c r="D5" s="1152">
        <v>16</v>
      </c>
      <c r="E5" s="1144"/>
    </row>
    <row r="6" spans="2:5" s="1142" customFormat="1" ht="27" customHeight="1" x14ac:dyDescent="0.15">
      <c r="B6" s="1153">
        <v>2</v>
      </c>
      <c r="C6" s="1154" t="s">
        <v>332</v>
      </c>
      <c r="D6" s="1152">
        <v>7</v>
      </c>
      <c r="E6" s="1144"/>
    </row>
    <row r="7" spans="2:5" s="1142" customFormat="1" ht="27" customHeight="1" x14ac:dyDescent="0.15">
      <c r="B7" s="1153">
        <v>3</v>
      </c>
      <c r="C7" s="1154" t="s">
        <v>333</v>
      </c>
      <c r="D7" s="1152">
        <v>5</v>
      </c>
      <c r="E7" s="1144"/>
    </row>
    <row r="8" spans="2:5" s="1142" customFormat="1" ht="27" customHeight="1" x14ac:dyDescent="0.15">
      <c r="B8" s="1153">
        <v>4</v>
      </c>
      <c r="C8" s="1154" t="s">
        <v>334</v>
      </c>
      <c r="D8" s="1152">
        <v>5</v>
      </c>
      <c r="E8" s="1144"/>
    </row>
    <row r="9" spans="2:5" s="1142" customFormat="1" ht="27" customHeight="1" x14ac:dyDescent="0.15">
      <c r="B9" s="1155">
        <v>5</v>
      </c>
      <c r="C9" s="1156" t="s">
        <v>335</v>
      </c>
      <c r="D9" s="1157">
        <v>6</v>
      </c>
      <c r="E9" s="1144"/>
    </row>
    <row r="10" spans="2:5" s="1142" customFormat="1" ht="27" customHeight="1" x14ac:dyDescent="0.15">
      <c r="B10" s="1158">
        <v>6</v>
      </c>
      <c r="C10" s="1159" t="s">
        <v>336</v>
      </c>
      <c r="D10" s="1160">
        <v>2</v>
      </c>
      <c r="E10" s="1144"/>
    </row>
    <row r="11" spans="2:5" s="1142" customFormat="1" ht="27" customHeight="1" x14ac:dyDescent="0.15">
      <c r="B11" s="1153">
        <v>7</v>
      </c>
      <c r="C11" s="1154" t="s">
        <v>337</v>
      </c>
      <c r="D11" s="1152">
        <v>4</v>
      </c>
      <c r="E11" s="1144"/>
    </row>
    <row r="12" spans="2:5" s="1142" customFormat="1" ht="27" customHeight="1" x14ac:dyDescent="0.15">
      <c r="B12" s="1153">
        <v>8</v>
      </c>
      <c r="C12" s="1154" t="s">
        <v>338</v>
      </c>
      <c r="D12" s="1152">
        <v>1</v>
      </c>
      <c r="E12" s="1144"/>
    </row>
    <row r="13" spans="2:5" s="1142" customFormat="1" ht="27" customHeight="1" x14ac:dyDescent="0.15">
      <c r="B13" s="1153">
        <v>9</v>
      </c>
      <c r="C13" s="1154" t="s">
        <v>339</v>
      </c>
      <c r="D13" s="1152">
        <v>1</v>
      </c>
      <c r="E13" s="1144"/>
    </row>
    <row r="14" spans="2:5" s="1142" customFormat="1" ht="27" customHeight="1" x14ac:dyDescent="0.15">
      <c r="B14" s="1155">
        <v>10</v>
      </c>
      <c r="C14" s="1156" t="s">
        <v>340</v>
      </c>
      <c r="D14" s="1157">
        <v>3</v>
      </c>
      <c r="E14" s="1144"/>
    </row>
    <row r="15" spans="2:5" s="1142" customFormat="1" ht="27" customHeight="1" x14ac:dyDescent="0.15">
      <c r="B15" s="1153">
        <v>11</v>
      </c>
      <c r="C15" s="1154" t="s">
        <v>341</v>
      </c>
      <c r="D15" s="1160">
        <v>9</v>
      </c>
      <c r="E15" s="1144"/>
    </row>
    <row r="16" spans="2:5" s="1142" customFormat="1" ht="27" customHeight="1" x14ac:dyDescent="0.15">
      <c r="B16" s="1153">
        <v>12</v>
      </c>
      <c r="C16" s="1154" t="s">
        <v>342</v>
      </c>
      <c r="D16" s="1152">
        <v>6</v>
      </c>
      <c r="E16" s="1144"/>
    </row>
    <row r="17" spans="2:5" s="1142" customFormat="1" ht="27" customHeight="1" x14ac:dyDescent="0.15">
      <c r="B17" s="1153">
        <v>13</v>
      </c>
      <c r="C17" s="1154" t="s">
        <v>343</v>
      </c>
      <c r="D17" s="1152">
        <v>8</v>
      </c>
      <c r="E17" s="1144"/>
    </row>
    <row r="18" spans="2:5" s="1142" customFormat="1" ht="27" customHeight="1" x14ac:dyDescent="0.15">
      <c r="B18" s="1153">
        <v>14</v>
      </c>
      <c r="C18" s="1154" t="s">
        <v>344</v>
      </c>
      <c r="D18" s="1152">
        <v>6</v>
      </c>
      <c r="E18" s="1144"/>
    </row>
    <row r="19" spans="2:5" s="1142" customFormat="1" ht="27" customHeight="1" x14ac:dyDescent="0.15">
      <c r="B19" s="1153">
        <v>15</v>
      </c>
      <c r="C19" s="1154" t="s">
        <v>345</v>
      </c>
      <c r="D19" s="1157">
        <v>2</v>
      </c>
      <c r="E19" s="1144"/>
    </row>
    <row r="20" spans="2:5" s="1142" customFormat="1" ht="27" customHeight="1" x14ac:dyDescent="0.15">
      <c r="B20" s="1158">
        <v>16</v>
      </c>
      <c r="C20" s="1159" t="s">
        <v>346</v>
      </c>
      <c r="D20" s="1160">
        <v>1</v>
      </c>
      <c r="E20" s="1144"/>
    </row>
    <row r="21" spans="2:5" s="1142" customFormat="1" ht="27" customHeight="1" x14ac:dyDescent="0.15">
      <c r="B21" s="1153">
        <v>17</v>
      </c>
      <c r="C21" s="1154" t="s">
        <v>347</v>
      </c>
      <c r="D21" s="1152">
        <v>2</v>
      </c>
      <c r="E21" s="1144"/>
    </row>
    <row r="22" spans="2:5" s="1142" customFormat="1" ht="27" customHeight="1" x14ac:dyDescent="0.15">
      <c r="B22" s="1153">
        <v>18</v>
      </c>
      <c r="C22" s="1154" t="s">
        <v>348</v>
      </c>
      <c r="D22" s="1152">
        <v>3</v>
      </c>
      <c r="E22" s="1144"/>
    </row>
    <row r="23" spans="2:5" s="1142" customFormat="1" ht="27" customHeight="1" x14ac:dyDescent="0.15">
      <c r="B23" s="1153">
        <v>19</v>
      </c>
      <c r="C23" s="1154" t="s">
        <v>349</v>
      </c>
      <c r="D23" s="1152">
        <v>1</v>
      </c>
      <c r="E23" s="1144"/>
    </row>
    <row r="24" spans="2:5" s="1142" customFormat="1" ht="27" customHeight="1" x14ac:dyDescent="0.15">
      <c r="B24" s="1155">
        <v>20</v>
      </c>
      <c r="C24" s="1156" t="s">
        <v>350</v>
      </c>
      <c r="D24" s="1157">
        <v>1</v>
      </c>
      <c r="E24" s="1144"/>
    </row>
    <row r="25" spans="2:5" s="1142" customFormat="1" ht="27" customHeight="1" x14ac:dyDescent="0.15">
      <c r="B25" s="1153">
        <v>21</v>
      </c>
      <c r="C25" s="1154" t="s">
        <v>351</v>
      </c>
      <c r="D25" s="1160">
        <v>1</v>
      </c>
      <c r="E25" s="1144"/>
    </row>
    <row r="26" spans="2:5" s="1142" customFormat="1" ht="27" customHeight="1" x14ac:dyDescent="0.15">
      <c r="B26" s="1153">
        <v>22</v>
      </c>
      <c r="C26" s="1154" t="s">
        <v>352</v>
      </c>
      <c r="D26" s="1152">
        <v>7</v>
      </c>
      <c r="E26" s="1144"/>
    </row>
    <row r="27" spans="2:5" s="1142" customFormat="1" ht="27" customHeight="1" x14ac:dyDescent="0.15">
      <c r="B27" s="1153">
        <v>23</v>
      </c>
      <c r="C27" s="1154" t="s">
        <v>353</v>
      </c>
      <c r="D27" s="1152">
        <v>10</v>
      </c>
      <c r="E27" s="1144"/>
    </row>
    <row r="28" spans="2:5" s="1142" customFormat="1" ht="27" customHeight="1" x14ac:dyDescent="0.15">
      <c r="B28" s="1153">
        <v>24</v>
      </c>
      <c r="C28" s="1154" t="s">
        <v>354</v>
      </c>
      <c r="D28" s="1152">
        <v>6</v>
      </c>
      <c r="E28" s="1144"/>
    </row>
    <row r="29" spans="2:5" s="1142" customFormat="1" ht="27" customHeight="1" x14ac:dyDescent="0.15">
      <c r="B29" s="1153">
        <v>25</v>
      </c>
      <c r="C29" s="1154" t="s">
        <v>355</v>
      </c>
      <c r="D29" s="1157">
        <v>3</v>
      </c>
      <c r="E29" s="1144"/>
    </row>
    <row r="30" spans="2:5" s="1142" customFormat="1" ht="27" customHeight="1" x14ac:dyDescent="0.15">
      <c r="B30" s="1158">
        <v>26</v>
      </c>
      <c r="C30" s="1159" t="s">
        <v>356</v>
      </c>
      <c r="D30" s="1160">
        <v>1</v>
      </c>
      <c r="E30" s="1144"/>
    </row>
    <row r="31" spans="2:5" s="1142" customFormat="1" ht="27" customHeight="1" x14ac:dyDescent="0.15">
      <c r="B31" s="1153">
        <v>27</v>
      </c>
      <c r="C31" s="1154" t="s">
        <v>357</v>
      </c>
      <c r="D31" s="1152">
        <v>15</v>
      </c>
      <c r="E31" s="1144"/>
    </row>
    <row r="32" spans="2:5" s="1142" customFormat="1" ht="27" customHeight="1" x14ac:dyDescent="0.15">
      <c r="B32" s="1153">
        <v>28</v>
      </c>
      <c r="C32" s="1154" t="s">
        <v>358</v>
      </c>
      <c r="D32" s="1152">
        <v>7</v>
      </c>
      <c r="E32" s="1144"/>
    </row>
    <row r="33" spans="2:5" s="1142" customFormat="1" ht="27" customHeight="1" x14ac:dyDescent="0.15">
      <c r="B33" s="1153">
        <v>29</v>
      </c>
      <c r="C33" s="1154" t="s">
        <v>359</v>
      </c>
      <c r="D33" s="1152">
        <v>5</v>
      </c>
      <c r="E33" s="1144"/>
    </row>
    <row r="34" spans="2:5" s="1142" customFormat="1" ht="27" customHeight="1" x14ac:dyDescent="0.15">
      <c r="B34" s="1155">
        <v>30</v>
      </c>
      <c r="C34" s="1156" t="s">
        <v>360</v>
      </c>
      <c r="D34" s="1157">
        <v>4</v>
      </c>
      <c r="E34" s="1144"/>
    </row>
    <row r="35" spans="2:5" s="1142" customFormat="1" ht="27" customHeight="1" x14ac:dyDescent="0.15">
      <c r="B35" s="1153">
        <v>31</v>
      </c>
      <c r="C35" s="1154" t="s">
        <v>361</v>
      </c>
      <c r="D35" s="1160">
        <v>2</v>
      </c>
      <c r="E35" s="1144"/>
    </row>
    <row r="36" spans="2:5" s="1142" customFormat="1" ht="27" customHeight="1" x14ac:dyDescent="0.15">
      <c r="B36" s="1153">
        <v>32</v>
      </c>
      <c r="C36" s="1154" t="s">
        <v>362</v>
      </c>
      <c r="D36" s="1152">
        <v>5</v>
      </c>
      <c r="E36" s="1144"/>
    </row>
    <row r="37" spans="2:5" s="1142" customFormat="1" ht="27" customHeight="1" x14ac:dyDescent="0.15">
      <c r="B37" s="1153">
        <v>33</v>
      </c>
      <c r="C37" s="1154" t="s">
        <v>363</v>
      </c>
      <c r="D37" s="1152">
        <v>3</v>
      </c>
      <c r="E37" s="1144"/>
    </row>
    <row r="38" spans="2:5" s="1142" customFormat="1" ht="27" customHeight="1" x14ac:dyDescent="0.15">
      <c r="B38" s="1153">
        <v>34</v>
      </c>
      <c r="C38" s="1154" t="s">
        <v>364</v>
      </c>
      <c r="D38" s="1152">
        <v>2</v>
      </c>
      <c r="E38" s="1144"/>
    </row>
    <row r="39" spans="2:5" s="1142" customFormat="1" ht="27" customHeight="1" x14ac:dyDescent="0.15">
      <c r="B39" s="1153">
        <v>35</v>
      </c>
      <c r="C39" s="1154" t="s">
        <v>365</v>
      </c>
      <c r="D39" s="1157">
        <v>5</v>
      </c>
      <c r="E39" s="1144"/>
    </row>
    <row r="40" spans="2:5" s="1142" customFormat="1" ht="27" customHeight="1" x14ac:dyDescent="0.15">
      <c r="B40" s="1158">
        <v>36</v>
      </c>
      <c r="C40" s="1159" t="s">
        <v>366</v>
      </c>
      <c r="D40" s="1160">
        <v>3</v>
      </c>
      <c r="E40" s="1144"/>
    </row>
    <row r="41" spans="2:5" s="1142" customFormat="1" ht="27" customHeight="1" x14ac:dyDescent="0.15">
      <c r="B41" s="1153">
        <v>37</v>
      </c>
      <c r="C41" s="1154" t="s">
        <v>367</v>
      </c>
      <c r="D41" s="1152">
        <v>5</v>
      </c>
      <c r="E41" s="1144"/>
    </row>
    <row r="42" spans="2:5" s="1142" customFormat="1" ht="27" customHeight="1" x14ac:dyDescent="0.15">
      <c r="B42" s="1153">
        <v>38</v>
      </c>
      <c r="C42" s="1154" t="s">
        <v>660</v>
      </c>
      <c r="D42" s="1152">
        <v>3</v>
      </c>
      <c r="E42" s="1144"/>
    </row>
    <row r="43" spans="2:5" s="1142" customFormat="1" ht="27" customHeight="1" x14ac:dyDescent="0.15">
      <c r="B43" s="1153">
        <v>39</v>
      </c>
      <c r="C43" s="1154" t="s">
        <v>661</v>
      </c>
      <c r="D43" s="1152">
        <v>5</v>
      </c>
      <c r="E43" s="1144"/>
    </row>
    <row r="44" spans="2:5" s="1142" customFormat="1" ht="27" customHeight="1" x14ac:dyDescent="0.15">
      <c r="B44" s="1155">
        <v>40</v>
      </c>
      <c r="C44" s="1156" t="s">
        <v>662</v>
      </c>
      <c r="D44" s="1157">
        <v>8</v>
      </c>
      <c r="E44" s="1144"/>
    </row>
    <row r="45" spans="2:5" s="1142" customFormat="1" ht="27" customHeight="1" x14ac:dyDescent="0.15">
      <c r="B45" s="1153">
        <v>41</v>
      </c>
      <c r="C45" s="1154" t="s">
        <v>663</v>
      </c>
      <c r="D45" s="1160">
        <v>4</v>
      </c>
      <c r="E45" s="1144"/>
    </row>
    <row r="46" spans="2:5" s="1142" customFormat="1" ht="27" customHeight="1" x14ac:dyDescent="0.15">
      <c r="B46" s="1153">
        <v>42</v>
      </c>
      <c r="C46" s="1154" t="s">
        <v>664</v>
      </c>
      <c r="D46" s="1152">
        <v>4</v>
      </c>
      <c r="E46" s="1144"/>
    </row>
    <row r="47" spans="2:5" s="1142" customFormat="1" ht="27" customHeight="1" x14ac:dyDescent="0.15">
      <c r="B47" s="1153">
        <v>43</v>
      </c>
      <c r="C47" s="1154" t="s">
        <v>665</v>
      </c>
      <c r="D47" s="1152">
        <v>6</v>
      </c>
      <c r="E47" s="1144"/>
    </row>
    <row r="48" spans="2:5" s="1142" customFormat="1" ht="27" customHeight="1" x14ac:dyDescent="0.15">
      <c r="B48" s="1153">
        <v>44</v>
      </c>
      <c r="C48" s="1154" t="s">
        <v>666</v>
      </c>
      <c r="D48" s="1152">
        <v>5</v>
      </c>
      <c r="E48" s="1144"/>
    </row>
    <row r="49" spans="1:5" s="1142" customFormat="1" ht="27" customHeight="1" x14ac:dyDescent="0.15">
      <c r="B49" s="1153">
        <v>45</v>
      </c>
      <c r="C49" s="1156" t="s">
        <v>667</v>
      </c>
      <c r="D49" s="1157">
        <v>7</v>
      </c>
      <c r="E49" s="1144"/>
    </row>
    <row r="50" spans="1:5" s="1142" customFormat="1" ht="27" customHeight="1" x14ac:dyDescent="0.15">
      <c r="B50" s="1158">
        <v>46</v>
      </c>
      <c r="C50" s="1154" t="s">
        <v>668</v>
      </c>
      <c r="D50" s="1152">
        <v>6</v>
      </c>
      <c r="E50" s="1144"/>
    </row>
    <row r="51" spans="1:5" s="1142" customFormat="1" ht="27" customHeight="1" thickBot="1" x14ac:dyDescent="0.2">
      <c r="B51" s="1161">
        <v>47</v>
      </c>
      <c r="C51" s="1162" t="s">
        <v>669</v>
      </c>
      <c r="D51" s="1163">
        <v>4</v>
      </c>
      <c r="E51" s="1144"/>
    </row>
    <row r="52" spans="1:5" s="1142" customFormat="1" ht="6" customHeight="1" x14ac:dyDescent="0.15">
      <c r="C52" s="1144"/>
      <c r="D52" s="1144"/>
      <c r="E52" s="1144"/>
    </row>
    <row r="53" spans="1:5" s="1142" customFormat="1" ht="22.5" x14ac:dyDescent="0.15">
      <c r="B53" s="1144" t="s">
        <v>670</v>
      </c>
      <c r="C53" s="1144"/>
      <c r="D53" s="1144"/>
      <c r="E53" s="1144"/>
    </row>
    <row r="54" spans="1:5" ht="14.25" x14ac:dyDescent="0.15">
      <c r="A54" s="236"/>
      <c r="B54" s="303"/>
      <c r="C54" s="236"/>
      <c r="D54" s="236"/>
    </row>
  </sheetData>
  <mergeCells count="1">
    <mergeCell ref="B4:C4"/>
  </mergeCells>
  <phoneticPr fontId="9"/>
  <pageMargins left="0.59055118110236227" right="0.27559055118110237" top="0.59055118110236227" bottom="0.39370078740157483" header="0" footer="0"/>
  <pageSetup paperSize="9" scale="59" orientation="portrait" horizontalDpi="300" verticalDpi="3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85"/>
  <sheetViews>
    <sheetView view="pageBreakPreview" topLeftCell="A43" zoomScaleNormal="100" workbookViewId="0">
      <selection activeCell="G61" sqref="G61"/>
    </sheetView>
  </sheetViews>
  <sheetFormatPr defaultRowHeight="15.95" customHeight="1" x14ac:dyDescent="0.15"/>
  <cols>
    <col min="1" max="1" width="3.125" style="166" customWidth="1"/>
    <col min="2" max="2" width="3.25" style="166" customWidth="1"/>
    <col min="3" max="3" width="1.125" style="166" customWidth="1"/>
    <col min="4" max="4" width="10.875" style="166" customWidth="1"/>
    <col min="5" max="5" width="1.25" style="166" customWidth="1"/>
    <col min="6" max="6" width="14.375" style="166" customWidth="1"/>
    <col min="7" max="16384" width="9" style="166"/>
  </cols>
  <sheetData>
    <row r="1" spans="2:6" ht="21" customHeight="1" x14ac:dyDescent="0.15">
      <c r="B1" s="316" t="s">
        <v>671</v>
      </c>
      <c r="C1" s="235"/>
      <c r="D1" s="237"/>
      <c r="E1" s="237"/>
      <c r="F1" s="237"/>
    </row>
    <row r="2" spans="2:6" ht="18" customHeight="1" thickBot="1" x14ac:dyDescent="0.2">
      <c r="F2" s="317" t="s">
        <v>252</v>
      </c>
    </row>
    <row r="3" spans="2:6" s="237" customFormat="1" ht="42" customHeight="1" thickBot="1" x14ac:dyDescent="0.2">
      <c r="B3" s="318"/>
      <c r="C3" s="319"/>
      <c r="D3" s="319"/>
      <c r="E3" s="320"/>
      <c r="F3" s="307" t="s">
        <v>378</v>
      </c>
    </row>
    <row r="4" spans="2:6" ht="17.25" customHeight="1" thickBot="1" x14ac:dyDescent="0.2">
      <c r="B4" s="1176" t="s">
        <v>672</v>
      </c>
      <c r="C4" s="1177"/>
      <c r="D4" s="1177"/>
      <c r="E4" s="1178"/>
      <c r="F4" s="238">
        <f>SUM(F5:F75)</f>
        <v>244</v>
      </c>
    </row>
    <row r="5" spans="2:6" ht="13.5" customHeight="1" x14ac:dyDescent="0.15">
      <c r="B5" s="18">
        <v>1</v>
      </c>
      <c r="C5" s="198"/>
      <c r="D5" s="55" t="s">
        <v>19</v>
      </c>
      <c r="E5" s="321"/>
      <c r="F5" s="244">
        <v>4</v>
      </c>
    </row>
    <row r="6" spans="2:6" ht="13.5" customHeight="1" x14ac:dyDescent="0.15">
      <c r="B6" s="20">
        <f>B5+1</f>
        <v>2</v>
      </c>
      <c r="C6" s="198"/>
      <c r="D6" s="56" t="s">
        <v>20</v>
      </c>
      <c r="E6" s="321"/>
      <c r="F6" s="244">
        <v>0</v>
      </c>
    </row>
    <row r="7" spans="2:6" ht="13.5" customHeight="1" x14ac:dyDescent="0.15">
      <c r="B7" s="20">
        <f t="shared" ref="B7:B70" si="0">B6+1</f>
        <v>3</v>
      </c>
      <c r="C7" s="198"/>
      <c r="D7" s="56" t="s">
        <v>21</v>
      </c>
      <c r="E7" s="321"/>
      <c r="F7" s="244">
        <v>1</v>
      </c>
    </row>
    <row r="8" spans="2:6" ht="13.5" customHeight="1" x14ac:dyDescent="0.15">
      <c r="B8" s="20">
        <f t="shared" si="0"/>
        <v>4</v>
      </c>
      <c r="C8" s="198"/>
      <c r="D8" s="56" t="s">
        <v>673</v>
      </c>
      <c r="E8" s="321"/>
      <c r="F8" s="244">
        <v>0</v>
      </c>
    </row>
    <row r="9" spans="2:6" ht="13.5" customHeight="1" x14ac:dyDescent="0.15">
      <c r="B9" s="28">
        <f t="shared" si="0"/>
        <v>5</v>
      </c>
      <c r="C9" s="322"/>
      <c r="D9" s="57" t="s">
        <v>23</v>
      </c>
      <c r="E9" s="323"/>
      <c r="F9" s="251">
        <v>0</v>
      </c>
    </row>
    <row r="10" spans="2:6" ht="13.5" customHeight="1" x14ac:dyDescent="0.15">
      <c r="B10" s="20">
        <f t="shared" si="0"/>
        <v>6</v>
      </c>
      <c r="C10" s="324"/>
      <c r="D10" s="66" t="s">
        <v>24</v>
      </c>
      <c r="E10" s="325"/>
      <c r="F10" s="261">
        <v>2</v>
      </c>
    </row>
    <row r="11" spans="2:6" ht="13.5" customHeight="1" x14ac:dyDescent="0.15">
      <c r="B11" s="20">
        <f t="shared" si="0"/>
        <v>7</v>
      </c>
      <c r="C11" s="198"/>
      <c r="D11" s="56" t="s">
        <v>674</v>
      </c>
      <c r="E11" s="321"/>
      <c r="F11" s="244">
        <v>2</v>
      </c>
    </row>
    <row r="12" spans="2:6" ht="13.5" customHeight="1" x14ac:dyDescent="0.15">
      <c r="B12" s="20">
        <f t="shared" si="0"/>
        <v>8</v>
      </c>
      <c r="C12" s="198"/>
      <c r="D12" s="56" t="s">
        <v>675</v>
      </c>
      <c r="E12" s="321"/>
      <c r="F12" s="244">
        <v>1</v>
      </c>
    </row>
    <row r="13" spans="2:6" ht="13.5" customHeight="1" x14ac:dyDescent="0.15">
      <c r="B13" s="20">
        <f t="shared" si="0"/>
        <v>9</v>
      </c>
      <c r="C13" s="198"/>
      <c r="D13" s="56" t="s">
        <v>676</v>
      </c>
      <c r="E13" s="321"/>
      <c r="F13" s="244">
        <v>2</v>
      </c>
    </row>
    <row r="14" spans="2:6" ht="13.5" customHeight="1" x14ac:dyDescent="0.15">
      <c r="B14" s="28">
        <f t="shared" si="0"/>
        <v>10</v>
      </c>
      <c r="C14" s="322"/>
      <c r="D14" s="57" t="s">
        <v>677</v>
      </c>
      <c r="E14" s="323"/>
      <c r="F14" s="251">
        <v>1</v>
      </c>
    </row>
    <row r="15" spans="2:6" ht="13.5" customHeight="1" x14ac:dyDescent="0.15">
      <c r="B15" s="20">
        <f t="shared" si="0"/>
        <v>11</v>
      </c>
      <c r="C15" s="324"/>
      <c r="D15" s="56" t="s">
        <v>678</v>
      </c>
      <c r="E15" s="325"/>
      <c r="F15" s="261">
        <v>2</v>
      </c>
    </row>
    <row r="16" spans="2:6" ht="13.5" customHeight="1" x14ac:dyDescent="0.15">
      <c r="B16" s="20">
        <f t="shared" si="0"/>
        <v>12</v>
      </c>
      <c r="C16" s="198"/>
      <c r="D16" s="56" t="s">
        <v>30</v>
      </c>
      <c r="E16" s="321"/>
      <c r="F16" s="244">
        <v>3</v>
      </c>
    </row>
    <row r="17" spans="2:6" ht="13.5" customHeight="1" x14ac:dyDescent="0.15">
      <c r="B17" s="20">
        <f t="shared" si="0"/>
        <v>13</v>
      </c>
      <c r="C17" s="198"/>
      <c r="D17" s="56" t="s">
        <v>31</v>
      </c>
      <c r="E17" s="321"/>
      <c r="F17" s="244">
        <v>1</v>
      </c>
    </row>
    <row r="18" spans="2:6" ht="13.5" customHeight="1" x14ac:dyDescent="0.15">
      <c r="B18" s="20">
        <f t="shared" si="0"/>
        <v>14</v>
      </c>
      <c r="C18" s="198"/>
      <c r="D18" s="56" t="s">
        <v>679</v>
      </c>
      <c r="E18" s="321"/>
      <c r="F18" s="244">
        <v>3</v>
      </c>
    </row>
    <row r="19" spans="2:6" ht="13.5" customHeight="1" x14ac:dyDescent="0.15">
      <c r="B19" s="20">
        <f t="shared" si="0"/>
        <v>15</v>
      </c>
      <c r="C19" s="322"/>
      <c r="D19" s="56" t="s">
        <v>33</v>
      </c>
      <c r="E19" s="323"/>
      <c r="F19" s="251">
        <v>2</v>
      </c>
    </row>
    <row r="20" spans="2:6" ht="13.5" customHeight="1" x14ac:dyDescent="0.15">
      <c r="B20" s="41">
        <f t="shared" si="0"/>
        <v>16</v>
      </c>
      <c r="C20" s="324"/>
      <c r="D20" s="66" t="s">
        <v>680</v>
      </c>
      <c r="E20" s="325"/>
      <c r="F20" s="261">
        <v>6</v>
      </c>
    </row>
    <row r="21" spans="2:6" ht="13.5" customHeight="1" x14ac:dyDescent="0.15">
      <c r="B21" s="20">
        <f t="shared" si="0"/>
        <v>17</v>
      </c>
      <c r="C21" s="198"/>
      <c r="D21" s="56" t="s">
        <v>35</v>
      </c>
      <c r="E21" s="321"/>
      <c r="F21" s="244">
        <v>4</v>
      </c>
    </row>
    <row r="22" spans="2:6" ht="13.5" customHeight="1" x14ac:dyDescent="0.15">
      <c r="B22" s="20">
        <f t="shared" si="0"/>
        <v>18</v>
      </c>
      <c r="C22" s="198"/>
      <c r="D22" s="56" t="s">
        <v>36</v>
      </c>
      <c r="E22" s="321"/>
      <c r="F22" s="244">
        <v>5</v>
      </c>
    </row>
    <row r="23" spans="2:6" ht="13.5" customHeight="1" x14ac:dyDescent="0.15">
      <c r="B23" s="20">
        <f t="shared" si="0"/>
        <v>19</v>
      </c>
      <c r="C23" s="198"/>
      <c r="D23" s="56" t="s">
        <v>37</v>
      </c>
      <c r="E23" s="321"/>
      <c r="F23" s="244">
        <v>0</v>
      </c>
    </row>
    <row r="24" spans="2:6" ht="13.5" customHeight="1" x14ac:dyDescent="0.15">
      <c r="B24" s="28">
        <f t="shared" si="0"/>
        <v>20</v>
      </c>
      <c r="C24" s="322"/>
      <c r="D24" s="57" t="s">
        <v>38</v>
      </c>
      <c r="E24" s="323"/>
      <c r="F24" s="251">
        <v>1</v>
      </c>
    </row>
    <row r="25" spans="2:6" ht="13.5" customHeight="1" x14ac:dyDescent="0.15">
      <c r="B25" s="41">
        <f t="shared" si="0"/>
        <v>21</v>
      </c>
      <c r="C25" s="324"/>
      <c r="D25" s="66" t="s">
        <v>681</v>
      </c>
      <c r="E25" s="325"/>
      <c r="F25" s="261">
        <v>24</v>
      </c>
    </row>
    <row r="26" spans="2:6" ht="13.5" customHeight="1" x14ac:dyDescent="0.15">
      <c r="B26" s="20">
        <f t="shared" si="0"/>
        <v>22</v>
      </c>
      <c r="C26" s="198"/>
      <c r="D26" s="56" t="s">
        <v>682</v>
      </c>
      <c r="E26" s="321"/>
      <c r="F26" s="244">
        <v>7</v>
      </c>
    </row>
    <row r="27" spans="2:6" ht="13.5" customHeight="1" x14ac:dyDescent="0.15">
      <c r="B27" s="20">
        <f t="shared" si="0"/>
        <v>23</v>
      </c>
      <c r="C27" s="198"/>
      <c r="D27" s="56" t="s">
        <v>41</v>
      </c>
      <c r="E27" s="321"/>
      <c r="F27" s="244">
        <v>5</v>
      </c>
    </row>
    <row r="28" spans="2:6" ht="13.5" customHeight="1" x14ac:dyDescent="0.15">
      <c r="B28" s="20">
        <f t="shared" si="0"/>
        <v>24</v>
      </c>
      <c r="C28" s="198"/>
      <c r="D28" s="56" t="s">
        <v>42</v>
      </c>
      <c r="E28" s="321"/>
      <c r="F28" s="244">
        <v>1</v>
      </c>
    </row>
    <row r="29" spans="2:6" ht="13.5" customHeight="1" x14ac:dyDescent="0.15">
      <c r="B29" s="28">
        <f t="shared" si="0"/>
        <v>25</v>
      </c>
      <c r="C29" s="322"/>
      <c r="D29" s="57" t="s">
        <v>43</v>
      </c>
      <c r="E29" s="323"/>
      <c r="F29" s="251">
        <v>2</v>
      </c>
    </row>
    <row r="30" spans="2:6" ht="13.5" customHeight="1" x14ac:dyDescent="0.15">
      <c r="B30" s="41">
        <f t="shared" si="0"/>
        <v>26</v>
      </c>
      <c r="C30" s="324"/>
      <c r="D30" s="66" t="s">
        <v>683</v>
      </c>
      <c r="E30" s="325"/>
      <c r="F30" s="261">
        <v>7</v>
      </c>
    </row>
    <row r="31" spans="2:6" ht="13.5" customHeight="1" x14ac:dyDescent="0.15">
      <c r="B31" s="20">
        <f t="shared" si="0"/>
        <v>27</v>
      </c>
      <c r="C31" s="198"/>
      <c r="D31" s="56" t="s">
        <v>684</v>
      </c>
      <c r="E31" s="321"/>
      <c r="F31" s="244">
        <v>2</v>
      </c>
    </row>
    <row r="32" spans="2:6" ht="13.5" customHeight="1" x14ac:dyDescent="0.15">
      <c r="B32" s="20">
        <f t="shared" si="0"/>
        <v>28</v>
      </c>
      <c r="C32" s="198"/>
      <c r="D32" s="56" t="s">
        <v>685</v>
      </c>
      <c r="E32" s="321"/>
      <c r="F32" s="244">
        <v>2</v>
      </c>
    </row>
    <row r="33" spans="2:6" ht="13.5" customHeight="1" x14ac:dyDescent="0.15">
      <c r="B33" s="20">
        <f t="shared" si="0"/>
        <v>29</v>
      </c>
      <c r="C33" s="198"/>
      <c r="D33" s="56" t="s">
        <v>686</v>
      </c>
      <c r="E33" s="321"/>
      <c r="F33" s="244">
        <v>3</v>
      </c>
    </row>
    <row r="34" spans="2:6" ht="13.5" customHeight="1" x14ac:dyDescent="0.15">
      <c r="B34" s="28">
        <f t="shared" si="0"/>
        <v>30</v>
      </c>
      <c r="C34" s="322"/>
      <c r="D34" s="57" t="s">
        <v>687</v>
      </c>
      <c r="E34" s="323"/>
      <c r="F34" s="251">
        <v>3</v>
      </c>
    </row>
    <row r="35" spans="2:6" ht="13.5" customHeight="1" x14ac:dyDescent="0.15">
      <c r="B35" s="41">
        <f t="shared" si="0"/>
        <v>31</v>
      </c>
      <c r="C35" s="324"/>
      <c r="D35" s="66" t="s">
        <v>688</v>
      </c>
      <c r="E35" s="325"/>
      <c r="F35" s="261">
        <v>8</v>
      </c>
    </row>
    <row r="36" spans="2:6" ht="13.5" customHeight="1" x14ac:dyDescent="0.15">
      <c r="B36" s="20">
        <f t="shared" si="0"/>
        <v>32</v>
      </c>
      <c r="C36" s="198"/>
      <c r="D36" s="56" t="s">
        <v>689</v>
      </c>
      <c r="E36" s="321"/>
      <c r="F36" s="244">
        <v>0</v>
      </c>
    </row>
    <row r="37" spans="2:6" ht="13.5" customHeight="1" x14ac:dyDescent="0.15">
      <c r="B37" s="20">
        <f t="shared" si="0"/>
        <v>33</v>
      </c>
      <c r="C37" s="198"/>
      <c r="D37" s="56" t="s">
        <v>690</v>
      </c>
      <c r="E37" s="321"/>
      <c r="F37" s="244">
        <v>15</v>
      </c>
    </row>
    <row r="38" spans="2:6" ht="13.5" customHeight="1" x14ac:dyDescent="0.15">
      <c r="B38" s="20">
        <f t="shared" si="0"/>
        <v>34</v>
      </c>
      <c r="C38" s="198"/>
      <c r="D38" s="56" t="s">
        <v>691</v>
      </c>
      <c r="E38" s="321"/>
      <c r="F38" s="244">
        <v>2</v>
      </c>
    </row>
    <row r="39" spans="2:6" ht="13.5" customHeight="1" x14ac:dyDescent="0.15">
      <c r="B39" s="28">
        <f t="shared" si="0"/>
        <v>35</v>
      </c>
      <c r="C39" s="322"/>
      <c r="D39" s="57" t="s">
        <v>53</v>
      </c>
      <c r="E39" s="323"/>
      <c r="F39" s="251">
        <v>2</v>
      </c>
    </row>
    <row r="40" spans="2:6" ht="13.5" customHeight="1" x14ac:dyDescent="0.15">
      <c r="B40" s="41">
        <f t="shared" si="0"/>
        <v>36</v>
      </c>
      <c r="C40" s="324"/>
      <c r="D40" s="66" t="s">
        <v>692</v>
      </c>
      <c r="E40" s="325"/>
      <c r="F40" s="261">
        <v>0</v>
      </c>
    </row>
    <row r="41" spans="2:6" ht="13.5" customHeight="1" x14ac:dyDescent="0.15">
      <c r="B41" s="20">
        <f t="shared" si="0"/>
        <v>37</v>
      </c>
      <c r="C41" s="198"/>
      <c r="D41" s="56" t="s">
        <v>55</v>
      </c>
      <c r="E41" s="321"/>
      <c r="F41" s="244">
        <v>7</v>
      </c>
    </row>
    <row r="42" spans="2:6" ht="13.5" customHeight="1" x14ac:dyDescent="0.15">
      <c r="B42" s="20">
        <f t="shared" si="0"/>
        <v>38</v>
      </c>
      <c r="C42" s="198"/>
      <c r="D42" s="56" t="s">
        <v>56</v>
      </c>
      <c r="E42" s="321"/>
      <c r="F42" s="244">
        <v>1</v>
      </c>
    </row>
    <row r="43" spans="2:6" ht="13.5" customHeight="1" x14ac:dyDescent="0.15">
      <c r="B43" s="20">
        <f t="shared" si="0"/>
        <v>39</v>
      </c>
      <c r="C43" s="198"/>
      <c r="D43" s="56" t="s">
        <v>693</v>
      </c>
      <c r="E43" s="321"/>
      <c r="F43" s="244">
        <v>10</v>
      </c>
    </row>
    <row r="44" spans="2:6" ht="13.5" customHeight="1" x14ac:dyDescent="0.15">
      <c r="B44" s="28">
        <f t="shared" si="0"/>
        <v>40</v>
      </c>
      <c r="C44" s="322"/>
      <c r="D44" s="57" t="s">
        <v>694</v>
      </c>
      <c r="E44" s="323"/>
      <c r="F44" s="251">
        <v>20</v>
      </c>
    </row>
    <row r="45" spans="2:6" ht="13.5" customHeight="1" x14ac:dyDescent="0.15">
      <c r="B45" s="41">
        <f t="shared" si="0"/>
        <v>41</v>
      </c>
      <c r="C45" s="324"/>
      <c r="D45" s="66" t="s">
        <v>695</v>
      </c>
      <c r="E45" s="325"/>
      <c r="F45" s="261">
        <v>4</v>
      </c>
    </row>
    <row r="46" spans="2:6" ht="13.5" customHeight="1" x14ac:dyDescent="0.15">
      <c r="B46" s="20">
        <f t="shared" si="0"/>
        <v>42</v>
      </c>
      <c r="C46" s="198"/>
      <c r="D46" s="56" t="s">
        <v>60</v>
      </c>
      <c r="E46" s="321"/>
      <c r="F46" s="244">
        <v>2</v>
      </c>
    </row>
    <row r="47" spans="2:6" ht="13.5" customHeight="1" x14ac:dyDescent="0.15">
      <c r="B47" s="20">
        <f t="shared" si="0"/>
        <v>43</v>
      </c>
      <c r="C47" s="198"/>
      <c r="D47" s="56" t="s">
        <v>61</v>
      </c>
      <c r="E47" s="321"/>
      <c r="F47" s="244">
        <v>6</v>
      </c>
    </row>
    <row r="48" spans="2:6" ht="13.5" customHeight="1" x14ac:dyDescent="0.15">
      <c r="B48" s="20">
        <v>44</v>
      </c>
      <c r="C48" s="198"/>
      <c r="D48" s="56" t="s">
        <v>605</v>
      </c>
      <c r="E48" s="321"/>
      <c r="F48" s="244">
        <v>2</v>
      </c>
    </row>
    <row r="49" spans="2:6" ht="13.5" customHeight="1" x14ac:dyDescent="0.15">
      <c r="B49" s="28">
        <v>45</v>
      </c>
      <c r="C49" s="322"/>
      <c r="D49" s="57" t="s">
        <v>62</v>
      </c>
      <c r="E49" s="323"/>
      <c r="F49" s="251">
        <v>3</v>
      </c>
    </row>
    <row r="50" spans="2:6" ht="13.5" customHeight="1" x14ac:dyDescent="0.15">
      <c r="B50" s="41">
        <v>46</v>
      </c>
      <c r="C50" s="324"/>
      <c r="D50" s="66" t="s">
        <v>63</v>
      </c>
      <c r="E50" s="325"/>
      <c r="F50" s="261">
        <v>7</v>
      </c>
    </row>
    <row r="51" spans="2:6" ht="13.5" customHeight="1" x14ac:dyDescent="0.15">
      <c r="B51" s="20">
        <f t="shared" si="0"/>
        <v>47</v>
      </c>
      <c r="C51" s="198"/>
      <c r="D51" s="56" t="s">
        <v>64</v>
      </c>
      <c r="E51" s="321"/>
      <c r="F51" s="244">
        <v>1</v>
      </c>
    </row>
    <row r="52" spans="2:6" ht="13.5" customHeight="1" x14ac:dyDescent="0.15">
      <c r="B52" s="20">
        <f t="shared" si="0"/>
        <v>48</v>
      </c>
      <c r="C52" s="198"/>
      <c r="D52" s="56" t="s">
        <v>65</v>
      </c>
      <c r="E52" s="321"/>
      <c r="F52" s="244">
        <v>1</v>
      </c>
    </row>
    <row r="53" spans="2:6" ht="13.5" customHeight="1" x14ac:dyDescent="0.15">
      <c r="B53" s="20">
        <f t="shared" si="0"/>
        <v>49</v>
      </c>
      <c r="C53" s="198"/>
      <c r="D53" s="56" t="s">
        <v>66</v>
      </c>
      <c r="E53" s="321"/>
      <c r="F53" s="244">
        <v>3</v>
      </c>
    </row>
    <row r="54" spans="2:6" ht="13.5" customHeight="1" x14ac:dyDescent="0.15">
      <c r="B54" s="28">
        <f t="shared" si="0"/>
        <v>50</v>
      </c>
      <c r="C54" s="322"/>
      <c r="D54" s="57" t="s">
        <v>67</v>
      </c>
      <c r="E54" s="323"/>
      <c r="F54" s="251">
        <v>6</v>
      </c>
    </row>
    <row r="55" spans="2:6" ht="13.5" customHeight="1" x14ac:dyDescent="0.15">
      <c r="B55" s="41">
        <f t="shared" si="0"/>
        <v>51</v>
      </c>
      <c r="C55" s="324"/>
      <c r="D55" s="66" t="s">
        <v>68</v>
      </c>
      <c r="E55" s="325"/>
      <c r="F55" s="261">
        <v>0</v>
      </c>
    </row>
    <row r="56" spans="2:6" ht="13.5" customHeight="1" x14ac:dyDescent="0.15">
      <c r="B56" s="20">
        <f t="shared" si="0"/>
        <v>52</v>
      </c>
      <c r="C56" s="198"/>
      <c r="D56" s="56" t="s">
        <v>69</v>
      </c>
      <c r="E56" s="321"/>
      <c r="F56" s="244">
        <v>5</v>
      </c>
    </row>
    <row r="57" spans="2:6" ht="13.5" customHeight="1" x14ac:dyDescent="0.15">
      <c r="B57" s="20">
        <f t="shared" si="0"/>
        <v>53</v>
      </c>
      <c r="C57" s="198"/>
      <c r="D57" s="56" t="s">
        <v>70</v>
      </c>
      <c r="E57" s="321"/>
      <c r="F57" s="244">
        <v>3</v>
      </c>
    </row>
    <row r="58" spans="2:6" ht="13.5" customHeight="1" x14ac:dyDescent="0.15">
      <c r="B58" s="20">
        <f t="shared" si="0"/>
        <v>54</v>
      </c>
      <c r="C58" s="198"/>
      <c r="D58" s="56" t="s">
        <v>71</v>
      </c>
      <c r="E58" s="321"/>
      <c r="F58" s="244">
        <v>4</v>
      </c>
    </row>
    <row r="59" spans="2:6" ht="13.5" customHeight="1" x14ac:dyDescent="0.15">
      <c r="B59" s="28">
        <f t="shared" si="0"/>
        <v>55</v>
      </c>
      <c r="C59" s="322"/>
      <c r="D59" s="57" t="s">
        <v>72</v>
      </c>
      <c r="E59" s="323"/>
      <c r="F59" s="251">
        <v>0</v>
      </c>
    </row>
    <row r="60" spans="2:6" ht="13.5" customHeight="1" x14ac:dyDescent="0.15">
      <c r="B60" s="41">
        <f t="shared" si="0"/>
        <v>56</v>
      </c>
      <c r="C60" s="324"/>
      <c r="D60" s="66" t="s">
        <v>73</v>
      </c>
      <c r="E60" s="325"/>
      <c r="F60" s="261">
        <v>1</v>
      </c>
    </row>
    <row r="61" spans="2:6" ht="13.5" customHeight="1" x14ac:dyDescent="0.15">
      <c r="B61" s="20">
        <f t="shared" si="0"/>
        <v>57</v>
      </c>
      <c r="C61" s="198"/>
      <c r="D61" s="56" t="s">
        <v>74</v>
      </c>
      <c r="E61" s="321"/>
      <c r="F61" s="244">
        <v>4</v>
      </c>
    </row>
    <row r="62" spans="2:6" ht="13.5" customHeight="1" x14ac:dyDescent="0.15">
      <c r="B62" s="20">
        <f t="shared" si="0"/>
        <v>58</v>
      </c>
      <c r="C62" s="198"/>
      <c r="D62" s="56" t="s">
        <v>75</v>
      </c>
      <c r="E62" s="321"/>
      <c r="F62" s="244">
        <v>5</v>
      </c>
    </row>
    <row r="63" spans="2:6" ht="13.5" customHeight="1" x14ac:dyDescent="0.15">
      <c r="B63" s="20">
        <f t="shared" si="0"/>
        <v>59</v>
      </c>
      <c r="C63" s="198"/>
      <c r="D63" s="56" t="s">
        <v>76</v>
      </c>
      <c r="E63" s="321"/>
      <c r="F63" s="244">
        <v>1</v>
      </c>
    </row>
    <row r="64" spans="2:6" ht="13.5" customHeight="1" x14ac:dyDescent="0.15">
      <c r="B64" s="20">
        <f t="shared" si="0"/>
        <v>60</v>
      </c>
      <c r="C64" s="198"/>
      <c r="D64" s="56" t="s">
        <v>77</v>
      </c>
      <c r="E64" s="321"/>
      <c r="F64" s="244">
        <v>2</v>
      </c>
    </row>
    <row r="65" spans="2:6" ht="13.5" customHeight="1" x14ac:dyDescent="0.15">
      <c r="B65" s="41">
        <f t="shared" si="0"/>
        <v>61</v>
      </c>
      <c r="C65" s="324"/>
      <c r="D65" s="66" t="s">
        <v>78</v>
      </c>
      <c r="E65" s="325"/>
      <c r="F65" s="261">
        <v>6</v>
      </c>
    </row>
    <row r="66" spans="2:6" ht="13.5" customHeight="1" x14ac:dyDescent="0.15">
      <c r="B66" s="20">
        <f t="shared" si="0"/>
        <v>62</v>
      </c>
      <c r="C66" s="198"/>
      <c r="D66" s="56" t="s">
        <v>79</v>
      </c>
      <c r="E66" s="321"/>
      <c r="F66" s="244">
        <v>9</v>
      </c>
    </row>
    <row r="67" spans="2:6" ht="13.5" customHeight="1" x14ac:dyDescent="0.15">
      <c r="B67" s="20">
        <f t="shared" si="0"/>
        <v>63</v>
      </c>
      <c r="C67" s="198"/>
      <c r="D67" s="56" t="s">
        <v>80</v>
      </c>
      <c r="E67" s="321"/>
      <c r="F67" s="244">
        <v>0</v>
      </c>
    </row>
    <row r="68" spans="2:6" ht="13.5" customHeight="1" x14ac:dyDescent="0.15">
      <c r="B68" s="20">
        <f t="shared" si="0"/>
        <v>64</v>
      </c>
      <c r="C68" s="198"/>
      <c r="D68" s="56" t="s">
        <v>81</v>
      </c>
      <c r="E68" s="321"/>
      <c r="F68" s="244">
        <v>0</v>
      </c>
    </row>
    <row r="69" spans="2:6" ht="13.5" customHeight="1" x14ac:dyDescent="0.15">
      <c r="B69" s="20">
        <f t="shared" si="0"/>
        <v>65</v>
      </c>
      <c r="C69" s="198"/>
      <c r="D69" s="56" t="s">
        <v>82</v>
      </c>
      <c r="E69" s="321"/>
      <c r="F69" s="244">
        <v>0</v>
      </c>
    </row>
    <row r="70" spans="2:6" ht="13.5" customHeight="1" x14ac:dyDescent="0.15">
      <c r="B70" s="41">
        <f t="shared" si="0"/>
        <v>66</v>
      </c>
      <c r="C70" s="324"/>
      <c r="D70" s="66" t="s">
        <v>83</v>
      </c>
      <c r="E70" s="325"/>
      <c r="F70" s="261">
        <v>1</v>
      </c>
    </row>
    <row r="71" spans="2:6" ht="13.5" customHeight="1" x14ac:dyDescent="0.15">
      <c r="B71" s="20">
        <f t="shared" ref="B71" si="1">B70+1</f>
        <v>67</v>
      </c>
      <c r="C71" s="198"/>
      <c r="D71" s="56" t="s">
        <v>84</v>
      </c>
      <c r="E71" s="321"/>
      <c r="F71" s="244">
        <v>2</v>
      </c>
    </row>
    <row r="72" spans="2:6" ht="13.5" customHeight="1" x14ac:dyDescent="0.15">
      <c r="B72" s="20">
        <v>68</v>
      </c>
      <c r="C72" s="198"/>
      <c r="D72" s="56" t="s">
        <v>85</v>
      </c>
      <c r="E72" s="321"/>
      <c r="F72" s="244">
        <v>3</v>
      </c>
    </row>
    <row r="73" spans="2:6" ht="13.5" customHeight="1" x14ac:dyDescent="0.15">
      <c r="B73" s="20">
        <v>69</v>
      </c>
      <c r="C73" s="198"/>
      <c r="D73" s="56" t="s">
        <v>696</v>
      </c>
      <c r="E73" s="321"/>
      <c r="F73" s="244">
        <v>1</v>
      </c>
    </row>
    <row r="74" spans="2:6" ht="13.5" customHeight="1" x14ac:dyDescent="0.15">
      <c r="B74" s="28">
        <v>70</v>
      </c>
      <c r="C74" s="322"/>
      <c r="D74" s="57" t="s">
        <v>87</v>
      </c>
      <c r="E74" s="323"/>
      <c r="F74" s="251">
        <v>1</v>
      </c>
    </row>
    <row r="75" spans="2:6" ht="15" customHeight="1" thickBot="1" x14ac:dyDescent="0.2">
      <c r="B75" s="44">
        <v>71</v>
      </c>
      <c r="C75" s="326"/>
      <c r="D75" s="67" t="s">
        <v>543</v>
      </c>
      <c r="E75" s="327"/>
      <c r="F75" s="267">
        <v>0</v>
      </c>
    </row>
    <row r="76" spans="2:6" ht="6.75" customHeight="1" x14ac:dyDescent="0.15">
      <c r="B76" s="198"/>
    </row>
    <row r="77" spans="2:6" ht="15.95" customHeight="1" x14ac:dyDescent="0.15">
      <c r="B77" s="315" t="s">
        <v>670</v>
      </c>
    </row>
    <row r="81" spans="3:6" s="198" customFormat="1" ht="16.5" customHeight="1" x14ac:dyDescent="0.15">
      <c r="C81" s="166"/>
      <c r="E81" s="166"/>
      <c r="F81" s="166"/>
    </row>
    <row r="82" spans="3:6" ht="21" customHeight="1" x14ac:dyDescent="0.15">
      <c r="C82" s="198"/>
      <c r="E82" s="198"/>
      <c r="F82" s="198"/>
    </row>
    <row r="83" spans="3:6" ht="21" customHeight="1" x14ac:dyDescent="0.15"/>
    <row r="84" spans="3:6" ht="21" customHeight="1" x14ac:dyDescent="0.15"/>
    <row r="85" spans="3:6" ht="21" customHeight="1" x14ac:dyDescent="0.15"/>
  </sheetData>
  <mergeCells count="1">
    <mergeCell ref="B4:E4"/>
  </mergeCells>
  <phoneticPr fontId="9"/>
  <pageMargins left="0.59055118110236227" right="0.26" top="0.35" bottom="0.28000000000000003" header="0" footer="0"/>
  <pageSetup paperSize="9" scale="79" orientation="portrait" horizontalDpi="300" verticalDpi="3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88"/>
  <sheetViews>
    <sheetView view="pageBreakPreview" zoomScaleNormal="100" zoomScaleSheetLayoutView="100" workbookViewId="0">
      <selection activeCell="H59" sqref="H59"/>
    </sheetView>
  </sheetViews>
  <sheetFormatPr defaultRowHeight="15.95" customHeight="1" x14ac:dyDescent="0.15"/>
  <cols>
    <col min="1" max="1" width="3.125" style="166" customWidth="1"/>
    <col min="2" max="2" width="3.25" style="166" customWidth="1"/>
    <col min="3" max="3" width="1.125" style="166" customWidth="1"/>
    <col min="4" max="4" width="11.875" style="166" customWidth="1"/>
    <col min="5" max="5" width="1.25" style="166" customWidth="1"/>
    <col min="6" max="6" width="14.375" style="166" customWidth="1"/>
    <col min="7" max="16384" width="9" style="166"/>
  </cols>
  <sheetData>
    <row r="1" spans="2:6" ht="21" customHeight="1" x14ac:dyDescent="0.15">
      <c r="B1" s="316" t="s">
        <v>697</v>
      </c>
      <c r="C1" s="235"/>
      <c r="D1" s="237"/>
      <c r="E1" s="237"/>
      <c r="F1" s="237"/>
    </row>
    <row r="2" spans="2:6" ht="18" customHeight="1" thickBot="1" x14ac:dyDescent="0.2">
      <c r="F2" s="317" t="s">
        <v>252</v>
      </c>
    </row>
    <row r="3" spans="2:6" s="237" customFormat="1" ht="42" customHeight="1" thickBot="1" x14ac:dyDescent="0.2">
      <c r="B3" s="318"/>
      <c r="C3" s="319"/>
      <c r="D3" s="319"/>
      <c r="E3" s="320"/>
      <c r="F3" s="307" t="s">
        <v>378</v>
      </c>
    </row>
    <row r="4" spans="2:6" ht="17.25" customHeight="1" thickBot="1" x14ac:dyDescent="0.2">
      <c r="B4" s="1176" t="s">
        <v>672</v>
      </c>
      <c r="C4" s="1177"/>
      <c r="D4" s="1177"/>
      <c r="E4" s="1178"/>
      <c r="F4" s="238">
        <f>SUM(F25,F69,F78)</f>
        <v>244</v>
      </c>
    </row>
    <row r="5" spans="2:6" ht="18" customHeight="1" x14ac:dyDescent="0.15">
      <c r="B5" s="18">
        <v>1</v>
      </c>
      <c r="C5" s="198"/>
      <c r="D5" s="55" t="s">
        <v>19</v>
      </c>
      <c r="E5" s="321"/>
      <c r="F5" s="244">
        <v>4</v>
      </c>
    </row>
    <row r="6" spans="2:6" ht="18" customHeight="1" x14ac:dyDescent="0.15">
      <c r="B6" s="20">
        <v>2</v>
      </c>
      <c r="C6" s="198"/>
      <c r="D6" s="56" t="s">
        <v>674</v>
      </c>
      <c r="E6" s="321"/>
      <c r="F6" s="244">
        <v>2</v>
      </c>
    </row>
    <row r="7" spans="2:6" ht="18" customHeight="1" x14ac:dyDescent="0.15">
      <c r="B7" s="20">
        <v>3</v>
      </c>
      <c r="C7" s="198"/>
      <c r="D7" s="56" t="s">
        <v>679</v>
      </c>
      <c r="E7" s="321"/>
      <c r="F7" s="244">
        <v>3</v>
      </c>
    </row>
    <row r="8" spans="2:6" ht="18" customHeight="1" x14ac:dyDescent="0.15">
      <c r="B8" s="20">
        <v>4</v>
      </c>
      <c r="C8" s="198"/>
      <c r="D8" s="56" t="s">
        <v>680</v>
      </c>
      <c r="E8" s="321"/>
      <c r="F8" s="244">
        <v>6</v>
      </c>
    </row>
    <row r="9" spans="2:6" ht="18" customHeight="1" x14ac:dyDescent="0.15">
      <c r="B9" s="28">
        <v>5</v>
      </c>
      <c r="C9" s="322"/>
      <c r="D9" s="57" t="s">
        <v>681</v>
      </c>
      <c r="E9" s="323"/>
      <c r="F9" s="251">
        <v>24</v>
      </c>
    </row>
    <row r="10" spans="2:6" ht="18" customHeight="1" x14ac:dyDescent="0.15">
      <c r="B10" s="20">
        <v>6</v>
      </c>
      <c r="C10" s="198"/>
      <c r="D10" s="56" t="s">
        <v>682</v>
      </c>
      <c r="E10" s="321"/>
      <c r="F10" s="244">
        <v>7</v>
      </c>
    </row>
    <row r="11" spans="2:6" ht="18" customHeight="1" x14ac:dyDescent="0.15">
      <c r="B11" s="20">
        <v>7</v>
      </c>
      <c r="C11" s="198"/>
      <c r="D11" s="56" t="s">
        <v>41</v>
      </c>
      <c r="E11" s="321"/>
      <c r="F11" s="244">
        <v>5</v>
      </c>
    </row>
    <row r="12" spans="2:6" ht="18" customHeight="1" x14ac:dyDescent="0.15">
      <c r="B12" s="20">
        <v>8</v>
      </c>
      <c r="C12" s="198"/>
      <c r="D12" s="56" t="s">
        <v>44</v>
      </c>
      <c r="E12" s="321"/>
      <c r="F12" s="244">
        <v>7</v>
      </c>
    </row>
    <row r="13" spans="2:6" ht="18" customHeight="1" x14ac:dyDescent="0.15">
      <c r="B13" s="20">
        <v>9</v>
      </c>
      <c r="C13" s="198"/>
      <c r="D13" s="56" t="s">
        <v>49</v>
      </c>
      <c r="E13" s="321"/>
      <c r="F13" s="244">
        <v>8</v>
      </c>
    </row>
    <row r="14" spans="2:6" ht="18" customHeight="1" x14ac:dyDescent="0.15">
      <c r="B14" s="28">
        <v>10</v>
      </c>
      <c r="C14" s="322"/>
      <c r="D14" s="57" t="s">
        <v>50</v>
      </c>
      <c r="E14" s="323"/>
      <c r="F14" s="251">
        <v>0</v>
      </c>
    </row>
    <row r="15" spans="2:6" ht="18" customHeight="1" x14ac:dyDescent="0.15">
      <c r="B15" s="20">
        <v>11</v>
      </c>
      <c r="C15" s="198"/>
      <c r="D15" s="56" t="s">
        <v>51</v>
      </c>
      <c r="E15" s="321"/>
      <c r="F15" s="244">
        <v>15</v>
      </c>
    </row>
    <row r="16" spans="2:6" ht="18" customHeight="1" x14ac:dyDescent="0.15">
      <c r="B16" s="20">
        <v>12</v>
      </c>
      <c r="C16" s="198"/>
      <c r="D16" s="56" t="s">
        <v>57</v>
      </c>
      <c r="E16" s="321"/>
      <c r="F16" s="244">
        <v>10</v>
      </c>
    </row>
    <row r="17" spans="2:6" ht="18" customHeight="1" x14ac:dyDescent="0.15">
      <c r="B17" s="20">
        <v>13</v>
      </c>
      <c r="C17" s="198"/>
      <c r="D17" s="56" t="s">
        <v>58</v>
      </c>
      <c r="E17" s="321"/>
      <c r="F17" s="244">
        <v>20</v>
      </c>
    </row>
    <row r="18" spans="2:6" ht="18" customHeight="1" x14ac:dyDescent="0.15">
      <c r="B18" s="20">
        <v>14</v>
      </c>
      <c r="C18" s="198"/>
      <c r="D18" s="56" t="s">
        <v>59</v>
      </c>
      <c r="E18" s="321"/>
      <c r="F18" s="244">
        <v>4</v>
      </c>
    </row>
    <row r="19" spans="2:6" ht="18" customHeight="1" x14ac:dyDescent="0.15">
      <c r="B19" s="28">
        <v>15</v>
      </c>
      <c r="C19" s="322"/>
      <c r="D19" s="57" t="s">
        <v>63</v>
      </c>
      <c r="E19" s="323"/>
      <c r="F19" s="251">
        <v>7</v>
      </c>
    </row>
    <row r="20" spans="2:6" ht="18" customHeight="1" x14ac:dyDescent="0.15">
      <c r="B20" s="20">
        <v>16</v>
      </c>
      <c r="C20" s="198"/>
      <c r="D20" s="56" t="s">
        <v>69</v>
      </c>
      <c r="E20" s="321"/>
      <c r="F20" s="244">
        <v>5</v>
      </c>
    </row>
    <row r="21" spans="2:6" ht="18" customHeight="1" x14ac:dyDescent="0.15">
      <c r="B21" s="20">
        <v>17</v>
      </c>
      <c r="C21" s="198"/>
      <c r="D21" s="56" t="s">
        <v>71</v>
      </c>
      <c r="E21" s="321"/>
      <c r="F21" s="244">
        <v>4</v>
      </c>
    </row>
    <row r="22" spans="2:6" ht="18" customHeight="1" x14ac:dyDescent="0.15">
      <c r="B22" s="20">
        <v>18</v>
      </c>
      <c r="C22" s="198"/>
      <c r="D22" s="56" t="s">
        <v>78</v>
      </c>
      <c r="E22" s="321"/>
      <c r="F22" s="244">
        <v>6</v>
      </c>
    </row>
    <row r="23" spans="2:6" ht="18" customHeight="1" x14ac:dyDescent="0.15">
      <c r="B23" s="20">
        <v>19</v>
      </c>
      <c r="C23" s="198"/>
      <c r="D23" s="56" t="s">
        <v>79</v>
      </c>
      <c r="E23" s="321"/>
      <c r="F23" s="244">
        <v>9</v>
      </c>
    </row>
    <row r="24" spans="2:6" ht="18" customHeight="1" thickBot="1" x14ac:dyDescent="0.2">
      <c r="B24" s="20">
        <v>20</v>
      </c>
      <c r="C24" s="198"/>
      <c r="D24" s="56" t="s">
        <v>90</v>
      </c>
      <c r="E24" s="321"/>
      <c r="F24" s="244">
        <v>2</v>
      </c>
    </row>
    <row r="25" spans="2:6" ht="18" customHeight="1" thickBot="1" x14ac:dyDescent="0.2">
      <c r="B25" s="58"/>
      <c r="C25" s="612"/>
      <c r="D25" s="59" t="s">
        <v>91</v>
      </c>
      <c r="E25" s="613"/>
      <c r="F25" s="614">
        <f>SUM(F5:F24)</f>
        <v>148</v>
      </c>
    </row>
    <row r="26" spans="2:6" ht="18" customHeight="1" x14ac:dyDescent="0.15">
      <c r="B26" s="20">
        <v>1</v>
      </c>
      <c r="C26" s="198"/>
      <c r="D26" s="56" t="s">
        <v>20</v>
      </c>
      <c r="E26" s="321"/>
      <c r="F26" s="244">
        <v>0</v>
      </c>
    </row>
    <row r="27" spans="2:6" ht="18" customHeight="1" x14ac:dyDescent="0.15">
      <c r="B27" s="20">
        <v>2</v>
      </c>
      <c r="C27" s="198"/>
      <c r="D27" s="56" t="s">
        <v>673</v>
      </c>
      <c r="E27" s="321"/>
      <c r="F27" s="244">
        <v>0</v>
      </c>
    </row>
    <row r="28" spans="2:6" ht="18" customHeight="1" x14ac:dyDescent="0.15">
      <c r="B28" s="20">
        <v>3</v>
      </c>
      <c r="C28" s="198"/>
      <c r="D28" s="56" t="s">
        <v>23</v>
      </c>
      <c r="E28" s="321"/>
      <c r="F28" s="244">
        <v>0</v>
      </c>
    </row>
    <row r="29" spans="2:6" ht="18" customHeight="1" x14ac:dyDescent="0.15">
      <c r="B29" s="20">
        <v>4</v>
      </c>
      <c r="C29" s="198"/>
      <c r="D29" s="56" t="s">
        <v>24</v>
      </c>
      <c r="E29" s="321"/>
      <c r="F29" s="244">
        <v>2</v>
      </c>
    </row>
    <row r="30" spans="2:6" ht="18" customHeight="1" x14ac:dyDescent="0.15">
      <c r="B30" s="28">
        <v>5</v>
      </c>
      <c r="C30" s="322"/>
      <c r="D30" s="57" t="s">
        <v>675</v>
      </c>
      <c r="E30" s="323"/>
      <c r="F30" s="251">
        <v>1</v>
      </c>
    </row>
    <row r="31" spans="2:6" ht="18" customHeight="1" x14ac:dyDescent="0.15">
      <c r="B31" s="41">
        <v>6</v>
      </c>
      <c r="C31" s="324"/>
      <c r="D31" s="66" t="s">
        <v>676</v>
      </c>
      <c r="E31" s="325"/>
      <c r="F31" s="261">
        <v>2</v>
      </c>
    </row>
    <row r="32" spans="2:6" ht="18" customHeight="1" x14ac:dyDescent="0.15">
      <c r="B32" s="20">
        <v>7</v>
      </c>
      <c r="C32" s="198"/>
      <c r="D32" s="56" t="s">
        <v>677</v>
      </c>
      <c r="E32" s="321"/>
      <c r="F32" s="244">
        <v>1</v>
      </c>
    </row>
    <row r="33" spans="2:6" ht="18" customHeight="1" x14ac:dyDescent="0.15">
      <c r="B33" s="20">
        <v>8</v>
      </c>
      <c r="C33" s="198"/>
      <c r="D33" s="56" t="s">
        <v>678</v>
      </c>
      <c r="E33" s="321"/>
      <c r="F33" s="244">
        <v>2</v>
      </c>
    </row>
    <row r="34" spans="2:6" ht="18" customHeight="1" x14ac:dyDescent="0.15">
      <c r="B34" s="20">
        <v>9</v>
      </c>
      <c r="C34" s="198"/>
      <c r="D34" s="56" t="s">
        <v>30</v>
      </c>
      <c r="E34" s="321"/>
      <c r="F34" s="244">
        <v>3</v>
      </c>
    </row>
    <row r="35" spans="2:6" ht="18" customHeight="1" x14ac:dyDescent="0.15">
      <c r="B35" s="28">
        <v>10</v>
      </c>
      <c r="C35" s="322"/>
      <c r="D35" s="57" t="s">
        <v>92</v>
      </c>
      <c r="E35" s="323"/>
      <c r="F35" s="251">
        <v>1</v>
      </c>
    </row>
    <row r="36" spans="2:6" ht="18" customHeight="1" x14ac:dyDescent="0.15">
      <c r="B36" s="41">
        <v>11</v>
      </c>
      <c r="C36" s="324"/>
      <c r="D36" s="66" t="s">
        <v>33</v>
      </c>
      <c r="E36" s="325"/>
      <c r="F36" s="261">
        <v>2</v>
      </c>
    </row>
    <row r="37" spans="2:6" ht="18" customHeight="1" x14ac:dyDescent="0.15">
      <c r="B37" s="20">
        <v>12</v>
      </c>
      <c r="C37" s="198"/>
      <c r="D37" s="56" t="s">
        <v>35</v>
      </c>
      <c r="E37" s="321"/>
      <c r="F37" s="244">
        <v>4</v>
      </c>
    </row>
    <row r="38" spans="2:6" ht="18" customHeight="1" x14ac:dyDescent="0.15">
      <c r="B38" s="20">
        <v>13</v>
      </c>
      <c r="C38" s="198"/>
      <c r="D38" s="56" t="s">
        <v>36</v>
      </c>
      <c r="E38" s="321"/>
      <c r="F38" s="244">
        <v>5</v>
      </c>
    </row>
    <row r="39" spans="2:6" ht="18" customHeight="1" x14ac:dyDescent="0.15">
      <c r="B39" s="20">
        <v>14</v>
      </c>
      <c r="C39" s="198"/>
      <c r="D39" s="56" t="s">
        <v>698</v>
      </c>
      <c r="E39" s="321"/>
      <c r="F39" s="244">
        <v>1</v>
      </c>
    </row>
    <row r="40" spans="2:6" ht="18" customHeight="1" x14ac:dyDescent="0.15">
      <c r="B40" s="28">
        <v>15</v>
      </c>
      <c r="C40" s="322"/>
      <c r="D40" s="57" t="s">
        <v>45</v>
      </c>
      <c r="E40" s="323"/>
      <c r="F40" s="251">
        <v>2</v>
      </c>
    </row>
    <row r="41" spans="2:6" ht="18" customHeight="1" x14ac:dyDescent="0.15">
      <c r="B41" s="41">
        <v>16</v>
      </c>
      <c r="C41" s="324"/>
      <c r="D41" s="66" t="s">
        <v>46</v>
      </c>
      <c r="E41" s="325"/>
      <c r="F41" s="261">
        <v>2</v>
      </c>
    </row>
    <row r="42" spans="2:6" ht="18" customHeight="1" x14ac:dyDescent="0.15">
      <c r="B42" s="20">
        <v>17</v>
      </c>
      <c r="C42" s="198"/>
      <c r="D42" s="56" t="s">
        <v>47</v>
      </c>
      <c r="E42" s="321"/>
      <c r="F42" s="244">
        <v>3</v>
      </c>
    </row>
    <row r="43" spans="2:6" ht="18" customHeight="1" x14ac:dyDescent="0.15">
      <c r="B43" s="20">
        <v>18</v>
      </c>
      <c r="C43" s="198"/>
      <c r="D43" s="56" t="s">
        <v>48</v>
      </c>
      <c r="E43" s="321"/>
      <c r="F43" s="244">
        <v>3</v>
      </c>
    </row>
    <row r="44" spans="2:6" ht="18" customHeight="1" x14ac:dyDescent="0.15">
      <c r="B44" s="20">
        <v>19</v>
      </c>
      <c r="C44" s="198"/>
      <c r="D44" s="56" t="s">
        <v>52</v>
      </c>
      <c r="E44" s="321"/>
      <c r="F44" s="244">
        <v>2</v>
      </c>
    </row>
    <row r="45" spans="2:6" ht="18" customHeight="1" x14ac:dyDescent="0.15">
      <c r="B45" s="28">
        <v>20</v>
      </c>
      <c r="C45" s="322"/>
      <c r="D45" s="57" t="s">
        <v>53</v>
      </c>
      <c r="E45" s="323"/>
      <c r="F45" s="251">
        <v>2</v>
      </c>
    </row>
    <row r="46" spans="2:6" ht="18" customHeight="1" x14ac:dyDescent="0.15">
      <c r="B46" s="41">
        <v>21</v>
      </c>
      <c r="C46" s="324"/>
      <c r="D46" s="66" t="s">
        <v>54</v>
      </c>
      <c r="E46" s="325"/>
      <c r="F46" s="261">
        <v>0</v>
      </c>
    </row>
    <row r="47" spans="2:6" ht="18" customHeight="1" x14ac:dyDescent="0.15">
      <c r="B47" s="20">
        <v>22</v>
      </c>
      <c r="C47" s="198"/>
      <c r="D47" s="56" t="s">
        <v>55</v>
      </c>
      <c r="E47" s="321"/>
      <c r="F47" s="244">
        <v>7</v>
      </c>
    </row>
    <row r="48" spans="2:6" ht="18" customHeight="1" x14ac:dyDescent="0.15">
      <c r="B48" s="20">
        <v>23</v>
      </c>
      <c r="C48" s="198"/>
      <c r="D48" s="56" t="s">
        <v>93</v>
      </c>
      <c r="E48" s="321"/>
      <c r="F48" s="244">
        <v>2</v>
      </c>
    </row>
    <row r="49" spans="2:6" ht="18" customHeight="1" x14ac:dyDescent="0.15">
      <c r="B49" s="20">
        <v>24</v>
      </c>
      <c r="C49" s="198"/>
      <c r="D49" s="56" t="s">
        <v>61</v>
      </c>
      <c r="E49" s="321"/>
      <c r="F49" s="244">
        <v>6</v>
      </c>
    </row>
    <row r="50" spans="2:6" ht="18" customHeight="1" x14ac:dyDescent="0.15">
      <c r="B50" s="28">
        <v>25</v>
      </c>
      <c r="C50" s="322"/>
      <c r="D50" s="57" t="s">
        <v>605</v>
      </c>
      <c r="E50" s="323"/>
      <c r="F50" s="251">
        <v>2</v>
      </c>
    </row>
    <row r="51" spans="2:6" ht="18" customHeight="1" x14ac:dyDescent="0.15">
      <c r="B51" s="41">
        <v>26</v>
      </c>
      <c r="C51" s="324"/>
      <c r="D51" s="66" t="s">
        <v>699</v>
      </c>
      <c r="E51" s="325"/>
      <c r="F51" s="261">
        <v>3</v>
      </c>
    </row>
    <row r="52" spans="2:6" ht="18" customHeight="1" x14ac:dyDescent="0.15">
      <c r="B52" s="20">
        <v>27</v>
      </c>
      <c r="C52" s="198"/>
      <c r="D52" s="56" t="s">
        <v>700</v>
      </c>
      <c r="E52" s="321"/>
      <c r="F52" s="244">
        <v>1</v>
      </c>
    </row>
    <row r="53" spans="2:6" ht="18" customHeight="1" x14ac:dyDescent="0.15">
      <c r="B53" s="20">
        <v>28</v>
      </c>
      <c r="C53" s="198"/>
      <c r="D53" s="56" t="s">
        <v>701</v>
      </c>
      <c r="E53" s="321"/>
      <c r="F53" s="244">
        <v>1</v>
      </c>
    </row>
    <row r="54" spans="2:6" ht="18" customHeight="1" x14ac:dyDescent="0.15">
      <c r="B54" s="20">
        <v>29</v>
      </c>
      <c r="C54" s="198"/>
      <c r="D54" s="56" t="s">
        <v>702</v>
      </c>
      <c r="E54" s="321"/>
      <c r="F54" s="244">
        <v>3</v>
      </c>
    </row>
    <row r="55" spans="2:6" ht="18" customHeight="1" x14ac:dyDescent="0.15">
      <c r="B55" s="20">
        <v>30</v>
      </c>
      <c r="C55" s="198"/>
      <c r="D55" s="56" t="s">
        <v>67</v>
      </c>
      <c r="E55" s="321"/>
      <c r="F55" s="244">
        <v>6</v>
      </c>
    </row>
    <row r="56" spans="2:6" ht="18" customHeight="1" x14ac:dyDescent="0.15">
      <c r="B56" s="41">
        <v>31</v>
      </c>
      <c r="C56" s="324"/>
      <c r="D56" s="66" t="s">
        <v>703</v>
      </c>
      <c r="E56" s="325"/>
      <c r="F56" s="261">
        <v>0</v>
      </c>
    </row>
    <row r="57" spans="2:6" ht="18" customHeight="1" x14ac:dyDescent="0.15">
      <c r="B57" s="20">
        <v>32</v>
      </c>
      <c r="C57" s="198"/>
      <c r="D57" s="56" t="s">
        <v>70</v>
      </c>
      <c r="E57" s="321"/>
      <c r="F57" s="244">
        <v>3</v>
      </c>
    </row>
    <row r="58" spans="2:6" ht="18" customHeight="1" x14ac:dyDescent="0.15">
      <c r="B58" s="20">
        <v>33</v>
      </c>
      <c r="C58" s="198"/>
      <c r="D58" s="56" t="s">
        <v>73</v>
      </c>
      <c r="E58" s="321"/>
      <c r="F58" s="244">
        <v>1</v>
      </c>
    </row>
    <row r="59" spans="2:6" ht="18" customHeight="1" x14ac:dyDescent="0.15">
      <c r="B59" s="20">
        <v>34</v>
      </c>
      <c r="C59" s="198"/>
      <c r="D59" s="56" t="s">
        <v>704</v>
      </c>
      <c r="E59" s="321"/>
      <c r="F59" s="244">
        <v>4</v>
      </c>
    </row>
    <row r="60" spans="2:6" ht="18" customHeight="1" x14ac:dyDescent="0.15">
      <c r="B60" s="20">
        <v>35</v>
      </c>
      <c r="C60" s="198"/>
      <c r="D60" s="56" t="s">
        <v>705</v>
      </c>
      <c r="E60" s="321"/>
      <c r="F60" s="244">
        <v>5</v>
      </c>
    </row>
    <row r="61" spans="2:6" ht="18" customHeight="1" x14ac:dyDescent="0.15">
      <c r="B61" s="41">
        <v>36</v>
      </c>
      <c r="C61" s="324"/>
      <c r="D61" s="66" t="s">
        <v>706</v>
      </c>
      <c r="E61" s="325"/>
      <c r="F61" s="261">
        <v>1</v>
      </c>
    </row>
    <row r="62" spans="2:6" ht="18" customHeight="1" x14ac:dyDescent="0.15">
      <c r="B62" s="20">
        <v>37</v>
      </c>
      <c r="C62" s="198"/>
      <c r="D62" s="56" t="s">
        <v>707</v>
      </c>
      <c r="E62" s="321"/>
      <c r="F62" s="244">
        <v>2</v>
      </c>
    </row>
    <row r="63" spans="2:6" ht="18" customHeight="1" x14ac:dyDescent="0.15">
      <c r="B63" s="20">
        <v>38</v>
      </c>
      <c r="C63" s="198"/>
      <c r="D63" s="56" t="s">
        <v>80</v>
      </c>
      <c r="E63" s="321"/>
      <c r="F63" s="244">
        <v>0</v>
      </c>
    </row>
    <row r="64" spans="2:6" ht="18" customHeight="1" x14ac:dyDescent="0.15">
      <c r="B64" s="20">
        <v>39</v>
      </c>
      <c r="C64" s="198"/>
      <c r="D64" s="56" t="s">
        <v>94</v>
      </c>
      <c r="E64" s="321"/>
      <c r="F64" s="244">
        <v>0</v>
      </c>
    </row>
    <row r="65" spans="2:6" ht="18" customHeight="1" x14ac:dyDescent="0.15">
      <c r="B65" s="20">
        <v>40</v>
      </c>
      <c r="C65" s="198"/>
      <c r="D65" s="56" t="s">
        <v>85</v>
      </c>
      <c r="E65" s="321"/>
      <c r="F65" s="244">
        <v>3</v>
      </c>
    </row>
    <row r="66" spans="2:6" ht="18" customHeight="1" x14ac:dyDescent="0.15">
      <c r="B66" s="41">
        <v>41</v>
      </c>
      <c r="C66" s="324"/>
      <c r="D66" s="66" t="s">
        <v>86</v>
      </c>
      <c r="E66" s="325"/>
      <c r="F66" s="261">
        <v>1</v>
      </c>
    </row>
    <row r="67" spans="2:6" ht="18" customHeight="1" x14ac:dyDescent="0.15">
      <c r="B67" s="20">
        <v>42</v>
      </c>
      <c r="C67" s="198"/>
      <c r="D67" s="56" t="s">
        <v>87</v>
      </c>
      <c r="E67" s="321"/>
      <c r="F67" s="244">
        <v>1</v>
      </c>
    </row>
    <row r="68" spans="2:6" ht="18" customHeight="1" thickBot="1" x14ac:dyDescent="0.2">
      <c r="B68" s="44">
        <v>43</v>
      </c>
      <c r="C68" s="198"/>
      <c r="D68" s="67" t="s">
        <v>543</v>
      </c>
      <c r="E68" s="327"/>
      <c r="F68" s="267">
        <v>0</v>
      </c>
    </row>
    <row r="69" spans="2:6" ht="18" customHeight="1" thickBot="1" x14ac:dyDescent="0.2">
      <c r="B69" s="58"/>
      <c r="C69" s="612"/>
      <c r="D69" s="59" t="s">
        <v>95</v>
      </c>
      <c r="E69" s="613"/>
      <c r="F69" s="614">
        <f>SUM(F26:F68)</f>
        <v>90</v>
      </c>
    </row>
    <row r="70" spans="2:6" ht="18" customHeight="1" x14ac:dyDescent="0.15">
      <c r="B70" s="18">
        <v>1</v>
      </c>
      <c r="C70" s="615"/>
      <c r="D70" s="55" t="s">
        <v>21</v>
      </c>
      <c r="E70" s="616"/>
      <c r="F70" s="617">
        <v>1</v>
      </c>
    </row>
    <row r="71" spans="2:6" ht="18" customHeight="1" x14ac:dyDescent="0.15">
      <c r="B71" s="20">
        <v>2</v>
      </c>
      <c r="C71" s="198"/>
      <c r="D71" s="56" t="s">
        <v>37</v>
      </c>
      <c r="E71" s="321"/>
      <c r="F71" s="244">
        <v>0</v>
      </c>
    </row>
    <row r="72" spans="2:6" ht="18" customHeight="1" x14ac:dyDescent="0.15">
      <c r="B72" s="20">
        <v>3</v>
      </c>
      <c r="C72" s="198"/>
      <c r="D72" s="56" t="s">
        <v>38</v>
      </c>
      <c r="E72" s="321"/>
      <c r="F72" s="244">
        <v>1</v>
      </c>
    </row>
    <row r="73" spans="2:6" ht="18" customHeight="1" x14ac:dyDescent="0.15">
      <c r="B73" s="20">
        <v>4</v>
      </c>
      <c r="C73" s="198"/>
      <c r="D73" s="56" t="s">
        <v>43</v>
      </c>
      <c r="E73" s="321"/>
      <c r="F73" s="244">
        <v>2</v>
      </c>
    </row>
    <row r="74" spans="2:6" ht="18" customHeight="1" x14ac:dyDescent="0.15">
      <c r="B74" s="28">
        <v>5</v>
      </c>
      <c r="C74" s="322"/>
      <c r="D74" s="57" t="s">
        <v>56</v>
      </c>
      <c r="E74" s="323"/>
      <c r="F74" s="251">
        <v>1</v>
      </c>
    </row>
    <row r="75" spans="2:6" ht="18" customHeight="1" x14ac:dyDescent="0.15">
      <c r="B75" s="41">
        <v>6</v>
      </c>
      <c r="C75" s="324"/>
      <c r="D75" s="66" t="s">
        <v>72</v>
      </c>
      <c r="E75" s="325"/>
      <c r="F75" s="261">
        <v>0</v>
      </c>
    </row>
    <row r="76" spans="2:6" ht="18" customHeight="1" x14ac:dyDescent="0.15">
      <c r="B76" s="20">
        <v>7</v>
      </c>
      <c r="C76" s="198"/>
      <c r="D76" s="56" t="s">
        <v>708</v>
      </c>
      <c r="E76" s="321"/>
      <c r="F76" s="244">
        <v>0</v>
      </c>
    </row>
    <row r="77" spans="2:6" ht="18" customHeight="1" thickBot="1" x14ac:dyDescent="0.2">
      <c r="B77" s="44">
        <v>8</v>
      </c>
      <c r="C77" s="326"/>
      <c r="D77" s="67" t="s">
        <v>709</v>
      </c>
      <c r="E77" s="327"/>
      <c r="F77" s="267">
        <v>1</v>
      </c>
    </row>
    <row r="78" spans="2:6" ht="18" customHeight="1" thickBot="1" x14ac:dyDescent="0.2">
      <c r="B78" s="58"/>
      <c r="C78" s="612"/>
      <c r="D78" s="574" t="s">
        <v>96</v>
      </c>
      <c r="E78" s="613"/>
      <c r="F78" s="614">
        <f>SUM(F70:F77)</f>
        <v>6</v>
      </c>
    </row>
    <row r="79" spans="2:6" ht="6.75" customHeight="1" x14ac:dyDescent="0.15">
      <c r="C79" s="198"/>
      <c r="E79" s="618"/>
      <c r="F79" s="619"/>
    </row>
    <row r="80" spans="2:6" ht="15.95" customHeight="1" x14ac:dyDescent="0.15">
      <c r="B80" s="606" t="s">
        <v>627</v>
      </c>
    </row>
    <row r="84" spans="3:6" s="198" customFormat="1" ht="16.5" customHeight="1" x14ac:dyDescent="0.15">
      <c r="C84" s="166"/>
      <c r="E84" s="166"/>
      <c r="F84" s="166"/>
    </row>
    <row r="85" spans="3:6" ht="21" customHeight="1" x14ac:dyDescent="0.15">
      <c r="C85" s="198"/>
      <c r="E85" s="198"/>
      <c r="F85" s="198"/>
    </row>
    <row r="86" spans="3:6" ht="21" customHeight="1" x14ac:dyDescent="0.15"/>
    <row r="87" spans="3:6" ht="21" customHeight="1" x14ac:dyDescent="0.15"/>
    <row r="88" spans="3:6" ht="21" customHeight="1" x14ac:dyDescent="0.15"/>
  </sheetData>
  <mergeCells count="1">
    <mergeCell ref="B4:E4"/>
  </mergeCells>
  <phoneticPr fontId="9"/>
  <pageMargins left="0.59055118110236227" right="0.27559055118110237" top="0.39370078740157483" bottom="0.15748031496062992" header="0" footer="0"/>
  <pageSetup paperSize="9" scale="59" orientation="portrait" horizontalDpi="300" verticalDpi="3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36"/>
  <sheetViews>
    <sheetView showGridLines="0" view="pageBreakPreview" zoomScale="93" zoomScaleNormal="100" zoomScaleSheetLayoutView="93" workbookViewId="0">
      <pane xSplit="3" ySplit="3" topLeftCell="D4" activePane="bottomRight" state="frozen"/>
      <selection activeCell="K21" sqref="K21"/>
      <selection pane="topRight" activeCell="K21" sqref="K21"/>
      <selection pane="bottomLeft" activeCell="K21" sqref="K21"/>
      <selection pane="bottomRight" activeCell="K21" sqref="K21"/>
    </sheetView>
  </sheetViews>
  <sheetFormatPr defaultRowHeight="13.5" x14ac:dyDescent="0.15"/>
  <cols>
    <col min="1" max="1" width="3.875" style="5" customWidth="1"/>
    <col min="2" max="2" width="4.625" style="5" customWidth="1"/>
    <col min="3" max="3" width="10.875" style="5" customWidth="1"/>
    <col min="4" max="4" width="9.625" style="5" customWidth="1"/>
    <col min="5" max="5" width="1.625" style="5" customWidth="1"/>
    <col min="6" max="7" width="6.625" style="5" customWidth="1"/>
    <col min="8" max="8" width="9" style="5"/>
    <col min="9" max="21" width="6.625" style="5" customWidth="1"/>
    <col min="22" max="16384" width="9" style="5"/>
  </cols>
  <sheetData>
    <row r="1" spans="2:34" ht="40.5" customHeight="1" x14ac:dyDescent="0.15">
      <c r="B1" s="328" t="s">
        <v>710</v>
      </c>
      <c r="C1" s="73"/>
      <c r="D1" s="73"/>
      <c r="E1" s="4"/>
    </row>
    <row r="2" spans="2:34" ht="23.25" customHeight="1" thickBot="1" x14ac:dyDescent="0.2">
      <c r="B2" s="236"/>
      <c r="C2" s="237"/>
      <c r="D2" s="237" t="s">
        <v>252</v>
      </c>
      <c r="E2" s="4"/>
    </row>
    <row r="3" spans="2:34" ht="70.5" customHeight="1" thickBot="1" x14ac:dyDescent="0.2">
      <c r="B3" s="329"/>
      <c r="C3" s="330"/>
      <c r="D3" s="307" t="s">
        <v>383</v>
      </c>
      <c r="E3" s="620"/>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row>
    <row r="4" spans="2:34" ht="23.1" customHeight="1" thickBot="1" x14ac:dyDescent="0.2">
      <c r="B4" s="1176" t="s">
        <v>384</v>
      </c>
      <c r="C4" s="1182"/>
      <c r="D4" s="238">
        <f>SUM(D5:D27)</f>
        <v>49</v>
      </c>
      <c r="E4" s="4"/>
    </row>
    <row r="5" spans="2:34" ht="23.1" customHeight="1" x14ac:dyDescent="0.15">
      <c r="B5" s="331">
        <v>1</v>
      </c>
      <c r="C5" s="56" t="s">
        <v>298</v>
      </c>
      <c r="D5" s="244">
        <v>0</v>
      </c>
      <c r="E5" s="4"/>
    </row>
    <row r="6" spans="2:34" ht="23.1" customHeight="1" x14ac:dyDescent="0.15">
      <c r="B6" s="331">
        <v>2</v>
      </c>
      <c r="C6" s="56" t="s">
        <v>299</v>
      </c>
      <c r="D6" s="244">
        <v>1</v>
      </c>
      <c r="E6" s="4"/>
    </row>
    <row r="7" spans="2:34" ht="23.1" customHeight="1" x14ac:dyDescent="0.15">
      <c r="B7" s="331">
        <v>3</v>
      </c>
      <c r="C7" s="56" t="s">
        <v>300</v>
      </c>
      <c r="D7" s="244">
        <v>1</v>
      </c>
      <c r="E7" s="4"/>
    </row>
    <row r="8" spans="2:34" ht="23.1" customHeight="1" x14ac:dyDescent="0.15">
      <c r="B8" s="331">
        <v>4</v>
      </c>
      <c r="C8" s="56" t="s">
        <v>301</v>
      </c>
      <c r="D8" s="244">
        <v>1</v>
      </c>
      <c r="E8" s="4"/>
    </row>
    <row r="9" spans="2:34" ht="23.1" customHeight="1" x14ac:dyDescent="0.15">
      <c r="B9" s="331">
        <v>5</v>
      </c>
      <c r="C9" s="56" t="s">
        <v>302</v>
      </c>
      <c r="D9" s="244">
        <v>4</v>
      </c>
      <c r="E9" s="4"/>
    </row>
    <row r="10" spans="2:34" ht="23.1" customHeight="1" x14ac:dyDescent="0.15">
      <c r="B10" s="332">
        <v>6</v>
      </c>
      <c r="C10" s="66" t="s">
        <v>303</v>
      </c>
      <c r="D10" s="261">
        <v>0</v>
      </c>
      <c r="E10" s="4"/>
    </row>
    <row r="11" spans="2:34" ht="23.1" customHeight="1" x14ac:dyDescent="0.15">
      <c r="B11" s="331">
        <v>7</v>
      </c>
      <c r="C11" s="56" t="s">
        <v>304</v>
      </c>
      <c r="D11" s="244">
        <v>2</v>
      </c>
      <c r="E11" s="4"/>
    </row>
    <row r="12" spans="2:34" ht="23.1" customHeight="1" x14ac:dyDescent="0.15">
      <c r="B12" s="331">
        <v>8</v>
      </c>
      <c r="C12" s="56" t="s">
        <v>305</v>
      </c>
      <c r="D12" s="244">
        <v>1</v>
      </c>
      <c r="E12" s="4"/>
    </row>
    <row r="13" spans="2:34" ht="23.1" customHeight="1" x14ac:dyDescent="0.15">
      <c r="B13" s="331">
        <v>9</v>
      </c>
      <c r="C13" s="56" t="s">
        <v>306</v>
      </c>
      <c r="D13" s="244">
        <v>3</v>
      </c>
      <c r="E13" s="4"/>
    </row>
    <row r="14" spans="2:34" ht="23.1" customHeight="1" x14ac:dyDescent="0.15">
      <c r="B14" s="333">
        <v>10</v>
      </c>
      <c r="C14" s="57" t="s">
        <v>307</v>
      </c>
      <c r="D14" s="251">
        <v>0</v>
      </c>
      <c r="E14" s="4"/>
    </row>
    <row r="15" spans="2:34" ht="23.1" customHeight="1" x14ac:dyDescent="0.15">
      <c r="B15" s="331">
        <v>11</v>
      </c>
      <c r="C15" s="56" t="s">
        <v>308</v>
      </c>
      <c r="D15" s="244">
        <v>5</v>
      </c>
      <c r="E15" s="4"/>
    </row>
    <row r="16" spans="2:34" ht="23.1" customHeight="1" x14ac:dyDescent="0.15">
      <c r="B16" s="331">
        <v>12</v>
      </c>
      <c r="C16" s="56" t="s">
        <v>309</v>
      </c>
      <c r="D16" s="244">
        <v>1</v>
      </c>
      <c r="E16" s="4"/>
    </row>
    <row r="17" spans="2:9" ht="23.1" customHeight="1" x14ac:dyDescent="0.15">
      <c r="B17" s="331">
        <v>13</v>
      </c>
      <c r="C17" s="56" t="s">
        <v>310</v>
      </c>
      <c r="D17" s="244">
        <v>1</v>
      </c>
      <c r="E17" s="4"/>
    </row>
    <row r="18" spans="2:9" ht="23.1" customHeight="1" x14ac:dyDescent="0.15">
      <c r="B18" s="331">
        <v>14</v>
      </c>
      <c r="C18" s="56" t="s">
        <v>311</v>
      </c>
      <c r="D18" s="244">
        <v>2</v>
      </c>
      <c r="E18" s="4"/>
    </row>
    <row r="19" spans="2:9" ht="23.1" customHeight="1" x14ac:dyDescent="0.15">
      <c r="B19" s="331">
        <v>15</v>
      </c>
      <c r="C19" s="56" t="s">
        <v>312</v>
      </c>
      <c r="D19" s="244">
        <v>1</v>
      </c>
      <c r="E19" s="4"/>
    </row>
    <row r="20" spans="2:9" ht="23.1" customHeight="1" x14ac:dyDescent="0.15">
      <c r="B20" s="332">
        <v>16</v>
      </c>
      <c r="C20" s="257" t="s">
        <v>313</v>
      </c>
      <c r="D20" s="261">
        <v>0</v>
      </c>
      <c r="E20" s="4"/>
    </row>
    <row r="21" spans="2:9" ht="23.1" customHeight="1" x14ac:dyDescent="0.15">
      <c r="B21" s="331">
        <v>17</v>
      </c>
      <c r="C21" s="243" t="s">
        <v>314</v>
      </c>
      <c r="D21" s="244">
        <v>4</v>
      </c>
      <c r="E21" s="4"/>
    </row>
    <row r="22" spans="2:9" ht="23.1" customHeight="1" x14ac:dyDescent="0.15">
      <c r="B22" s="331">
        <v>18</v>
      </c>
      <c r="C22" s="243" t="s">
        <v>315</v>
      </c>
      <c r="D22" s="244">
        <v>3</v>
      </c>
      <c r="E22" s="4"/>
    </row>
    <row r="23" spans="2:9" ht="23.1" customHeight="1" x14ac:dyDescent="0.15">
      <c r="B23" s="331">
        <v>19</v>
      </c>
      <c r="C23" s="243" t="s">
        <v>316</v>
      </c>
      <c r="D23" s="244">
        <v>4</v>
      </c>
      <c r="E23" s="4"/>
    </row>
    <row r="24" spans="2:9" ht="23.1" customHeight="1" x14ac:dyDescent="0.15">
      <c r="B24" s="333">
        <v>20</v>
      </c>
      <c r="C24" s="260" t="s">
        <v>317</v>
      </c>
      <c r="D24" s="251">
        <v>5</v>
      </c>
      <c r="E24" s="4"/>
    </row>
    <row r="25" spans="2:9" ht="23.1" customHeight="1" x14ac:dyDescent="0.15">
      <c r="B25" s="331">
        <v>21</v>
      </c>
      <c r="C25" s="56" t="s">
        <v>318</v>
      </c>
      <c r="D25" s="244">
        <v>4</v>
      </c>
      <c r="E25" s="4"/>
    </row>
    <row r="26" spans="2:9" ht="23.1" customHeight="1" x14ac:dyDescent="0.15">
      <c r="B26" s="331">
        <v>22</v>
      </c>
      <c r="C26" s="56" t="s">
        <v>319</v>
      </c>
      <c r="D26" s="244">
        <v>4</v>
      </c>
      <c r="E26" s="4"/>
    </row>
    <row r="27" spans="2:9" ht="23.1" customHeight="1" thickBot="1" x14ac:dyDescent="0.2">
      <c r="B27" s="334">
        <v>23</v>
      </c>
      <c r="C27" s="67" t="s">
        <v>320</v>
      </c>
      <c r="D27" s="267">
        <v>2</v>
      </c>
      <c r="E27" s="4"/>
    </row>
    <row r="28" spans="2:9" ht="27" customHeight="1" x14ac:dyDescent="0.15">
      <c r="B28" s="606" t="s">
        <v>627</v>
      </c>
      <c r="C28" s="237"/>
      <c r="D28" s="237"/>
      <c r="E28" s="4"/>
    </row>
    <row r="29" spans="2:9" ht="14.25" x14ac:dyDescent="0.15">
      <c r="B29" s="236" t="s">
        <v>711</v>
      </c>
      <c r="C29" s="237"/>
      <c r="D29" s="237"/>
      <c r="E29" s="4"/>
    </row>
    <row r="31" spans="2:9" x14ac:dyDescent="0.15">
      <c r="G31" s="335"/>
      <c r="H31" s="335"/>
      <c r="I31" s="335"/>
    </row>
    <row r="36" spans="3:4" x14ac:dyDescent="0.15">
      <c r="C36" s="80"/>
      <c r="D36" s="336"/>
    </row>
  </sheetData>
  <mergeCells count="1">
    <mergeCell ref="B4:C4"/>
  </mergeCells>
  <phoneticPr fontId="9"/>
  <pageMargins left="0.37" right="0.26" top="0.59055118110236227" bottom="0.39370078740157483" header="0" footer="0"/>
  <pageSetup paperSize="9" orientation="portrait" horizontalDpi="300" verticalDpi="3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4"/>
  <sheetViews>
    <sheetView showGridLines="0" tabSelected="1" view="pageBreakPreview" zoomScale="75" zoomScaleNormal="100" workbookViewId="0">
      <selection activeCell="K21" sqref="K21"/>
    </sheetView>
  </sheetViews>
  <sheetFormatPr defaultRowHeight="13.5" x14ac:dyDescent="0.15"/>
  <cols>
    <col min="1" max="1" width="3.125" style="5" customWidth="1"/>
    <col min="2" max="2" width="5" style="5" customWidth="1"/>
    <col min="3" max="3" width="11.75" style="5" customWidth="1"/>
    <col min="4" max="4" width="13.25" style="5" customWidth="1"/>
    <col min="5" max="5" width="1.625" style="5" customWidth="1"/>
    <col min="6" max="16384" width="9" style="5"/>
  </cols>
  <sheetData>
    <row r="1" spans="2:5" ht="17.25" x14ac:dyDescent="0.15">
      <c r="B1" s="73" t="s">
        <v>712</v>
      </c>
      <c r="C1" s="73"/>
      <c r="D1" s="73"/>
      <c r="E1" s="4"/>
    </row>
    <row r="2" spans="2:5" ht="15" thickBot="1" x14ac:dyDescent="0.2">
      <c r="B2" s="237"/>
      <c r="C2" s="237"/>
      <c r="D2" s="237" t="s">
        <v>252</v>
      </c>
      <c r="E2" s="4"/>
    </row>
    <row r="3" spans="2:5" ht="58.5" customHeight="1" thickBot="1" x14ac:dyDescent="0.2">
      <c r="B3" s="309"/>
      <c r="C3" s="330"/>
      <c r="D3" s="337" t="s">
        <v>386</v>
      </c>
      <c r="E3" s="4"/>
    </row>
    <row r="4" spans="2:5" ht="15" thickBot="1" x14ac:dyDescent="0.2">
      <c r="B4" s="1176" t="s">
        <v>387</v>
      </c>
      <c r="C4" s="1178"/>
      <c r="D4" s="238">
        <f>SUM(D5:D51)</f>
        <v>775</v>
      </c>
      <c r="E4" s="4"/>
    </row>
    <row r="5" spans="2:5" ht="14.25" x14ac:dyDescent="0.15">
      <c r="B5" s="311">
        <v>1</v>
      </c>
      <c r="C5" s="56" t="s">
        <v>125</v>
      </c>
      <c r="D5" s="244">
        <v>72</v>
      </c>
      <c r="E5" s="4"/>
    </row>
    <row r="6" spans="2:5" ht="14.25" x14ac:dyDescent="0.15">
      <c r="B6" s="311">
        <v>2</v>
      </c>
      <c r="C6" s="56" t="s">
        <v>332</v>
      </c>
      <c r="D6" s="244">
        <v>4</v>
      </c>
      <c r="E6" s="4"/>
    </row>
    <row r="7" spans="2:5" ht="14.25" x14ac:dyDescent="0.15">
      <c r="B7" s="311">
        <v>3</v>
      </c>
      <c r="C7" s="56" t="s">
        <v>713</v>
      </c>
      <c r="D7" s="244">
        <v>29</v>
      </c>
      <c r="E7" s="4"/>
    </row>
    <row r="8" spans="2:5" ht="14.25" x14ac:dyDescent="0.15">
      <c r="B8" s="311">
        <v>4</v>
      </c>
      <c r="C8" s="56" t="s">
        <v>714</v>
      </c>
      <c r="D8" s="244">
        <v>16</v>
      </c>
      <c r="E8" s="4"/>
    </row>
    <row r="9" spans="2:5" ht="14.25" x14ac:dyDescent="0.15">
      <c r="B9" s="311">
        <v>5</v>
      </c>
      <c r="C9" s="56" t="s">
        <v>715</v>
      </c>
      <c r="D9" s="244">
        <v>15</v>
      </c>
      <c r="E9" s="4"/>
    </row>
    <row r="10" spans="2:5" ht="14.25" x14ac:dyDescent="0.15">
      <c r="B10" s="313">
        <v>6</v>
      </c>
      <c r="C10" s="66" t="s">
        <v>716</v>
      </c>
      <c r="D10" s="261">
        <v>16</v>
      </c>
      <c r="E10" s="4"/>
    </row>
    <row r="11" spans="2:5" ht="14.25" x14ac:dyDescent="0.15">
      <c r="B11" s="311">
        <v>7</v>
      </c>
      <c r="C11" s="56" t="s">
        <v>717</v>
      </c>
      <c r="D11" s="244">
        <v>19</v>
      </c>
      <c r="E11" s="4"/>
    </row>
    <row r="12" spans="2:5" ht="14.25" x14ac:dyDescent="0.15">
      <c r="B12" s="311">
        <v>8</v>
      </c>
      <c r="C12" s="56" t="s">
        <v>718</v>
      </c>
      <c r="D12" s="244">
        <v>47</v>
      </c>
      <c r="E12" s="4"/>
    </row>
    <row r="13" spans="2:5" ht="14.25" x14ac:dyDescent="0.15">
      <c r="B13" s="311">
        <v>9</v>
      </c>
      <c r="C13" s="56" t="s">
        <v>719</v>
      </c>
      <c r="D13" s="244">
        <v>19</v>
      </c>
      <c r="E13" s="4"/>
    </row>
    <row r="14" spans="2:5" ht="14.25" x14ac:dyDescent="0.15">
      <c r="B14" s="312">
        <v>10</v>
      </c>
      <c r="C14" s="57" t="s">
        <v>720</v>
      </c>
      <c r="D14" s="251">
        <v>9</v>
      </c>
      <c r="E14" s="4"/>
    </row>
    <row r="15" spans="2:5" ht="14.25" x14ac:dyDescent="0.15">
      <c r="B15" s="311">
        <v>11</v>
      </c>
      <c r="C15" s="56" t="s">
        <v>721</v>
      </c>
      <c r="D15" s="244">
        <v>29</v>
      </c>
      <c r="E15" s="4"/>
    </row>
    <row r="16" spans="2:5" ht="14.25" x14ac:dyDescent="0.15">
      <c r="B16" s="311">
        <v>12</v>
      </c>
      <c r="C16" s="56" t="s">
        <v>722</v>
      </c>
      <c r="D16" s="244">
        <v>34</v>
      </c>
      <c r="E16" s="4"/>
    </row>
    <row r="17" spans="2:5" ht="14.25" x14ac:dyDescent="0.15">
      <c r="B17" s="311">
        <v>13</v>
      </c>
      <c r="C17" s="56" t="s">
        <v>343</v>
      </c>
      <c r="D17" s="244">
        <v>23</v>
      </c>
      <c r="E17" s="4"/>
    </row>
    <row r="18" spans="2:5" ht="14.25" x14ac:dyDescent="0.15">
      <c r="B18" s="311">
        <v>14</v>
      </c>
      <c r="C18" s="56" t="s">
        <v>390</v>
      </c>
      <c r="D18" s="244">
        <v>19</v>
      </c>
      <c r="E18" s="4"/>
    </row>
    <row r="19" spans="2:5" ht="14.25" x14ac:dyDescent="0.15">
      <c r="B19" s="311">
        <v>15</v>
      </c>
      <c r="C19" s="56" t="s">
        <v>723</v>
      </c>
      <c r="D19" s="244">
        <v>19</v>
      </c>
      <c r="E19" s="4"/>
    </row>
    <row r="20" spans="2:5" ht="14.25" x14ac:dyDescent="0.15">
      <c r="B20" s="313">
        <v>16</v>
      </c>
      <c r="C20" s="257" t="s">
        <v>724</v>
      </c>
      <c r="D20" s="261">
        <v>12</v>
      </c>
      <c r="E20" s="4"/>
    </row>
    <row r="21" spans="2:5" ht="14.25" x14ac:dyDescent="0.15">
      <c r="B21" s="311">
        <v>17</v>
      </c>
      <c r="C21" s="243" t="s">
        <v>725</v>
      </c>
      <c r="D21" s="244">
        <v>6</v>
      </c>
      <c r="E21" s="4"/>
    </row>
    <row r="22" spans="2:5" ht="14.25" x14ac:dyDescent="0.15">
      <c r="B22" s="311">
        <v>18</v>
      </c>
      <c r="C22" s="243" t="s">
        <v>726</v>
      </c>
      <c r="D22" s="244">
        <v>5</v>
      </c>
      <c r="E22" s="4"/>
    </row>
    <row r="23" spans="2:5" ht="14.25" x14ac:dyDescent="0.15">
      <c r="B23" s="311">
        <v>19</v>
      </c>
      <c r="C23" s="243" t="s">
        <v>727</v>
      </c>
      <c r="D23" s="244">
        <v>7</v>
      </c>
      <c r="E23" s="4"/>
    </row>
    <row r="24" spans="2:5" ht="14.25" x14ac:dyDescent="0.15">
      <c r="B24" s="312">
        <v>20</v>
      </c>
      <c r="C24" s="260" t="s">
        <v>391</v>
      </c>
      <c r="D24" s="251">
        <v>36</v>
      </c>
      <c r="E24" s="4"/>
    </row>
    <row r="25" spans="2:5" ht="14.25" x14ac:dyDescent="0.15">
      <c r="B25" s="311">
        <v>21</v>
      </c>
      <c r="C25" s="56" t="s">
        <v>728</v>
      </c>
      <c r="D25" s="244">
        <v>21</v>
      </c>
      <c r="E25" s="4"/>
    </row>
    <row r="26" spans="2:5" ht="14.25" x14ac:dyDescent="0.15">
      <c r="B26" s="311">
        <v>22</v>
      </c>
      <c r="C26" s="56" t="s">
        <v>729</v>
      </c>
      <c r="D26" s="244">
        <v>24</v>
      </c>
      <c r="E26" s="4"/>
    </row>
    <row r="27" spans="2:5" ht="14.25" x14ac:dyDescent="0.15">
      <c r="B27" s="311">
        <v>23</v>
      </c>
      <c r="C27" s="56" t="s">
        <v>730</v>
      </c>
      <c r="D27" s="244">
        <v>31</v>
      </c>
      <c r="E27" s="4"/>
    </row>
    <row r="28" spans="2:5" ht="14.25" x14ac:dyDescent="0.15">
      <c r="B28" s="311">
        <v>24</v>
      </c>
      <c r="C28" s="56" t="s">
        <v>731</v>
      </c>
      <c r="D28" s="244">
        <v>5</v>
      </c>
      <c r="E28" s="4"/>
    </row>
    <row r="29" spans="2:5" ht="14.25" x14ac:dyDescent="0.15">
      <c r="B29" s="311">
        <v>25</v>
      </c>
      <c r="C29" s="56" t="s">
        <v>732</v>
      </c>
      <c r="D29" s="244">
        <v>19</v>
      </c>
      <c r="E29" s="4"/>
    </row>
    <row r="30" spans="2:5" ht="14.25" x14ac:dyDescent="0.15">
      <c r="B30" s="313">
        <v>26</v>
      </c>
      <c r="C30" s="257" t="s">
        <v>356</v>
      </c>
      <c r="D30" s="261">
        <v>20</v>
      </c>
      <c r="E30" s="4"/>
    </row>
    <row r="31" spans="2:5" ht="14.25" x14ac:dyDescent="0.15">
      <c r="B31" s="311">
        <v>27</v>
      </c>
      <c r="C31" s="243" t="s">
        <v>357</v>
      </c>
      <c r="D31" s="244">
        <v>18</v>
      </c>
      <c r="E31" s="4"/>
    </row>
    <row r="32" spans="2:5" ht="14.25" x14ac:dyDescent="0.15">
      <c r="B32" s="311">
        <v>28</v>
      </c>
      <c r="C32" s="243" t="s">
        <v>733</v>
      </c>
      <c r="D32" s="244">
        <v>11</v>
      </c>
      <c r="E32" s="4"/>
    </row>
    <row r="33" spans="2:5" ht="14.25" x14ac:dyDescent="0.15">
      <c r="B33" s="311">
        <v>29</v>
      </c>
      <c r="C33" s="243" t="s">
        <v>734</v>
      </c>
      <c r="D33" s="244">
        <v>28</v>
      </c>
      <c r="E33" s="4"/>
    </row>
    <row r="34" spans="2:5" ht="14.25" x14ac:dyDescent="0.15">
      <c r="B34" s="312">
        <v>30</v>
      </c>
      <c r="C34" s="260" t="s">
        <v>735</v>
      </c>
      <c r="D34" s="251">
        <v>6</v>
      </c>
      <c r="E34" s="4"/>
    </row>
    <row r="35" spans="2:5" ht="14.25" x14ac:dyDescent="0.15">
      <c r="B35" s="311">
        <v>31</v>
      </c>
      <c r="C35" s="56" t="s">
        <v>736</v>
      </c>
      <c r="D35" s="244">
        <v>9</v>
      </c>
      <c r="E35" s="4"/>
    </row>
    <row r="36" spans="2:5" ht="14.25" x14ac:dyDescent="0.15">
      <c r="B36" s="311">
        <v>32</v>
      </c>
      <c r="C36" s="56" t="s">
        <v>737</v>
      </c>
      <c r="D36" s="244">
        <v>11</v>
      </c>
      <c r="E36" s="4"/>
    </row>
    <row r="37" spans="2:5" ht="14.25" x14ac:dyDescent="0.15">
      <c r="B37" s="311">
        <v>33</v>
      </c>
      <c r="C37" s="56" t="s">
        <v>738</v>
      </c>
      <c r="D37" s="244">
        <v>13</v>
      </c>
      <c r="E37" s="4"/>
    </row>
    <row r="38" spans="2:5" ht="14.25" x14ac:dyDescent="0.15">
      <c r="B38" s="311">
        <v>34</v>
      </c>
      <c r="C38" s="56" t="s">
        <v>739</v>
      </c>
      <c r="D38" s="244">
        <v>15</v>
      </c>
      <c r="E38" s="4"/>
    </row>
    <row r="39" spans="2:5" ht="14.25" x14ac:dyDescent="0.15">
      <c r="B39" s="311">
        <v>35</v>
      </c>
      <c r="C39" s="56" t="s">
        <v>740</v>
      </c>
      <c r="D39" s="244">
        <v>9</v>
      </c>
      <c r="E39" s="4"/>
    </row>
    <row r="40" spans="2:5" ht="14.25" x14ac:dyDescent="0.15">
      <c r="B40" s="313">
        <v>36</v>
      </c>
      <c r="C40" s="257" t="s">
        <v>741</v>
      </c>
      <c r="D40" s="261">
        <v>5</v>
      </c>
      <c r="E40" s="4"/>
    </row>
    <row r="41" spans="2:5" ht="14.25" x14ac:dyDescent="0.15">
      <c r="B41" s="311">
        <v>37</v>
      </c>
      <c r="C41" s="243" t="s">
        <v>742</v>
      </c>
      <c r="D41" s="244">
        <v>9</v>
      </c>
      <c r="E41" s="4"/>
    </row>
    <row r="42" spans="2:5" ht="14.25" x14ac:dyDescent="0.15">
      <c r="B42" s="311">
        <v>38</v>
      </c>
      <c r="C42" s="243" t="s">
        <v>743</v>
      </c>
      <c r="D42" s="244">
        <v>11</v>
      </c>
      <c r="E42" s="4"/>
    </row>
    <row r="43" spans="2:5" ht="14.25" x14ac:dyDescent="0.15">
      <c r="B43" s="311">
        <v>39</v>
      </c>
      <c r="C43" s="243" t="s">
        <v>744</v>
      </c>
      <c r="D43" s="244">
        <v>8</v>
      </c>
      <c r="E43" s="4"/>
    </row>
    <row r="44" spans="2:5" ht="14.25" x14ac:dyDescent="0.15">
      <c r="B44" s="312">
        <v>40</v>
      </c>
      <c r="C44" s="260" t="s">
        <v>745</v>
      </c>
      <c r="D44" s="251">
        <v>15</v>
      </c>
      <c r="E44" s="4"/>
    </row>
    <row r="45" spans="2:5" ht="14.25" x14ac:dyDescent="0.15">
      <c r="B45" s="311">
        <v>41</v>
      </c>
      <c r="C45" s="56" t="s">
        <v>746</v>
      </c>
      <c r="D45" s="244">
        <v>13</v>
      </c>
      <c r="E45" s="4"/>
    </row>
    <row r="46" spans="2:5" ht="14.25" x14ac:dyDescent="0.15">
      <c r="B46" s="311">
        <v>42</v>
      </c>
      <c r="C46" s="56" t="s">
        <v>747</v>
      </c>
      <c r="D46" s="244">
        <v>9</v>
      </c>
      <c r="E46" s="4"/>
    </row>
    <row r="47" spans="2:5" ht="14.25" x14ac:dyDescent="0.15">
      <c r="B47" s="311">
        <v>43</v>
      </c>
      <c r="C47" s="56" t="s">
        <v>748</v>
      </c>
      <c r="D47" s="244">
        <v>6</v>
      </c>
      <c r="E47" s="4"/>
    </row>
    <row r="48" spans="2:5" ht="14.25" x14ac:dyDescent="0.15">
      <c r="B48" s="311">
        <v>44</v>
      </c>
      <c r="C48" s="56" t="s">
        <v>749</v>
      </c>
      <c r="D48" s="244">
        <v>5</v>
      </c>
      <c r="E48" s="4"/>
    </row>
    <row r="49" spans="2:5" ht="14.25" x14ac:dyDescent="0.15">
      <c r="B49" s="311">
        <v>45</v>
      </c>
      <c r="C49" s="56" t="s">
        <v>750</v>
      </c>
      <c r="D49" s="244">
        <v>0</v>
      </c>
      <c r="E49" s="4"/>
    </row>
    <row r="50" spans="2:5" ht="14.25" x14ac:dyDescent="0.15">
      <c r="B50" s="313">
        <v>46</v>
      </c>
      <c r="C50" s="66" t="s">
        <v>751</v>
      </c>
      <c r="D50" s="261">
        <v>9</v>
      </c>
      <c r="E50" s="4"/>
    </row>
    <row r="51" spans="2:5" ht="15" thickBot="1" x14ac:dyDescent="0.2">
      <c r="B51" s="314">
        <v>47</v>
      </c>
      <c r="C51" s="67" t="s">
        <v>752</v>
      </c>
      <c r="D51" s="267">
        <v>9</v>
      </c>
      <c r="E51" s="4"/>
    </row>
    <row r="52" spans="2:5" ht="6" customHeight="1" x14ac:dyDescent="0.15">
      <c r="B52" s="237"/>
      <c r="C52" s="237"/>
      <c r="D52" s="237"/>
      <c r="E52" s="4"/>
    </row>
    <row r="53" spans="2:5" ht="17.25" x14ac:dyDescent="0.15">
      <c r="B53" s="338" t="s">
        <v>627</v>
      </c>
      <c r="C53" s="237"/>
      <c r="D53" s="237"/>
      <c r="E53" s="4"/>
    </row>
    <row r="54" spans="2:5" ht="14.25" x14ac:dyDescent="0.15">
      <c r="B54" s="236"/>
      <c r="C54" s="236"/>
      <c r="D54" s="236"/>
    </row>
  </sheetData>
  <mergeCells count="1">
    <mergeCell ref="B4:C4"/>
  </mergeCells>
  <phoneticPr fontId="9"/>
  <pageMargins left="0.59055118110236227" right="0.26" top="0.59055118110236227" bottom="0.39370078740157483" header="0" footer="0"/>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L85"/>
  <sheetViews>
    <sheetView view="pageBreakPreview" zoomScale="95" zoomScaleNormal="100" zoomScaleSheetLayoutView="95" workbookViewId="0">
      <selection activeCell="N3" sqref="N3"/>
    </sheetView>
  </sheetViews>
  <sheetFormatPr defaultRowHeight="15.95" customHeight="1" x14ac:dyDescent="0.15"/>
  <cols>
    <col min="1" max="1" width="3.125" style="166" customWidth="1"/>
    <col min="2" max="2" width="3.25" style="166" customWidth="1"/>
    <col min="3" max="3" width="1.125" style="166" customWidth="1"/>
    <col min="4" max="4" width="10.875" style="166" customWidth="1"/>
    <col min="5" max="5" width="1.25" style="166" customWidth="1"/>
    <col min="6" max="6" width="14.375" style="166" customWidth="1"/>
    <col min="7" max="8" width="14.125" style="166" customWidth="1"/>
    <col min="9" max="9" width="18.375" style="166" customWidth="1"/>
    <col min="10" max="10" width="31.125" style="166" customWidth="1"/>
    <col min="11" max="11" width="14.125" style="166" customWidth="1"/>
    <col min="12" max="12" width="19.375" style="166" customWidth="1"/>
    <col min="13" max="16384" width="9" style="166"/>
  </cols>
  <sheetData>
    <row r="1" spans="2:12" ht="21" customHeight="1" x14ac:dyDescent="0.15">
      <c r="B1" s="316" t="s">
        <v>395</v>
      </c>
      <c r="C1" s="235"/>
      <c r="D1" s="237"/>
      <c r="E1" s="237"/>
      <c r="F1" s="237"/>
    </row>
    <row r="2" spans="2:12" ht="18" customHeight="1" thickBot="1" x14ac:dyDescent="0.2">
      <c r="I2" s="272"/>
      <c r="L2" s="317" t="s">
        <v>252</v>
      </c>
    </row>
    <row r="3" spans="2:12" s="237" customFormat="1" ht="42" customHeight="1" thickBot="1" x14ac:dyDescent="0.2">
      <c r="B3" s="318"/>
      <c r="C3" s="319"/>
      <c r="D3" s="319"/>
      <c r="E3" s="320"/>
      <c r="F3" s="307" t="s">
        <v>378</v>
      </c>
      <c r="G3" s="556" t="s">
        <v>322</v>
      </c>
      <c r="H3" s="556" t="s">
        <v>323</v>
      </c>
      <c r="I3" s="557" t="s">
        <v>438</v>
      </c>
      <c r="J3" s="557" t="s">
        <v>596</v>
      </c>
      <c r="K3" s="555" t="s">
        <v>439</v>
      </c>
      <c r="L3" s="554" t="s">
        <v>437</v>
      </c>
    </row>
    <row r="4" spans="2:12" ht="17.25" customHeight="1" thickBot="1" x14ac:dyDescent="0.2">
      <c r="B4" s="1176" t="s">
        <v>379</v>
      </c>
      <c r="C4" s="1177"/>
      <c r="D4" s="1177"/>
      <c r="E4" s="1178"/>
      <c r="F4" s="238">
        <f>SUM(F5:F75)</f>
        <v>7265</v>
      </c>
      <c r="G4" s="238">
        <f t="shared" ref="G4:L4" si="0">SUM(G5:G75)</f>
        <v>1151</v>
      </c>
      <c r="H4" s="238">
        <f t="shared" si="0"/>
        <v>2681</v>
      </c>
      <c r="I4" s="238">
        <f t="shared" si="0"/>
        <v>2744</v>
      </c>
      <c r="J4" s="238">
        <f t="shared" si="0"/>
        <v>124</v>
      </c>
      <c r="K4" s="238">
        <f t="shared" si="0"/>
        <v>551</v>
      </c>
      <c r="L4" s="238">
        <f t="shared" si="0"/>
        <v>14</v>
      </c>
    </row>
    <row r="5" spans="2:12" ht="18.75" customHeight="1" x14ac:dyDescent="0.15">
      <c r="B5" s="18">
        <v>1</v>
      </c>
      <c r="C5" s="198"/>
      <c r="D5" s="55" t="s">
        <v>19</v>
      </c>
      <c r="E5" s="321"/>
      <c r="F5" s="244">
        <v>227</v>
      </c>
      <c r="G5" s="382">
        <v>10</v>
      </c>
      <c r="H5" s="382">
        <v>15</v>
      </c>
      <c r="I5" s="382">
        <v>184</v>
      </c>
      <c r="J5" s="382">
        <v>5</v>
      </c>
      <c r="K5" s="382">
        <v>11</v>
      </c>
      <c r="L5" s="250">
        <v>2</v>
      </c>
    </row>
    <row r="6" spans="2:12" ht="18.75" customHeight="1" x14ac:dyDescent="0.15">
      <c r="B6" s="20">
        <v>2</v>
      </c>
      <c r="C6" s="198"/>
      <c r="D6" s="56" t="s">
        <v>20</v>
      </c>
      <c r="E6" s="321"/>
      <c r="F6" s="244">
        <v>53</v>
      </c>
      <c r="G6" s="383">
        <v>6</v>
      </c>
      <c r="H6" s="383">
        <v>15</v>
      </c>
      <c r="I6" s="383">
        <v>20</v>
      </c>
      <c r="J6" s="383">
        <v>0</v>
      </c>
      <c r="K6" s="383">
        <v>12</v>
      </c>
      <c r="L6" s="250">
        <v>0</v>
      </c>
    </row>
    <row r="7" spans="2:12" ht="18.75" customHeight="1" x14ac:dyDescent="0.15">
      <c r="B7" s="20">
        <v>3</v>
      </c>
      <c r="C7" s="198"/>
      <c r="D7" s="56" t="s">
        <v>21</v>
      </c>
      <c r="E7" s="321"/>
      <c r="F7" s="244">
        <v>19</v>
      </c>
      <c r="G7" s="383">
        <v>3</v>
      </c>
      <c r="H7" s="383">
        <v>16</v>
      </c>
      <c r="I7" s="383">
        <v>0</v>
      </c>
      <c r="J7" s="383">
        <v>0</v>
      </c>
      <c r="K7" s="383">
        <v>0</v>
      </c>
      <c r="L7" s="250">
        <v>0</v>
      </c>
    </row>
    <row r="8" spans="2:12" ht="18.75" customHeight="1" x14ac:dyDescent="0.15">
      <c r="B8" s="20">
        <v>4</v>
      </c>
      <c r="C8" s="198"/>
      <c r="D8" s="56" t="s">
        <v>22</v>
      </c>
      <c r="E8" s="321"/>
      <c r="F8" s="244">
        <v>59</v>
      </c>
      <c r="G8" s="383">
        <v>25</v>
      </c>
      <c r="H8" s="383">
        <v>33</v>
      </c>
      <c r="I8" s="383">
        <v>0</v>
      </c>
      <c r="J8" s="383">
        <v>0</v>
      </c>
      <c r="K8" s="383">
        <v>1</v>
      </c>
      <c r="L8" s="250">
        <v>0</v>
      </c>
    </row>
    <row r="9" spans="2:12" ht="18.75" customHeight="1" x14ac:dyDescent="0.15">
      <c r="B9" s="28">
        <v>5</v>
      </c>
      <c r="C9" s="322"/>
      <c r="D9" s="57" t="s">
        <v>23</v>
      </c>
      <c r="E9" s="323"/>
      <c r="F9" s="251">
        <v>43</v>
      </c>
      <c r="G9" s="384">
        <v>3</v>
      </c>
      <c r="H9" s="384">
        <v>31</v>
      </c>
      <c r="I9" s="384">
        <v>9</v>
      </c>
      <c r="J9" s="384">
        <v>0</v>
      </c>
      <c r="K9" s="384">
        <v>0</v>
      </c>
      <c r="L9" s="254">
        <v>0</v>
      </c>
    </row>
    <row r="10" spans="2:12" ht="18.75" customHeight="1" x14ac:dyDescent="0.15">
      <c r="B10" s="20">
        <v>6</v>
      </c>
      <c r="C10" s="324"/>
      <c r="D10" s="66" t="s">
        <v>24</v>
      </c>
      <c r="E10" s="325"/>
      <c r="F10" s="261">
        <v>45</v>
      </c>
      <c r="G10" s="385">
        <v>5</v>
      </c>
      <c r="H10" s="385">
        <v>35</v>
      </c>
      <c r="I10" s="385">
        <v>0</v>
      </c>
      <c r="J10" s="385">
        <v>5</v>
      </c>
      <c r="K10" s="385">
        <v>0</v>
      </c>
      <c r="L10" s="386">
        <v>0</v>
      </c>
    </row>
    <row r="11" spans="2:12" ht="18.75" customHeight="1" x14ac:dyDescent="0.15">
      <c r="B11" s="20">
        <v>7</v>
      </c>
      <c r="C11" s="198"/>
      <c r="D11" s="56" t="s">
        <v>25</v>
      </c>
      <c r="E11" s="321"/>
      <c r="F11" s="244">
        <v>165</v>
      </c>
      <c r="G11" s="383">
        <v>17</v>
      </c>
      <c r="H11" s="383">
        <v>129</v>
      </c>
      <c r="I11" s="383">
        <v>0</v>
      </c>
      <c r="J11" s="383">
        <v>0</v>
      </c>
      <c r="K11" s="383">
        <v>19</v>
      </c>
      <c r="L11" s="250">
        <v>0</v>
      </c>
    </row>
    <row r="12" spans="2:12" ht="18.75" customHeight="1" x14ac:dyDescent="0.15">
      <c r="B12" s="20">
        <v>8</v>
      </c>
      <c r="C12" s="198"/>
      <c r="D12" s="56" t="s">
        <v>26</v>
      </c>
      <c r="E12" s="321"/>
      <c r="F12" s="244">
        <v>47</v>
      </c>
      <c r="G12" s="383">
        <v>23</v>
      </c>
      <c r="H12" s="383">
        <v>23</v>
      </c>
      <c r="I12" s="383">
        <v>0</v>
      </c>
      <c r="J12" s="383">
        <v>0</v>
      </c>
      <c r="K12" s="383">
        <v>0</v>
      </c>
      <c r="L12" s="250">
        <v>1</v>
      </c>
    </row>
    <row r="13" spans="2:12" ht="18.75" customHeight="1" x14ac:dyDescent="0.15">
      <c r="B13" s="20">
        <v>9</v>
      </c>
      <c r="C13" s="198"/>
      <c r="D13" s="56" t="s">
        <v>27</v>
      </c>
      <c r="E13" s="321"/>
      <c r="F13" s="244">
        <v>72</v>
      </c>
      <c r="G13" s="383">
        <v>22</v>
      </c>
      <c r="H13" s="383">
        <v>26</v>
      </c>
      <c r="I13" s="383">
        <v>23</v>
      </c>
      <c r="J13" s="383">
        <v>0</v>
      </c>
      <c r="K13" s="383">
        <v>1</v>
      </c>
      <c r="L13" s="250">
        <v>0</v>
      </c>
    </row>
    <row r="14" spans="2:12" ht="18.75" customHeight="1" x14ac:dyDescent="0.15">
      <c r="B14" s="28">
        <v>10</v>
      </c>
      <c r="C14" s="322"/>
      <c r="D14" s="57" t="s">
        <v>28</v>
      </c>
      <c r="E14" s="323"/>
      <c r="F14" s="251">
        <v>55</v>
      </c>
      <c r="G14" s="384">
        <v>4</v>
      </c>
      <c r="H14" s="384">
        <v>15</v>
      </c>
      <c r="I14" s="384">
        <v>33</v>
      </c>
      <c r="J14" s="384">
        <v>3</v>
      </c>
      <c r="K14" s="384">
        <v>0</v>
      </c>
      <c r="L14" s="254">
        <v>0</v>
      </c>
    </row>
    <row r="15" spans="2:12" ht="18.75" customHeight="1" x14ac:dyDescent="0.15">
      <c r="B15" s="20">
        <v>11</v>
      </c>
      <c r="C15" s="198"/>
      <c r="D15" s="56" t="s">
        <v>29</v>
      </c>
      <c r="E15" s="321"/>
      <c r="F15" s="244">
        <v>79</v>
      </c>
      <c r="G15" s="383">
        <v>31</v>
      </c>
      <c r="H15" s="383">
        <v>16</v>
      </c>
      <c r="I15" s="383">
        <v>4</v>
      </c>
      <c r="J15" s="383">
        <v>24</v>
      </c>
      <c r="K15" s="383">
        <v>4</v>
      </c>
      <c r="L15" s="250">
        <v>0</v>
      </c>
    </row>
    <row r="16" spans="2:12" ht="18.75" customHeight="1" x14ac:dyDescent="0.15">
      <c r="B16" s="20">
        <v>12</v>
      </c>
      <c r="C16" s="198"/>
      <c r="D16" s="56" t="s">
        <v>30</v>
      </c>
      <c r="E16" s="321"/>
      <c r="F16" s="244">
        <v>87</v>
      </c>
      <c r="G16" s="383">
        <v>28</v>
      </c>
      <c r="H16" s="383">
        <v>16</v>
      </c>
      <c r="I16" s="383">
        <v>38</v>
      </c>
      <c r="J16" s="383">
        <v>0</v>
      </c>
      <c r="K16" s="383">
        <v>5</v>
      </c>
      <c r="L16" s="250">
        <v>0</v>
      </c>
    </row>
    <row r="17" spans="2:12" ht="18.75" customHeight="1" x14ac:dyDescent="0.15">
      <c r="B17" s="20">
        <v>13</v>
      </c>
      <c r="C17" s="198"/>
      <c r="D17" s="56" t="s">
        <v>31</v>
      </c>
      <c r="E17" s="321"/>
      <c r="F17" s="244">
        <v>105</v>
      </c>
      <c r="G17" s="383">
        <v>34</v>
      </c>
      <c r="H17" s="383">
        <v>30</v>
      </c>
      <c r="I17" s="383">
        <v>24</v>
      </c>
      <c r="J17" s="383">
        <v>0</v>
      </c>
      <c r="K17" s="383">
        <v>16</v>
      </c>
      <c r="L17" s="250">
        <v>1</v>
      </c>
    </row>
    <row r="18" spans="2:12" ht="18.75" customHeight="1" x14ac:dyDescent="0.15">
      <c r="B18" s="20">
        <v>14</v>
      </c>
      <c r="C18" s="198"/>
      <c r="D18" s="56" t="s">
        <v>32</v>
      </c>
      <c r="E18" s="321"/>
      <c r="F18" s="244">
        <v>167</v>
      </c>
      <c r="G18" s="383">
        <v>8</v>
      </c>
      <c r="H18" s="383">
        <v>27</v>
      </c>
      <c r="I18" s="383">
        <v>112</v>
      </c>
      <c r="J18" s="383">
        <v>10</v>
      </c>
      <c r="K18" s="383">
        <v>10</v>
      </c>
      <c r="L18" s="250">
        <v>0</v>
      </c>
    </row>
    <row r="19" spans="2:12" ht="18.75" customHeight="1" x14ac:dyDescent="0.15">
      <c r="B19" s="20">
        <v>15</v>
      </c>
      <c r="C19" s="198"/>
      <c r="D19" s="56" t="s">
        <v>33</v>
      </c>
      <c r="E19" s="321"/>
      <c r="F19" s="244">
        <v>55</v>
      </c>
      <c r="G19" s="383">
        <v>13</v>
      </c>
      <c r="H19" s="383">
        <v>13</v>
      </c>
      <c r="I19" s="383">
        <v>27</v>
      </c>
      <c r="J19" s="383">
        <v>0</v>
      </c>
      <c r="K19" s="383">
        <v>2</v>
      </c>
      <c r="L19" s="250">
        <v>0</v>
      </c>
    </row>
    <row r="20" spans="2:12" ht="18.75" customHeight="1" x14ac:dyDescent="0.15">
      <c r="B20" s="41">
        <v>16</v>
      </c>
      <c r="C20" s="324"/>
      <c r="D20" s="66" t="s">
        <v>34</v>
      </c>
      <c r="E20" s="325"/>
      <c r="F20" s="261">
        <v>112</v>
      </c>
      <c r="G20" s="385">
        <v>21</v>
      </c>
      <c r="H20" s="385">
        <v>4</v>
      </c>
      <c r="I20" s="385">
        <v>85</v>
      </c>
      <c r="J20" s="385">
        <v>2</v>
      </c>
      <c r="K20" s="385">
        <v>0</v>
      </c>
      <c r="L20" s="386">
        <v>0</v>
      </c>
    </row>
    <row r="21" spans="2:12" ht="18.75" customHeight="1" x14ac:dyDescent="0.15">
      <c r="B21" s="20">
        <v>17</v>
      </c>
      <c r="C21" s="198"/>
      <c r="D21" s="56" t="s">
        <v>35</v>
      </c>
      <c r="E21" s="321"/>
      <c r="F21" s="244">
        <v>122</v>
      </c>
      <c r="G21" s="383">
        <v>36</v>
      </c>
      <c r="H21" s="383">
        <v>14</v>
      </c>
      <c r="I21" s="383">
        <v>40</v>
      </c>
      <c r="J21" s="383">
        <v>0</v>
      </c>
      <c r="K21" s="383">
        <v>32</v>
      </c>
      <c r="L21" s="250">
        <v>0</v>
      </c>
    </row>
    <row r="22" spans="2:12" ht="18.75" customHeight="1" x14ac:dyDescent="0.15">
      <c r="B22" s="20">
        <v>18</v>
      </c>
      <c r="C22" s="198"/>
      <c r="D22" s="56" t="s">
        <v>36</v>
      </c>
      <c r="E22" s="321"/>
      <c r="F22" s="244">
        <v>65</v>
      </c>
      <c r="G22" s="383">
        <v>20</v>
      </c>
      <c r="H22" s="383">
        <v>45</v>
      </c>
      <c r="I22" s="383">
        <v>0</v>
      </c>
      <c r="J22" s="383">
        <v>0</v>
      </c>
      <c r="K22" s="383">
        <v>0</v>
      </c>
      <c r="L22" s="250">
        <v>0</v>
      </c>
    </row>
    <row r="23" spans="2:12" ht="18.75" customHeight="1" x14ac:dyDescent="0.15">
      <c r="B23" s="20">
        <v>19</v>
      </c>
      <c r="C23" s="198"/>
      <c r="D23" s="56" t="s">
        <v>37</v>
      </c>
      <c r="E23" s="321"/>
      <c r="F23" s="244">
        <v>72</v>
      </c>
      <c r="G23" s="383">
        <v>11</v>
      </c>
      <c r="H23" s="383">
        <v>20</v>
      </c>
      <c r="I23" s="383">
        <v>36</v>
      </c>
      <c r="J23" s="383">
        <v>0</v>
      </c>
      <c r="K23" s="383">
        <v>5</v>
      </c>
      <c r="L23" s="250">
        <v>0</v>
      </c>
    </row>
    <row r="24" spans="2:12" ht="18.75" customHeight="1" x14ac:dyDescent="0.15">
      <c r="B24" s="28">
        <v>20</v>
      </c>
      <c r="C24" s="322"/>
      <c r="D24" s="57" t="s">
        <v>38</v>
      </c>
      <c r="E24" s="323"/>
      <c r="F24" s="251">
        <v>54</v>
      </c>
      <c r="G24" s="384">
        <v>9</v>
      </c>
      <c r="H24" s="384">
        <v>15</v>
      </c>
      <c r="I24" s="384">
        <v>24</v>
      </c>
      <c r="J24" s="384">
        <v>0</v>
      </c>
      <c r="K24" s="384">
        <v>6</v>
      </c>
      <c r="L24" s="254">
        <v>0</v>
      </c>
    </row>
    <row r="25" spans="2:12" ht="18.75" customHeight="1" x14ac:dyDescent="0.15">
      <c r="B25" s="41">
        <v>21</v>
      </c>
      <c r="C25" s="324"/>
      <c r="D25" s="66" t="s">
        <v>39</v>
      </c>
      <c r="E25" s="325"/>
      <c r="F25" s="261">
        <v>447</v>
      </c>
      <c r="G25" s="385">
        <v>35</v>
      </c>
      <c r="H25" s="385">
        <v>399</v>
      </c>
      <c r="I25" s="385">
        <v>0</v>
      </c>
      <c r="J25" s="385">
        <v>0</v>
      </c>
      <c r="K25" s="385">
        <v>13</v>
      </c>
      <c r="L25" s="386">
        <v>0</v>
      </c>
    </row>
    <row r="26" spans="2:12" ht="18.75" customHeight="1" x14ac:dyDescent="0.15">
      <c r="B26" s="20">
        <v>22</v>
      </c>
      <c r="C26" s="198"/>
      <c r="D26" s="56" t="s">
        <v>40</v>
      </c>
      <c r="E26" s="321"/>
      <c r="F26" s="244">
        <v>178</v>
      </c>
      <c r="G26" s="383">
        <v>20</v>
      </c>
      <c r="H26" s="383">
        <v>150</v>
      </c>
      <c r="I26" s="383">
        <v>0</v>
      </c>
      <c r="J26" s="383">
        <v>3</v>
      </c>
      <c r="K26" s="383">
        <v>5</v>
      </c>
      <c r="L26" s="250">
        <v>0</v>
      </c>
    </row>
    <row r="27" spans="2:12" ht="18.75" customHeight="1" x14ac:dyDescent="0.15">
      <c r="B27" s="20">
        <v>23</v>
      </c>
      <c r="C27" s="198"/>
      <c r="D27" s="56" t="s">
        <v>41</v>
      </c>
      <c r="E27" s="321"/>
      <c r="F27" s="244">
        <v>121</v>
      </c>
      <c r="G27" s="383">
        <v>14</v>
      </c>
      <c r="H27" s="383">
        <v>22</v>
      </c>
      <c r="I27" s="383">
        <v>50</v>
      </c>
      <c r="J27" s="383">
        <v>27</v>
      </c>
      <c r="K27" s="383">
        <v>7</v>
      </c>
      <c r="L27" s="250">
        <v>1</v>
      </c>
    </row>
    <row r="28" spans="2:12" ht="18.75" customHeight="1" x14ac:dyDescent="0.15">
      <c r="B28" s="20">
        <v>24</v>
      </c>
      <c r="C28" s="198"/>
      <c r="D28" s="56" t="s">
        <v>42</v>
      </c>
      <c r="E28" s="321"/>
      <c r="F28" s="244">
        <v>72</v>
      </c>
      <c r="G28" s="383">
        <v>27</v>
      </c>
      <c r="H28" s="383">
        <v>16</v>
      </c>
      <c r="I28" s="383">
        <v>26</v>
      </c>
      <c r="J28" s="383">
        <v>0</v>
      </c>
      <c r="K28" s="383">
        <v>3</v>
      </c>
      <c r="L28" s="250">
        <v>0</v>
      </c>
    </row>
    <row r="29" spans="2:12" ht="18.75" customHeight="1" x14ac:dyDescent="0.15">
      <c r="B29" s="28">
        <v>25</v>
      </c>
      <c r="C29" s="322"/>
      <c r="D29" s="57" t="s">
        <v>43</v>
      </c>
      <c r="E29" s="323"/>
      <c r="F29" s="251">
        <v>52</v>
      </c>
      <c r="G29" s="384">
        <v>8</v>
      </c>
      <c r="H29" s="384">
        <v>15</v>
      </c>
      <c r="I29" s="384">
        <v>24</v>
      </c>
      <c r="J29" s="384">
        <v>0</v>
      </c>
      <c r="K29" s="384">
        <v>5</v>
      </c>
      <c r="L29" s="254">
        <v>0</v>
      </c>
    </row>
    <row r="30" spans="2:12" ht="18.75" customHeight="1" x14ac:dyDescent="0.15">
      <c r="B30" s="41">
        <v>26</v>
      </c>
      <c r="C30" s="324"/>
      <c r="D30" s="66" t="s">
        <v>44</v>
      </c>
      <c r="E30" s="325"/>
      <c r="F30" s="261">
        <v>148</v>
      </c>
      <c r="G30" s="385">
        <v>87</v>
      </c>
      <c r="H30" s="385">
        <v>15</v>
      </c>
      <c r="I30" s="385">
        <v>42</v>
      </c>
      <c r="J30" s="385">
        <v>0</v>
      </c>
      <c r="K30" s="385">
        <v>4</v>
      </c>
      <c r="L30" s="386">
        <v>0</v>
      </c>
    </row>
    <row r="31" spans="2:12" ht="18.75" customHeight="1" x14ac:dyDescent="0.15">
      <c r="B31" s="20">
        <v>27</v>
      </c>
      <c r="C31" s="198"/>
      <c r="D31" s="56" t="s">
        <v>45</v>
      </c>
      <c r="E31" s="321"/>
      <c r="F31" s="244">
        <v>97</v>
      </c>
      <c r="G31" s="383">
        <v>14</v>
      </c>
      <c r="H31" s="383">
        <v>26</v>
      </c>
      <c r="I31" s="383">
        <v>57</v>
      </c>
      <c r="J31" s="383">
        <v>0</v>
      </c>
      <c r="K31" s="383">
        <v>0</v>
      </c>
      <c r="L31" s="250">
        <v>0</v>
      </c>
    </row>
    <row r="32" spans="2:12" ht="18.75" customHeight="1" x14ac:dyDescent="0.15">
      <c r="B32" s="20">
        <v>28</v>
      </c>
      <c r="C32" s="198"/>
      <c r="D32" s="56" t="s">
        <v>46</v>
      </c>
      <c r="E32" s="321"/>
      <c r="F32" s="244">
        <v>58</v>
      </c>
      <c r="G32" s="383">
        <v>4</v>
      </c>
      <c r="H32" s="383">
        <v>7</v>
      </c>
      <c r="I32" s="383">
        <v>45</v>
      </c>
      <c r="J32" s="383">
        <v>0</v>
      </c>
      <c r="K32" s="383">
        <v>2</v>
      </c>
      <c r="L32" s="250">
        <v>0</v>
      </c>
    </row>
    <row r="33" spans="2:12" ht="18.75" customHeight="1" x14ac:dyDescent="0.15">
      <c r="B33" s="20">
        <v>29</v>
      </c>
      <c r="C33" s="198"/>
      <c r="D33" s="56" t="s">
        <v>47</v>
      </c>
      <c r="E33" s="321"/>
      <c r="F33" s="244">
        <v>82</v>
      </c>
      <c r="G33" s="383">
        <v>7</v>
      </c>
      <c r="H33" s="383">
        <v>16</v>
      </c>
      <c r="I33" s="383">
        <v>51</v>
      </c>
      <c r="J33" s="383">
        <v>0</v>
      </c>
      <c r="K33" s="383">
        <v>8</v>
      </c>
      <c r="L33" s="250">
        <v>0</v>
      </c>
    </row>
    <row r="34" spans="2:12" ht="18.75" customHeight="1" x14ac:dyDescent="0.15">
      <c r="B34" s="28">
        <v>30</v>
      </c>
      <c r="C34" s="322"/>
      <c r="D34" s="57" t="s">
        <v>48</v>
      </c>
      <c r="E34" s="323"/>
      <c r="F34" s="251">
        <v>83</v>
      </c>
      <c r="G34" s="384">
        <v>20</v>
      </c>
      <c r="H34" s="384">
        <v>6</v>
      </c>
      <c r="I34" s="384">
        <v>52</v>
      </c>
      <c r="J34" s="384">
        <v>0</v>
      </c>
      <c r="K34" s="384">
        <v>5</v>
      </c>
      <c r="L34" s="254">
        <v>0</v>
      </c>
    </row>
    <row r="35" spans="2:12" ht="18.75" customHeight="1" x14ac:dyDescent="0.15">
      <c r="B35" s="41">
        <v>31</v>
      </c>
      <c r="C35" s="324"/>
      <c r="D35" s="66" t="s">
        <v>49</v>
      </c>
      <c r="E35" s="325"/>
      <c r="F35" s="261">
        <v>124</v>
      </c>
      <c r="G35" s="385">
        <v>20</v>
      </c>
      <c r="H35" s="385">
        <v>13</v>
      </c>
      <c r="I35" s="385">
        <v>72</v>
      </c>
      <c r="J35" s="385">
        <v>0</v>
      </c>
      <c r="K35" s="385">
        <v>19</v>
      </c>
      <c r="L35" s="386">
        <v>0</v>
      </c>
    </row>
    <row r="36" spans="2:12" ht="18.75" customHeight="1" x14ac:dyDescent="0.15">
      <c r="B36" s="20">
        <v>32</v>
      </c>
      <c r="C36" s="198"/>
      <c r="D36" s="56" t="s">
        <v>50</v>
      </c>
      <c r="E36" s="321"/>
      <c r="F36" s="244">
        <v>193</v>
      </c>
      <c r="G36" s="383">
        <v>29</v>
      </c>
      <c r="H36" s="383">
        <v>14</v>
      </c>
      <c r="I36" s="383">
        <v>116</v>
      </c>
      <c r="J36" s="383">
        <v>0</v>
      </c>
      <c r="K36" s="383">
        <v>34</v>
      </c>
      <c r="L36" s="250">
        <v>0</v>
      </c>
    </row>
    <row r="37" spans="2:12" ht="18.75" customHeight="1" x14ac:dyDescent="0.15">
      <c r="B37" s="20">
        <v>33</v>
      </c>
      <c r="C37" s="198"/>
      <c r="D37" s="56" t="s">
        <v>51</v>
      </c>
      <c r="E37" s="321"/>
      <c r="F37" s="244">
        <v>287</v>
      </c>
      <c r="G37" s="383">
        <v>15</v>
      </c>
      <c r="H37" s="383">
        <v>221</v>
      </c>
      <c r="I37" s="383">
        <v>0</v>
      </c>
      <c r="J37" s="383">
        <v>0</v>
      </c>
      <c r="K37" s="383">
        <v>50</v>
      </c>
      <c r="L37" s="250">
        <v>1</v>
      </c>
    </row>
    <row r="38" spans="2:12" ht="18.75" customHeight="1" x14ac:dyDescent="0.15">
      <c r="B38" s="20">
        <v>34</v>
      </c>
      <c r="C38" s="198"/>
      <c r="D38" s="56" t="s">
        <v>52</v>
      </c>
      <c r="E38" s="321"/>
      <c r="F38" s="244">
        <v>72</v>
      </c>
      <c r="G38" s="383">
        <v>11</v>
      </c>
      <c r="H38" s="383">
        <v>59</v>
      </c>
      <c r="I38" s="383">
        <v>0</v>
      </c>
      <c r="J38" s="383">
        <v>0</v>
      </c>
      <c r="K38" s="383">
        <v>2</v>
      </c>
      <c r="L38" s="250">
        <v>0</v>
      </c>
    </row>
    <row r="39" spans="2:12" ht="18.75" customHeight="1" x14ac:dyDescent="0.15">
      <c r="B39" s="28">
        <v>35</v>
      </c>
      <c r="C39" s="322"/>
      <c r="D39" s="57" t="s">
        <v>53</v>
      </c>
      <c r="E39" s="323"/>
      <c r="F39" s="251">
        <v>53</v>
      </c>
      <c r="G39" s="384">
        <v>11</v>
      </c>
      <c r="H39" s="384">
        <v>42</v>
      </c>
      <c r="I39" s="384">
        <v>0</v>
      </c>
      <c r="J39" s="384">
        <v>0</v>
      </c>
      <c r="K39" s="384">
        <v>0</v>
      </c>
      <c r="L39" s="254">
        <v>0</v>
      </c>
    </row>
    <row r="40" spans="2:12" ht="18.75" customHeight="1" x14ac:dyDescent="0.15">
      <c r="B40" s="41">
        <v>36</v>
      </c>
      <c r="C40" s="324"/>
      <c r="D40" s="66" t="s">
        <v>54</v>
      </c>
      <c r="E40" s="325"/>
      <c r="F40" s="261">
        <v>79</v>
      </c>
      <c r="G40" s="385">
        <v>13</v>
      </c>
      <c r="H40" s="385">
        <v>63</v>
      </c>
      <c r="I40" s="385">
        <v>0</v>
      </c>
      <c r="J40" s="385">
        <v>0</v>
      </c>
      <c r="K40" s="385">
        <v>3</v>
      </c>
      <c r="L40" s="386">
        <v>0</v>
      </c>
    </row>
    <row r="41" spans="2:12" ht="18.75" customHeight="1" x14ac:dyDescent="0.15">
      <c r="B41" s="20">
        <v>37</v>
      </c>
      <c r="C41" s="198"/>
      <c r="D41" s="56" t="s">
        <v>55</v>
      </c>
      <c r="E41" s="321"/>
      <c r="F41" s="244">
        <v>72</v>
      </c>
      <c r="G41" s="383">
        <v>10</v>
      </c>
      <c r="H41" s="383">
        <v>54</v>
      </c>
      <c r="I41" s="383">
        <v>0</v>
      </c>
      <c r="J41" s="383">
        <v>0</v>
      </c>
      <c r="K41" s="383">
        <v>8</v>
      </c>
      <c r="L41" s="250">
        <v>0</v>
      </c>
    </row>
    <row r="42" spans="2:12" ht="18.75" customHeight="1" x14ac:dyDescent="0.15">
      <c r="B42" s="20">
        <v>38</v>
      </c>
      <c r="C42" s="198"/>
      <c r="D42" s="56" t="s">
        <v>56</v>
      </c>
      <c r="E42" s="321"/>
      <c r="F42" s="244">
        <v>36</v>
      </c>
      <c r="G42" s="383">
        <v>16</v>
      </c>
      <c r="H42" s="383">
        <v>7</v>
      </c>
      <c r="I42" s="383">
        <v>11</v>
      </c>
      <c r="J42" s="383">
        <v>0</v>
      </c>
      <c r="K42" s="383">
        <v>2</v>
      </c>
      <c r="L42" s="250">
        <v>0</v>
      </c>
    </row>
    <row r="43" spans="2:12" ht="18.75" customHeight="1" x14ac:dyDescent="0.15">
      <c r="B43" s="20">
        <v>39</v>
      </c>
      <c r="C43" s="198"/>
      <c r="D43" s="56" t="s">
        <v>57</v>
      </c>
      <c r="E43" s="321"/>
      <c r="F43" s="244">
        <v>308</v>
      </c>
      <c r="G43" s="383">
        <v>43</v>
      </c>
      <c r="H43" s="383">
        <v>0</v>
      </c>
      <c r="I43" s="383">
        <v>199</v>
      </c>
      <c r="J43" s="383">
        <v>0</v>
      </c>
      <c r="K43" s="383">
        <v>65</v>
      </c>
      <c r="L43" s="250">
        <v>1</v>
      </c>
    </row>
    <row r="44" spans="2:12" ht="18.75" customHeight="1" x14ac:dyDescent="0.15">
      <c r="B44" s="28">
        <v>40</v>
      </c>
      <c r="C44" s="322"/>
      <c r="D44" s="57" t="s">
        <v>58</v>
      </c>
      <c r="E44" s="323"/>
      <c r="F44" s="251">
        <v>358</v>
      </c>
      <c r="G44" s="384">
        <v>33</v>
      </c>
      <c r="H44" s="384">
        <v>25</v>
      </c>
      <c r="I44" s="384">
        <v>290</v>
      </c>
      <c r="J44" s="384">
        <v>0</v>
      </c>
      <c r="K44" s="384">
        <v>10</v>
      </c>
      <c r="L44" s="254">
        <v>0</v>
      </c>
    </row>
    <row r="45" spans="2:12" ht="18.75" customHeight="1" x14ac:dyDescent="0.15">
      <c r="B45" s="41">
        <v>41</v>
      </c>
      <c r="C45" s="324"/>
      <c r="D45" s="66" t="s">
        <v>59</v>
      </c>
      <c r="E45" s="325"/>
      <c r="F45" s="261">
        <v>125</v>
      </c>
      <c r="G45" s="385">
        <v>8</v>
      </c>
      <c r="H45" s="385">
        <v>14</v>
      </c>
      <c r="I45" s="385">
        <v>94</v>
      </c>
      <c r="J45" s="385">
        <v>0</v>
      </c>
      <c r="K45" s="385">
        <v>9</v>
      </c>
      <c r="L45" s="386">
        <v>0</v>
      </c>
    </row>
    <row r="46" spans="2:12" ht="18.75" customHeight="1" x14ac:dyDescent="0.15">
      <c r="B46" s="20">
        <v>42</v>
      </c>
      <c r="C46" s="198"/>
      <c r="D46" s="56" t="s">
        <v>60</v>
      </c>
      <c r="E46" s="321"/>
      <c r="F46" s="244">
        <v>55</v>
      </c>
      <c r="G46" s="383">
        <v>11</v>
      </c>
      <c r="H46" s="383">
        <v>41</v>
      </c>
      <c r="I46" s="383">
        <v>0</v>
      </c>
      <c r="J46" s="383">
        <v>0</v>
      </c>
      <c r="K46" s="383">
        <v>3</v>
      </c>
      <c r="L46" s="250">
        <v>0</v>
      </c>
    </row>
    <row r="47" spans="2:12" ht="18.75" customHeight="1" x14ac:dyDescent="0.15">
      <c r="B47" s="20">
        <v>43</v>
      </c>
      <c r="C47" s="198"/>
      <c r="D47" s="56" t="s">
        <v>61</v>
      </c>
      <c r="E47" s="321"/>
      <c r="F47" s="244">
        <v>65</v>
      </c>
      <c r="G47" s="383">
        <v>11</v>
      </c>
      <c r="H47" s="383">
        <v>31</v>
      </c>
      <c r="I47" s="383">
        <v>17</v>
      </c>
      <c r="J47" s="383">
        <v>0</v>
      </c>
      <c r="K47" s="383">
        <v>5</v>
      </c>
      <c r="L47" s="250">
        <v>1</v>
      </c>
    </row>
    <row r="48" spans="2:12" ht="18.75" customHeight="1" x14ac:dyDescent="0.15">
      <c r="B48" s="20">
        <v>44</v>
      </c>
      <c r="C48" s="198"/>
      <c r="D48" s="56" t="s">
        <v>605</v>
      </c>
      <c r="E48" s="321"/>
      <c r="F48" s="244">
        <v>59</v>
      </c>
      <c r="G48" s="383">
        <v>9</v>
      </c>
      <c r="H48" s="383">
        <v>11</v>
      </c>
      <c r="I48" s="383">
        <v>37</v>
      </c>
      <c r="J48" s="383">
        <v>0</v>
      </c>
      <c r="K48" s="383">
        <v>2</v>
      </c>
      <c r="L48" s="250">
        <v>0</v>
      </c>
    </row>
    <row r="49" spans="2:12" ht="18.75" customHeight="1" x14ac:dyDescent="0.15">
      <c r="B49" s="28">
        <v>45</v>
      </c>
      <c r="C49" s="322"/>
      <c r="D49" s="57" t="s">
        <v>380</v>
      </c>
      <c r="E49" s="323"/>
      <c r="F49" s="251">
        <v>80</v>
      </c>
      <c r="G49" s="384">
        <v>9</v>
      </c>
      <c r="H49" s="384">
        <v>12</v>
      </c>
      <c r="I49" s="384">
        <v>47</v>
      </c>
      <c r="J49" s="384">
        <v>3</v>
      </c>
      <c r="K49" s="384">
        <v>9</v>
      </c>
      <c r="L49" s="254">
        <v>0</v>
      </c>
    </row>
    <row r="50" spans="2:12" ht="18.75" customHeight="1" x14ac:dyDescent="0.15">
      <c r="B50" s="20">
        <v>46</v>
      </c>
      <c r="C50" s="198"/>
      <c r="D50" s="56" t="s">
        <v>602</v>
      </c>
      <c r="E50" s="321"/>
      <c r="F50" s="244">
        <v>171</v>
      </c>
      <c r="G50" s="383">
        <v>14</v>
      </c>
      <c r="H50" s="383">
        <v>17</v>
      </c>
      <c r="I50" s="383">
        <v>133</v>
      </c>
      <c r="J50" s="383">
        <v>0</v>
      </c>
      <c r="K50" s="383">
        <v>6</v>
      </c>
      <c r="L50" s="250">
        <v>1</v>
      </c>
    </row>
    <row r="51" spans="2:12" ht="18.75" customHeight="1" x14ac:dyDescent="0.15">
      <c r="B51" s="20">
        <v>47</v>
      </c>
      <c r="C51" s="198"/>
      <c r="D51" s="56" t="s">
        <v>601</v>
      </c>
      <c r="E51" s="321"/>
      <c r="F51" s="244">
        <v>71</v>
      </c>
      <c r="G51" s="383">
        <v>11</v>
      </c>
      <c r="H51" s="383">
        <v>17</v>
      </c>
      <c r="I51" s="383">
        <v>42</v>
      </c>
      <c r="J51" s="383">
        <v>0</v>
      </c>
      <c r="K51" s="383">
        <v>1</v>
      </c>
      <c r="L51" s="250">
        <v>0</v>
      </c>
    </row>
    <row r="52" spans="2:12" ht="18.75" customHeight="1" x14ac:dyDescent="0.15">
      <c r="B52" s="20">
        <v>48</v>
      </c>
      <c r="C52" s="198"/>
      <c r="D52" s="56" t="s">
        <v>65</v>
      </c>
      <c r="E52" s="321"/>
      <c r="F52" s="244">
        <v>77</v>
      </c>
      <c r="G52" s="383">
        <v>18</v>
      </c>
      <c r="H52" s="383">
        <v>16</v>
      </c>
      <c r="I52" s="383">
        <v>43</v>
      </c>
      <c r="J52" s="383">
        <v>0</v>
      </c>
      <c r="K52" s="383">
        <v>0</v>
      </c>
      <c r="L52" s="250">
        <v>0</v>
      </c>
    </row>
    <row r="53" spans="2:12" ht="18.75" customHeight="1" x14ac:dyDescent="0.15">
      <c r="B53" s="20">
        <v>49</v>
      </c>
      <c r="C53" s="198"/>
      <c r="D53" s="56" t="s">
        <v>66</v>
      </c>
      <c r="E53" s="321"/>
      <c r="F53" s="244">
        <v>69</v>
      </c>
      <c r="G53" s="383">
        <v>12</v>
      </c>
      <c r="H53" s="383">
        <v>13</v>
      </c>
      <c r="I53" s="383">
        <v>44</v>
      </c>
      <c r="J53" s="383">
        <v>0</v>
      </c>
      <c r="K53" s="383">
        <v>0</v>
      </c>
      <c r="L53" s="250">
        <v>0</v>
      </c>
    </row>
    <row r="54" spans="2:12" ht="18.75" customHeight="1" x14ac:dyDescent="0.15">
      <c r="B54" s="28">
        <v>50</v>
      </c>
      <c r="C54" s="322"/>
      <c r="D54" s="57" t="s">
        <v>67</v>
      </c>
      <c r="E54" s="323"/>
      <c r="F54" s="251">
        <v>60</v>
      </c>
      <c r="G54" s="384">
        <v>14</v>
      </c>
      <c r="H54" s="384">
        <v>46</v>
      </c>
      <c r="I54" s="384">
        <v>0</v>
      </c>
      <c r="J54" s="384">
        <v>0</v>
      </c>
      <c r="K54" s="384">
        <v>0</v>
      </c>
      <c r="L54" s="254">
        <v>0</v>
      </c>
    </row>
    <row r="55" spans="2:12" ht="18.75" customHeight="1" x14ac:dyDescent="0.15">
      <c r="B55" s="20">
        <v>51</v>
      </c>
      <c r="C55" s="198"/>
      <c r="D55" s="56" t="s">
        <v>381</v>
      </c>
      <c r="E55" s="321"/>
      <c r="F55" s="244">
        <v>70</v>
      </c>
      <c r="G55" s="383">
        <v>11</v>
      </c>
      <c r="H55" s="383">
        <v>22</v>
      </c>
      <c r="I55" s="383">
        <v>27</v>
      </c>
      <c r="J55" s="383">
        <v>0</v>
      </c>
      <c r="K55" s="383">
        <v>10</v>
      </c>
      <c r="L55" s="250">
        <v>0</v>
      </c>
    </row>
    <row r="56" spans="2:12" ht="18.75" customHeight="1" x14ac:dyDescent="0.15">
      <c r="B56" s="20">
        <v>52</v>
      </c>
      <c r="C56" s="198"/>
      <c r="D56" s="56" t="s">
        <v>69</v>
      </c>
      <c r="E56" s="321"/>
      <c r="F56" s="244">
        <v>116</v>
      </c>
      <c r="G56" s="383">
        <v>10</v>
      </c>
      <c r="H56" s="383">
        <v>97</v>
      </c>
      <c r="I56" s="383">
        <v>0</v>
      </c>
      <c r="J56" s="383">
        <v>0</v>
      </c>
      <c r="K56" s="383">
        <v>6</v>
      </c>
      <c r="L56" s="250">
        <v>3</v>
      </c>
    </row>
    <row r="57" spans="2:12" ht="18.75" customHeight="1" x14ac:dyDescent="0.15">
      <c r="B57" s="20">
        <v>53</v>
      </c>
      <c r="C57" s="198"/>
      <c r="D57" s="56" t="s">
        <v>70</v>
      </c>
      <c r="E57" s="321"/>
      <c r="F57" s="244">
        <v>90</v>
      </c>
      <c r="G57" s="383">
        <v>5</v>
      </c>
      <c r="H57" s="383">
        <v>27</v>
      </c>
      <c r="I57" s="383">
        <v>56</v>
      </c>
      <c r="J57" s="383">
        <v>0</v>
      </c>
      <c r="K57" s="383">
        <v>2</v>
      </c>
      <c r="L57" s="250">
        <v>0</v>
      </c>
    </row>
    <row r="58" spans="2:12" ht="18.75" customHeight="1" x14ac:dyDescent="0.15">
      <c r="B58" s="20">
        <v>54</v>
      </c>
      <c r="C58" s="198"/>
      <c r="D58" s="56" t="s">
        <v>71</v>
      </c>
      <c r="E58" s="321"/>
      <c r="F58" s="244">
        <v>148</v>
      </c>
      <c r="G58" s="383">
        <v>9</v>
      </c>
      <c r="H58" s="383">
        <v>6</v>
      </c>
      <c r="I58" s="383">
        <v>121</v>
      </c>
      <c r="J58" s="383">
        <v>0</v>
      </c>
      <c r="K58" s="383">
        <v>11</v>
      </c>
      <c r="L58" s="250">
        <v>1</v>
      </c>
    </row>
    <row r="59" spans="2:12" ht="18.75" customHeight="1" x14ac:dyDescent="0.15">
      <c r="B59" s="28">
        <v>55</v>
      </c>
      <c r="C59" s="322"/>
      <c r="D59" s="57" t="s">
        <v>72</v>
      </c>
      <c r="E59" s="323"/>
      <c r="F59" s="251">
        <v>46</v>
      </c>
      <c r="G59" s="384">
        <v>7</v>
      </c>
      <c r="H59" s="384">
        <v>0</v>
      </c>
      <c r="I59" s="384">
        <v>39</v>
      </c>
      <c r="J59" s="384">
        <v>0</v>
      </c>
      <c r="K59" s="384">
        <v>0</v>
      </c>
      <c r="L59" s="254">
        <v>0</v>
      </c>
    </row>
    <row r="60" spans="2:12" ht="18.75" customHeight="1" x14ac:dyDescent="0.15">
      <c r="B60" s="20">
        <v>56</v>
      </c>
      <c r="C60" s="198"/>
      <c r="D60" s="56" t="s">
        <v>73</v>
      </c>
      <c r="E60" s="321"/>
      <c r="F60" s="244">
        <v>87</v>
      </c>
      <c r="G60" s="383">
        <v>14</v>
      </c>
      <c r="H60" s="383">
        <v>45</v>
      </c>
      <c r="I60" s="383">
        <v>0</v>
      </c>
      <c r="J60" s="383">
        <v>25</v>
      </c>
      <c r="K60" s="383">
        <v>3</v>
      </c>
      <c r="L60" s="250">
        <v>0</v>
      </c>
    </row>
    <row r="61" spans="2:12" ht="18.75" customHeight="1" x14ac:dyDescent="0.15">
      <c r="B61" s="20">
        <v>57</v>
      </c>
      <c r="C61" s="198"/>
      <c r="D61" s="56" t="s">
        <v>382</v>
      </c>
      <c r="E61" s="321"/>
      <c r="F61" s="244">
        <v>64</v>
      </c>
      <c r="G61" s="383">
        <v>15</v>
      </c>
      <c r="H61" s="383">
        <v>9</v>
      </c>
      <c r="I61" s="383">
        <v>35</v>
      </c>
      <c r="J61" s="383">
        <v>0</v>
      </c>
      <c r="K61" s="383">
        <v>4</v>
      </c>
      <c r="L61" s="250">
        <v>1</v>
      </c>
    </row>
    <row r="62" spans="2:12" ht="18.75" customHeight="1" x14ac:dyDescent="0.15">
      <c r="B62" s="20">
        <v>58</v>
      </c>
      <c r="C62" s="198"/>
      <c r="D62" s="56" t="s">
        <v>75</v>
      </c>
      <c r="E62" s="321"/>
      <c r="F62" s="244">
        <v>92</v>
      </c>
      <c r="G62" s="383">
        <v>9</v>
      </c>
      <c r="H62" s="383">
        <v>60</v>
      </c>
      <c r="I62" s="383">
        <v>0</v>
      </c>
      <c r="J62" s="383">
        <v>0</v>
      </c>
      <c r="K62" s="383">
        <v>23</v>
      </c>
      <c r="L62" s="250">
        <v>0</v>
      </c>
    </row>
    <row r="63" spans="2:12" ht="18.75" customHeight="1" x14ac:dyDescent="0.15">
      <c r="B63" s="20">
        <v>59</v>
      </c>
      <c r="C63" s="198"/>
      <c r="D63" s="56" t="s">
        <v>76</v>
      </c>
      <c r="E63" s="321"/>
      <c r="F63" s="244">
        <v>71</v>
      </c>
      <c r="G63" s="383">
        <v>17</v>
      </c>
      <c r="H63" s="383">
        <v>44</v>
      </c>
      <c r="I63" s="383">
        <v>10</v>
      </c>
      <c r="J63" s="383">
        <v>0</v>
      </c>
      <c r="K63" s="383">
        <v>0</v>
      </c>
      <c r="L63" s="250">
        <v>0</v>
      </c>
    </row>
    <row r="64" spans="2:12" ht="18.75" customHeight="1" x14ac:dyDescent="0.15">
      <c r="B64" s="28">
        <v>60</v>
      </c>
      <c r="C64" s="322"/>
      <c r="D64" s="57" t="s">
        <v>77</v>
      </c>
      <c r="E64" s="323"/>
      <c r="F64" s="251">
        <v>69</v>
      </c>
      <c r="G64" s="384">
        <v>16</v>
      </c>
      <c r="H64" s="384">
        <v>39</v>
      </c>
      <c r="I64" s="384">
        <v>0</v>
      </c>
      <c r="J64" s="384">
        <v>0</v>
      </c>
      <c r="K64" s="384">
        <v>14</v>
      </c>
      <c r="L64" s="254">
        <v>0</v>
      </c>
    </row>
    <row r="65" spans="2:12" ht="18.75" customHeight="1" x14ac:dyDescent="0.15">
      <c r="B65" s="20">
        <v>61</v>
      </c>
      <c r="C65" s="198"/>
      <c r="D65" s="56" t="s">
        <v>507</v>
      </c>
      <c r="E65" s="321"/>
      <c r="F65" s="244">
        <v>156</v>
      </c>
      <c r="G65" s="383">
        <v>20</v>
      </c>
      <c r="H65" s="383">
        <v>5</v>
      </c>
      <c r="I65" s="383">
        <v>95</v>
      </c>
      <c r="J65" s="383">
        <v>2</v>
      </c>
      <c r="K65" s="383">
        <v>34</v>
      </c>
      <c r="L65" s="250">
        <v>0</v>
      </c>
    </row>
    <row r="66" spans="2:12" ht="18.75" customHeight="1" x14ac:dyDescent="0.15">
      <c r="B66" s="20">
        <v>62</v>
      </c>
      <c r="C66" s="198"/>
      <c r="D66" s="56" t="s">
        <v>508</v>
      </c>
      <c r="E66" s="321"/>
      <c r="F66" s="244">
        <v>198</v>
      </c>
      <c r="G66" s="383">
        <v>17</v>
      </c>
      <c r="H66" s="383">
        <v>151</v>
      </c>
      <c r="I66" s="383">
        <v>18</v>
      </c>
      <c r="J66" s="383">
        <v>0</v>
      </c>
      <c r="K66" s="383">
        <v>12</v>
      </c>
      <c r="L66" s="250">
        <v>0</v>
      </c>
    </row>
    <row r="67" spans="2:12" ht="18.75" customHeight="1" x14ac:dyDescent="0.15">
      <c r="B67" s="20">
        <v>63</v>
      </c>
      <c r="C67" s="198"/>
      <c r="D67" s="56" t="s">
        <v>80</v>
      </c>
      <c r="E67" s="321"/>
      <c r="F67" s="244">
        <v>50</v>
      </c>
      <c r="G67" s="383">
        <v>6</v>
      </c>
      <c r="H67" s="383">
        <v>44</v>
      </c>
      <c r="I67" s="383">
        <v>0</v>
      </c>
      <c r="J67" s="383">
        <v>0</v>
      </c>
      <c r="K67" s="383">
        <v>0</v>
      </c>
      <c r="L67" s="250">
        <v>0</v>
      </c>
    </row>
    <row r="68" spans="2:12" ht="18.75" customHeight="1" x14ac:dyDescent="0.15">
      <c r="B68" s="20">
        <v>64</v>
      </c>
      <c r="C68" s="198"/>
      <c r="D68" s="56" t="s">
        <v>81</v>
      </c>
      <c r="E68" s="321"/>
      <c r="F68" s="244">
        <v>15</v>
      </c>
      <c r="G68" s="383">
        <v>3</v>
      </c>
      <c r="H68" s="383">
        <v>9</v>
      </c>
      <c r="I68" s="383">
        <v>0</v>
      </c>
      <c r="J68" s="383">
        <v>0</v>
      </c>
      <c r="K68" s="383">
        <v>3</v>
      </c>
      <c r="L68" s="250">
        <v>0</v>
      </c>
    </row>
    <row r="69" spans="2:12" ht="18.75" customHeight="1" x14ac:dyDescent="0.15">
      <c r="B69" s="28">
        <v>65</v>
      </c>
      <c r="C69" s="322"/>
      <c r="D69" s="57" t="s">
        <v>82</v>
      </c>
      <c r="E69" s="323"/>
      <c r="F69" s="251">
        <v>59</v>
      </c>
      <c r="G69" s="384">
        <v>29</v>
      </c>
      <c r="H69" s="384">
        <v>30</v>
      </c>
      <c r="I69" s="384">
        <v>0</v>
      </c>
      <c r="J69" s="384">
        <v>0</v>
      </c>
      <c r="K69" s="384">
        <v>0</v>
      </c>
      <c r="L69" s="254">
        <v>0</v>
      </c>
    </row>
    <row r="70" spans="2:12" ht="18.75" customHeight="1" x14ac:dyDescent="0.15">
      <c r="B70" s="20">
        <v>66</v>
      </c>
      <c r="C70" s="198"/>
      <c r="D70" s="56" t="s">
        <v>604</v>
      </c>
      <c r="E70" s="321"/>
      <c r="F70" s="244">
        <v>51</v>
      </c>
      <c r="G70" s="383">
        <v>8</v>
      </c>
      <c r="H70" s="383">
        <v>40</v>
      </c>
      <c r="I70" s="383">
        <v>2</v>
      </c>
      <c r="J70" s="383">
        <v>0</v>
      </c>
      <c r="K70" s="383">
        <v>1</v>
      </c>
      <c r="L70" s="250">
        <v>0</v>
      </c>
    </row>
    <row r="71" spans="2:12" ht="18.75" customHeight="1" x14ac:dyDescent="0.15">
      <c r="B71" s="20">
        <v>67</v>
      </c>
      <c r="C71" s="198"/>
      <c r="D71" s="56" t="s">
        <v>603</v>
      </c>
      <c r="E71" s="321"/>
      <c r="F71" s="244">
        <v>139</v>
      </c>
      <c r="G71" s="383">
        <v>14</v>
      </c>
      <c r="H71" s="383">
        <v>2</v>
      </c>
      <c r="I71" s="383">
        <v>109</v>
      </c>
      <c r="J71" s="383">
        <v>6</v>
      </c>
      <c r="K71" s="383">
        <v>8</v>
      </c>
      <c r="L71" s="250">
        <v>0</v>
      </c>
    </row>
    <row r="72" spans="2:12" ht="18.75" customHeight="1" x14ac:dyDescent="0.15">
      <c r="B72" s="20">
        <v>68</v>
      </c>
      <c r="C72" s="198"/>
      <c r="D72" s="56" t="s">
        <v>85</v>
      </c>
      <c r="E72" s="321"/>
      <c r="F72" s="244">
        <v>83</v>
      </c>
      <c r="G72" s="383">
        <v>12</v>
      </c>
      <c r="H72" s="383">
        <v>23</v>
      </c>
      <c r="I72" s="383">
        <v>33</v>
      </c>
      <c r="J72" s="383">
        <v>9</v>
      </c>
      <c r="K72" s="383">
        <v>6</v>
      </c>
      <c r="L72" s="250">
        <v>0</v>
      </c>
    </row>
    <row r="73" spans="2:12" ht="18.75" customHeight="1" x14ac:dyDescent="0.15">
      <c r="B73" s="20">
        <v>69</v>
      </c>
      <c r="C73" s="198"/>
      <c r="D73" s="56" t="s">
        <v>86</v>
      </c>
      <c r="E73" s="321"/>
      <c r="F73" s="244">
        <v>67</v>
      </c>
      <c r="G73" s="383">
        <v>15</v>
      </c>
      <c r="H73" s="383">
        <v>52</v>
      </c>
      <c r="I73" s="383">
        <v>0</v>
      </c>
      <c r="J73" s="383">
        <v>0</v>
      </c>
      <c r="K73" s="383">
        <v>0</v>
      </c>
      <c r="L73" s="250">
        <v>0</v>
      </c>
    </row>
    <row r="74" spans="2:12" ht="18.75" customHeight="1" x14ac:dyDescent="0.15">
      <c r="B74" s="28">
        <v>70</v>
      </c>
      <c r="C74" s="322"/>
      <c r="D74" s="57" t="s">
        <v>87</v>
      </c>
      <c r="E74" s="323"/>
      <c r="F74" s="251">
        <v>79</v>
      </c>
      <c r="G74" s="384">
        <v>12</v>
      </c>
      <c r="H74" s="384">
        <v>9</v>
      </c>
      <c r="I74" s="384">
        <v>48</v>
      </c>
      <c r="J74" s="384">
        <v>0</v>
      </c>
      <c r="K74" s="384">
        <v>10</v>
      </c>
      <c r="L74" s="254">
        <v>0</v>
      </c>
    </row>
    <row r="75" spans="2:12" ht="18.75" customHeight="1" thickBot="1" x14ac:dyDescent="0.2">
      <c r="B75" s="44">
        <v>71</v>
      </c>
      <c r="C75" s="326"/>
      <c r="D75" s="67" t="s">
        <v>541</v>
      </c>
      <c r="E75" s="327"/>
      <c r="F75" s="267">
        <v>60</v>
      </c>
      <c r="G75" s="387">
        <v>19</v>
      </c>
      <c r="H75" s="387">
        <v>41</v>
      </c>
      <c r="I75" s="387">
        <v>0</v>
      </c>
      <c r="J75" s="387">
        <v>0</v>
      </c>
      <c r="K75" s="387">
        <v>0</v>
      </c>
      <c r="L75" s="388">
        <v>0</v>
      </c>
    </row>
    <row r="76" spans="2:12" ht="6.75" customHeight="1" x14ac:dyDescent="0.15">
      <c r="B76" s="198"/>
      <c r="J76" s="389"/>
    </row>
    <row r="77" spans="2:12" ht="15.95" customHeight="1" x14ac:dyDescent="0.15">
      <c r="B77" s="338" t="s">
        <v>620</v>
      </c>
    </row>
    <row r="81" s="198" customFormat="1" ht="16.5" customHeight="1" x14ac:dyDescent="0.15"/>
    <row r="82" ht="21" customHeight="1" x14ac:dyDescent="0.15"/>
    <row r="83" ht="21" customHeight="1" x14ac:dyDescent="0.15"/>
    <row r="84" ht="21" customHeight="1" x14ac:dyDescent="0.15"/>
    <row r="85" ht="21" customHeight="1" x14ac:dyDescent="0.15"/>
  </sheetData>
  <mergeCells count="1">
    <mergeCell ref="B4:E4"/>
  </mergeCells>
  <phoneticPr fontId="13"/>
  <pageMargins left="0.59055118110236227" right="0.26" top="0.35" bottom="0.28000000000000003" header="0" footer="0"/>
  <pageSetup paperSize="9" scale="57"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L88"/>
  <sheetViews>
    <sheetView view="pageBreakPreview" zoomScale="73" zoomScaleNormal="100" zoomScaleSheetLayoutView="73" workbookViewId="0">
      <selection activeCell="N12" sqref="N12:O12"/>
    </sheetView>
  </sheetViews>
  <sheetFormatPr defaultRowHeight="15.95" customHeight="1" x14ac:dyDescent="0.15"/>
  <cols>
    <col min="1" max="1" width="3.125" style="393" customWidth="1"/>
    <col min="2" max="2" width="5.5" style="393" customWidth="1"/>
    <col min="3" max="3" width="1.125" style="393" customWidth="1"/>
    <col min="4" max="4" width="13.75" style="393" customWidth="1"/>
    <col min="5" max="5" width="1.25" style="393" customWidth="1"/>
    <col min="6" max="6" width="14.375" style="393" customWidth="1"/>
    <col min="7" max="8" width="14.125" style="393" customWidth="1"/>
    <col min="9" max="9" width="18.375" style="393" customWidth="1"/>
    <col min="10" max="10" width="36.875" style="393" customWidth="1"/>
    <col min="11" max="11" width="14.875" style="393" customWidth="1"/>
    <col min="12" max="12" width="24" style="393" customWidth="1"/>
    <col min="13" max="16384" width="9" style="393"/>
  </cols>
  <sheetData>
    <row r="1" spans="2:12" ht="21" customHeight="1" x14ac:dyDescent="0.15">
      <c r="B1" s="390" t="s">
        <v>441</v>
      </c>
      <c r="C1" s="391"/>
      <c r="D1" s="392"/>
      <c r="E1" s="392"/>
      <c r="F1" s="392"/>
    </row>
    <row r="2" spans="2:12" s="392" customFormat="1" ht="18" thickBot="1" x14ac:dyDescent="0.2">
      <c r="I2" s="394"/>
      <c r="L2" s="1011" t="s">
        <v>252</v>
      </c>
    </row>
    <row r="3" spans="2:12" s="965" customFormat="1" ht="48" customHeight="1" thickBot="1" x14ac:dyDescent="0.2">
      <c r="B3" s="957"/>
      <c r="C3" s="958"/>
      <c r="D3" s="958"/>
      <c r="E3" s="959"/>
      <c r="F3" s="960" t="s">
        <v>378</v>
      </c>
      <c r="G3" s="961" t="s">
        <v>322</v>
      </c>
      <c r="H3" s="961" t="s">
        <v>323</v>
      </c>
      <c r="I3" s="962" t="s">
        <v>438</v>
      </c>
      <c r="J3" s="962" t="s">
        <v>596</v>
      </c>
      <c r="K3" s="963" t="s">
        <v>597</v>
      </c>
      <c r="L3" s="964" t="s">
        <v>437</v>
      </c>
    </row>
    <row r="4" spans="2:12" s="965" customFormat="1" ht="17.25" customHeight="1" thickBot="1" x14ac:dyDescent="0.2">
      <c r="B4" s="1179" t="s">
        <v>379</v>
      </c>
      <c r="C4" s="1180"/>
      <c r="D4" s="1180"/>
      <c r="E4" s="1181"/>
      <c r="F4" s="966">
        <f>SUM(F25,F69,F78)</f>
        <v>7265</v>
      </c>
      <c r="G4" s="966">
        <f t="shared" ref="G4:L4" si="0">SUM(G25,G69,G78)</f>
        <v>1151</v>
      </c>
      <c r="H4" s="966">
        <f t="shared" si="0"/>
        <v>2681</v>
      </c>
      <c r="I4" s="966">
        <f t="shared" si="0"/>
        <v>2744</v>
      </c>
      <c r="J4" s="966">
        <f t="shared" si="0"/>
        <v>124</v>
      </c>
      <c r="K4" s="966">
        <f t="shared" si="0"/>
        <v>551</v>
      </c>
      <c r="L4" s="966">
        <f t="shared" si="0"/>
        <v>14</v>
      </c>
    </row>
    <row r="5" spans="2:12" s="965" customFormat="1" ht="23.25" customHeight="1" x14ac:dyDescent="0.15">
      <c r="B5" s="967">
        <v>1</v>
      </c>
      <c r="C5" s="968"/>
      <c r="D5" s="969" t="s">
        <v>19</v>
      </c>
      <c r="E5" s="970"/>
      <c r="F5" s="971">
        <v>227</v>
      </c>
      <c r="G5" s="972">
        <v>10</v>
      </c>
      <c r="H5" s="972">
        <v>15</v>
      </c>
      <c r="I5" s="972">
        <v>184</v>
      </c>
      <c r="J5" s="972">
        <v>5</v>
      </c>
      <c r="K5" s="972">
        <v>11</v>
      </c>
      <c r="L5" s="973">
        <v>2</v>
      </c>
    </row>
    <row r="6" spans="2:12" s="965" customFormat="1" ht="23.25" customHeight="1" x14ac:dyDescent="0.15">
      <c r="B6" s="974">
        <v>2</v>
      </c>
      <c r="C6" s="975"/>
      <c r="D6" s="507" t="s">
        <v>545</v>
      </c>
      <c r="E6" s="976"/>
      <c r="F6" s="977">
        <v>165</v>
      </c>
      <c r="G6" s="978">
        <v>17</v>
      </c>
      <c r="H6" s="978">
        <v>129</v>
      </c>
      <c r="I6" s="978">
        <v>0</v>
      </c>
      <c r="J6" s="978">
        <v>0</v>
      </c>
      <c r="K6" s="978">
        <v>19</v>
      </c>
      <c r="L6" s="979">
        <v>0</v>
      </c>
    </row>
    <row r="7" spans="2:12" s="965" customFormat="1" ht="23.25" customHeight="1" x14ac:dyDescent="0.15">
      <c r="B7" s="974">
        <v>3</v>
      </c>
      <c r="C7" s="975"/>
      <c r="D7" s="507" t="s">
        <v>546</v>
      </c>
      <c r="E7" s="976"/>
      <c r="F7" s="977">
        <v>167</v>
      </c>
      <c r="G7" s="978">
        <v>8</v>
      </c>
      <c r="H7" s="978">
        <v>27</v>
      </c>
      <c r="I7" s="978">
        <v>112</v>
      </c>
      <c r="J7" s="978">
        <v>10</v>
      </c>
      <c r="K7" s="978">
        <v>10</v>
      </c>
      <c r="L7" s="979">
        <v>0</v>
      </c>
    </row>
    <row r="8" spans="2:12" s="965" customFormat="1" ht="23.25" customHeight="1" x14ac:dyDescent="0.15">
      <c r="B8" s="974">
        <v>4</v>
      </c>
      <c r="C8" s="975"/>
      <c r="D8" s="507" t="s">
        <v>547</v>
      </c>
      <c r="E8" s="976"/>
      <c r="F8" s="977">
        <v>112</v>
      </c>
      <c r="G8" s="978">
        <v>21</v>
      </c>
      <c r="H8" s="978">
        <v>4</v>
      </c>
      <c r="I8" s="978">
        <v>85</v>
      </c>
      <c r="J8" s="978">
        <v>2</v>
      </c>
      <c r="K8" s="978">
        <v>0</v>
      </c>
      <c r="L8" s="979">
        <v>0</v>
      </c>
    </row>
    <row r="9" spans="2:12" s="965" customFormat="1" ht="23.25" customHeight="1" x14ac:dyDescent="0.15">
      <c r="B9" s="980">
        <v>5</v>
      </c>
      <c r="C9" s="981"/>
      <c r="D9" s="982" t="s">
        <v>548</v>
      </c>
      <c r="E9" s="983"/>
      <c r="F9" s="984">
        <v>447</v>
      </c>
      <c r="G9" s="985">
        <v>35</v>
      </c>
      <c r="H9" s="985">
        <v>399</v>
      </c>
      <c r="I9" s="985">
        <v>0</v>
      </c>
      <c r="J9" s="985">
        <v>0</v>
      </c>
      <c r="K9" s="985">
        <v>13</v>
      </c>
      <c r="L9" s="986">
        <v>0</v>
      </c>
    </row>
    <row r="10" spans="2:12" s="965" customFormat="1" ht="23.25" customHeight="1" x14ac:dyDescent="0.15">
      <c r="B10" s="974">
        <v>6</v>
      </c>
      <c r="C10" s="975"/>
      <c r="D10" s="507" t="s">
        <v>549</v>
      </c>
      <c r="E10" s="976"/>
      <c r="F10" s="977">
        <v>178</v>
      </c>
      <c r="G10" s="978">
        <v>20</v>
      </c>
      <c r="H10" s="978">
        <v>150</v>
      </c>
      <c r="I10" s="978">
        <v>0</v>
      </c>
      <c r="J10" s="978">
        <v>3</v>
      </c>
      <c r="K10" s="978">
        <v>5</v>
      </c>
      <c r="L10" s="979">
        <v>0</v>
      </c>
    </row>
    <row r="11" spans="2:12" s="965" customFormat="1" ht="23.25" customHeight="1" x14ac:dyDescent="0.15">
      <c r="B11" s="974">
        <v>7</v>
      </c>
      <c r="C11" s="975"/>
      <c r="D11" s="507" t="s">
        <v>41</v>
      </c>
      <c r="E11" s="976"/>
      <c r="F11" s="977">
        <v>121</v>
      </c>
      <c r="G11" s="978">
        <v>14</v>
      </c>
      <c r="H11" s="978">
        <v>22</v>
      </c>
      <c r="I11" s="978">
        <v>50</v>
      </c>
      <c r="J11" s="978">
        <v>27</v>
      </c>
      <c r="K11" s="978">
        <v>7</v>
      </c>
      <c r="L11" s="979">
        <v>1</v>
      </c>
    </row>
    <row r="12" spans="2:12" s="965" customFormat="1" ht="23.25" customHeight="1" x14ac:dyDescent="0.15">
      <c r="B12" s="974">
        <v>8</v>
      </c>
      <c r="C12" s="975"/>
      <c r="D12" s="507" t="s">
        <v>550</v>
      </c>
      <c r="E12" s="976"/>
      <c r="F12" s="977">
        <v>148</v>
      </c>
      <c r="G12" s="978">
        <v>87</v>
      </c>
      <c r="H12" s="978">
        <v>15</v>
      </c>
      <c r="I12" s="978">
        <v>42</v>
      </c>
      <c r="J12" s="978">
        <v>0</v>
      </c>
      <c r="K12" s="978">
        <v>4</v>
      </c>
      <c r="L12" s="979">
        <v>0</v>
      </c>
    </row>
    <row r="13" spans="2:12" s="965" customFormat="1" ht="23.25" customHeight="1" x14ac:dyDescent="0.15">
      <c r="B13" s="974">
        <v>9</v>
      </c>
      <c r="C13" s="975"/>
      <c r="D13" s="507" t="s">
        <v>551</v>
      </c>
      <c r="E13" s="976"/>
      <c r="F13" s="977">
        <v>124</v>
      </c>
      <c r="G13" s="978">
        <v>20</v>
      </c>
      <c r="H13" s="978">
        <v>13</v>
      </c>
      <c r="I13" s="978">
        <v>72</v>
      </c>
      <c r="J13" s="978">
        <v>0</v>
      </c>
      <c r="K13" s="978">
        <v>19</v>
      </c>
      <c r="L13" s="979">
        <v>0</v>
      </c>
    </row>
    <row r="14" spans="2:12" s="965" customFormat="1" ht="23.25" customHeight="1" x14ac:dyDescent="0.15">
      <c r="B14" s="980">
        <v>10</v>
      </c>
      <c r="C14" s="981"/>
      <c r="D14" s="982" t="s">
        <v>552</v>
      </c>
      <c r="E14" s="983"/>
      <c r="F14" s="984">
        <v>193</v>
      </c>
      <c r="G14" s="985">
        <v>29</v>
      </c>
      <c r="H14" s="985">
        <v>14</v>
      </c>
      <c r="I14" s="985">
        <v>116</v>
      </c>
      <c r="J14" s="985">
        <v>0</v>
      </c>
      <c r="K14" s="985">
        <v>34</v>
      </c>
      <c r="L14" s="986">
        <v>0</v>
      </c>
    </row>
    <row r="15" spans="2:12" s="965" customFormat="1" ht="23.25" customHeight="1" x14ac:dyDescent="0.15">
      <c r="B15" s="974">
        <v>11</v>
      </c>
      <c r="C15" s="975"/>
      <c r="D15" s="507" t="s">
        <v>553</v>
      </c>
      <c r="E15" s="976"/>
      <c r="F15" s="977">
        <v>287</v>
      </c>
      <c r="G15" s="978">
        <v>15</v>
      </c>
      <c r="H15" s="978">
        <v>221</v>
      </c>
      <c r="I15" s="978">
        <v>0</v>
      </c>
      <c r="J15" s="978">
        <v>0</v>
      </c>
      <c r="K15" s="978">
        <v>50</v>
      </c>
      <c r="L15" s="979">
        <v>1</v>
      </c>
    </row>
    <row r="16" spans="2:12" s="965" customFormat="1" ht="23.25" customHeight="1" x14ac:dyDescent="0.15">
      <c r="B16" s="974">
        <v>12</v>
      </c>
      <c r="C16" s="975"/>
      <c r="D16" s="507" t="s">
        <v>554</v>
      </c>
      <c r="E16" s="976"/>
      <c r="F16" s="977">
        <v>308</v>
      </c>
      <c r="G16" s="978">
        <v>43</v>
      </c>
      <c r="H16" s="978">
        <v>0</v>
      </c>
      <c r="I16" s="978">
        <v>199</v>
      </c>
      <c r="J16" s="978">
        <v>0</v>
      </c>
      <c r="K16" s="978">
        <v>65</v>
      </c>
      <c r="L16" s="979">
        <v>1</v>
      </c>
    </row>
    <row r="17" spans="2:12" s="965" customFormat="1" ht="23.25" customHeight="1" x14ac:dyDescent="0.15">
      <c r="B17" s="974">
        <v>13</v>
      </c>
      <c r="C17" s="975"/>
      <c r="D17" s="507" t="s">
        <v>555</v>
      </c>
      <c r="E17" s="976"/>
      <c r="F17" s="977">
        <v>358</v>
      </c>
      <c r="G17" s="978">
        <v>33</v>
      </c>
      <c r="H17" s="978">
        <v>25</v>
      </c>
      <c r="I17" s="978">
        <v>290</v>
      </c>
      <c r="J17" s="978">
        <v>0</v>
      </c>
      <c r="K17" s="978">
        <v>10</v>
      </c>
      <c r="L17" s="979">
        <v>0</v>
      </c>
    </row>
    <row r="18" spans="2:12" s="965" customFormat="1" ht="23.25" customHeight="1" x14ac:dyDescent="0.15">
      <c r="B18" s="974">
        <v>14</v>
      </c>
      <c r="C18" s="975"/>
      <c r="D18" s="507" t="s">
        <v>556</v>
      </c>
      <c r="E18" s="976"/>
      <c r="F18" s="977">
        <v>125</v>
      </c>
      <c r="G18" s="978">
        <v>8</v>
      </c>
      <c r="H18" s="978">
        <v>14</v>
      </c>
      <c r="I18" s="978">
        <v>94</v>
      </c>
      <c r="J18" s="978">
        <v>0</v>
      </c>
      <c r="K18" s="978">
        <v>9</v>
      </c>
      <c r="L18" s="979">
        <v>0</v>
      </c>
    </row>
    <row r="19" spans="2:12" s="965" customFormat="1" ht="23.25" customHeight="1" x14ac:dyDescent="0.15">
      <c r="B19" s="980">
        <v>15</v>
      </c>
      <c r="C19" s="981"/>
      <c r="D19" s="982" t="s">
        <v>557</v>
      </c>
      <c r="E19" s="983"/>
      <c r="F19" s="984">
        <v>171</v>
      </c>
      <c r="G19" s="985">
        <v>14</v>
      </c>
      <c r="H19" s="985">
        <v>17</v>
      </c>
      <c r="I19" s="985">
        <v>133</v>
      </c>
      <c r="J19" s="985">
        <v>0</v>
      </c>
      <c r="K19" s="985">
        <v>6</v>
      </c>
      <c r="L19" s="986">
        <v>1</v>
      </c>
    </row>
    <row r="20" spans="2:12" s="965" customFormat="1" ht="23.25" customHeight="1" x14ac:dyDescent="0.15">
      <c r="B20" s="974">
        <v>16</v>
      </c>
      <c r="C20" s="975"/>
      <c r="D20" s="507" t="s">
        <v>69</v>
      </c>
      <c r="E20" s="976"/>
      <c r="F20" s="977">
        <v>116</v>
      </c>
      <c r="G20" s="978">
        <v>10</v>
      </c>
      <c r="H20" s="978">
        <v>97</v>
      </c>
      <c r="I20" s="978">
        <v>0</v>
      </c>
      <c r="J20" s="978">
        <v>0</v>
      </c>
      <c r="K20" s="978">
        <v>6</v>
      </c>
      <c r="L20" s="979">
        <v>3</v>
      </c>
    </row>
    <row r="21" spans="2:12" s="965" customFormat="1" ht="23.25" customHeight="1" x14ac:dyDescent="0.15">
      <c r="B21" s="974">
        <v>17</v>
      </c>
      <c r="C21" s="975"/>
      <c r="D21" s="507" t="s">
        <v>71</v>
      </c>
      <c r="E21" s="976"/>
      <c r="F21" s="977">
        <v>148</v>
      </c>
      <c r="G21" s="978">
        <v>9</v>
      </c>
      <c r="H21" s="978">
        <v>6</v>
      </c>
      <c r="I21" s="978">
        <v>121</v>
      </c>
      <c r="J21" s="978">
        <v>0</v>
      </c>
      <c r="K21" s="978">
        <v>11</v>
      </c>
      <c r="L21" s="979">
        <v>1</v>
      </c>
    </row>
    <row r="22" spans="2:12" s="965" customFormat="1" ht="23.25" customHeight="1" x14ac:dyDescent="0.15">
      <c r="B22" s="974">
        <v>18</v>
      </c>
      <c r="C22" s="975"/>
      <c r="D22" s="507" t="s">
        <v>558</v>
      </c>
      <c r="E22" s="976"/>
      <c r="F22" s="977">
        <v>156</v>
      </c>
      <c r="G22" s="978">
        <v>20</v>
      </c>
      <c r="H22" s="978">
        <v>5</v>
      </c>
      <c r="I22" s="978">
        <v>95</v>
      </c>
      <c r="J22" s="978">
        <v>2</v>
      </c>
      <c r="K22" s="978">
        <v>34</v>
      </c>
      <c r="L22" s="979">
        <v>0</v>
      </c>
    </row>
    <row r="23" spans="2:12" s="965" customFormat="1" ht="23.25" customHeight="1" x14ac:dyDescent="0.15">
      <c r="B23" s="974">
        <v>19</v>
      </c>
      <c r="C23" s="975"/>
      <c r="D23" s="507" t="s">
        <v>559</v>
      </c>
      <c r="E23" s="976"/>
      <c r="F23" s="977">
        <v>198</v>
      </c>
      <c r="G23" s="978">
        <v>17</v>
      </c>
      <c r="H23" s="978">
        <v>151</v>
      </c>
      <c r="I23" s="978">
        <v>18</v>
      </c>
      <c r="J23" s="978">
        <v>0</v>
      </c>
      <c r="K23" s="978">
        <v>12</v>
      </c>
      <c r="L23" s="979">
        <v>0</v>
      </c>
    </row>
    <row r="24" spans="2:12" s="965" customFormat="1" ht="23.25" customHeight="1" thickBot="1" x14ac:dyDescent="0.2">
      <c r="B24" s="974">
        <v>20</v>
      </c>
      <c r="C24" s="975"/>
      <c r="D24" s="507" t="s">
        <v>90</v>
      </c>
      <c r="E24" s="976"/>
      <c r="F24" s="977">
        <v>139</v>
      </c>
      <c r="G24" s="978">
        <v>14</v>
      </c>
      <c r="H24" s="978">
        <v>2</v>
      </c>
      <c r="I24" s="978">
        <v>109</v>
      </c>
      <c r="J24" s="978">
        <v>6</v>
      </c>
      <c r="K24" s="978">
        <v>8</v>
      </c>
      <c r="L24" s="979">
        <v>0</v>
      </c>
    </row>
    <row r="25" spans="2:12" s="965" customFormat="1" ht="27" customHeight="1" thickBot="1" x14ac:dyDescent="0.2">
      <c r="B25" s="957"/>
      <c r="C25" s="958"/>
      <c r="D25" s="987" t="s">
        <v>560</v>
      </c>
      <c r="E25" s="988"/>
      <c r="F25" s="989">
        <f>SUM(F5:F24)</f>
        <v>3888</v>
      </c>
      <c r="G25" s="957">
        <f t="shared" ref="G25:L25" si="1">SUM(G5:G24)</f>
        <v>444</v>
      </c>
      <c r="H25" s="957">
        <f t="shared" si="1"/>
        <v>1326</v>
      </c>
      <c r="I25" s="957">
        <f t="shared" si="1"/>
        <v>1720</v>
      </c>
      <c r="J25" s="957">
        <f t="shared" si="1"/>
        <v>55</v>
      </c>
      <c r="K25" s="957">
        <f t="shared" si="1"/>
        <v>333</v>
      </c>
      <c r="L25" s="990">
        <f t="shared" si="1"/>
        <v>10</v>
      </c>
    </row>
    <row r="26" spans="2:12" s="965" customFormat="1" ht="23.25" customHeight="1" x14ac:dyDescent="0.15">
      <c r="B26" s="974">
        <v>1</v>
      </c>
      <c r="C26" s="975"/>
      <c r="D26" s="507" t="s">
        <v>20</v>
      </c>
      <c r="E26" s="976"/>
      <c r="F26" s="971">
        <v>53</v>
      </c>
      <c r="G26" s="991">
        <v>6</v>
      </c>
      <c r="H26" s="991">
        <v>15</v>
      </c>
      <c r="I26" s="991">
        <v>20</v>
      </c>
      <c r="J26" s="991">
        <v>0</v>
      </c>
      <c r="K26" s="991">
        <v>12</v>
      </c>
      <c r="L26" s="992">
        <v>0</v>
      </c>
    </row>
    <row r="27" spans="2:12" s="965" customFormat="1" ht="23.25" customHeight="1" x14ac:dyDescent="0.15">
      <c r="B27" s="974">
        <v>2</v>
      </c>
      <c r="C27" s="975"/>
      <c r="D27" s="507" t="s">
        <v>561</v>
      </c>
      <c r="E27" s="976"/>
      <c r="F27" s="977">
        <v>59</v>
      </c>
      <c r="G27" s="993">
        <v>25</v>
      </c>
      <c r="H27" s="993">
        <v>33</v>
      </c>
      <c r="I27" s="993">
        <v>0</v>
      </c>
      <c r="J27" s="993">
        <v>0</v>
      </c>
      <c r="K27" s="993">
        <v>1</v>
      </c>
      <c r="L27" s="994">
        <v>0</v>
      </c>
    </row>
    <row r="28" spans="2:12" s="965" customFormat="1" ht="23.25" customHeight="1" x14ac:dyDescent="0.15">
      <c r="B28" s="974">
        <v>3</v>
      </c>
      <c r="C28" s="975"/>
      <c r="D28" s="507" t="s">
        <v>562</v>
      </c>
      <c r="E28" s="976"/>
      <c r="F28" s="977">
        <v>43</v>
      </c>
      <c r="G28" s="993">
        <v>3</v>
      </c>
      <c r="H28" s="993">
        <v>31</v>
      </c>
      <c r="I28" s="993">
        <v>9</v>
      </c>
      <c r="J28" s="993">
        <v>0</v>
      </c>
      <c r="K28" s="993">
        <v>0</v>
      </c>
      <c r="L28" s="994">
        <v>0</v>
      </c>
    </row>
    <row r="29" spans="2:12" s="965" customFormat="1" ht="23.25" customHeight="1" x14ac:dyDescent="0.15">
      <c r="B29" s="974">
        <v>4</v>
      </c>
      <c r="C29" s="975"/>
      <c r="D29" s="507" t="s">
        <v>563</v>
      </c>
      <c r="E29" s="976"/>
      <c r="F29" s="977">
        <v>45</v>
      </c>
      <c r="G29" s="993">
        <v>5</v>
      </c>
      <c r="H29" s="993">
        <v>35</v>
      </c>
      <c r="I29" s="993">
        <v>0</v>
      </c>
      <c r="J29" s="993">
        <v>5</v>
      </c>
      <c r="K29" s="993">
        <v>0</v>
      </c>
      <c r="L29" s="994">
        <v>0</v>
      </c>
    </row>
    <row r="30" spans="2:12" s="965" customFormat="1" ht="23.25" customHeight="1" x14ac:dyDescent="0.15">
      <c r="B30" s="980">
        <v>5</v>
      </c>
      <c r="C30" s="981"/>
      <c r="D30" s="982" t="s">
        <v>564</v>
      </c>
      <c r="E30" s="983"/>
      <c r="F30" s="984">
        <v>47</v>
      </c>
      <c r="G30" s="995">
        <v>23</v>
      </c>
      <c r="H30" s="995">
        <v>23</v>
      </c>
      <c r="I30" s="995">
        <v>0</v>
      </c>
      <c r="J30" s="995">
        <v>0</v>
      </c>
      <c r="K30" s="995">
        <v>0</v>
      </c>
      <c r="L30" s="996">
        <v>1</v>
      </c>
    </row>
    <row r="31" spans="2:12" s="965" customFormat="1" ht="23.25" customHeight="1" x14ac:dyDescent="0.15">
      <c r="B31" s="997">
        <v>6</v>
      </c>
      <c r="C31" s="998"/>
      <c r="D31" s="507" t="s">
        <v>565</v>
      </c>
      <c r="E31" s="999"/>
      <c r="F31" s="977">
        <v>72</v>
      </c>
      <c r="G31" s="993">
        <v>22</v>
      </c>
      <c r="H31" s="993">
        <v>26</v>
      </c>
      <c r="I31" s="993">
        <v>23</v>
      </c>
      <c r="J31" s="993">
        <v>0</v>
      </c>
      <c r="K31" s="993">
        <v>1</v>
      </c>
      <c r="L31" s="994">
        <v>0</v>
      </c>
    </row>
    <row r="32" spans="2:12" s="965" customFormat="1" ht="23.25" customHeight="1" x14ac:dyDescent="0.15">
      <c r="B32" s="974">
        <v>7</v>
      </c>
      <c r="C32" s="975"/>
      <c r="D32" s="507" t="s">
        <v>566</v>
      </c>
      <c r="E32" s="976"/>
      <c r="F32" s="977">
        <v>55</v>
      </c>
      <c r="G32" s="993">
        <v>4</v>
      </c>
      <c r="H32" s="993">
        <v>15</v>
      </c>
      <c r="I32" s="993">
        <v>33</v>
      </c>
      <c r="J32" s="993">
        <v>3</v>
      </c>
      <c r="K32" s="993">
        <v>0</v>
      </c>
      <c r="L32" s="994">
        <v>0</v>
      </c>
    </row>
    <row r="33" spans="2:12" s="965" customFormat="1" ht="23.25" customHeight="1" x14ac:dyDescent="0.15">
      <c r="B33" s="974">
        <v>8</v>
      </c>
      <c r="C33" s="975"/>
      <c r="D33" s="507" t="s">
        <v>567</v>
      </c>
      <c r="E33" s="976"/>
      <c r="F33" s="977">
        <v>79</v>
      </c>
      <c r="G33" s="993">
        <v>31</v>
      </c>
      <c r="H33" s="993">
        <v>16</v>
      </c>
      <c r="I33" s="993">
        <v>4</v>
      </c>
      <c r="J33" s="993">
        <v>24</v>
      </c>
      <c r="K33" s="993">
        <v>4</v>
      </c>
      <c r="L33" s="994">
        <v>0</v>
      </c>
    </row>
    <row r="34" spans="2:12" s="965" customFormat="1" ht="23.25" customHeight="1" x14ac:dyDescent="0.15">
      <c r="B34" s="974">
        <v>9</v>
      </c>
      <c r="C34" s="975"/>
      <c r="D34" s="507" t="s">
        <v>568</v>
      </c>
      <c r="E34" s="976"/>
      <c r="F34" s="977">
        <v>87</v>
      </c>
      <c r="G34" s="993">
        <v>28</v>
      </c>
      <c r="H34" s="993">
        <v>16</v>
      </c>
      <c r="I34" s="993">
        <v>38</v>
      </c>
      <c r="J34" s="993">
        <v>0</v>
      </c>
      <c r="K34" s="993">
        <v>5</v>
      </c>
      <c r="L34" s="994">
        <v>0</v>
      </c>
    </row>
    <row r="35" spans="2:12" s="965" customFormat="1" ht="23.25" customHeight="1" x14ac:dyDescent="0.15">
      <c r="B35" s="980">
        <v>10</v>
      </c>
      <c r="C35" s="981"/>
      <c r="D35" s="982" t="s">
        <v>569</v>
      </c>
      <c r="E35" s="983"/>
      <c r="F35" s="984">
        <v>105</v>
      </c>
      <c r="G35" s="995">
        <v>34</v>
      </c>
      <c r="H35" s="995">
        <v>30</v>
      </c>
      <c r="I35" s="995">
        <v>24</v>
      </c>
      <c r="J35" s="995">
        <v>0</v>
      </c>
      <c r="K35" s="995">
        <v>16</v>
      </c>
      <c r="L35" s="996">
        <v>1</v>
      </c>
    </row>
    <row r="36" spans="2:12" s="965" customFormat="1" ht="23.25" customHeight="1" x14ac:dyDescent="0.15">
      <c r="B36" s="997">
        <v>11</v>
      </c>
      <c r="C36" s="998"/>
      <c r="D36" s="507" t="s">
        <v>33</v>
      </c>
      <c r="E36" s="999"/>
      <c r="F36" s="977">
        <v>55</v>
      </c>
      <c r="G36" s="993">
        <v>13</v>
      </c>
      <c r="H36" s="993">
        <v>13</v>
      </c>
      <c r="I36" s="993">
        <v>27</v>
      </c>
      <c r="J36" s="993">
        <v>0</v>
      </c>
      <c r="K36" s="993">
        <v>2</v>
      </c>
      <c r="L36" s="994">
        <v>0</v>
      </c>
    </row>
    <row r="37" spans="2:12" s="965" customFormat="1" ht="23.25" customHeight="1" x14ac:dyDescent="0.15">
      <c r="B37" s="974">
        <v>12</v>
      </c>
      <c r="C37" s="975"/>
      <c r="D37" s="507" t="s">
        <v>35</v>
      </c>
      <c r="E37" s="976"/>
      <c r="F37" s="977">
        <v>122</v>
      </c>
      <c r="G37" s="993">
        <v>36</v>
      </c>
      <c r="H37" s="993">
        <v>14</v>
      </c>
      <c r="I37" s="993">
        <v>40</v>
      </c>
      <c r="J37" s="993">
        <v>0</v>
      </c>
      <c r="K37" s="993">
        <v>32</v>
      </c>
      <c r="L37" s="994">
        <v>0</v>
      </c>
    </row>
    <row r="38" spans="2:12" s="965" customFormat="1" ht="23.25" customHeight="1" x14ac:dyDescent="0.15">
      <c r="B38" s="974">
        <v>13</v>
      </c>
      <c r="C38" s="975"/>
      <c r="D38" s="507" t="s">
        <v>570</v>
      </c>
      <c r="E38" s="976"/>
      <c r="F38" s="977">
        <v>65</v>
      </c>
      <c r="G38" s="993">
        <v>20</v>
      </c>
      <c r="H38" s="993">
        <v>45</v>
      </c>
      <c r="I38" s="993">
        <v>0</v>
      </c>
      <c r="J38" s="993">
        <v>0</v>
      </c>
      <c r="K38" s="993">
        <v>0</v>
      </c>
      <c r="L38" s="994">
        <v>0</v>
      </c>
    </row>
    <row r="39" spans="2:12" s="965" customFormat="1" ht="23.25" customHeight="1" x14ac:dyDescent="0.15">
      <c r="B39" s="974">
        <v>14</v>
      </c>
      <c r="C39" s="975"/>
      <c r="D39" s="507" t="s">
        <v>571</v>
      </c>
      <c r="E39" s="976"/>
      <c r="F39" s="977">
        <v>72</v>
      </c>
      <c r="G39" s="993">
        <v>27</v>
      </c>
      <c r="H39" s="993">
        <v>16</v>
      </c>
      <c r="I39" s="993">
        <v>26</v>
      </c>
      <c r="J39" s="993">
        <v>0</v>
      </c>
      <c r="K39" s="993">
        <v>3</v>
      </c>
      <c r="L39" s="994">
        <v>0</v>
      </c>
    </row>
    <row r="40" spans="2:12" s="965" customFormat="1" ht="23.25" customHeight="1" x14ac:dyDescent="0.15">
      <c r="B40" s="980">
        <v>15</v>
      </c>
      <c r="C40" s="981"/>
      <c r="D40" s="982" t="s">
        <v>572</v>
      </c>
      <c r="E40" s="983"/>
      <c r="F40" s="1000">
        <v>97</v>
      </c>
      <c r="G40" s="995">
        <v>14</v>
      </c>
      <c r="H40" s="995">
        <v>26</v>
      </c>
      <c r="I40" s="995">
        <v>57</v>
      </c>
      <c r="J40" s="995">
        <v>0</v>
      </c>
      <c r="K40" s="995">
        <v>0</v>
      </c>
      <c r="L40" s="996">
        <v>0</v>
      </c>
    </row>
    <row r="41" spans="2:12" s="965" customFormat="1" ht="23.25" customHeight="1" x14ac:dyDescent="0.15">
      <c r="B41" s="997">
        <v>16</v>
      </c>
      <c r="C41" s="998"/>
      <c r="D41" s="507" t="s">
        <v>573</v>
      </c>
      <c r="E41" s="999"/>
      <c r="F41" s="977">
        <v>58</v>
      </c>
      <c r="G41" s="993">
        <v>4</v>
      </c>
      <c r="H41" s="993">
        <v>7</v>
      </c>
      <c r="I41" s="993">
        <v>45</v>
      </c>
      <c r="J41" s="993">
        <v>0</v>
      </c>
      <c r="K41" s="993">
        <v>2</v>
      </c>
      <c r="L41" s="994">
        <v>0</v>
      </c>
    </row>
    <row r="42" spans="2:12" s="965" customFormat="1" ht="23.25" customHeight="1" x14ac:dyDescent="0.15">
      <c r="B42" s="974">
        <v>17</v>
      </c>
      <c r="C42" s="975"/>
      <c r="D42" s="507" t="s">
        <v>574</v>
      </c>
      <c r="E42" s="976"/>
      <c r="F42" s="977">
        <v>82</v>
      </c>
      <c r="G42" s="993">
        <v>7</v>
      </c>
      <c r="H42" s="993">
        <v>16</v>
      </c>
      <c r="I42" s="993">
        <v>51</v>
      </c>
      <c r="J42" s="993">
        <v>0</v>
      </c>
      <c r="K42" s="993">
        <v>8</v>
      </c>
      <c r="L42" s="994">
        <v>0</v>
      </c>
    </row>
    <row r="43" spans="2:12" s="965" customFormat="1" ht="23.25" customHeight="1" x14ac:dyDescent="0.15">
      <c r="B43" s="974">
        <v>18</v>
      </c>
      <c r="C43" s="975"/>
      <c r="D43" s="507" t="s">
        <v>575</v>
      </c>
      <c r="E43" s="976"/>
      <c r="F43" s="977">
        <v>83</v>
      </c>
      <c r="G43" s="993">
        <v>20</v>
      </c>
      <c r="H43" s="993">
        <v>6</v>
      </c>
      <c r="I43" s="993">
        <v>52</v>
      </c>
      <c r="J43" s="993">
        <v>0</v>
      </c>
      <c r="K43" s="993">
        <v>5</v>
      </c>
      <c r="L43" s="994">
        <v>0</v>
      </c>
    </row>
    <row r="44" spans="2:12" s="965" customFormat="1" ht="23.25" customHeight="1" x14ac:dyDescent="0.15">
      <c r="B44" s="974">
        <v>19</v>
      </c>
      <c r="C44" s="975"/>
      <c r="D44" s="507" t="s">
        <v>576</v>
      </c>
      <c r="E44" s="976"/>
      <c r="F44" s="977">
        <v>72</v>
      </c>
      <c r="G44" s="993">
        <v>11</v>
      </c>
      <c r="H44" s="993">
        <v>59</v>
      </c>
      <c r="I44" s="993">
        <v>0</v>
      </c>
      <c r="J44" s="993">
        <v>0</v>
      </c>
      <c r="K44" s="993">
        <v>2</v>
      </c>
      <c r="L44" s="994">
        <v>0</v>
      </c>
    </row>
    <row r="45" spans="2:12" s="965" customFormat="1" ht="23.25" customHeight="1" x14ac:dyDescent="0.15">
      <c r="B45" s="980">
        <v>20</v>
      </c>
      <c r="C45" s="981"/>
      <c r="D45" s="982" t="s">
        <v>53</v>
      </c>
      <c r="E45" s="983"/>
      <c r="F45" s="984">
        <v>53</v>
      </c>
      <c r="G45" s="995">
        <v>11</v>
      </c>
      <c r="H45" s="995">
        <v>42</v>
      </c>
      <c r="I45" s="995">
        <v>0</v>
      </c>
      <c r="J45" s="995">
        <v>0</v>
      </c>
      <c r="K45" s="995">
        <v>0</v>
      </c>
      <c r="L45" s="996">
        <v>0</v>
      </c>
    </row>
    <row r="46" spans="2:12" s="965" customFormat="1" ht="23.25" customHeight="1" x14ac:dyDescent="0.15">
      <c r="B46" s="997">
        <v>21</v>
      </c>
      <c r="C46" s="998"/>
      <c r="D46" s="507" t="s">
        <v>577</v>
      </c>
      <c r="E46" s="999"/>
      <c r="F46" s="977">
        <v>79</v>
      </c>
      <c r="G46" s="993">
        <v>13</v>
      </c>
      <c r="H46" s="993">
        <v>63</v>
      </c>
      <c r="I46" s="993">
        <v>0</v>
      </c>
      <c r="J46" s="993">
        <v>0</v>
      </c>
      <c r="K46" s="993">
        <v>3</v>
      </c>
      <c r="L46" s="994">
        <v>0</v>
      </c>
    </row>
    <row r="47" spans="2:12" s="965" customFormat="1" ht="23.25" customHeight="1" x14ac:dyDescent="0.15">
      <c r="B47" s="974">
        <v>22</v>
      </c>
      <c r="C47" s="975"/>
      <c r="D47" s="507" t="s">
        <v>578</v>
      </c>
      <c r="E47" s="976"/>
      <c r="F47" s="977">
        <v>72</v>
      </c>
      <c r="G47" s="993">
        <v>10</v>
      </c>
      <c r="H47" s="993">
        <v>54</v>
      </c>
      <c r="I47" s="993">
        <v>0</v>
      </c>
      <c r="J47" s="993">
        <v>0</v>
      </c>
      <c r="K47" s="993">
        <v>8</v>
      </c>
      <c r="L47" s="994">
        <v>0</v>
      </c>
    </row>
    <row r="48" spans="2:12" s="965" customFormat="1" ht="23.25" customHeight="1" x14ac:dyDescent="0.15">
      <c r="B48" s="974">
        <v>23</v>
      </c>
      <c r="C48" s="975"/>
      <c r="D48" s="507" t="s">
        <v>60</v>
      </c>
      <c r="E48" s="976"/>
      <c r="F48" s="977">
        <v>55</v>
      </c>
      <c r="G48" s="993">
        <v>11</v>
      </c>
      <c r="H48" s="993">
        <v>41</v>
      </c>
      <c r="I48" s="993">
        <v>0</v>
      </c>
      <c r="J48" s="993">
        <v>0</v>
      </c>
      <c r="K48" s="993">
        <v>3</v>
      </c>
      <c r="L48" s="994">
        <v>0</v>
      </c>
    </row>
    <row r="49" spans="2:12" s="965" customFormat="1" ht="23.25" customHeight="1" x14ac:dyDescent="0.15">
      <c r="B49" s="974">
        <v>24</v>
      </c>
      <c r="C49" s="975"/>
      <c r="D49" s="507" t="s">
        <v>61</v>
      </c>
      <c r="E49" s="976"/>
      <c r="F49" s="977">
        <v>65</v>
      </c>
      <c r="G49" s="993">
        <v>11</v>
      </c>
      <c r="H49" s="993">
        <v>31</v>
      </c>
      <c r="I49" s="993">
        <v>17</v>
      </c>
      <c r="J49" s="993">
        <v>0</v>
      </c>
      <c r="K49" s="993">
        <v>5</v>
      </c>
      <c r="L49" s="994">
        <v>1</v>
      </c>
    </row>
    <row r="50" spans="2:12" s="965" customFormat="1" ht="23.25" customHeight="1" x14ac:dyDescent="0.15">
      <c r="B50" s="974">
        <v>25</v>
      </c>
      <c r="C50" s="975"/>
      <c r="D50" s="507" t="s">
        <v>605</v>
      </c>
      <c r="E50" s="976"/>
      <c r="F50" s="977">
        <v>59</v>
      </c>
      <c r="G50" s="993">
        <v>9</v>
      </c>
      <c r="H50" s="993">
        <v>11</v>
      </c>
      <c r="I50" s="993">
        <v>37</v>
      </c>
      <c r="J50" s="993">
        <v>0</v>
      </c>
      <c r="K50" s="993">
        <v>2</v>
      </c>
      <c r="L50" s="994">
        <v>0</v>
      </c>
    </row>
    <row r="51" spans="2:12" s="965" customFormat="1" ht="23.25" customHeight="1" x14ac:dyDescent="0.15">
      <c r="B51" s="974">
        <v>26</v>
      </c>
      <c r="C51" s="975"/>
      <c r="D51" s="507" t="s">
        <v>607</v>
      </c>
      <c r="E51" s="976"/>
      <c r="F51" s="977">
        <v>80</v>
      </c>
      <c r="G51" s="993">
        <v>9</v>
      </c>
      <c r="H51" s="993">
        <v>12</v>
      </c>
      <c r="I51" s="993">
        <v>47</v>
      </c>
      <c r="J51" s="993">
        <v>3</v>
      </c>
      <c r="K51" s="993">
        <v>9</v>
      </c>
      <c r="L51" s="994">
        <v>0</v>
      </c>
    </row>
    <row r="52" spans="2:12" s="965" customFormat="1" ht="23.25" customHeight="1" x14ac:dyDescent="0.15">
      <c r="B52" s="974">
        <v>27</v>
      </c>
      <c r="C52" s="975"/>
      <c r="D52" s="507" t="s">
        <v>608</v>
      </c>
      <c r="E52" s="976"/>
      <c r="F52" s="977">
        <v>71</v>
      </c>
      <c r="G52" s="993">
        <v>11</v>
      </c>
      <c r="H52" s="993">
        <v>17</v>
      </c>
      <c r="I52" s="993">
        <v>42</v>
      </c>
      <c r="J52" s="993">
        <v>0</v>
      </c>
      <c r="K52" s="993">
        <v>1</v>
      </c>
      <c r="L52" s="994">
        <v>0</v>
      </c>
    </row>
    <row r="53" spans="2:12" s="965" customFormat="1" ht="23.25" customHeight="1" x14ac:dyDescent="0.15">
      <c r="B53" s="974">
        <v>28</v>
      </c>
      <c r="C53" s="975"/>
      <c r="D53" s="507" t="s">
        <v>609</v>
      </c>
      <c r="E53" s="976"/>
      <c r="F53" s="977">
        <v>77</v>
      </c>
      <c r="G53" s="993">
        <v>18</v>
      </c>
      <c r="H53" s="993">
        <v>16</v>
      </c>
      <c r="I53" s="993">
        <v>43</v>
      </c>
      <c r="J53" s="993">
        <v>0</v>
      </c>
      <c r="K53" s="993">
        <v>0</v>
      </c>
      <c r="L53" s="994">
        <v>0</v>
      </c>
    </row>
    <row r="54" spans="2:12" s="965" customFormat="1" ht="23.25" customHeight="1" x14ac:dyDescent="0.15">
      <c r="B54" s="974">
        <v>29</v>
      </c>
      <c r="C54" s="975"/>
      <c r="D54" s="507" t="s">
        <v>610</v>
      </c>
      <c r="E54" s="976"/>
      <c r="F54" s="977">
        <v>69</v>
      </c>
      <c r="G54" s="993">
        <v>12</v>
      </c>
      <c r="H54" s="993">
        <v>13</v>
      </c>
      <c r="I54" s="993">
        <v>44</v>
      </c>
      <c r="J54" s="993">
        <v>0</v>
      </c>
      <c r="K54" s="993">
        <v>0</v>
      </c>
      <c r="L54" s="994">
        <v>0</v>
      </c>
    </row>
    <row r="55" spans="2:12" s="965" customFormat="1" ht="23.25" customHeight="1" x14ac:dyDescent="0.15">
      <c r="B55" s="980">
        <v>30</v>
      </c>
      <c r="C55" s="981"/>
      <c r="D55" s="982" t="s">
        <v>67</v>
      </c>
      <c r="E55" s="983"/>
      <c r="F55" s="984">
        <v>60</v>
      </c>
      <c r="G55" s="995">
        <v>14</v>
      </c>
      <c r="H55" s="995">
        <v>46</v>
      </c>
      <c r="I55" s="995">
        <v>0</v>
      </c>
      <c r="J55" s="995">
        <v>0</v>
      </c>
      <c r="K55" s="995">
        <v>0</v>
      </c>
      <c r="L55" s="996">
        <v>0</v>
      </c>
    </row>
    <row r="56" spans="2:12" s="965" customFormat="1" ht="23.25" customHeight="1" x14ac:dyDescent="0.15">
      <c r="B56" s="974">
        <v>31</v>
      </c>
      <c r="C56" s="975"/>
      <c r="D56" s="507" t="s">
        <v>611</v>
      </c>
      <c r="E56" s="976"/>
      <c r="F56" s="977">
        <v>70</v>
      </c>
      <c r="G56" s="993">
        <v>11</v>
      </c>
      <c r="H56" s="993">
        <v>22</v>
      </c>
      <c r="I56" s="993">
        <v>27</v>
      </c>
      <c r="J56" s="993">
        <v>0</v>
      </c>
      <c r="K56" s="993">
        <v>10</v>
      </c>
      <c r="L56" s="994">
        <v>0</v>
      </c>
    </row>
    <row r="57" spans="2:12" s="965" customFormat="1" ht="23.25" customHeight="1" x14ac:dyDescent="0.15">
      <c r="B57" s="974">
        <v>32</v>
      </c>
      <c r="C57" s="975"/>
      <c r="D57" s="507" t="s">
        <v>70</v>
      </c>
      <c r="E57" s="976"/>
      <c r="F57" s="977">
        <v>90</v>
      </c>
      <c r="G57" s="993">
        <v>5</v>
      </c>
      <c r="H57" s="993">
        <v>27</v>
      </c>
      <c r="I57" s="993">
        <v>56</v>
      </c>
      <c r="J57" s="993">
        <v>0</v>
      </c>
      <c r="K57" s="993">
        <v>2</v>
      </c>
      <c r="L57" s="994">
        <v>0</v>
      </c>
    </row>
    <row r="58" spans="2:12" s="965" customFormat="1" ht="23.25" customHeight="1" x14ac:dyDescent="0.15">
      <c r="B58" s="974">
        <v>33</v>
      </c>
      <c r="C58" s="975"/>
      <c r="D58" s="507" t="s">
        <v>73</v>
      </c>
      <c r="E58" s="976"/>
      <c r="F58" s="977">
        <v>87</v>
      </c>
      <c r="G58" s="993">
        <v>14</v>
      </c>
      <c r="H58" s="993">
        <v>45</v>
      </c>
      <c r="I58" s="993">
        <v>0</v>
      </c>
      <c r="J58" s="993">
        <v>25</v>
      </c>
      <c r="K58" s="993">
        <v>3</v>
      </c>
      <c r="L58" s="994">
        <v>0</v>
      </c>
    </row>
    <row r="59" spans="2:12" s="965" customFormat="1" ht="23.25" customHeight="1" x14ac:dyDescent="0.15">
      <c r="B59" s="974">
        <v>34</v>
      </c>
      <c r="C59" s="975"/>
      <c r="D59" s="507" t="s">
        <v>612</v>
      </c>
      <c r="E59" s="976"/>
      <c r="F59" s="977">
        <v>64</v>
      </c>
      <c r="G59" s="993">
        <v>15</v>
      </c>
      <c r="H59" s="993">
        <v>9</v>
      </c>
      <c r="I59" s="993">
        <v>35</v>
      </c>
      <c r="J59" s="993">
        <v>0</v>
      </c>
      <c r="K59" s="993">
        <v>4</v>
      </c>
      <c r="L59" s="994">
        <v>1</v>
      </c>
    </row>
    <row r="60" spans="2:12" s="965" customFormat="1" ht="23.25" customHeight="1" x14ac:dyDescent="0.15">
      <c r="B60" s="980">
        <v>35</v>
      </c>
      <c r="C60" s="981"/>
      <c r="D60" s="982" t="s">
        <v>606</v>
      </c>
      <c r="E60" s="983"/>
      <c r="F60" s="984">
        <v>92</v>
      </c>
      <c r="G60" s="995">
        <v>9</v>
      </c>
      <c r="H60" s="995">
        <v>60</v>
      </c>
      <c r="I60" s="995">
        <v>0</v>
      </c>
      <c r="J60" s="995">
        <v>0</v>
      </c>
      <c r="K60" s="995">
        <v>23</v>
      </c>
      <c r="L60" s="996">
        <v>0</v>
      </c>
    </row>
    <row r="61" spans="2:12" s="965" customFormat="1" ht="23.25" customHeight="1" x14ac:dyDescent="0.15">
      <c r="B61" s="974">
        <v>36</v>
      </c>
      <c r="C61" s="975"/>
      <c r="D61" s="507" t="s">
        <v>613</v>
      </c>
      <c r="E61" s="976"/>
      <c r="F61" s="977">
        <v>71</v>
      </c>
      <c r="G61" s="993">
        <v>17</v>
      </c>
      <c r="H61" s="993">
        <v>44</v>
      </c>
      <c r="I61" s="993">
        <v>10</v>
      </c>
      <c r="J61" s="993">
        <v>0</v>
      </c>
      <c r="K61" s="993">
        <v>0</v>
      </c>
      <c r="L61" s="994">
        <v>0</v>
      </c>
    </row>
    <row r="62" spans="2:12" s="965" customFormat="1" ht="23.25" customHeight="1" x14ac:dyDescent="0.15">
      <c r="B62" s="974">
        <v>37</v>
      </c>
      <c r="C62" s="975"/>
      <c r="D62" s="507" t="s">
        <v>614</v>
      </c>
      <c r="E62" s="976"/>
      <c r="F62" s="977">
        <v>69</v>
      </c>
      <c r="G62" s="993">
        <v>16</v>
      </c>
      <c r="H62" s="993">
        <v>39</v>
      </c>
      <c r="I62" s="993">
        <v>0</v>
      </c>
      <c r="J62" s="993">
        <v>0</v>
      </c>
      <c r="K62" s="993">
        <v>14</v>
      </c>
      <c r="L62" s="994">
        <v>0</v>
      </c>
    </row>
    <row r="63" spans="2:12" s="965" customFormat="1" ht="23.25" customHeight="1" x14ac:dyDescent="0.15">
      <c r="B63" s="974">
        <v>38</v>
      </c>
      <c r="C63" s="975"/>
      <c r="D63" s="507" t="s">
        <v>579</v>
      </c>
      <c r="E63" s="976"/>
      <c r="F63" s="977">
        <v>50</v>
      </c>
      <c r="G63" s="993">
        <v>6</v>
      </c>
      <c r="H63" s="993">
        <v>44</v>
      </c>
      <c r="I63" s="993">
        <v>0</v>
      </c>
      <c r="J63" s="993">
        <v>0</v>
      </c>
      <c r="K63" s="993">
        <v>0</v>
      </c>
      <c r="L63" s="994">
        <v>0</v>
      </c>
    </row>
    <row r="64" spans="2:12" s="965" customFormat="1" ht="23.25" customHeight="1" x14ac:dyDescent="0.15">
      <c r="B64" s="974">
        <v>39</v>
      </c>
      <c r="C64" s="975"/>
      <c r="D64" s="507" t="s">
        <v>580</v>
      </c>
      <c r="E64" s="976"/>
      <c r="F64" s="977">
        <v>59</v>
      </c>
      <c r="G64" s="993">
        <v>29</v>
      </c>
      <c r="H64" s="993">
        <v>30</v>
      </c>
      <c r="I64" s="993">
        <v>0</v>
      </c>
      <c r="J64" s="993">
        <v>0</v>
      </c>
      <c r="K64" s="993">
        <v>0</v>
      </c>
      <c r="L64" s="994">
        <v>0</v>
      </c>
    </row>
    <row r="65" spans="2:12" s="965" customFormat="1" ht="23.25" customHeight="1" x14ac:dyDescent="0.15">
      <c r="B65" s="980">
        <v>40</v>
      </c>
      <c r="C65" s="981"/>
      <c r="D65" s="982" t="s">
        <v>615</v>
      </c>
      <c r="E65" s="983"/>
      <c r="F65" s="984">
        <v>83</v>
      </c>
      <c r="G65" s="995">
        <v>12</v>
      </c>
      <c r="H65" s="995">
        <v>23</v>
      </c>
      <c r="I65" s="995">
        <v>33</v>
      </c>
      <c r="J65" s="995">
        <v>9</v>
      </c>
      <c r="K65" s="995">
        <v>6</v>
      </c>
      <c r="L65" s="996">
        <v>0</v>
      </c>
    </row>
    <row r="66" spans="2:12" s="965" customFormat="1" ht="23.25" customHeight="1" x14ac:dyDescent="0.15">
      <c r="B66" s="974">
        <v>41</v>
      </c>
      <c r="C66" s="975"/>
      <c r="D66" s="507" t="s">
        <v>616</v>
      </c>
      <c r="E66" s="976"/>
      <c r="F66" s="977">
        <v>67</v>
      </c>
      <c r="G66" s="993">
        <v>15</v>
      </c>
      <c r="H66" s="993">
        <v>52</v>
      </c>
      <c r="I66" s="993">
        <v>0</v>
      </c>
      <c r="J66" s="993">
        <v>0</v>
      </c>
      <c r="K66" s="993">
        <v>0</v>
      </c>
      <c r="L66" s="994">
        <v>0</v>
      </c>
    </row>
    <row r="67" spans="2:12" s="965" customFormat="1" ht="23.25" customHeight="1" x14ac:dyDescent="0.15">
      <c r="B67" s="974">
        <v>42</v>
      </c>
      <c r="C67" s="975"/>
      <c r="D67" s="507" t="s">
        <v>617</v>
      </c>
      <c r="E67" s="976"/>
      <c r="F67" s="977">
        <v>79</v>
      </c>
      <c r="G67" s="993">
        <v>12</v>
      </c>
      <c r="H67" s="993">
        <v>9</v>
      </c>
      <c r="I67" s="993">
        <v>48</v>
      </c>
      <c r="J67" s="993">
        <v>0</v>
      </c>
      <c r="K67" s="993">
        <v>10</v>
      </c>
      <c r="L67" s="994">
        <v>0</v>
      </c>
    </row>
    <row r="68" spans="2:12" s="965" customFormat="1" ht="23.25" customHeight="1" thickBot="1" x14ac:dyDescent="0.2">
      <c r="B68" s="1001">
        <v>43</v>
      </c>
      <c r="C68" s="1002"/>
      <c r="D68" s="507" t="s">
        <v>543</v>
      </c>
      <c r="E68" s="1003"/>
      <c r="F68" s="977">
        <v>60</v>
      </c>
      <c r="G68" s="993">
        <v>19</v>
      </c>
      <c r="H68" s="993">
        <v>41</v>
      </c>
      <c r="I68" s="993">
        <v>0</v>
      </c>
      <c r="J68" s="993">
        <v>0</v>
      </c>
      <c r="K68" s="993">
        <v>0</v>
      </c>
      <c r="L68" s="994">
        <v>0</v>
      </c>
    </row>
    <row r="69" spans="2:12" s="965" customFormat="1" ht="23.25" customHeight="1" thickBot="1" x14ac:dyDescent="0.2">
      <c r="B69" s="957"/>
      <c r="C69" s="958"/>
      <c r="D69" s="987" t="s">
        <v>581</v>
      </c>
      <c r="E69" s="988"/>
      <c r="F69" s="1004">
        <f>SUM(F26:F68)</f>
        <v>3032</v>
      </c>
      <c r="G69" s="1005">
        <f t="shared" ref="G69:L69" si="2">SUM(G26:G68)</f>
        <v>642</v>
      </c>
      <c r="H69" s="1005">
        <f t="shared" si="2"/>
        <v>1233</v>
      </c>
      <c r="I69" s="1005">
        <f t="shared" si="2"/>
        <v>888</v>
      </c>
      <c r="J69" s="1005">
        <f t="shared" si="2"/>
        <v>69</v>
      </c>
      <c r="K69" s="1005">
        <f t="shared" si="2"/>
        <v>196</v>
      </c>
      <c r="L69" s="1005">
        <f t="shared" si="2"/>
        <v>4</v>
      </c>
    </row>
    <row r="70" spans="2:12" s="965" customFormat="1" ht="23.25" customHeight="1" x14ac:dyDescent="0.15">
      <c r="B70" s="967">
        <v>1</v>
      </c>
      <c r="C70" s="968"/>
      <c r="D70" s="507" t="s">
        <v>21</v>
      </c>
      <c r="E70" s="970"/>
      <c r="F70" s="977">
        <v>19</v>
      </c>
      <c r="G70" s="993">
        <v>3</v>
      </c>
      <c r="H70" s="993">
        <v>16</v>
      </c>
      <c r="I70" s="993">
        <v>0</v>
      </c>
      <c r="J70" s="993">
        <v>0</v>
      </c>
      <c r="K70" s="993">
        <v>0</v>
      </c>
      <c r="L70" s="994">
        <v>0</v>
      </c>
    </row>
    <row r="71" spans="2:12" s="965" customFormat="1" ht="23.25" customHeight="1" x14ac:dyDescent="0.15">
      <c r="B71" s="974">
        <v>2</v>
      </c>
      <c r="C71" s="975"/>
      <c r="D71" s="507" t="s">
        <v>582</v>
      </c>
      <c r="E71" s="976"/>
      <c r="F71" s="977">
        <v>72</v>
      </c>
      <c r="G71" s="993">
        <v>11</v>
      </c>
      <c r="H71" s="993">
        <v>20</v>
      </c>
      <c r="I71" s="993">
        <v>36</v>
      </c>
      <c r="J71" s="993">
        <v>0</v>
      </c>
      <c r="K71" s="993">
        <v>5</v>
      </c>
      <c r="L71" s="994">
        <v>0</v>
      </c>
    </row>
    <row r="72" spans="2:12" s="965" customFormat="1" ht="23.25" customHeight="1" x14ac:dyDescent="0.15">
      <c r="B72" s="974">
        <v>3</v>
      </c>
      <c r="C72" s="975"/>
      <c r="D72" s="507" t="s">
        <v>583</v>
      </c>
      <c r="E72" s="976"/>
      <c r="F72" s="977">
        <v>54</v>
      </c>
      <c r="G72" s="993">
        <v>9</v>
      </c>
      <c r="H72" s="993">
        <v>15</v>
      </c>
      <c r="I72" s="993">
        <v>24</v>
      </c>
      <c r="J72" s="993">
        <v>0</v>
      </c>
      <c r="K72" s="993">
        <v>6</v>
      </c>
      <c r="L72" s="994">
        <v>0</v>
      </c>
    </row>
    <row r="73" spans="2:12" s="965" customFormat="1" ht="23.25" customHeight="1" x14ac:dyDescent="0.15">
      <c r="B73" s="974">
        <v>4</v>
      </c>
      <c r="C73" s="975"/>
      <c r="D73" s="507" t="s">
        <v>43</v>
      </c>
      <c r="E73" s="976"/>
      <c r="F73" s="977">
        <v>52</v>
      </c>
      <c r="G73" s="993">
        <v>8</v>
      </c>
      <c r="H73" s="993">
        <v>15</v>
      </c>
      <c r="I73" s="993">
        <v>24</v>
      </c>
      <c r="J73" s="993">
        <v>0</v>
      </c>
      <c r="K73" s="993">
        <v>5</v>
      </c>
      <c r="L73" s="994">
        <v>0</v>
      </c>
    </row>
    <row r="74" spans="2:12" s="965" customFormat="1" ht="23.25" customHeight="1" x14ac:dyDescent="0.15">
      <c r="B74" s="980">
        <v>5</v>
      </c>
      <c r="C74" s="981"/>
      <c r="D74" s="982" t="s">
        <v>584</v>
      </c>
      <c r="E74" s="983"/>
      <c r="F74" s="984">
        <v>36</v>
      </c>
      <c r="G74" s="995">
        <v>16</v>
      </c>
      <c r="H74" s="995">
        <v>7</v>
      </c>
      <c r="I74" s="995">
        <v>11</v>
      </c>
      <c r="J74" s="995">
        <v>0</v>
      </c>
      <c r="K74" s="995">
        <v>2</v>
      </c>
      <c r="L74" s="996">
        <v>0</v>
      </c>
    </row>
    <row r="75" spans="2:12" s="965" customFormat="1" ht="23.25" customHeight="1" x14ac:dyDescent="0.15">
      <c r="B75" s="997">
        <v>6</v>
      </c>
      <c r="C75" s="998"/>
      <c r="D75" s="507" t="s">
        <v>72</v>
      </c>
      <c r="E75" s="999"/>
      <c r="F75" s="977">
        <v>46</v>
      </c>
      <c r="G75" s="993">
        <v>7</v>
      </c>
      <c r="H75" s="993">
        <v>0</v>
      </c>
      <c r="I75" s="993">
        <v>39</v>
      </c>
      <c r="J75" s="993">
        <v>0</v>
      </c>
      <c r="K75" s="993">
        <v>0</v>
      </c>
      <c r="L75" s="994">
        <v>0</v>
      </c>
    </row>
    <row r="76" spans="2:12" s="965" customFormat="1" ht="23.25" customHeight="1" x14ac:dyDescent="0.15">
      <c r="B76" s="974">
        <v>7</v>
      </c>
      <c r="C76" s="975"/>
      <c r="D76" s="507" t="s">
        <v>585</v>
      </c>
      <c r="E76" s="976"/>
      <c r="F76" s="977">
        <v>15</v>
      </c>
      <c r="G76" s="993">
        <v>3</v>
      </c>
      <c r="H76" s="993">
        <v>9</v>
      </c>
      <c r="I76" s="993">
        <v>0</v>
      </c>
      <c r="J76" s="993">
        <v>0</v>
      </c>
      <c r="K76" s="993">
        <v>3</v>
      </c>
      <c r="L76" s="994">
        <v>0</v>
      </c>
    </row>
    <row r="77" spans="2:12" s="965" customFormat="1" ht="23.25" customHeight="1" thickBot="1" x14ac:dyDescent="0.2">
      <c r="B77" s="1001">
        <v>8</v>
      </c>
      <c r="C77" s="1002"/>
      <c r="D77" s="507" t="s">
        <v>586</v>
      </c>
      <c r="E77" s="1003"/>
      <c r="F77" s="1006">
        <v>51</v>
      </c>
      <c r="G77" s="1007">
        <v>8</v>
      </c>
      <c r="H77" s="1007">
        <v>40</v>
      </c>
      <c r="I77" s="1007">
        <v>2</v>
      </c>
      <c r="J77" s="1007">
        <v>0</v>
      </c>
      <c r="K77" s="1007">
        <v>1</v>
      </c>
      <c r="L77" s="1008">
        <v>0</v>
      </c>
    </row>
    <row r="78" spans="2:12" s="965" customFormat="1" ht="23.25" customHeight="1" thickBot="1" x14ac:dyDescent="0.2">
      <c r="B78" s="957"/>
      <c r="C78" s="958"/>
      <c r="D78" s="987" t="s">
        <v>587</v>
      </c>
      <c r="E78" s="988"/>
      <c r="F78" s="1009">
        <f>SUM(F70:F77)</f>
        <v>345</v>
      </c>
      <c r="G78" s="990">
        <f t="shared" ref="G78:L78" si="3">SUM(G70:G77)</f>
        <v>65</v>
      </c>
      <c r="H78" s="990">
        <f t="shared" si="3"/>
        <v>122</v>
      </c>
      <c r="I78" s="990">
        <f t="shared" si="3"/>
        <v>136</v>
      </c>
      <c r="J78" s="990">
        <f t="shared" si="3"/>
        <v>0</v>
      </c>
      <c r="K78" s="990">
        <f t="shared" si="3"/>
        <v>22</v>
      </c>
      <c r="L78" s="990">
        <f t="shared" si="3"/>
        <v>0</v>
      </c>
    </row>
    <row r="79" spans="2:12" s="965" customFormat="1" ht="15.75" customHeight="1" x14ac:dyDescent="0.15">
      <c r="B79" s="975"/>
      <c r="C79" s="975"/>
      <c r="D79" s="1010"/>
      <c r="E79" s="1010"/>
    </row>
    <row r="80" spans="2:12" s="965" customFormat="1" ht="15.95" customHeight="1" x14ac:dyDescent="0.15">
      <c r="B80" s="396" t="s">
        <v>620</v>
      </c>
    </row>
    <row r="84" s="395" customFormat="1" ht="16.5" customHeight="1" x14ac:dyDescent="0.15"/>
    <row r="85" ht="21" customHeight="1" x14ac:dyDescent="0.15"/>
    <row r="86" ht="21" customHeight="1" x14ac:dyDescent="0.15"/>
    <row r="87" ht="21" customHeight="1" x14ac:dyDescent="0.15"/>
    <row r="88" ht="21" customHeight="1" x14ac:dyDescent="0.15"/>
  </sheetData>
  <mergeCells count="1">
    <mergeCell ref="B4:E4"/>
  </mergeCells>
  <phoneticPr fontId="13"/>
  <pageMargins left="0.59055118110236227" right="0.27559055118110237" top="0.23622047244094491" bottom="0.15748031496062992" header="0" footer="0"/>
  <pageSetup paperSize="9" scale="48"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U36"/>
  <sheetViews>
    <sheetView showGridLines="0" zoomScale="75" zoomScaleNormal="100" workbookViewId="0">
      <pane xSplit="3" ySplit="3" topLeftCell="D4" activePane="bottomRight" state="frozen"/>
      <selection activeCell="J26" sqref="J26"/>
      <selection pane="topRight" activeCell="J26" sqref="J26"/>
      <selection pane="bottomLeft" activeCell="J26" sqref="J26"/>
      <selection pane="bottomRight" activeCell="M9" sqref="M9"/>
    </sheetView>
  </sheetViews>
  <sheetFormatPr defaultRowHeight="13.5" x14ac:dyDescent="0.15"/>
  <cols>
    <col min="1" max="1" width="3.875" style="5" customWidth="1"/>
    <col min="2" max="2" width="4.625" style="5" customWidth="1"/>
    <col min="3" max="3" width="10.875" style="5" customWidth="1"/>
    <col min="4" max="5" width="9.625" style="5" customWidth="1"/>
    <col min="6" max="6" width="13.25" style="5" customWidth="1"/>
    <col min="7" max="7" width="14.625" style="5" customWidth="1"/>
    <col min="8" max="8" width="30.375" style="5" customWidth="1"/>
    <col min="9" max="9" width="14.75" style="5" customWidth="1"/>
    <col min="10" max="10" width="19.5" style="5" customWidth="1"/>
    <col min="11" max="11" width="9" style="5"/>
    <col min="12" max="12" width="6.625" style="5" customWidth="1"/>
    <col min="13" max="16384" width="9" style="5"/>
  </cols>
  <sheetData>
    <row r="1" spans="2:21" ht="40.5" customHeight="1" x14ac:dyDescent="0.15">
      <c r="B1" s="328" t="s">
        <v>442</v>
      </c>
      <c r="C1" s="73"/>
      <c r="D1" s="73"/>
      <c r="E1" s="315"/>
      <c r="F1" s="4"/>
      <c r="G1" s="4"/>
      <c r="H1" s="4"/>
      <c r="I1" s="4"/>
    </row>
    <row r="2" spans="2:21" ht="23.25" customHeight="1" thickBot="1" x14ac:dyDescent="0.2">
      <c r="B2" s="236"/>
      <c r="C2" s="237"/>
      <c r="D2" s="237"/>
      <c r="E2" s="237"/>
      <c r="F2" s="237"/>
      <c r="G2" s="237"/>
      <c r="I2" s="4"/>
      <c r="J2" s="272" t="s">
        <v>252</v>
      </c>
    </row>
    <row r="3" spans="2:21" ht="70.5" customHeight="1" thickBot="1" x14ac:dyDescent="0.2">
      <c r="B3" s="329"/>
      <c r="C3" s="330"/>
      <c r="D3" s="307" t="s">
        <v>383</v>
      </c>
      <c r="E3" s="556" t="s">
        <v>322</v>
      </c>
      <c r="F3" s="556" t="s">
        <v>323</v>
      </c>
      <c r="G3" s="557" t="s">
        <v>438</v>
      </c>
      <c r="H3" s="557" t="s">
        <v>596</v>
      </c>
      <c r="I3" s="555" t="s">
        <v>597</v>
      </c>
      <c r="J3" s="554" t="s">
        <v>437</v>
      </c>
      <c r="K3" s="76"/>
      <c r="L3" s="76"/>
      <c r="M3" s="76"/>
      <c r="N3" s="76"/>
      <c r="O3" s="76"/>
      <c r="P3" s="76"/>
      <c r="Q3" s="76"/>
      <c r="R3" s="76"/>
      <c r="S3" s="76"/>
      <c r="T3" s="76"/>
      <c r="U3" s="76"/>
    </row>
    <row r="4" spans="2:21" ht="23.1" customHeight="1" thickBot="1" x14ac:dyDescent="0.2">
      <c r="B4" s="1176" t="s">
        <v>384</v>
      </c>
      <c r="C4" s="1182"/>
      <c r="D4" s="238">
        <f>SUM(D5:D27)</f>
        <v>1177</v>
      </c>
      <c r="E4" s="238">
        <f t="shared" ref="E4:J4" si="0">SUM(E5:E27)</f>
        <v>167</v>
      </c>
      <c r="F4" s="238">
        <f t="shared" si="0"/>
        <v>394</v>
      </c>
      <c r="G4" s="238">
        <f t="shared" si="0"/>
        <v>538</v>
      </c>
      <c r="H4" s="238">
        <f t="shared" si="0"/>
        <v>36</v>
      </c>
      <c r="I4" s="238">
        <f t="shared" si="0"/>
        <v>39</v>
      </c>
      <c r="J4" s="238">
        <f t="shared" si="0"/>
        <v>3</v>
      </c>
    </row>
    <row r="5" spans="2:21" ht="23.1" customHeight="1" x14ac:dyDescent="0.15">
      <c r="B5" s="331">
        <v>1</v>
      </c>
      <c r="C5" s="56" t="s">
        <v>298</v>
      </c>
      <c r="D5" s="244">
        <v>15</v>
      </c>
      <c r="E5" s="397">
        <v>4</v>
      </c>
      <c r="F5" s="383">
        <v>10</v>
      </c>
      <c r="G5" s="383">
        <v>0</v>
      </c>
      <c r="H5" s="383">
        <v>0</v>
      </c>
      <c r="I5" s="383">
        <v>1</v>
      </c>
      <c r="J5" s="383">
        <v>0</v>
      </c>
    </row>
    <row r="6" spans="2:21" ht="23.1" customHeight="1" x14ac:dyDescent="0.15">
      <c r="B6" s="331">
        <v>2</v>
      </c>
      <c r="C6" s="56" t="s">
        <v>299</v>
      </c>
      <c r="D6" s="244">
        <v>22</v>
      </c>
      <c r="E6" s="397">
        <v>3</v>
      </c>
      <c r="F6" s="383">
        <v>7</v>
      </c>
      <c r="G6" s="383">
        <v>0</v>
      </c>
      <c r="H6" s="383">
        <v>10</v>
      </c>
      <c r="I6" s="383">
        <v>2</v>
      </c>
      <c r="J6" s="383">
        <v>0</v>
      </c>
    </row>
    <row r="7" spans="2:21" ht="23.1" customHeight="1" x14ac:dyDescent="0.15">
      <c r="B7" s="331">
        <v>3</v>
      </c>
      <c r="C7" s="56" t="s">
        <v>300</v>
      </c>
      <c r="D7" s="244">
        <v>31</v>
      </c>
      <c r="E7" s="397">
        <v>3</v>
      </c>
      <c r="F7" s="383">
        <v>13</v>
      </c>
      <c r="G7" s="383">
        <v>0</v>
      </c>
      <c r="H7" s="383">
        <v>15</v>
      </c>
      <c r="I7" s="383">
        <v>0</v>
      </c>
      <c r="J7" s="383">
        <v>0</v>
      </c>
    </row>
    <row r="8" spans="2:21" ht="23.1" customHeight="1" x14ac:dyDescent="0.15">
      <c r="B8" s="331">
        <v>4</v>
      </c>
      <c r="C8" s="56" t="s">
        <v>301</v>
      </c>
      <c r="D8" s="244">
        <v>60</v>
      </c>
      <c r="E8" s="397">
        <v>13</v>
      </c>
      <c r="F8" s="383">
        <v>11</v>
      </c>
      <c r="G8" s="383">
        <v>34</v>
      </c>
      <c r="H8" s="383">
        <v>0</v>
      </c>
      <c r="I8" s="383">
        <v>2</v>
      </c>
      <c r="J8" s="383">
        <v>0</v>
      </c>
    </row>
    <row r="9" spans="2:21" ht="23.1" customHeight="1" x14ac:dyDescent="0.15">
      <c r="B9" s="331">
        <v>5</v>
      </c>
      <c r="C9" s="56" t="s">
        <v>302</v>
      </c>
      <c r="D9" s="244">
        <v>28</v>
      </c>
      <c r="E9" s="397">
        <v>3</v>
      </c>
      <c r="F9" s="383">
        <v>25</v>
      </c>
      <c r="G9" s="383">
        <v>0</v>
      </c>
      <c r="H9" s="383">
        <v>0</v>
      </c>
      <c r="I9" s="383">
        <v>0</v>
      </c>
      <c r="J9" s="384">
        <v>0</v>
      </c>
    </row>
    <row r="10" spans="2:21" ht="23.1" customHeight="1" x14ac:dyDescent="0.15">
      <c r="B10" s="332">
        <v>6</v>
      </c>
      <c r="C10" s="66" t="s">
        <v>303</v>
      </c>
      <c r="D10" s="261">
        <v>34</v>
      </c>
      <c r="E10" s="398">
        <v>4</v>
      </c>
      <c r="F10" s="385">
        <v>26</v>
      </c>
      <c r="G10" s="385">
        <v>0</v>
      </c>
      <c r="H10" s="385">
        <v>0</v>
      </c>
      <c r="I10" s="385">
        <v>3</v>
      </c>
      <c r="J10" s="383">
        <v>1</v>
      </c>
    </row>
    <row r="11" spans="2:21" ht="23.1" customHeight="1" x14ac:dyDescent="0.15">
      <c r="B11" s="331">
        <v>7</v>
      </c>
      <c r="C11" s="56" t="s">
        <v>304</v>
      </c>
      <c r="D11" s="244">
        <v>36</v>
      </c>
      <c r="E11" s="397">
        <v>3</v>
      </c>
      <c r="F11" s="383">
        <v>4</v>
      </c>
      <c r="G11" s="383">
        <v>27</v>
      </c>
      <c r="H11" s="383">
        <v>0</v>
      </c>
      <c r="I11" s="383">
        <v>2</v>
      </c>
      <c r="J11" s="383">
        <v>0</v>
      </c>
    </row>
    <row r="12" spans="2:21" ht="23.1" customHeight="1" x14ac:dyDescent="0.15">
      <c r="B12" s="331">
        <v>8</v>
      </c>
      <c r="C12" s="56" t="s">
        <v>305</v>
      </c>
      <c r="D12" s="244">
        <v>55</v>
      </c>
      <c r="E12" s="397">
        <v>8</v>
      </c>
      <c r="F12" s="383">
        <v>8</v>
      </c>
      <c r="G12" s="383">
        <v>39</v>
      </c>
      <c r="H12" s="383">
        <v>0</v>
      </c>
      <c r="I12" s="383">
        <v>0</v>
      </c>
      <c r="J12" s="383">
        <v>0</v>
      </c>
    </row>
    <row r="13" spans="2:21" ht="23.1" customHeight="1" x14ac:dyDescent="0.15">
      <c r="B13" s="331">
        <v>9</v>
      </c>
      <c r="C13" s="56" t="s">
        <v>306</v>
      </c>
      <c r="D13" s="244">
        <v>38</v>
      </c>
      <c r="E13" s="397">
        <v>8</v>
      </c>
      <c r="F13" s="383">
        <v>0</v>
      </c>
      <c r="G13" s="383">
        <v>29</v>
      </c>
      <c r="H13" s="383">
        <v>0</v>
      </c>
      <c r="I13" s="383">
        <v>1</v>
      </c>
      <c r="J13" s="383">
        <v>0</v>
      </c>
    </row>
    <row r="14" spans="2:21" ht="23.1" customHeight="1" x14ac:dyDescent="0.15">
      <c r="B14" s="333">
        <v>10</v>
      </c>
      <c r="C14" s="57" t="s">
        <v>307</v>
      </c>
      <c r="D14" s="251">
        <v>35</v>
      </c>
      <c r="E14" s="399">
        <v>13</v>
      </c>
      <c r="F14" s="384">
        <v>22</v>
      </c>
      <c r="G14" s="384">
        <v>0</v>
      </c>
      <c r="H14" s="384">
        <v>0</v>
      </c>
      <c r="I14" s="384">
        <v>0</v>
      </c>
      <c r="J14" s="384">
        <v>0</v>
      </c>
    </row>
    <row r="15" spans="2:21" ht="23.1" customHeight="1" x14ac:dyDescent="0.15">
      <c r="B15" s="331">
        <v>11</v>
      </c>
      <c r="C15" s="56" t="s">
        <v>308</v>
      </c>
      <c r="D15" s="244">
        <v>75</v>
      </c>
      <c r="E15" s="397">
        <v>1</v>
      </c>
      <c r="F15" s="383">
        <v>9</v>
      </c>
      <c r="G15" s="383">
        <v>63</v>
      </c>
      <c r="H15" s="383">
        <v>0</v>
      </c>
      <c r="I15" s="383">
        <v>2</v>
      </c>
      <c r="J15" s="383">
        <v>0</v>
      </c>
    </row>
    <row r="16" spans="2:21" ht="23.1" customHeight="1" x14ac:dyDescent="0.15">
      <c r="B16" s="331">
        <v>12</v>
      </c>
      <c r="C16" s="56" t="s">
        <v>309</v>
      </c>
      <c r="D16" s="244">
        <v>103</v>
      </c>
      <c r="E16" s="397">
        <v>9</v>
      </c>
      <c r="F16" s="383">
        <v>11</v>
      </c>
      <c r="G16" s="383">
        <v>82</v>
      </c>
      <c r="H16" s="383">
        <v>0</v>
      </c>
      <c r="I16" s="383">
        <v>0</v>
      </c>
      <c r="J16" s="383">
        <v>1</v>
      </c>
    </row>
    <row r="17" spans="2:11" ht="23.1" customHeight="1" x14ac:dyDescent="0.15">
      <c r="B17" s="331">
        <v>13</v>
      </c>
      <c r="C17" s="56" t="s">
        <v>310</v>
      </c>
      <c r="D17" s="244">
        <v>32</v>
      </c>
      <c r="E17" s="397">
        <v>4</v>
      </c>
      <c r="F17" s="383">
        <v>25</v>
      </c>
      <c r="G17" s="383">
        <v>0</v>
      </c>
      <c r="H17" s="383">
        <v>0</v>
      </c>
      <c r="I17" s="383">
        <v>3</v>
      </c>
      <c r="J17" s="383">
        <v>0</v>
      </c>
    </row>
    <row r="18" spans="2:11" ht="23.1" customHeight="1" x14ac:dyDescent="0.15">
      <c r="B18" s="331">
        <v>14</v>
      </c>
      <c r="C18" s="56" t="s">
        <v>311</v>
      </c>
      <c r="D18" s="244">
        <v>40</v>
      </c>
      <c r="E18" s="397">
        <v>6</v>
      </c>
      <c r="F18" s="383">
        <v>4</v>
      </c>
      <c r="G18" s="383">
        <v>30</v>
      </c>
      <c r="H18" s="383">
        <v>0</v>
      </c>
      <c r="I18" s="383">
        <v>0</v>
      </c>
      <c r="J18" s="383">
        <v>0</v>
      </c>
    </row>
    <row r="19" spans="2:11" ht="23.1" customHeight="1" x14ac:dyDescent="0.15">
      <c r="B19" s="331">
        <v>15</v>
      </c>
      <c r="C19" s="56" t="s">
        <v>312</v>
      </c>
      <c r="D19" s="244">
        <v>67</v>
      </c>
      <c r="E19" s="397">
        <v>12</v>
      </c>
      <c r="F19" s="383">
        <v>9</v>
      </c>
      <c r="G19" s="383">
        <v>43</v>
      </c>
      <c r="H19" s="383">
        <v>0</v>
      </c>
      <c r="I19" s="383">
        <v>3</v>
      </c>
      <c r="J19" s="384">
        <v>0</v>
      </c>
    </row>
    <row r="20" spans="2:11" ht="23.1" customHeight="1" x14ac:dyDescent="0.15">
      <c r="B20" s="332">
        <v>16</v>
      </c>
      <c r="C20" s="257" t="s">
        <v>313</v>
      </c>
      <c r="D20" s="261">
        <v>38</v>
      </c>
      <c r="E20" s="398">
        <v>8</v>
      </c>
      <c r="F20" s="385">
        <v>25</v>
      </c>
      <c r="G20" s="385">
        <v>4</v>
      </c>
      <c r="H20" s="385">
        <v>0</v>
      </c>
      <c r="I20" s="385">
        <v>1</v>
      </c>
      <c r="J20" s="383">
        <v>0</v>
      </c>
    </row>
    <row r="21" spans="2:11" ht="23.1" customHeight="1" x14ac:dyDescent="0.15">
      <c r="B21" s="331">
        <v>17</v>
      </c>
      <c r="C21" s="243" t="s">
        <v>314</v>
      </c>
      <c r="D21" s="244">
        <v>56</v>
      </c>
      <c r="E21" s="397">
        <v>14</v>
      </c>
      <c r="F21" s="383">
        <v>5</v>
      </c>
      <c r="G21" s="383">
        <v>32</v>
      </c>
      <c r="H21" s="383">
        <v>4</v>
      </c>
      <c r="I21" s="383">
        <v>0</v>
      </c>
      <c r="J21" s="383">
        <v>1</v>
      </c>
    </row>
    <row r="22" spans="2:11" ht="23.1" customHeight="1" x14ac:dyDescent="0.15">
      <c r="B22" s="331">
        <v>18</v>
      </c>
      <c r="C22" s="243" t="s">
        <v>315</v>
      </c>
      <c r="D22" s="244">
        <v>39</v>
      </c>
      <c r="E22" s="397">
        <v>17</v>
      </c>
      <c r="F22" s="383">
        <v>22</v>
      </c>
      <c r="G22" s="383">
        <v>0</v>
      </c>
      <c r="H22" s="383">
        <v>0</v>
      </c>
      <c r="I22" s="383">
        <v>0</v>
      </c>
      <c r="J22" s="383">
        <v>0</v>
      </c>
    </row>
    <row r="23" spans="2:11" ht="23.1" customHeight="1" x14ac:dyDescent="0.15">
      <c r="B23" s="331">
        <v>19</v>
      </c>
      <c r="C23" s="243" t="s">
        <v>316</v>
      </c>
      <c r="D23" s="244">
        <v>81</v>
      </c>
      <c r="E23" s="397">
        <v>12</v>
      </c>
      <c r="F23" s="383">
        <v>24</v>
      </c>
      <c r="G23" s="383">
        <v>32</v>
      </c>
      <c r="H23" s="383">
        <v>7</v>
      </c>
      <c r="I23" s="383">
        <v>6</v>
      </c>
      <c r="J23" s="383">
        <v>0</v>
      </c>
    </row>
    <row r="24" spans="2:11" ht="23.1" customHeight="1" x14ac:dyDescent="0.15">
      <c r="B24" s="333">
        <v>20</v>
      </c>
      <c r="C24" s="260" t="s">
        <v>317</v>
      </c>
      <c r="D24" s="251">
        <v>91</v>
      </c>
      <c r="E24" s="399">
        <v>7</v>
      </c>
      <c r="F24" s="384">
        <v>9</v>
      </c>
      <c r="G24" s="384">
        <v>64</v>
      </c>
      <c r="H24" s="384">
        <v>0</v>
      </c>
      <c r="I24" s="384">
        <v>11</v>
      </c>
      <c r="J24" s="384">
        <v>0</v>
      </c>
    </row>
    <row r="25" spans="2:11" ht="23.1" customHeight="1" x14ac:dyDescent="0.15">
      <c r="B25" s="331">
        <v>21</v>
      </c>
      <c r="C25" s="56" t="s">
        <v>318</v>
      </c>
      <c r="D25" s="244">
        <v>78</v>
      </c>
      <c r="E25" s="397">
        <v>9</v>
      </c>
      <c r="F25" s="383">
        <v>69</v>
      </c>
      <c r="G25" s="383">
        <v>0</v>
      </c>
      <c r="H25" s="383">
        <v>0</v>
      </c>
      <c r="I25" s="383">
        <v>0</v>
      </c>
      <c r="J25" s="383">
        <v>0</v>
      </c>
    </row>
    <row r="26" spans="2:11" ht="23.1" customHeight="1" x14ac:dyDescent="0.15">
      <c r="B26" s="331">
        <v>22</v>
      </c>
      <c r="C26" s="56" t="s">
        <v>319</v>
      </c>
      <c r="D26" s="244">
        <v>48</v>
      </c>
      <c r="E26" s="397">
        <v>2</v>
      </c>
      <c r="F26" s="383">
        <v>46</v>
      </c>
      <c r="G26" s="383">
        <v>0</v>
      </c>
      <c r="H26" s="383">
        <v>0</v>
      </c>
      <c r="I26" s="383">
        <v>0</v>
      </c>
      <c r="J26" s="383">
        <v>0</v>
      </c>
    </row>
    <row r="27" spans="2:11" ht="23.1" customHeight="1" thickBot="1" x14ac:dyDescent="0.2">
      <c r="B27" s="334">
        <v>23</v>
      </c>
      <c r="C27" s="67" t="s">
        <v>320</v>
      </c>
      <c r="D27" s="267">
        <v>75</v>
      </c>
      <c r="E27" s="400">
        <v>4</v>
      </c>
      <c r="F27" s="387">
        <v>10</v>
      </c>
      <c r="G27" s="387">
        <v>59</v>
      </c>
      <c r="H27" s="387">
        <v>0</v>
      </c>
      <c r="I27" s="387">
        <v>2</v>
      </c>
      <c r="J27" s="387">
        <v>0</v>
      </c>
    </row>
    <row r="28" spans="2:11" ht="27" customHeight="1" x14ac:dyDescent="0.15">
      <c r="B28" s="338" t="s">
        <v>620</v>
      </c>
      <c r="C28" s="237"/>
      <c r="D28" s="237"/>
      <c r="E28" s="237"/>
      <c r="F28" s="237"/>
      <c r="G28" s="237"/>
      <c r="H28" s="237"/>
      <c r="I28" s="4"/>
    </row>
    <row r="29" spans="2:11" ht="14.25" x14ac:dyDescent="0.15">
      <c r="B29" s="236" t="s">
        <v>385</v>
      </c>
      <c r="C29" s="237"/>
      <c r="D29" s="237"/>
      <c r="E29" s="237"/>
      <c r="F29" s="237"/>
      <c r="G29" s="237"/>
      <c r="H29" s="237"/>
      <c r="I29" s="4"/>
    </row>
    <row r="31" spans="2:11" x14ac:dyDescent="0.15">
      <c r="J31" s="335"/>
      <c r="K31" s="335"/>
    </row>
    <row r="36" spans="3:8" x14ac:dyDescent="0.15">
      <c r="C36" s="80"/>
      <c r="D36" s="336"/>
      <c r="E36" s="336"/>
      <c r="F36" s="336"/>
      <c r="G36" s="336"/>
      <c r="H36" s="336"/>
    </row>
  </sheetData>
  <mergeCells count="1">
    <mergeCell ref="B4:C4"/>
  </mergeCells>
  <phoneticPr fontId="9"/>
  <pageMargins left="0.37" right="0.26" top="0.59055118110236227" bottom="0.39370078740157483" header="0" footer="0"/>
  <pageSetup paperSize="9" scale="7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I54"/>
  <sheetViews>
    <sheetView showGridLines="0" view="pageBreakPreview" zoomScale="75" zoomScaleNormal="100" workbookViewId="0">
      <selection activeCell="K9" sqref="K9"/>
    </sheetView>
  </sheetViews>
  <sheetFormatPr defaultRowHeight="13.5" x14ac:dyDescent="0.15"/>
  <cols>
    <col min="1" max="1" width="3.125" style="5" customWidth="1"/>
    <col min="2" max="2" width="5" style="5" customWidth="1"/>
    <col min="3" max="3" width="11.75" style="5" customWidth="1"/>
    <col min="4" max="4" width="13.25" style="5" customWidth="1"/>
    <col min="5" max="5" width="12.625" style="5" customWidth="1"/>
    <col min="6" max="6" width="13" style="5" customWidth="1"/>
    <col min="7" max="7" width="31" style="5" customWidth="1"/>
    <col min="8" max="8" width="17.125" style="5" customWidth="1"/>
    <col min="9" max="9" width="19.25" style="5" customWidth="1"/>
    <col min="10" max="16384" width="9" style="5"/>
  </cols>
  <sheetData>
    <row r="1" spans="2:9" ht="17.25" x14ac:dyDescent="0.15">
      <c r="B1" s="73" t="s">
        <v>443</v>
      </c>
      <c r="C1" s="73"/>
      <c r="D1" s="73"/>
      <c r="E1" s="4"/>
      <c r="F1" s="4"/>
      <c r="G1" s="4"/>
    </row>
    <row r="2" spans="2:9" ht="15" thickBot="1" x14ac:dyDescent="0.2">
      <c r="B2" s="237"/>
      <c r="C2" s="237"/>
      <c r="D2" s="237"/>
      <c r="E2" s="237"/>
      <c r="G2" s="4"/>
      <c r="I2" s="272" t="s">
        <v>252</v>
      </c>
    </row>
    <row r="3" spans="2:9" ht="58.5" customHeight="1" thickBot="1" x14ac:dyDescent="0.2">
      <c r="B3" s="309"/>
      <c r="C3" s="330"/>
      <c r="D3" s="337" t="s">
        <v>386</v>
      </c>
      <c r="E3" s="556" t="s">
        <v>322</v>
      </c>
      <c r="F3" s="557" t="s">
        <v>444</v>
      </c>
      <c r="G3" s="557" t="s">
        <v>598</v>
      </c>
      <c r="H3" s="555" t="s">
        <v>599</v>
      </c>
      <c r="I3" s="554" t="s">
        <v>600</v>
      </c>
    </row>
    <row r="4" spans="2:9" ht="23.25" customHeight="1" thickBot="1" x14ac:dyDescent="0.2">
      <c r="B4" s="1176" t="s">
        <v>387</v>
      </c>
      <c r="C4" s="1178"/>
      <c r="D4" s="238">
        <f>SUM(D5:D51)</f>
        <v>19513</v>
      </c>
      <c r="E4" s="238">
        <f t="shared" ref="E4:I4" si="0">SUM(E5:E51)</f>
        <v>7827</v>
      </c>
      <c r="F4" s="238">
        <f t="shared" si="0"/>
        <v>7657</v>
      </c>
      <c r="G4" s="238">
        <f t="shared" si="0"/>
        <v>1522</v>
      </c>
      <c r="H4" s="238">
        <f t="shared" si="0"/>
        <v>2378</v>
      </c>
      <c r="I4" s="238">
        <f t="shared" si="0"/>
        <v>129</v>
      </c>
    </row>
    <row r="5" spans="2:9" ht="23.25" customHeight="1" x14ac:dyDescent="0.15">
      <c r="B5" s="311">
        <v>1</v>
      </c>
      <c r="C5" s="56" t="s">
        <v>125</v>
      </c>
      <c r="D5" s="244">
        <v>1275</v>
      </c>
      <c r="E5" s="383">
        <v>412</v>
      </c>
      <c r="F5" s="383">
        <v>429</v>
      </c>
      <c r="G5" s="383">
        <v>219</v>
      </c>
      <c r="H5" s="383">
        <v>214</v>
      </c>
      <c r="I5" s="383">
        <v>1</v>
      </c>
    </row>
    <row r="6" spans="2:9" ht="23.25" customHeight="1" x14ac:dyDescent="0.15">
      <c r="B6" s="311">
        <v>2</v>
      </c>
      <c r="C6" s="56" t="s">
        <v>332</v>
      </c>
      <c r="D6" s="244">
        <v>355</v>
      </c>
      <c r="E6" s="383">
        <v>203</v>
      </c>
      <c r="F6" s="383">
        <v>81</v>
      </c>
      <c r="G6" s="383">
        <v>24</v>
      </c>
      <c r="H6" s="383">
        <v>45</v>
      </c>
      <c r="I6" s="383">
        <v>2</v>
      </c>
    </row>
    <row r="7" spans="2:9" ht="23.25" customHeight="1" x14ac:dyDescent="0.15">
      <c r="B7" s="311">
        <v>3</v>
      </c>
      <c r="C7" s="56" t="s">
        <v>388</v>
      </c>
      <c r="D7" s="244">
        <v>390</v>
      </c>
      <c r="E7" s="383">
        <v>157</v>
      </c>
      <c r="F7" s="383">
        <v>122</v>
      </c>
      <c r="G7" s="383">
        <v>51</v>
      </c>
      <c r="H7" s="383">
        <v>53</v>
      </c>
      <c r="I7" s="383">
        <v>7</v>
      </c>
    </row>
    <row r="8" spans="2:9" ht="23.25" customHeight="1" x14ac:dyDescent="0.15">
      <c r="B8" s="311">
        <v>4</v>
      </c>
      <c r="C8" s="56" t="s">
        <v>389</v>
      </c>
      <c r="D8" s="244">
        <v>494</v>
      </c>
      <c r="E8" s="383">
        <v>283</v>
      </c>
      <c r="F8" s="383">
        <v>120</v>
      </c>
      <c r="G8" s="383">
        <v>34</v>
      </c>
      <c r="H8" s="383">
        <v>55</v>
      </c>
      <c r="I8" s="383">
        <v>2</v>
      </c>
    </row>
    <row r="9" spans="2:9" ht="23.25" customHeight="1" x14ac:dyDescent="0.15">
      <c r="B9" s="311">
        <v>5</v>
      </c>
      <c r="C9" s="56" t="s">
        <v>445</v>
      </c>
      <c r="D9" s="244">
        <v>268</v>
      </c>
      <c r="E9" s="383">
        <v>93</v>
      </c>
      <c r="F9" s="383">
        <v>107</v>
      </c>
      <c r="G9" s="383">
        <v>24</v>
      </c>
      <c r="H9" s="383">
        <v>44</v>
      </c>
      <c r="I9" s="383">
        <v>0</v>
      </c>
    </row>
    <row r="10" spans="2:9" ht="23.25" customHeight="1" x14ac:dyDescent="0.15">
      <c r="B10" s="313">
        <v>6</v>
      </c>
      <c r="C10" s="66" t="s">
        <v>446</v>
      </c>
      <c r="D10" s="261">
        <v>338</v>
      </c>
      <c r="E10" s="385">
        <v>133</v>
      </c>
      <c r="F10" s="385">
        <v>125</v>
      </c>
      <c r="G10" s="385">
        <v>45</v>
      </c>
      <c r="H10" s="385">
        <v>35</v>
      </c>
      <c r="I10" s="385">
        <v>0</v>
      </c>
    </row>
    <row r="11" spans="2:9" ht="23.25" customHeight="1" x14ac:dyDescent="0.15">
      <c r="B11" s="311">
        <v>7</v>
      </c>
      <c r="C11" s="56" t="s">
        <v>447</v>
      </c>
      <c r="D11" s="244">
        <v>429</v>
      </c>
      <c r="E11" s="383">
        <v>204</v>
      </c>
      <c r="F11" s="383">
        <v>161</v>
      </c>
      <c r="G11" s="383">
        <v>38</v>
      </c>
      <c r="H11" s="383">
        <v>24</v>
      </c>
      <c r="I11" s="383">
        <v>2</v>
      </c>
    </row>
    <row r="12" spans="2:9" ht="23.25" customHeight="1" x14ac:dyDescent="0.15">
      <c r="B12" s="311">
        <v>8</v>
      </c>
      <c r="C12" s="56" t="s">
        <v>448</v>
      </c>
      <c r="D12" s="244">
        <v>648</v>
      </c>
      <c r="E12" s="383">
        <v>130</v>
      </c>
      <c r="F12" s="383">
        <v>370</v>
      </c>
      <c r="G12" s="383">
        <v>56</v>
      </c>
      <c r="H12" s="383">
        <v>84</v>
      </c>
      <c r="I12" s="383">
        <v>8</v>
      </c>
    </row>
    <row r="13" spans="2:9" ht="23.25" customHeight="1" x14ac:dyDescent="0.15">
      <c r="B13" s="311">
        <v>9</v>
      </c>
      <c r="C13" s="56" t="s">
        <v>449</v>
      </c>
      <c r="D13" s="244">
        <v>371</v>
      </c>
      <c r="E13" s="383">
        <v>131</v>
      </c>
      <c r="F13" s="383">
        <v>150</v>
      </c>
      <c r="G13" s="383">
        <v>55</v>
      </c>
      <c r="H13" s="383">
        <v>33</v>
      </c>
      <c r="I13" s="383">
        <v>2</v>
      </c>
    </row>
    <row r="14" spans="2:9" ht="23.25" customHeight="1" x14ac:dyDescent="0.15">
      <c r="B14" s="312">
        <v>10</v>
      </c>
      <c r="C14" s="57" t="s">
        <v>450</v>
      </c>
      <c r="D14" s="251">
        <v>397</v>
      </c>
      <c r="E14" s="384">
        <v>78</v>
      </c>
      <c r="F14" s="384">
        <v>231</v>
      </c>
      <c r="G14" s="384">
        <v>25</v>
      </c>
      <c r="H14" s="384">
        <v>63</v>
      </c>
      <c r="I14" s="384">
        <v>0</v>
      </c>
    </row>
    <row r="15" spans="2:9" ht="23.25" customHeight="1" x14ac:dyDescent="0.15">
      <c r="B15" s="311">
        <v>11</v>
      </c>
      <c r="C15" s="56" t="s">
        <v>451</v>
      </c>
      <c r="D15" s="244">
        <v>1020</v>
      </c>
      <c r="E15" s="383">
        <v>281</v>
      </c>
      <c r="F15" s="383">
        <v>595</v>
      </c>
      <c r="G15" s="383">
        <v>57</v>
      </c>
      <c r="H15" s="383">
        <v>78</v>
      </c>
      <c r="I15" s="383">
        <v>9</v>
      </c>
    </row>
    <row r="16" spans="2:9" ht="23.25" customHeight="1" x14ac:dyDescent="0.15">
      <c r="B16" s="311">
        <v>12</v>
      </c>
      <c r="C16" s="56" t="s">
        <v>452</v>
      </c>
      <c r="D16" s="244">
        <v>851</v>
      </c>
      <c r="E16" s="383">
        <v>262</v>
      </c>
      <c r="F16" s="383">
        <v>440</v>
      </c>
      <c r="G16" s="383">
        <v>39</v>
      </c>
      <c r="H16" s="383">
        <v>109</v>
      </c>
      <c r="I16" s="383">
        <v>1</v>
      </c>
    </row>
    <row r="17" spans="2:9" ht="23.25" customHeight="1" x14ac:dyDescent="0.15">
      <c r="B17" s="311">
        <v>13</v>
      </c>
      <c r="C17" s="56" t="s">
        <v>343</v>
      </c>
      <c r="D17" s="244">
        <v>484</v>
      </c>
      <c r="E17" s="383">
        <v>155</v>
      </c>
      <c r="F17" s="383">
        <v>234</v>
      </c>
      <c r="G17" s="383">
        <v>10</v>
      </c>
      <c r="H17" s="383">
        <v>85</v>
      </c>
      <c r="I17" s="383">
        <v>0</v>
      </c>
    </row>
    <row r="18" spans="2:9" ht="23.25" customHeight="1" x14ac:dyDescent="0.15">
      <c r="B18" s="311">
        <v>14</v>
      </c>
      <c r="C18" s="56" t="s">
        <v>390</v>
      </c>
      <c r="D18" s="244">
        <v>367</v>
      </c>
      <c r="E18" s="383">
        <v>193</v>
      </c>
      <c r="F18" s="383">
        <v>134</v>
      </c>
      <c r="G18" s="383">
        <v>21</v>
      </c>
      <c r="H18" s="383">
        <v>19</v>
      </c>
      <c r="I18" s="383">
        <v>0</v>
      </c>
    </row>
    <row r="19" spans="2:9" ht="23.25" customHeight="1" x14ac:dyDescent="0.15">
      <c r="B19" s="311">
        <v>15</v>
      </c>
      <c r="C19" s="56" t="s">
        <v>453</v>
      </c>
      <c r="D19" s="244">
        <v>544</v>
      </c>
      <c r="E19" s="383">
        <v>340</v>
      </c>
      <c r="F19" s="383">
        <v>94</v>
      </c>
      <c r="G19" s="383">
        <v>59</v>
      </c>
      <c r="H19" s="383">
        <v>50</v>
      </c>
      <c r="I19" s="383">
        <v>1</v>
      </c>
    </row>
    <row r="20" spans="2:9" ht="23.25" customHeight="1" x14ac:dyDescent="0.15">
      <c r="B20" s="313">
        <v>16</v>
      </c>
      <c r="C20" s="257" t="s">
        <v>454</v>
      </c>
      <c r="D20" s="261">
        <v>216</v>
      </c>
      <c r="E20" s="385">
        <v>45</v>
      </c>
      <c r="F20" s="385">
        <v>120</v>
      </c>
      <c r="G20" s="385">
        <v>0</v>
      </c>
      <c r="H20" s="385">
        <v>41</v>
      </c>
      <c r="I20" s="385">
        <v>10</v>
      </c>
    </row>
    <row r="21" spans="2:9" ht="23.25" customHeight="1" x14ac:dyDescent="0.15">
      <c r="B21" s="311">
        <v>17</v>
      </c>
      <c r="C21" s="243" t="s">
        <v>455</v>
      </c>
      <c r="D21" s="244">
        <v>255</v>
      </c>
      <c r="E21" s="383">
        <v>70</v>
      </c>
      <c r="F21" s="383">
        <v>115</v>
      </c>
      <c r="G21" s="383">
        <v>24</v>
      </c>
      <c r="H21" s="383">
        <v>46</v>
      </c>
      <c r="I21" s="383">
        <v>0</v>
      </c>
    </row>
    <row r="22" spans="2:9" ht="23.25" customHeight="1" x14ac:dyDescent="0.15">
      <c r="B22" s="311">
        <v>18</v>
      </c>
      <c r="C22" s="243" t="s">
        <v>456</v>
      </c>
      <c r="D22" s="244">
        <v>224</v>
      </c>
      <c r="E22" s="383">
        <v>85</v>
      </c>
      <c r="F22" s="383">
        <v>71</v>
      </c>
      <c r="G22" s="383">
        <v>27</v>
      </c>
      <c r="H22" s="383">
        <v>40</v>
      </c>
      <c r="I22" s="383">
        <v>1</v>
      </c>
    </row>
    <row r="23" spans="2:9" ht="23.25" customHeight="1" x14ac:dyDescent="0.15">
      <c r="B23" s="311">
        <v>19</v>
      </c>
      <c r="C23" s="243" t="s">
        <v>457</v>
      </c>
      <c r="D23" s="244">
        <v>318</v>
      </c>
      <c r="E23" s="383">
        <v>147</v>
      </c>
      <c r="F23" s="383">
        <v>85</v>
      </c>
      <c r="G23" s="383">
        <v>19</v>
      </c>
      <c r="H23" s="383">
        <v>67</v>
      </c>
      <c r="I23" s="383">
        <v>0</v>
      </c>
    </row>
    <row r="24" spans="2:9" ht="23.25" customHeight="1" x14ac:dyDescent="0.15">
      <c r="B24" s="312">
        <v>20</v>
      </c>
      <c r="C24" s="260" t="s">
        <v>391</v>
      </c>
      <c r="D24" s="251">
        <v>730</v>
      </c>
      <c r="E24" s="384">
        <v>367</v>
      </c>
      <c r="F24" s="384">
        <v>202</v>
      </c>
      <c r="G24" s="384">
        <v>55</v>
      </c>
      <c r="H24" s="384">
        <v>100</v>
      </c>
      <c r="I24" s="384">
        <v>6</v>
      </c>
    </row>
    <row r="25" spans="2:9" ht="23.25" customHeight="1" x14ac:dyDescent="0.15">
      <c r="B25" s="311">
        <v>21</v>
      </c>
      <c r="C25" s="56" t="s">
        <v>458</v>
      </c>
      <c r="D25" s="244">
        <v>500</v>
      </c>
      <c r="E25" s="383">
        <v>167</v>
      </c>
      <c r="F25" s="383">
        <v>250</v>
      </c>
      <c r="G25" s="383">
        <v>23</v>
      </c>
      <c r="H25" s="383">
        <v>58</v>
      </c>
      <c r="I25" s="383">
        <v>2</v>
      </c>
    </row>
    <row r="26" spans="2:9" ht="23.25" customHeight="1" x14ac:dyDescent="0.15">
      <c r="B26" s="311">
        <v>22</v>
      </c>
      <c r="C26" s="56" t="s">
        <v>459</v>
      </c>
      <c r="D26" s="244">
        <v>544</v>
      </c>
      <c r="E26" s="383">
        <v>186</v>
      </c>
      <c r="F26" s="383">
        <v>259</v>
      </c>
      <c r="G26" s="383">
        <v>57</v>
      </c>
      <c r="H26" s="383">
        <v>42</v>
      </c>
      <c r="I26" s="383">
        <v>0</v>
      </c>
    </row>
    <row r="27" spans="2:9" ht="23.25" customHeight="1" x14ac:dyDescent="0.15">
      <c r="B27" s="311">
        <v>23</v>
      </c>
      <c r="C27" s="56" t="s">
        <v>460</v>
      </c>
      <c r="D27" s="244">
        <v>801</v>
      </c>
      <c r="E27" s="383">
        <v>182</v>
      </c>
      <c r="F27" s="383">
        <v>551</v>
      </c>
      <c r="G27" s="383">
        <v>26</v>
      </c>
      <c r="H27" s="383">
        <v>35</v>
      </c>
      <c r="I27" s="383">
        <v>7</v>
      </c>
    </row>
    <row r="28" spans="2:9" ht="23.25" customHeight="1" x14ac:dyDescent="0.15">
      <c r="B28" s="311">
        <v>24</v>
      </c>
      <c r="C28" s="56" t="s">
        <v>461</v>
      </c>
      <c r="D28" s="244">
        <v>370</v>
      </c>
      <c r="E28" s="383">
        <v>139</v>
      </c>
      <c r="F28" s="383">
        <v>180</v>
      </c>
      <c r="G28" s="383">
        <v>12</v>
      </c>
      <c r="H28" s="383">
        <v>33</v>
      </c>
      <c r="I28" s="383">
        <v>6</v>
      </c>
    </row>
    <row r="29" spans="2:9" ht="23.25" customHeight="1" x14ac:dyDescent="0.15">
      <c r="B29" s="311">
        <v>25</v>
      </c>
      <c r="C29" s="56" t="s">
        <v>462</v>
      </c>
      <c r="D29" s="244">
        <v>384</v>
      </c>
      <c r="E29" s="383">
        <v>128</v>
      </c>
      <c r="F29" s="383">
        <v>168</v>
      </c>
      <c r="G29" s="383">
        <v>12</v>
      </c>
      <c r="H29" s="383">
        <v>75</v>
      </c>
      <c r="I29" s="383">
        <v>1</v>
      </c>
    </row>
    <row r="30" spans="2:9" ht="23.25" customHeight="1" x14ac:dyDescent="0.15">
      <c r="B30" s="313">
        <v>26</v>
      </c>
      <c r="C30" s="257" t="s">
        <v>356</v>
      </c>
      <c r="D30" s="261">
        <v>370</v>
      </c>
      <c r="E30" s="385">
        <v>241</v>
      </c>
      <c r="F30" s="385">
        <v>83</v>
      </c>
      <c r="G30" s="385">
        <v>3</v>
      </c>
      <c r="H30" s="385">
        <v>42</v>
      </c>
      <c r="I30" s="385">
        <v>1</v>
      </c>
    </row>
    <row r="31" spans="2:9" ht="23.25" customHeight="1" x14ac:dyDescent="0.15">
      <c r="B31" s="311">
        <v>27</v>
      </c>
      <c r="C31" s="243" t="s">
        <v>357</v>
      </c>
      <c r="D31" s="244">
        <v>559</v>
      </c>
      <c r="E31" s="383">
        <v>159</v>
      </c>
      <c r="F31" s="383">
        <v>308</v>
      </c>
      <c r="G31" s="383">
        <v>42</v>
      </c>
      <c r="H31" s="383">
        <v>49</v>
      </c>
      <c r="I31" s="383">
        <v>1</v>
      </c>
    </row>
    <row r="32" spans="2:9" ht="23.25" customHeight="1" x14ac:dyDescent="0.15">
      <c r="B32" s="311">
        <v>28</v>
      </c>
      <c r="C32" s="243" t="s">
        <v>463</v>
      </c>
      <c r="D32" s="244">
        <v>517</v>
      </c>
      <c r="E32" s="383">
        <v>208</v>
      </c>
      <c r="F32" s="383">
        <v>225</v>
      </c>
      <c r="G32" s="383">
        <v>33</v>
      </c>
      <c r="H32" s="383">
        <v>47</v>
      </c>
      <c r="I32" s="383">
        <v>4</v>
      </c>
    </row>
    <row r="33" spans="2:9" ht="23.25" customHeight="1" x14ac:dyDescent="0.15">
      <c r="B33" s="311">
        <v>29</v>
      </c>
      <c r="C33" s="243" t="s">
        <v>464</v>
      </c>
      <c r="D33" s="244">
        <v>310</v>
      </c>
      <c r="E33" s="383">
        <v>84</v>
      </c>
      <c r="F33" s="383">
        <v>178</v>
      </c>
      <c r="G33" s="383">
        <v>14</v>
      </c>
      <c r="H33" s="383">
        <v>32</v>
      </c>
      <c r="I33" s="383">
        <v>2</v>
      </c>
    </row>
    <row r="34" spans="2:9" ht="23.25" customHeight="1" x14ac:dyDescent="0.15">
      <c r="B34" s="312">
        <v>30</v>
      </c>
      <c r="C34" s="260" t="s">
        <v>465</v>
      </c>
      <c r="D34" s="251">
        <v>251</v>
      </c>
      <c r="E34" s="384">
        <v>133</v>
      </c>
      <c r="F34" s="384">
        <v>57</v>
      </c>
      <c r="G34" s="384">
        <v>32</v>
      </c>
      <c r="H34" s="384">
        <v>29</v>
      </c>
      <c r="I34" s="384">
        <v>0</v>
      </c>
    </row>
    <row r="35" spans="2:9" ht="23.25" customHeight="1" x14ac:dyDescent="0.15">
      <c r="B35" s="311">
        <v>31</v>
      </c>
      <c r="C35" s="56" t="s">
        <v>466</v>
      </c>
      <c r="D35" s="244">
        <v>189</v>
      </c>
      <c r="E35" s="383">
        <v>57</v>
      </c>
      <c r="F35" s="383">
        <v>68</v>
      </c>
      <c r="G35" s="383">
        <v>31</v>
      </c>
      <c r="H35" s="383">
        <v>31</v>
      </c>
      <c r="I35" s="383">
        <v>2</v>
      </c>
    </row>
    <row r="36" spans="2:9" ht="23.25" customHeight="1" x14ac:dyDescent="0.15">
      <c r="B36" s="311">
        <v>32</v>
      </c>
      <c r="C36" s="56" t="s">
        <v>467</v>
      </c>
      <c r="D36" s="244">
        <v>264</v>
      </c>
      <c r="E36" s="383">
        <v>155</v>
      </c>
      <c r="F36" s="383">
        <v>59</v>
      </c>
      <c r="G36" s="383">
        <v>29</v>
      </c>
      <c r="H36" s="383">
        <v>21</v>
      </c>
      <c r="I36" s="383">
        <v>0</v>
      </c>
    </row>
    <row r="37" spans="2:9" ht="23.25" customHeight="1" x14ac:dyDescent="0.15">
      <c r="B37" s="311">
        <v>33</v>
      </c>
      <c r="C37" s="56" t="s">
        <v>468</v>
      </c>
      <c r="D37" s="244">
        <v>317</v>
      </c>
      <c r="E37" s="383">
        <v>231</v>
      </c>
      <c r="F37" s="383">
        <v>10</v>
      </c>
      <c r="G37" s="383">
        <v>27</v>
      </c>
      <c r="H37" s="383">
        <v>48</v>
      </c>
      <c r="I37" s="383">
        <v>1</v>
      </c>
    </row>
    <row r="38" spans="2:9" ht="23.25" customHeight="1" x14ac:dyDescent="0.15">
      <c r="B38" s="311">
        <v>34</v>
      </c>
      <c r="C38" s="56" t="s">
        <v>469</v>
      </c>
      <c r="D38" s="244">
        <v>323</v>
      </c>
      <c r="E38" s="383">
        <v>150</v>
      </c>
      <c r="F38" s="383">
        <v>96</v>
      </c>
      <c r="G38" s="383">
        <v>29</v>
      </c>
      <c r="H38" s="383">
        <v>46</v>
      </c>
      <c r="I38" s="383">
        <v>2</v>
      </c>
    </row>
    <row r="39" spans="2:9" ht="23.25" customHeight="1" x14ac:dyDescent="0.15">
      <c r="B39" s="311">
        <v>35</v>
      </c>
      <c r="C39" s="56" t="s">
        <v>470</v>
      </c>
      <c r="D39" s="244">
        <v>335</v>
      </c>
      <c r="E39" s="383">
        <v>99</v>
      </c>
      <c r="F39" s="383">
        <v>128</v>
      </c>
      <c r="G39" s="383">
        <v>38</v>
      </c>
      <c r="H39" s="383">
        <v>70</v>
      </c>
      <c r="I39" s="383">
        <v>0</v>
      </c>
    </row>
    <row r="40" spans="2:9" ht="23.25" customHeight="1" x14ac:dyDescent="0.15">
      <c r="B40" s="313">
        <v>36</v>
      </c>
      <c r="C40" s="257" t="s">
        <v>471</v>
      </c>
      <c r="D40" s="261">
        <v>217</v>
      </c>
      <c r="E40" s="385">
        <v>111</v>
      </c>
      <c r="F40" s="385">
        <v>84</v>
      </c>
      <c r="G40" s="385">
        <v>0</v>
      </c>
      <c r="H40" s="385">
        <v>22</v>
      </c>
      <c r="I40" s="385">
        <v>0</v>
      </c>
    </row>
    <row r="41" spans="2:9" ht="23.25" customHeight="1" x14ac:dyDescent="0.15">
      <c r="B41" s="311">
        <v>37</v>
      </c>
      <c r="C41" s="243" t="s">
        <v>472</v>
      </c>
      <c r="D41" s="244">
        <v>191</v>
      </c>
      <c r="E41" s="383">
        <v>107</v>
      </c>
      <c r="F41" s="383">
        <v>18</v>
      </c>
      <c r="G41" s="383">
        <v>33</v>
      </c>
      <c r="H41" s="383">
        <v>32</v>
      </c>
      <c r="I41" s="383">
        <v>1</v>
      </c>
    </row>
    <row r="42" spans="2:9" ht="23.25" customHeight="1" x14ac:dyDescent="0.15">
      <c r="B42" s="311">
        <v>38</v>
      </c>
      <c r="C42" s="243" t="s">
        <v>368</v>
      </c>
      <c r="D42" s="244">
        <v>339</v>
      </c>
      <c r="E42" s="383">
        <v>135</v>
      </c>
      <c r="F42" s="383">
        <v>137</v>
      </c>
      <c r="G42" s="383">
        <v>11</v>
      </c>
      <c r="H42" s="383">
        <v>56</v>
      </c>
      <c r="I42" s="383">
        <v>0</v>
      </c>
    </row>
    <row r="43" spans="2:9" ht="23.25" customHeight="1" x14ac:dyDescent="0.15">
      <c r="B43" s="311">
        <v>39</v>
      </c>
      <c r="C43" s="243" t="s">
        <v>369</v>
      </c>
      <c r="D43" s="244">
        <v>235</v>
      </c>
      <c r="E43" s="383">
        <v>89</v>
      </c>
      <c r="F43" s="383">
        <v>65</v>
      </c>
      <c r="G43" s="383">
        <v>13</v>
      </c>
      <c r="H43" s="383">
        <v>57</v>
      </c>
      <c r="I43" s="383">
        <v>11</v>
      </c>
    </row>
    <row r="44" spans="2:9" ht="23.25" customHeight="1" x14ac:dyDescent="0.15">
      <c r="B44" s="312">
        <v>40</v>
      </c>
      <c r="C44" s="260" t="s">
        <v>370</v>
      </c>
      <c r="D44" s="251">
        <v>468</v>
      </c>
      <c r="E44" s="384">
        <v>232</v>
      </c>
      <c r="F44" s="384">
        <v>139</v>
      </c>
      <c r="G44" s="384">
        <v>32</v>
      </c>
      <c r="H44" s="384">
        <v>53</v>
      </c>
      <c r="I44" s="384">
        <v>12</v>
      </c>
    </row>
    <row r="45" spans="2:9" ht="23.25" customHeight="1" x14ac:dyDescent="0.15">
      <c r="B45" s="311">
        <v>41</v>
      </c>
      <c r="C45" s="56" t="s">
        <v>371</v>
      </c>
      <c r="D45" s="244">
        <v>247</v>
      </c>
      <c r="E45" s="383">
        <v>97</v>
      </c>
      <c r="F45" s="383">
        <v>75</v>
      </c>
      <c r="G45" s="383">
        <v>30</v>
      </c>
      <c r="H45" s="383">
        <v>26</v>
      </c>
      <c r="I45" s="383">
        <v>19</v>
      </c>
    </row>
    <row r="46" spans="2:9" ht="23.25" customHeight="1" x14ac:dyDescent="0.15">
      <c r="B46" s="311">
        <v>42</v>
      </c>
      <c r="C46" s="56" t="s">
        <v>372</v>
      </c>
      <c r="D46" s="244">
        <v>216</v>
      </c>
      <c r="E46" s="383">
        <v>109</v>
      </c>
      <c r="F46" s="383">
        <v>43</v>
      </c>
      <c r="G46" s="383">
        <v>32</v>
      </c>
      <c r="H46" s="383">
        <v>32</v>
      </c>
      <c r="I46" s="383">
        <v>0</v>
      </c>
    </row>
    <row r="47" spans="2:9" ht="23.25" customHeight="1" x14ac:dyDescent="0.15">
      <c r="B47" s="311">
        <v>43</v>
      </c>
      <c r="C47" s="56" t="s">
        <v>373</v>
      </c>
      <c r="D47" s="244">
        <v>394</v>
      </c>
      <c r="E47" s="383">
        <v>178</v>
      </c>
      <c r="F47" s="383">
        <v>174</v>
      </c>
      <c r="G47" s="383">
        <v>10</v>
      </c>
      <c r="H47" s="383">
        <v>31</v>
      </c>
      <c r="I47" s="383">
        <v>1</v>
      </c>
    </row>
    <row r="48" spans="2:9" ht="23.25" customHeight="1" x14ac:dyDescent="0.15">
      <c r="B48" s="311">
        <v>44</v>
      </c>
      <c r="C48" s="56" t="s">
        <v>374</v>
      </c>
      <c r="D48" s="244">
        <v>263</v>
      </c>
      <c r="E48" s="383">
        <v>179</v>
      </c>
      <c r="F48" s="383">
        <v>53</v>
      </c>
      <c r="G48" s="383">
        <v>11</v>
      </c>
      <c r="H48" s="383">
        <v>20</v>
      </c>
      <c r="I48" s="383">
        <v>0</v>
      </c>
    </row>
    <row r="49" spans="2:9" ht="23.25" customHeight="1" x14ac:dyDescent="0.15">
      <c r="B49" s="311">
        <v>45</v>
      </c>
      <c r="C49" s="56" t="s">
        <v>375</v>
      </c>
      <c r="D49" s="244">
        <v>246</v>
      </c>
      <c r="E49" s="383">
        <v>144</v>
      </c>
      <c r="F49" s="383">
        <v>68</v>
      </c>
      <c r="G49" s="383">
        <v>20</v>
      </c>
      <c r="H49" s="383">
        <v>13</v>
      </c>
      <c r="I49" s="383">
        <v>1</v>
      </c>
    </row>
    <row r="50" spans="2:9" ht="23.25" customHeight="1" x14ac:dyDescent="0.15">
      <c r="B50" s="313">
        <v>46</v>
      </c>
      <c r="C50" s="66" t="s">
        <v>376</v>
      </c>
      <c r="D50" s="261">
        <v>375</v>
      </c>
      <c r="E50" s="385">
        <v>168</v>
      </c>
      <c r="F50" s="385">
        <v>115</v>
      </c>
      <c r="G50" s="385">
        <v>20</v>
      </c>
      <c r="H50" s="385">
        <v>70</v>
      </c>
      <c r="I50" s="385">
        <v>2</v>
      </c>
    </row>
    <row r="51" spans="2:9" ht="23.25" customHeight="1" thickBot="1" x14ac:dyDescent="0.2">
      <c r="B51" s="314">
        <v>47</v>
      </c>
      <c r="C51" s="67" t="s">
        <v>377</v>
      </c>
      <c r="D51" s="267">
        <v>314</v>
      </c>
      <c r="E51" s="387">
        <v>190</v>
      </c>
      <c r="F51" s="387">
        <v>80</v>
      </c>
      <c r="G51" s="387">
        <v>20</v>
      </c>
      <c r="H51" s="387">
        <v>23</v>
      </c>
      <c r="I51" s="387">
        <v>1</v>
      </c>
    </row>
    <row r="52" spans="2:9" ht="6" customHeight="1" x14ac:dyDescent="0.15">
      <c r="B52" s="237"/>
      <c r="C52" s="237"/>
      <c r="D52" s="237"/>
      <c r="E52" s="237"/>
      <c r="F52" s="237"/>
      <c r="G52" s="4"/>
    </row>
    <row r="53" spans="2:9" ht="17.25" x14ac:dyDescent="0.15">
      <c r="B53" s="338" t="s">
        <v>620</v>
      </c>
      <c r="C53" s="237"/>
      <c r="D53" s="237"/>
      <c r="E53" s="237"/>
      <c r="F53" s="237"/>
      <c r="G53" s="4"/>
    </row>
    <row r="54" spans="2:9" ht="14.25" x14ac:dyDescent="0.15">
      <c r="B54" s="236"/>
      <c r="C54" s="236"/>
      <c r="D54" s="236"/>
      <c r="E54" s="236"/>
      <c r="F54" s="236"/>
    </row>
  </sheetData>
  <mergeCells count="1">
    <mergeCell ref="B4:C4"/>
  </mergeCells>
  <phoneticPr fontId="9"/>
  <pageMargins left="0.59055118110236227" right="0.26" top="0.59055118110236227" bottom="0.39370078740157483" header="0" footer="0"/>
  <pageSetup paperSize="9" scale="68"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AR57"/>
  <sheetViews>
    <sheetView view="pageBreakPreview" zoomScale="80" zoomScaleNormal="75" zoomScaleSheetLayoutView="80" workbookViewId="0">
      <pane xSplit="2" ySplit="6" topLeftCell="C7" activePane="bottomRight" state="frozen"/>
      <selection activeCell="H66" sqref="H66"/>
      <selection pane="topRight" activeCell="H66" sqref="H66"/>
      <selection pane="bottomLeft" activeCell="H66" sqref="H66"/>
      <selection pane="bottomRight" activeCell="L1" sqref="L1"/>
    </sheetView>
  </sheetViews>
  <sheetFormatPr defaultRowHeight="13.5" x14ac:dyDescent="0.15"/>
  <cols>
    <col min="1" max="1" width="3.5" style="94" bestFit="1" customWidth="1"/>
    <col min="2" max="2" width="9" style="94"/>
    <col min="3" max="4" width="7.125" style="94" customWidth="1"/>
    <col min="5" max="5" width="6.875" style="94" customWidth="1"/>
    <col min="6" max="11" width="5.375" style="94" customWidth="1"/>
    <col min="12" max="12" width="6.5" style="94" customWidth="1"/>
    <col min="13" max="13" width="5.375" style="94" customWidth="1"/>
    <col min="14" max="14" width="7.125" style="94" customWidth="1"/>
    <col min="15" max="15" width="5.375" style="94" customWidth="1"/>
    <col min="16" max="18" width="7.125" style="94" customWidth="1"/>
    <col min="19" max="19" width="6.625" style="94" customWidth="1"/>
    <col min="20" max="20" width="6.875" style="94" customWidth="1"/>
    <col min="21" max="21" width="7.125" style="94" customWidth="1"/>
    <col min="22" max="22" width="5.375" style="94" customWidth="1"/>
    <col min="23" max="23" width="6.375" style="94" customWidth="1"/>
    <col min="24" max="25" width="5.375" style="94" customWidth="1"/>
    <col min="26" max="26" width="6.625" style="94" customWidth="1"/>
    <col min="27" max="33" width="5.375" style="94" customWidth="1"/>
    <col min="34" max="34" width="5.875" style="94" customWidth="1"/>
    <col min="35" max="35" width="7.125" style="94" customWidth="1"/>
    <col min="36" max="36" width="5.375" style="94" customWidth="1"/>
    <col min="37" max="37" width="5.25" style="94" customWidth="1"/>
    <col min="38" max="41" width="5.375" style="94" customWidth="1"/>
    <col min="42" max="42" width="1.625" style="94" customWidth="1"/>
    <col min="43" max="16384" width="9" style="94"/>
  </cols>
  <sheetData>
    <row r="1" spans="1:44" ht="17.25" x14ac:dyDescent="0.15">
      <c r="A1" s="93" t="s">
        <v>473</v>
      </c>
      <c r="C1" s="95"/>
      <c r="D1" s="95"/>
      <c r="E1" s="95"/>
      <c r="F1" s="95"/>
      <c r="G1" s="95"/>
      <c r="H1" s="95"/>
      <c r="I1" s="95"/>
      <c r="J1" s="95"/>
      <c r="K1" s="95"/>
      <c r="L1" s="538"/>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row>
    <row r="2" spans="1:44" hidden="1" x14ac:dyDescent="0.15">
      <c r="A2" s="95"/>
      <c r="B2" s="95"/>
      <c r="C2" s="95"/>
      <c r="D2" s="95"/>
      <c r="E2" s="133">
        <v>1</v>
      </c>
      <c r="F2" s="133">
        <v>2</v>
      </c>
      <c r="G2" s="133">
        <v>3</v>
      </c>
      <c r="H2" s="133">
        <v>4</v>
      </c>
      <c r="I2" s="133">
        <v>5</v>
      </c>
      <c r="J2" s="133">
        <v>6</v>
      </c>
      <c r="K2" s="133">
        <v>7</v>
      </c>
      <c r="L2" s="133">
        <v>8</v>
      </c>
      <c r="M2" s="133">
        <v>9</v>
      </c>
      <c r="N2" s="133">
        <v>10</v>
      </c>
      <c r="O2" s="133">
        <v>11</v>
      </c>
      <c r="P2" s="133">
        <v>12</v>
      </c>
      <c r="Q2" s="95"/>
      <c r="R2" s="95">
        <v>13</v>
      </c>
      <c r="S2" s="95">
        <v>14</v>
      </c>
      <c r="T2" s="95">
        <v>15</v>
      </c>
      <c r="U2" s="95"/>
      <c r="V2" s="95">
        <v>16</v>
      </c>
      <c r="W2" s="95">
        <v>17</v>
      </c>
      <c r="X2" s="95">
        <v>18</v>
      </c>
      <c r="Y2" s="95">
        <v>19</v>
      </c>
      <c r="Z2" s="95">
        <v>20</v>
      </c>
      <c r="AA2" s="95">
        <v>21</v>
      </c>
      <c r="AB2" s="95">
        <v>22</v>
      </c>
      <c r="AC2" s="95">
        <v>23</v>
      </c>
      <c r="AD2" s="95">
        <v>24</v>
      </c>
      <c r="AE2" s="95">
        <v>25</v>
      </c>
      <c r="AF2" s="95">
        <v>26</v>
      </c>
      <c r="AG2" s="95">
        <v>27</v>
      </c>
      <c r="AH2" s="95">
        <v>28</v>
      </c>
      <c r="AI2" s="95"/>
      <c r="AJ2" s="95"/>
      <c r="AK2" s="95"/>
      <c r="AL2" s="95"/>
      <c r="AM2" s="95"/>
      <c r="AN2" s="95"/>
      <c r="AO2" s="103" t="s">
        <v>252</v>
      </c>
      <c r="AP2" s="95"/>
    </row>
    <row r="3" spans="1:44" ht="13.5" customHeight="1" thickBot="1" x14ac:dyDescent="0.2">
      <c r="A3" s="95"/>
      <c r="B3" s="95"/>
      <c r="C3" s="95"/>
      <c r="D3" s="95"/>
      <c r="E3" s="95"/>
      <c r="F3" s="95"/>
      <c r="G3" s="95"/>
      <c r="H3" s="95"/>
      <c r="I3" s="95"/>
      <c r="J3" s="95"/>
      <c r="K3" s="95"/>
      <c r="L3" s="95"/>
      <c r="M3" s="95"/>
      <c r="N3" s="95"/>
      <c r="O3" s="95"/>
      <c r="P3" s="95"/>
      <c r="Q3" s="538"/>
      <c r="R3" s="95"/>
      <c r="S3" s="95"/>
      <c r="T3" s="95"/>
      <c r="U3" s="95"/>
      <c r="V3" s="95"/>
      <c r="W3" s="95"/>
      <c r="X3" s="95"/>
      <c r="Y3" s="95"/>
      <c r="Z3" s="95"/>
      <c r="AA3" s="95"/>
      <c r="AB3" s="95"/>
      <c r="AC3" s="95"/>
      <c r="AD3" s="95"/>
      <c r="AE3" s="95"/>
      <c r="AF3" s="95"/>
      <c r="AG3" s="95"/>
      <c r="AH3" s="95"/>
      <c r="AI3" s="95"/>
      <c r="AJ3" s="95"/>
      <c r="AK3" s="95"/>
      <c r="AL3" s="95"/>
      <c r="AM3" s="95"/>
      <c r="AN3" s="95"/>
      <c r="AO3" s="96" t="s">
        <v>252</v>
      </c>
      <c r="AP3" s="95"/>
    </row>
    <row r="4" spans="1:44" ht="23.25" customHeight="1" x14ac:dyDescent="0.15">
      <c r="A4" s="1183" t="s">
        <v>290</v>
      </c>
      <c r="B4" s="1184"/>
      <c r="C4" s="1189" t="s">
        <v>10</v>
      </c>
      <c r="D4" s="1192" t="s">
        <v>325</v>
      </c>
      <c r="E4" s="75" t="s">
        <v>3</v>
      </c>
      <c r="F4" s="75"/>
      <c r="G4" s="75"/>
      <c r="H4" s="75"/>
      <c r="I4" s="75"/>
      <c r="J4" s="75"/>
      <c r="K4" s="75"/>
      <c r="L4" s="75"/>
      <c r="M4" s="75"/>
      <c r="N4" s="75"/>
      <c r="O4" s="75"/>
      <c r="P4" s="1194" t="s">
        <v>474</v>
      </c>
      <c r="Q4" s="1196" t="s">
        <v>325</v>
      </c>
      <c r="R4" s="75" t="s">
        <v>4</v>
      </c>
      <c r="S4" s="75"/>
      <c r="T4" s="75"/>
      <c r="U4" s="1192" t="s">
        <v>325</v>
      </c>
      <c r="V4" s="75" t="s">
        <v>7</v>
      </c>
      <c r="W4" s="75"/>
      <c r="X4" s="75"/>
      <c r="Y4" s="75"/>
      <c r="Z4" s="75"/>
      <c r="AA4" s="75"/>
      <c r="AB4" s="75"/>
      <c r="AC4" s="75"/>
      <c r="AD4" s="75"/>
      <c r="AE4" s="75"/>
      <c r="AF4" s="75"/>
      <c r="AG4" s="75"/>
      <c r="AH4" s="97"/>
      <c r="AI4" s="1192" t="s">
        <v>475</v>
      </c>
      <c r="AJ4" s="75" t="s">
        <v>177</v>
      </c>
      <c r="AK4" s="75"/>
      <c r="AL4" s="75"/>
      <c r="AM4" s="75"/>
      <c r="AN4" s="75"/>
      <c r="AO4" s="97"/>
      <c r="AP4" s="95"/>
    </row>
    <row r="5" spans="1:44" ht="19.5" customHeight="1" x14ac:dyDescent="0.15">
      <c r="A5" s="1185"/>
      <c r="B5" s="1186"/>
      <c r="C5" s="1190"/>
      <c r="D5" s="1193"/>
      <c r="E5" s="1202" t="s">
        <v>178</v>
      </c>
      <c r="F5" s="1204" t="s">
        <v>179</v>
      </c>
      <c r="G5" s="98" t="s">
        <v>180</v>
      </c>
      <c r="H5" s="99"/>
      <c r="I5" s="99"/>
      <c r="J5" s="100"/>
      <c r="K5" s="1198" t="s">
        <v>181</v>
      </c>
      <c r="L5" s="1198" t="s">
        <v>182</v>
      </c>
      <c r="M5" s="1198" t="s">
        <v>183</v>
      </c>
      <c r="N5" s="1198" t="s">
        <v>184</v>
      </c>
      <c r="O5" s="1200" t="s">
        <v>185</v>
      </c>
      <c r="P5" s="1195"/>
      <c r="Q5" s="1197"/>
      <c r="R5" s="1198" t="s">
        <v>186</v>
      </c>
      <c r="S5" s="1198" t="s">
        <v>221</v>
      </c>
      <c r="T5" s="1200" t="s">
        <v>182</v>
      </c>
      <c r="U5" s="1193"/>
      <c r="V5" s="1204" t="s">
        <v>476</v>
      </c>
      <c r="W5" s="1198" t="s">
        <v>189</v>
      </c>
      <c r="X5" s="1204" t="s">
        <v>190</v>
      </c>
      <c r="Y5" s="1204" t="s">
        <v>191</v>
      </c>
      <c r="Z5" s="1204" t="s">
        <v>192</v>
      </c>
      <c r="AA5" s="1204" t="s">
        <v>193</v>
      </c>
      <c r="AB5" s="1204" t="s">
        <v>194</v>
      </c>
      <c r="AC5" s="1204" t="s">
        <v>195</v>
      </c>
      <c r="AD5" s="1198" t="s">
        <v>196</v>
      </c>
      <c r="AE5" s="1198" t="s">
        <v>197</v>
      </c>
      <c r="AF5" s="1198" t="s">
        <v>198</v>
      </c>
      <c r="AG5" s="1198" t="s">
        <v>199</v>
      </c>
      <c r="AH5" s="1205" t="s">
        <v>176</v>
      </c>
      <c r="AI5" s="1197"/>
      <c r="AJ5" s="1198" t="s">
        <v>200</v>
      </c>
      <c r="AK5" s="1198" t="s">
        <v>201</v>
      </c>
      <c r="AL5" s="1198" t="s">
        <v>202</v>
      </c>
      <c r="AM5" s="1198" t="s">
        <v>203</v>
      </c>
      <c r="AN5" s="1198" t="s">
        <v>204</v>
      </c>
      <c r="AO5" s="1205" t="s">
        <v>477</v>
      </c>
      <c r="AP5" s="95"/>
    </row>
    <row r="6" spans="1:44" ht="95.25" customHeight="1" thickBot="1" x14ac:dyDescent="0.2">
      <c r="A6" s="1187"/>
      <c r="B6" s="1188"/>
      <c r="C6" s="1191"/>
      <c r="D6" s="1193"/>
      <c r="E6" s="1203"/>
      <c r="F6" s="1202"/>
      <c r="G6" s="102" t="s">
        <v>206</v>
      </c>
      <c r="H6" s="102" t="s">
        <v>207</v>
      </c>
      <c r="I6" s="102" t="s">
        <v>208</v>
      </c>
      <c r="J6" s="102" t="s">
        <v>176</v>
      </c>
      <c r="K6" s="1199"/>
      <c r="L6" s="1199"/>
      <c r="M6" s="1199"/>
      <c r="N6" s="1199"/>
      <c r="O6" s="1201"/>
      <c r="P6" s="1195"/>
      <c r="Q6" s="1197"/>
      <c r="R6" s="1199"/>
      <c r="S6" s="1199"/>
      <c r="T6" s="1201"/>
      <c r="U6" s="1193"/>
      <c r="V6" s="1202"/>
      <c r="W6" s="1199"/>
      <c r="X6" s="1202"/>
      <c r="Y6" s="1202"/>
      <c r="Z6" s="1202"/>
      <c r="AA6" s="1202"/>
      <c r="AB6" s="1202"/>
      <c r="AC6" s="1202"/>
      <c r="AD6" s="1199"/>
      <c r="AE6" s="1199"/>
      <c r="AF6" s="1199"/>
      <c r="AG6" s="1207"/>
      <c r="AH6" s="1206"/>
      <c r="AI6" s="1197"/>
      <c r="AJ6" s="1199"/>
      <c r="AK6" s="1199"/>
      <c r="AL6" s="1199"/>
      <c r="AM6" s="1199"/>
      <c r="AN6" s="1199"/>
      <c r="AO6" s="1206"/>
      <c r="AP6" s="95"/>
    </row>
    <row r="7" spans="1:44" ht="15.75" customHeight="1" thickBot="1" x14ac:dyDescent="0.2">
      <c r="A7" s="125"/>
      <c r="B7" s="151" t="s">
        <v>211</v>
      </c>
      <c r="C7" s="127">
        <f>SUM(C8:C54)</f>
        <v>4941</v>
      </c>
      <c r="D7" s="63">
        <f>SUM(D8:D54)</f>
        <v>747</v>
      </c>
      <c r="E7" s="128">
        <f t="shared" ref="E7:AO7" si="0">SUM(E8:E54)</f>
        <v>314</v>
      </c>
      <c r="F7" s="128">
        <f t="shared" si="0"/>
        <v>90</v>
      </c>
      <c r="G7" s="128">
        <f t="shared" si="0"/>
        <v>35</v>
      </c>
      <c r="H7" s="128">
        <f t="shared" si="0"/>
        <v>15</v>
      </c>
      <c r="I7" s="128">
        <f t="shared" si="0"/>
        <v>29</v>
      </c>
      <c r="J7" s="128">
        <f t="shared" si="0"/>
        <v>3</v>
      </c>
      <c r="K7" s="128">
        <f t="shared" si="0"/>
        <v>73</v>
      </c>
      <c r="L7" s="128">
        <f t="shared" si="0"/>
        <v>50</v>
      </c>
      <c r="M7" s="128">
        <f t="shared" si="0"/>
        <v>6</v>
      </c>
      <c r="N7" s="128">
        <f t="shared" si="0"/>
        <v>116</v>
      </c>
      <c r="O7" s="129">
        <f t="shared" si="0"/>
        <v>16</v>
      </c>
      <c r="P7" s="130">
        <f>SUM(P8:P54)</f>
        <v>41</v>
      </c>
      <c r="Q7" s="62">
        <f>SUM(Q8:Q54)</f>
        <v>3605</v>
      </c>
      <c r="R7" s="128">
        <f t="shared" si="0"/>
        <v>390</v>
      </c>
      <c r="S7" s="128">
        <f>SUM(S8:S54)</f>
        <v>3174</v>
      </c>
      <c r="T7" s="131">
        <f t="shared" si="0"/>
        <v>41</v>
      </c>
      <c r="U7" s="63">
        <f>SUM(U8:U54)</f>
        <v>474</v>
      </c>
      <c r="V7" s="128">
        <f t="shared" si="0"/>
        <v>1</v>
      </c>
      <c r="W7" s="128">
        <f t="shared" si="0"/>
        <v>138</v>
      </c>
      <c r="X7" s="128">
        <f t="shared" si="0"/>
        <v>3</v>
      </c>
      <c r="Y7" s="128">
        <f t="shared" si="0"/>
        <v>0</v>
      </c>
      <c r="Z7" s="128">
        <f t="shared" si="0"/>
        <v>105</v>
      </c>
      <c r="AA7" s="128">
        <f t="shared" si="0"/>
        <v>12</v>
      </c>
      <c r="AB7" s="128">
        <f t="shared" si="0"/>
        <v>14</v>
      </c>
      <c r="AC7" s="128">
        <f t="shared" si="0"/>
        <v>9</v>
      </c>
      <c r="AD7" s="128">
        <f t="shared" si="0"/>
        <v>8</v>
      </c>
      <c r="AE7" s="128">
        <f t="shared" si="0"/>
        <v>63</v>
      </c>
      <c r="AF7" s="128">
        <f t="shared" si="0"/>
        <v>0</v>
      </c>
      <c r="AG7" s="128">
        <f t="shared" si="0"/>
        <v>49</v>
      </c>
      <c r="AH7" s="129">
        <f t="shared" si="0"/>
        <v>72</v>
      </c>
      <c r="AI7" s="62">
        <f>SUM(AI8:AI54)</f>
        <v>74</v>
      </c>
      <c r="AJ7" s="128">
        <f t="shared" si="0"/>
        <v>2</v>
      </c>
      <c r="AK7" s="128">
        <f t="shared" si="0"/>
        <v>1</v>
      </c>
      <c r="AL7" s="128">
        <f t="shared" si="0"/>
        <v>19</v>
      </c>
      <c r="AM7" s="128">
        <f t="shared" si="0"/>
        <v>5</v>
      </c>
      <c r="AN7" s="128">
        <f t="shared" si="0"/>
        <v>28</v>
      </c>
      <c r="AO7" s="129">
        <f t="shared" si="0"/>
        <v>19</v>
      </c>
      <c r="AP7" s="95"/>
    </row>
    <row r="8" spans="1:44" ht="16.149999999999999" customHeight="1" x14ac:dyDescent="0.15">
      <c r="A8" s="278">
        <v>1</v>
      </c>
      <c r="B8" s="283" t="s">
        <v>125</v>
      </c>
      <c r="C8" s="85">
        <v>278</v>
      </c>
      <c r="D8" s="26">
        <f>SUM(E8:O8)</f>
        <v>14</v>
      </c>
      <c r="E8" s="213">
        <v>7</v>
      </c>
      <c r="F8" s="213">
        <v>2</v>
      </c>
      <c r="G8" s="213">
        <v>0</v>
      </c>
      <c r="H8" s="213">
        <v>0</v>
      </c>
      <c r="I8" s="213">
        <v>0</v>
      </c>
      <c r="J8" s="213">
        <v>0</v>
      </c>
      <c r="K8" s="213">
        <v>0</v>
      </c>
      <c r="L8" s="213">
        <v>1</v>
      </c>
      <c r="M8" s="213">
        <v>0</v>
      </c>
      <c r="N8" s="213">
        <v>4</v>
      </c>
      <c r="O8" s="214">
        <v>0</v>
      </c>
      <c r="P8" s="293">
        <v>4</v>
      </c>
      <c r="Q8" s="25">
        <f>SUM(R8:T8)</f>
        <v>241</v>
      </c>
      <c r="R8" s="213">
        <v>53</v>
      </c>
      <c r="S8" s="213">
        <v>174</v>
      </c>
      <c r="T8" s="276">
        <v>14</v>
      </c>
      <c r="U8" s="26">
        <f>SUM(V8:AH8)</f>
        <v>19</v>
      </c>
      <c r="V8" s="213">
        <v>0</v>
      </c>
      <c r="W8" s="213">
        <v>3</v>
      </c>
      <c r="X8" s="213">
        <v>0</v>
      </c>
      <c r="Y8" s="213">
        <v>0</v>
      </c>
      <c r="Z8" s="213">
        <v>0</v>
      </c>
      <c r="AA8" s="213">
        <v>0</v>
      </c>
      <c r="AB8" s="213">
        <v>0</v>
      </c>
      <c r="AC8" s="213">
        <v>0</v>
      </c>
      <c r="AD8" s="213">
        <v>0</v>
      </c>
      <c r="AE8" s="213">
        <v>4</v>
      </c>
      <c r="AF8" s="213">
        <v>0</v>
      </c>
      <c r="AG8" s="213">
        <v>4</v>
      </c>
      <c r="AH8" s="214">
        <v>8</v>
      </c>
      <c r="AI8" s="25">
        <f>SUM(AJ8:AO8)</f>
        <v>0</v>
      </c>
      <c r="AJ8" s="213">
        <v>0</v>
      </c>
      <c r="AK8" s="213">
        <v>0</v>
      </c>
      <c r="AL8" s="213">
        <v>0</v>
      </c>
      <c r="AM8" s="213">
        <v>0</v>
      </c>
      <c r="AN8" s="213">
        <v>0</v>
      </c>
      <c r="AO8" s="214">
        <v>0</v>
      </c>
      <c r="AP8" s="95"/>
      <c r="AR8" s="568"/>
    </row>
    <row r="9" spans="1:44" ht="16.149999999999999" customHeight="1" x14ac:dyDescent="0.15">
      <c r="A9" s="280">
        <v>2</v>
      </c>
      <c r="B9" s="283" t="s">
        <v>126</v>
      </c>
      <c r="C9" s="85">
        <v>62</v>
      </c>
      <c r="D9" s="26">
        <f t="shared" ref="D9:D54" si="1">SUM(E9:O9)</f>
        <v>8</v>
      </c>
      <c r="E9" s="213">
        <v>5</v>
      </c>
      <c r="F9" s="213">
        <v>0</v>
      </c>
      <c r="G9" s="213">
        <v>1</v>
      </c>
      <c r="H9" s="213">
        <v>0</v>
      </c>
      <c r="I9" s="213">
        <v>1</v>
      </c>
      <c r="J9" s="213">
        <v>0</v>
      </c>
      <c r="K9" s="213">
        <v>0</v>
      </c>
      <c r="L9" s="213">
        <v>0</v>
      </c>
      <c r="M9" s="213">
        <v>0</v>
      </c>
      <c r="N9" s="213">
        <v>1</v>
      </c>
      <c r="O9" s="214">
        <v>0</v>
      </c>
      <c r="P9" s="293">
        <v>0</v>
      </c>
      <c r="Q9" s="25">
        <f t="shared" ref="Q9:Q54" si="2">SUM(R9:T9)</f>
        <v>52</v>
      </c>
      <c r="R9" s="213">
        <v>0</v>
      </c>
      <c r="S9" s="213">
        <v>52</v>
      </c>
      <c r="T9" s="276">
        <v>0</v>
      </c>
      <c r="U9" s="26">
        <f t="shared" ref="U9:U54" si="3">SUM(V9:AH9)</f>
        <v>2</v>
      </c>
      <c r="V9" s="213">
        <v>0</v>
      </c>
      <c r="W9" s="213">
        <v>1</v>
      </c>
      <c r="X9" s="213">
        <v>0</v>
      </c>
      <c r="Y9" s="213">
        <v>0</v>
      </c>
      <c r="Z9" s="213">
        <v>0</v>
      </c>
      <c r="AA9" s="213">
        <v>0</v>
      </c>
      <c r="AB9" s="213">
        <v>0</v>
      </c>
      <c r="AC9" s="213">
        <v>0</v>
      </c>
      <c r="AD9" s="213">
        <v>0</v>
      </c>
      <c r="AE9" s="213">
        <v>1</v>
      </c>
      <c r="AF9" s="213">
        <v>0</v>
      </c>
      <c r="AG9" s="213">
        <v>0</v>
      </c>
      <c r="AH9" s="214">
        <v>0</v>
      </c>
      <c r="AI9" s="25">
        <f t="shared" ref="AI9:AI54" si="4">SUM(AJ9:AO9)</f>
        <v>0</v>
      </c>
      <c r="AJ9" s="213">
        <v>0</v>
      </c>
      <c r="AK9" s="213">
        <v>0</v>
      </c>
      <c r="AL9" s="213">
        <v>0</v>
      </c>
      <c r="AM9" s="213">
        <v>0</v>
      </c>
      <c r="AN9" s="213">
        <v>0</v>
      </c>
      <c r="AO9" s="214">
        <v>0</v>
      </c>
      <c r="AP9" s="95"/>
      <c r="AR9" s="568"/>
    </row>
    <row r="10" spans="1:44" ht="16.149999999999999" customHeight="1" x14ac:dyDescent="0.15">
      <c r="A10" s="294">
        <v>3</v>
      </c>
      <c r="B10" s="283" t="s">
        <v>127</v>
      </c>
      <c r="C10" s="85">
        <v>64</v>
      </c>
      <c r="D10" s="26">
        <f t="shared" si="1"/>
        <v>6</v>
      </c>
      <c r="E10" s="213">
        <v>2</v>
      </c>
      <c r="F10" s="213">
        <v>1</v>
      </c>
      <c r="G10" s="213">
        <v>0</v>
      </c>
      <c r="H10" s="213">
        <v>0</v>
      </c>
      <c r="I10" s="213">
        <v>0</v>
      </c>
      <c r="J10" s="213">
        <v>0</v>
      </c>
      <c r="K10" s="213">
        <v>2</v>
      </c>
      <c r="L10" s="213">
        <v>0</v>
      </c>
      <c r="M10" s="213">
        <v>0</v>
      </c>
      <c r="N10" s="213">
        <v>1</v>
      </c>
      <c r="O10" s="214">
        <v>0</v>
      </c>
      <c r="P10" s="293">
        <v>2</v>
      </c>
      <c r="Q10" s="25">
        <f t="shared" si="2"/>
        <v>47</v>
      </c>
      <c r="R10" s="213">
        <v>0</v>
      </c>
      <c r="S10" s="213">
        <v>47</v>
      </c>
      <c r="T10" s="276">
        <v>0</v>
      </c>
      <c r="U10" s="26">
        <f t="shared" si="3"/>
        <v>9</v>
      </c>
      <c r="V10" s="213">
        <v>0</v>
      </c>
      <c r="W10" s="213">
        <v>2</v>
      </c>
      <c r="X10" s="213">
        <v>0</v>
      </c>
      <c r="Y10" s="213">
        <v>0</v>
      </c>
      <c r="Z10" s="213">
        <v>2</v>
      </c>
      <c r="AA10" s="213">
        <v>0</v>
      </c>
      <c r="AB10" s="213">
        <v>0</v>
      </c>
      <c r="AC10" s="213">
        <v>0</v>
      </c>
      <c r="AD10" s="213">
        <v>0</v>
      </c>
      <c r="AE10" s="213">
        <v>1</v>
      </c>
      <c r="AF10" s="213">
        <v>0</v>
      </c>
      <c r="AG10" s="213">
        <v>2</v>
      </c>
      <c r="AH10" s="214">
        <v>2</v>
      </c>
      <c r="AI10" s="25">
        <f t="shared" si="4"/>
        <v>0</v>
      </c>
      <c r="AJ10" s="213">
        <v>0</v>
      </c>
      <c r="AK10" s="213">
        <v>0</v>
      </c>
      <c r="AL10" s="213">
        <v>0</v>
      </c>
      <c r="AM10" s="213">
        <v>0</v>
      </c>
      <c r="AN10" s="213">
        <v>0</v>
      </c>
      <c r="AO10" s="214">
        <v>0</v>
      </c>
      <c r="AP10" s="95"/>
      <c r="AR10" s="568"/>
    </row>
    <row r="11" spans="1:44" ht="16.149999999999999" customHeight="1" x14ac:dyDescent="0.15">
      <c r="A11" s="294">
        <v>4</v>
      </c>
      <c r="B11" s="283" t="s">
        <v>128</v>
      </c>
      <c r="C11" s="85">
        <v>107</v>
      </c>
      <c r="D11" s="26">
        <f t="shared" si="1"/>
        <v>15</v>
      </c>
      <c r="E11" s="213">
        <v>8</v>
      </c>
      <c r="F11" s="213">
        <v>2</v>
      </c>
      <c r="G11" s="213">
        <v>1</v>
      </c>
      <c r="H11" s="213">
        <v>0</v>
      </c>
      <c r="I11" s="213">
        <v>0</v>
      </c>
      <c r="J11" s="213">
        <v>0</v>
      </c>
      <c r="K11" s="213">
        <v>2</v>
      </c>
      <c r="L11" s="213">
        <v>0</v>
      </c>
      <c r="M11" s="213">
        <v>0</v>
      </c>
      <c r="N11" s="213">
        <v>1</v>
      </c>
      <c r="O11" s="214">
        <v>1</v>
      </c>
      <c r="P11" s="293">
        <v>0</v>
      </c>
      <c r="Q11" s="25">
        <f t="shared" si="2"/>
        <v>77</v>
      </c>
      <c r="R11" s="213">
        <v>0</v>
      </c>
      <c r="S11" s="213">
        <v>77</v>
      </c>
      <c r="T11" s="276">
        <v>0</v>
      </c>
      <c r="U11" s="26">
        <f t="shared" si="3"/>
        <v>15</v>
      </c>
      <c r="V11" s="213">
        <v>0</v>
      </c>
      <c r="W11" s="213">
        <v>5</v>
      </c>
      <c r="X11" s="213">
        <v>0</v>
      </c>
      <c r="Y11" s="213">
        <v>0</v>
      </c>
      <c r="Z11" s="213">
        <v>4</v>
      </c>
      <c r="AA11" s="213">
        <v>3</v>
      </c>
      <c r="AB11" s="213">
        <v>0</v>
      </c>
      <c r="AC11" s="213">
        <v>3</v>
      </c>
      <c r="AD11" s="213">
        <v>0</v>
      </c>
      <c r="AE11" s="213">
        <v>0</v>
      </c>
      <c r="AF11" s="213">
        <v>0</v>
      </c>
      <c r="AG11" s="213">
        <v>0</v>
      </c>
      <c r="AH11" s="214">
        <v>0</v>
      </c>
      <c r="AI11" s="25">
        <f t="shared" si="4"/>
        <v>0</v>
      </c>
      <c r="AJ11" s="213">
        <v>0</v>
      </c>
      <c r="AK11" s="213">
        <v>0</v>
      </c>
      <c r="AL11" s="213">
        <v>0</v>
      </c>
      <c r="AM11" s="213">
        <v>0</v>
      </c>
      <c r="AN11" s="213">
        <v>0</v>
      </c>
      <c r="AO11" s="214">
        <v>0</v>
      </c>
      <c r="AP11" s="95"/>
      <c r="AR11" s="568"/>
    </row>
    <row r="12" spans="1:44" ht="16.149999999999999" customHeight="1" x14ac:dyDescent="0.15">
      <c r="A12" s="294">
        <v>5</v>
      </c>
      <c r="B12" s="283" t="s">
        <v>129</v>
      </c>
      <c r="C12" s="86">
        <v>78</v>
      </c>
      <c r="D12" s="34">
        <f t="shared" si="1"/>
        <v>8</v>
      </c>
      <c r="E12" s="222">
        <v>4</v>
      </c>
      <c r="F12" s="222">
        <v>1</v>
      </c>
      <c r="G12" s="222">
        <v>0</v>
      </c>
      <c r="H12" s="222">
        <v>1</v>
      </c>
      <c r="I12" s="222">
        <v>0</v>
      </c>
      <c r="J12" s="222">
        <v>0</v>
      </c>
      <c r="K12" s="222">
        <v>0</v>
      </c>
      <c r="L12" s="222">
        <v>1</v>
      </c>
      <c r="M12" s="222">
        <v>0</v>
      </c>
      <c r="N12" s="222">
        <v>0</v>
      </c>
      <c r="O12" s="223">
        <v>1</v>
      </c>
      <c r="P12" s="296">
        <v>0</v>
      </c>
      <c r="Q12" s="34">
        <f t="shared" si="2"/>
        <v>59</v>
      </c>
      <c r="R12" s="222">
        <v>8</v>
      </c>
      <c r="S12" s="222">
        <v>51</v>
      </c>
      <c r="T12" s="277">
        <v>0</v>
      </c>
      <c r="U12" s="34">
        <f>SUM(V12:AH12)</f>
        <v>11</v>
      </c>
      <c r="V12" s="222">
        <v>0</v>
      </c>
      <c r="W12" s="222">
        <v>3</v>
      </c>
      <c r="X12" s="222">
        <v>1</v>
      </c>
      <c r="Y12" s="222">
        <v>0</v>
      </c>
      <c r="Z12" s="222">
        <v>1</v>
      </c>
      <c r="AA12" s="222">
        <v>0</v>
      </c>
      <c r="AB12" s="222">
        <v>0</v>
      </c>
      <c r="AC12" s="222">
        <v>0</v>
      </c>
      <c r="AD12" s="222">
        <v>0</v>
      </c>
      <c r="AE12" s="222">
        <v>0</v>
      </c>
      <c r="AF12" s="222">
        <v>0</v>
      </c>
      <c r="AG12" s="222">
        <v>4</v>
      </c>
      <c r="AH12" s="223">
        <v>2</v>
      </c>
      <c r="AI12" s="34">
        <f t="shared" si="4"/>
        <v>0</v>
      </c>
      <c r="AJ12" s="222">
        <v>0</v>
      </c>
      <c r="AK12" s="222">
        <v>0</v>
      </c>
      <c r="AL12" s="222">
        <v>0</v>
      </c>
      <c r="AM12" s="222">
        <v>0</v>
      </c>
      <c r="AN12" s="222">
        <v>0</v>
      </c>
      <c r="AO12" s="223">
        <v>0</v>
      </c>
      <c r="AP12" s="95"/>
      <c r="AR12" s="568"/>
    </row>
    <row r="13" spans="1:44" ht="16.149999999999999" customHeight="1" x14ac:dyDescent="0.15">
      <c r="A13" s="297">
        <v>6</v>
      </c>
      <c r="B13" s="282" t="s">
        <v>130</v>
      </c>
      <c r="C13" s="88">
        <v>65</v>
      </c>
      <c r="D13" s="26">
        <f t="shared" si="1"/>
        <v>7</v>
      </c>
      <c r="E13" s="219">
        <v>3</v>
      </c>
      <c r="F13" s="219">
        <v>0</v>
      </c>
      <c r="G13" s="219">
        <v>0</v>
      </c>
      <c r="H13" s="219">
        <v>0</v>
      </c>
      <c r="I13" s="219">
        <v>2</v>
      </c>
      <c r="J13" s="219">
        <v>0</v>
      </c>
      <c r="K13" s="219">
        <v>0</v>
      </c>
      <c r="L13" s="219">
        <v>1</v>
      </c>
      <c r="M13" s="219">
        <v>0</v>
      </c>
      <c r="N13" s="219">
        <v>1</v>
      </c>
      <c r="O13" s="220">
        <v>0</v>
      </c>
      <c r="P13" s="298">
        <v>0</v>
      </c>
      <c r="Q13" s="25">
        <f t="shared" si="2"/>
        <v>50</v>
      </c>
      <c r="R13" s="219">
        <v>7</v>
      </c>
      <c r="S13" s="219">
        <v>43</v>
      </c>
      <c r="T13" s="275">
        <v>0</v>
      </c>
      <c r="U13" s="26">
        <f t="shared" si="3"/>
        <v>7</v>
      </c>
      <c r="V13" s="219">
        <v>0</v>
      </c>
      <c r="W13" s="219">
        <v>2</v>
      </c>
      <c r="X13" s="219">
        <v>0</v>
      </c>
      <c r="Y13" s="213">
        <v>0</v>
      </c>
      <c r="Z13" s="219">
        <v>1</v>
      </c>
      <c r="AA13" s="219">
        <v>3</v>
      </c>
      <c r="AB13" s="219">
        <v>0</v>
      </c>
      <c r="AC13" s="219">
        <v>0</v>
      </c>
      <c r="AD13" s="219">
        <v>0</v>
      </c>
      <c r="AE13" s="219">
        <v>0</v>
      </c>
      <c r="AF13" s="213">
        <v>0</v>
      </c>
      <c r="AG13" s="219">
        <v>0</v>
      </c>
      <c r="AH13" s="220">
        <v>1</v>
      </c>
      <c r="AI13" s="25">
        <f t="shared" si="4"/>
        <v>1</v>
      </c>
      <c r="AJ13" s="219">
        <v>0</v>
      </c>
      <c r="AK13" s="219">
        <v>0</v>
      </c>
      <c r="AL13" s="219">
        <v>0</v>
      </c>
      <c r="AM13" s="219">
        <v>1</v>
      </c>
      <c r="AN13" s="219">
        <v>0</v>
      </c>
      <c r="AO13" s="220">
        <v>0</v>
      </c>
      <c r="AP13" s="95"/>
      <c r="AR13" s="568"/>
    </row>
    <row r="14" spans="1:44" ht="16.149999999999999" customHeight="1" x14ac:dyDescent="0.15">
      <c r="A14" s="294">
        <v>7</v>
      </c>
      <c r="B14" s="283" t="s">
        <v>131</v>
      </c>
      <c r="C14" s="85">
        <v>120</v>
      </c>
      <c r="D14" s="26">
        <f t="shared" si="1"/>
        <v>20</v>
      </c>
      <c r="E14" s="213">
        <v>7</v>
      </c>
      <c r="F14" s="213">
        <v>6</v>
      </c>
      <c r="G14" s="213">
        <v>1</v>
      </c>
      <c r="H14" s="213">
        <v>0</v>
      </c>
      <c r="I14" s="213">
        <v>0</v>
      </c>
      <c r="J14" s="213">
        <v>0</v>
      </c>
      <c r="K14" s="213">
        <v>0</v>
      </c>
      <c r="L14" s="213">
        <v>1</v>
      </c>
      <c r="M14" s="213">
        <v>0</v>
      </c>
      <c r="N14" s="213">
        <v>2</v>
      </c>
      <c r="O14" s="214">
        <v>3</v>
      </c>
      <c r="P14" s="293">
        <v>0</v>
      </c>
      <c r="Q14" s="25">
        <f t="shared" si="2"/>
        <v>87</v>
      </c>
      <c r="R14" s="213">
        <v>9</v>
      </c>
      <c r="S14" s="213">
        <v>74</v>
      </c>
      <c r="T14" s="276">
        <v>4</v>
      </c>
      <c r="U14" s="26">
        <f t="shared" si="3"/>
        <v>12</v>
      </c>
      <c r="V14" s="213">
        <v>0</v>
      </c>
      <c r="W14" s="213">
        <v>4</v>
      </c>
      <c r="X14" s="213">
        <v>0</v>
      </c>
      <c r="Y14" s="213">
        <v>0</v>
      </c>
      <c r="Z14" s="213">
        <v>0</v>
      </c>
      <c r="AA14" s="213">
        <v>0</v>
      </c>
      <c r="AB14" s="213">
        <v>1</v>
      </c>
      <c r="AC14" s="213">
        <v>0</v>
      </c>
      <c r="AD14" s="213">
        <v>0</v>
      </c>
      <c r="AE14" s="213">
        <v>1</v>
      </c>
      <c r="AF14" s="213">
        <v>0</v>
      </c>
      <c r="AG14" s="213">
        <v>3</v>
      </c>
      <c r="AH14" s="214">
        <v>3</v>
      </c>
      <c r="AI14" s="25">
        <f t="shared" si="4"/>
        <v>1</v>
      </c>
      <c r="AJ14" s="213">
        <v>0</v>
      </c>
      <c r="AK14" s="213">
        <v>0</v>
      </c>
      <c r="AL14" s="213">
        <v>0</v>
      </c>
      <c r="AM14" s="213">
        <v>0</v>
      </c>
      <c r="AN14" s="213">
        <v>0</v>
      </c>
      <c r="AO14" s="214">
        <v>1</v>
      </c>
      <c r="AP14" s="95"/>
      <c r="AR14" s="568"/>
    </row>
    <row r="15" spans="1:44" ht="16.149999999999999" customHeight="1" x14ac:dyDescent="0.15">
      <c r="A15" s="294">
        <v>8</v>
      </c>
      <c r="B15" s="283" t="s">
        <v>132</v>
      </c>
      <c r="C15" s="85">
        <v>100</v>
      </c>
      <c r="D15" s="26">
        <f t="shared" si="1"/>
        <v>13</v>
      </c>
      <c r="E15" s="213">
        <v>5</v>
      </c>
      <c r="F15" s="213">
        <v>3</v>
      </c>
      <c r="G15" s="213">
        <v>0</v>
      </c>
      <c r="H15" s="213">
        <v>0</v>
      </c>
      <c r="I15" s="213">
        <v>1</v>
      </c>
      <c r="J15" s="213">
        <v>0</v>
      </c>
      <c r="K15" s="213">
        <v>0</v>
      </c>
      <c r="L15" s="213">
        <v>1</v>
      </c>
      <c r="M15" s="213">
        <v>1</v>
      </c>
      <c r="N15" s="213">
        <v>1</v>
      </c>
      <c r="O15" s="214">
        <v>1</v>
      </c>
      <c r="P15" s="293">
        <v>0</v>
      </c>
      <c r="Q15" s="25">
        <f t="shared" si="2"/>
        <v>75</v>
      </c>
      <c r="R15" s="213">
        <v>10</v>
      </c>
      <c r="S15" s="213">
        <v>65</v>
      </c>
      <c r="T15" s="276">
        <v>0</v>
      </c>
      <c r="U15" s="26">
        <f t="shared" si="3"/>
        <v>6</v>
      </c>
      <c r="V15" s="213">
        <v>0</v>
      </c>
      <c r="W15" s="213">
        <v>1</v>
      </c>
      <c r="X15" s="213">
        <v>0</v>
      </c>
      <c r="Y15" s="213">
        <v>0</v>
      </c>
      <c r="Z15" s="213">
        <v>3</v>
      </c>
      <c r="AA15" s="213">
        <v>0</v>
      </c>
      <c r="AB15" s="213">
        <v>0</v>
      </c>
      <c r="AC15" s="213">
        <v>0</v>
      </c>
      <c r="AD15" s="213">
        <v>0</v>
      </c>
      <c r="AE15" s="213">
        <v>2</v>
      </c>
      <c r="AF15" s="213">
        <v>0</v>
      </c>
      <c r="AG15" s="213">
        <v>0</v>
      </c>
      <c r="AH15" s="214">
        <v>0</v>
      </c>
      <c r="AI15" s="25">
        <f t="shared" si="4"/>
        <v>6</v>
      </c>
      <c r="AJ15" s="213">
        <v>0</v>
      </c>
      <c r="AK15" s="213">
        <v>0</v>
      </c>
      <c r="AL15" s="213">
        <v>0</v>
      </c>
      <c r="AM15" s="213">
        <v>0</v>
      </c>
      <c r="AN15" s="213">
        <v>5</v>
      </c>
      <c r="AO15" s="214">
        <v>1</v>
      </c>
      <c r="AP15" s="95"/>
      <c r="AR15" s="568"/>
    </row>
    <row r="16" spans="1:44" ht="16.149999999999999" customHeight="1" x14ac:dyDescent="0.15">
      <c r="A16" s="294">
        <v>9</v>
      </c>
      <c r="B16" s="283" t="s">
        <v>133</v>
      </c>
      <c r="C16" s="85">
        <v>120</v>
      </c>
      <c r="D16" s="26">
        <f t="shared" si="1"/>
        <v>14</v>
      </c>
      <c r="E16" s="213">
        <v>5</v>
      </c>
      <c r="F16" s="213">
        <v>0</v>
      </c>
      <c r="G16" s="213">
        <v>1</v>
      </c>
      <c r="H16" s="213">
        <v>0</v>
      </c>
      <c r="I16" s="213">
        <v>1</v>
      </c>
      <c r="J16" s="213">
        <v>0</v>
      </c>
      <c r="K16" s="213">
        <v>5</v>
      </c>
      <c r="L16" s="213">
        <v>0</v>
      </c>
      <c r="M16" s="213">
        <v>0</v>
      </c>
      <c r="N16" s="213">
        <v>2</v>
      </c>
      <c r="O16" s="214">
        <v>0</v>
      </c>
      <c r="P16" s="293">
        <v>0</v>
      </c>
      <c r="Q16" s="25">
        <f t="shared" si="2"/>
        <v>77</v>
      </c>
      <c r="R16" s="213">
        <v>4</v>
      </c>
      <c r="S16" s="213">
        <v>73</v>
      </c>
      <c r="T16" s="276">
        <v>0</v>
      </c>
      <c r="U16" s="26">
        <f t="shared" si="3"/>
        <v>29</v>
      </c>
      <c r="V16" s="213">
        <v>0</v>
      </c>
      <c r="W16" s="213">
        <v>2</v>
      </c>
      <c r="X16" s="213">
        <v>0</v>
      </c>
      <c r="Y16" s="213">
        <v>0</v>
      </c>
      <c r="Z16" s="213">
        <v>6</v>
      </c>
      <c r="AA16" s="213">
        <v>0</v>
      </c>
      <c r="AB16" s="213">
        <v>0</v>
      </c>
      <c r="AC16" s="213">
        <v>0</v>
      </c>
      <c r="AD16" s="213">
        <v>0</v>
      </c>
      <c r="AE16" s="213">
        <v>8</v>
      </c>
      <c r="AF16" s="213">
        <v>0</v>
      </c>
      <c r="AG16" s="213">
        <v>9</v>
      </c>
      <c r="AH16" s="214">
        <v>4</v>
      </c>
      <c r="AI16" s="25">
        <f t="shared" si="4"/>
        <v>0</v>
      </c>
      <c r="AJ16" s="213">
        <v>0</v>
      </c>
      <c r="AK16" s="213">
        <v>0</v>
      </c>
      <c r="AL16" s="213">
        <v>0</v>
      </c>
      <c r="AM16" s="213">
        <v>0</v>
      </c>
      <c r="AN16" s="213">
        <v>0</v>
      </c>
      <c r="AO16" s="214">
        <v>0</v>
      </c>
      <c r="AP16" s="95"/>
      <c r="AR16" s="568"/>
    </row>
    <row r="17" spans="1:44" ht="16.149999999999999" customHeight="1" x14ac:dyDescent="0.15">
      <c r="A17" s="295">
        <v>10</v>
      </c>
      <c r="B17" s="285" t="s">
        <v>134</v>
      </c>
      <c r="C17" s="86">
        <v>83</v>
      </c>
      <c r="D17" s="34">
        <f t="shared" si="1"/>
        <v>17</v>
      </c>
      <c r="E17" s="222">
        <v>5</v>
      </c>
      <c r="F17" s="222">
        <v>1</v>
      </c>
      <c r="G17" s="222">
        <v>0</v>
      </c>
      <c r="H17" s="222">
        <v>0</v>
      </c>
      <c r="I17" s="222">
        <v>0</v>
      </c>
      <c r="J17" s="222">
        <v>0</v>
      </c>
      <c r="K17" s="222">
        <v>3</v>
      </c>
      <c r="L17" s="222">
        <v>3</v>
      </c>
      <c r="M17" s="222">
        <v>0</v>
      </c>
      <c r="N17" s="222">
        <v>4</v>
      </c>
      <c r="O17" s="223">
        <v>1</v>
      </c>
      <c r="P17" s="296">
        <v>3</v>
      </c>
      <c r="Q17" s="34">
        <f t="shared" si="2"/>
        <v>38</v>
      </c>
      <c r="R17" s="222">
        <v>0</v>
      </c>
      <c r="S17" s="222">
        <v>37</v>
      </c>
      <c r="T17" s="277">
        <v>1</v>
      </c>
      <c r="U17" s="34">
        <f t="shared" si="3"/>
        <v>24</v>
      </c>
      <c r="V17" s="222">
        <v>0</v>
      </c>
      <c r="W17" s="222">
        <v>11</v>
      </c>
      <c r="X17" s="222">
        <v>0</v>
      </c>
      <c r="Y17" s="222">
        <v>0</v>
      </c>
      <c r="Z17" s="222">
        <v>8</v>
      </c>
      <c r="AA17" s="222">
        <v>0</v>
      </c>
      <c r="AB17" s="222">
        <v>1</v>
      </c>
      <c r="AC17" s="222">
        <v>0</v>
      </c>
      <c r="AD17" s="222">
        <v>2</v>
      </c>
      <c r="AE17" s="222">
        <v>1</v>
      </c>
      <c r="AF17" s="222">
        <v>0</v>
      </c>
      <c r="AG17" s="222">
        <v>0</v>
      </c>
      <c r="AH17" s="223">
        <v>1</v>
      </c>
      <c r="AI17" s="34">
        <f t="shared" si="4"/>
        <v>1</v>
      </c>
      <c r="AJ17" s="222">
        <v>0</v>
      </c>
      <c r="AK17" s="222">
        <v>0</v>
      </c>
      <c r="AL17" s="222">
        <v>1</v>
      </c>
      <c r="AM17" s="222">
        <v>0</v>
      </c>
      <c r="AN17" s="222">
        <v>0</v>
      </c>
      <c r="AO17" s="223">
        <v>0</v>
      </c>
      <c r="AP17" s="95"/>
      <c r="AR17" s="568"/>
    </row>
    <row r="18" spans="1:44" ht="16.149999999999999" customHeight="1" x14ac:dyDescent="0.15">
      <c r="A18" s="294">
        <v>11</v>
      </c>
      <c r="B18" s="282" t="s">
        <v>135</v>
      </c>
      <c r="C18" s="88">
        <v>141</v>
      </c>
      <c r="D18" s="26">
        <f t="shared" si="1"/>
        <v>32</v>
      </c>
      <c r="E18" s="219">
        <v>28</v>
      </c>
      <c r="F18" s="219">
        <v>0</v>
      </c>
      <c r="G18" s="219">
        <v>0</v>
      </c>
      <c r="H18" s="219">
        <v>0</v>
      </c>
      <c r="I18" s="219">
        <v>0</v>
      </c>
      <c r="J18" s="219">
        <v>0</v>
      </c>
      <c r="K18" s="219">
        <v>0</v>
      </c>
      <c r="L18" s="219">
        <v>0</v>
      </c>
      <c r="M18" s="219">
        <v>0</v>
      </c>
      <c r="N18" s="219">
        <v>4</v>
      </c>
      <c r="O18" s="220">
        <v>0</v>
      </c>
      <c r="P18" s="298">
        <v>2</v>
      </c>
      <c r="Q18" s="25">
        <f t="shared" si="2"/>
        <v>99</v>
      </c>
      <c r="R18" s="219">
        <v>0</v>
      </c>
      <c r="S18" s="219">
        <v>99</v>
      </c>
      <c r="T18" s="275">
        <v>0</v>
      </c>
      <c r="U18" s="26">
        <f t="shared" si="3"/>
        <v>6</v>
      </c>
      <c r="V18" s="219">
        <v>0</v>
      </c>
      <c r="W18" s="219">
        <v>3</v>
      </c>
      <c r="X18" s="219">
        <v>0</v>
      </c>
      <c r="Y18" s="213">
        <v>0</v>
      </c>
      <c r="Z18" s="219">
        <v>0</v>
      </c>
      <c r="AA18" s="219">
        <v>0</v>
      </c>
      <c r="AB18" s="219">
        <v>1</v>
      </c>
      <c r="AC18" s="219">
        <v>0</v>
      </c>
      <c r="AD18" s="219">
        <v>0</v>
      </c>
      <c r="AE18" s="219">
        <v>1</v>
      </c>
      <c r="AF18" s="213">
        <v>0</v>
      </c>
      <c r="AG18" s="219">
        <v>0</v>
      </c>
      <c r="AH18" s="220">
        <v>1</v>
      </c>
      <c r="AI18" s="25">
        <f t="shared" si="4"/>
        <v>2</v>
      </c>
      <c r="AJ18" s="219">
        <v>0</v>
      </c>
      <c r="AK18" s="219">
        <v>0</v>
      </c>
      <c r="AL18" s="219">
        <v>1</v>
      </c>
      <c r="AM18" s="219">
        <v>0</v>
      </c>
      <c r="AN18" s="219">
        <v>1</v>
      </c>
      <c r="AO18" s="220">
        <v>0</v>
      </c>
      <c r="AP18" s="95"/>
      <c r="AR18" s="568"/>
    </row>
    <row r="19" spans="1:44" ht="16.149999999999999" customHeight="1" x14ac:dyDescent="0.15">
      <c r="A19" s="294">
        <v>12</v>
      </c>
      <c r="B19" s="283" t="s">
        <v>136</v>
      </c>
      <c r="C19" s="85">
        <v>183</v>
      </c>
      <c r="D19" s="26">
        <f t="shared" si="1"/>
        <v>25</v>
      </c>
      <c r="E19" s="213">
        <v>9</v>
      </c>
      <c r="F19" s="213">
        <v>4</v>
      </c>
      <c r="G19" s="213">
        <v>1</v>
      </c>
      <c r="H19" s="213">
        <v>5</v>
      </c>
      <c r="I19" s="213">
        <v>1</v>
      </c>
      <c r="J19" s="213">
        <v>0</v>
      </c>
      <c r="K19" s="213">
        <v>2</v>
      </c>
      <c r="L19" s="213">
        <v>2</v>
      </c>
      <c r="M19" s="213">
        <v>0</v>
      </c>
      <c r="N19" s="213">
        <v>1</v>
      </c>
      <c r="O19" s="214">
        <v>0</v>
      </c>
      <c r="P19" s="293">
        <v>0</v>
      </c>
      <c r="Q19" s="25">
        <f t="shared" si="2"/>
        <v>143</v>
      </c>
      <c r="R19" s="213">
        <v>0</v>
      </c>
      <c r="S19" s="213">
        <v>143</v>
      </c>
      <c r="T19" s="276">
        <v>0</v>
      </c>
      <c r="U19" s="26">
        <f t="shared" si="3"/>
        <v>12</v>
      </c>
      <c r="V19" s="213">
        <v>0</v>
      </c>
      <c r="W19" s="213">
        <v>3</v>
      </c>
      <c r="X19" s="213">
        <v>0</v>
      </c>
      <c r="Y19" s="213">
        <v>0</v>
      </c>
      <c r="Z19" s="213">
        <v>0</v>
      </c>
      <c r="AA19" s="213">
        <v>0</v>
      </c>
      <c r="AB19" s="213">
        <v>2</v>
      </c>
      <c r="AC19" s="213">
        <v>0</v>
      </c>
      <c r="AD19" s="213">
        <v>0</v>
      </c>
      <c r="AE19" s="213">
        <v>4</v>
      </c>
      <c r="AF19" s="213">
        <v>0</v>
      </c>
      <c r="AG19" s="213">
        <v>0</v>
      </c>
      <c r="AH19" s="214">
        <v>3</v>
      </c>
      <c r="AI19" s="25">
        <f t="shared" si="4"/>
        <v>3</v>
      </c>
      <c r="AJ19" s="213">
        <v>0</v>
      </c>
      <c r="AK19" s="213">
        <v>0</v>
      </c>
      <c r="AL19" s="213">
        <v>2</v>
      </c>
      <c r="AM19" s="213">
        <v>0</v>
      </c>
      <c r="AN19" s="213">
        <v>0</v>
      </c>
      <c r="AO19" s="214">
        <v>1</v>
      </c>
      <c r="AP19" s="95"/>
      <c r="AR19" s="568"/>
    </row>
    <row r="20" spans="1:44" ht="16.149999999999999" customHeight="1" x14ac:dyDescent="0.15">
      <c r="A20" s="294">
        <v>13</v>
      </c>
      <c r="B20" s="283" t="s">
        <v>137</v>
      </c>
      <c r="C20" s="85">
        <v>199</v>
      </c>
      <c r="D20" s="26">
        <f t="shared" si="1"/>
        <v>31</v>
      </c>
      <c r="E20" s="213">
        <v>0</v>
      </c>
      <c r="F20" s="213">
        <v>15</v>
      </c>
      <c r="G20" s="213">
        <v>0</v>
      </c>
      <c r="H20" s="213">
        <v>3</v>
      </c>
      <c r="I20" s="213">
        <v>3</v>
      </c>
      <c r="J20" s="213">
        <v>0</v>
      </c>
      <c r="K20" s="213">
        <v>2</v>
      </c>
      <c r="L20" s="213">
        <v>0</v>
      </c>
      <c r="M20" s="213">
        <v>0</v>
      </c>
      <c r="N20" s="213">
        <v>8</v>
      </c>
      <c r="O20" s="214">
        <v>0</v>
      </c>
      <c r="P20" s="293">
        <v>2</v>
      </c>
      <c r="Q20" s="25">
        <f t="shared" si="2"/>
        <v>143</v>
      </c>
      <c r="R20" s="213">
        <v>8</v>
      </c>
      <c r="S20" s="213">
        <v>135</v>
      </c>
      <c r="T20" s="276">
        <v>0</v>
      </c>
      <c r="U20" s="26">
        <f t="shared" si="3"/>
        <v>20</v>
      </c>
      <c r="V20" s="213">
        <v>0</v>
      </c>
      <c r="W20" s="213">
        <v>9</v>
      </c>
      <c r="X20" s="213">
        <v>0</v>
      </c>
      <c r="Y20" s="213">
        <v>0</v>
      </c>
      <c r="Z20" s="213">
        <v>0</v>
      </c>
      <c r="AA20" s="213">
        <v>0</v>
      </c>
      <c r="AB20" s="213">
        <v>0</v>
      </c>
      <c r="AC20" s="213">
        <v>0</v>
      </c>
      <c r="AD20" s="213">
        <v>0</v>
      </c>
      <c r="AE20" s="213">
        <v>3</v>
      </c>
      <c r="AF20" s="213">
        <v>0</v>
      </c>
      <c r="AG20" s="213">
        <v>0</v>
      </c>
      <c r="AH20" s="214">
        <v>8</v>
      </c>
      <c r="AI20" s="25">
        <f t="shared" si="4"/>
        <v>3</v>
      </c>
      <c r="AJ20" s="213">
        <v>0</v>
      </c>
      <c r="AK20" s="213">
        <v>1</v>
      </c>
      <c r="AL20" s="213">
        <v>0</v>
      </c>
      <c r="AM20" s="213">
        <v>0</v>
      </c>
      <c r="AN20" s="213">
        <v>0</v>
      </c>
      <c r="AO20" s="214">
        <v>2</v>
      </c>
      <c r="AP20" s="95"/>
      <c r="AR20" s="568"/>
    </row>
    <row r="21" spans="1:44" ht="16.149999999999999" customHeight="1" x14ac:dyDescent="0.15">
      <c r="A21" s="294">
        <v>14</v>
      </c>
      <c r="B21" s="283" t="s">
        <v>138</v>
      </c>
      <c r="C21" s="85">
        <v>114</v>
      </c>
      <c r="D21" s="26">
        <f t="shared" si="1"/>
        <v>8</v>
      </c>
      <c r="E21" s="213">
        <v>0</v>
      </c>
      <c r="F21" s="213">
        <v>4</v>
      </c>
      <c r="G21" s="213">
        <v>2</v>
      </c>
      <c r="H21" s="213">
        <v>1</v>
      </c>
      <c r="I21" s="213">
        <v>0</v>
      </c>
      <c r="J21" s="213">
        <v>0</v>
      </c>
      <c r="K21" s="213">
        <v>0</v>
      </c>
      <c r="L21" s="213">
        <v>0</v>
      </c>
      <c r="M21" s="213">
        <v>0</v>
      </c>
      <c r="N21" s="213">
        <v>1</v>
      </c>
      <c r="O21" s="214">
        <v>0</v>
      </c>
      <c r="P21" s="293">
        <v>0</v>
      </c>
      <c r="Q21" s="25">
        <f t="shared" si="2"/>
        <v>86</v>
      </c>
      <c r="R21" s="213">
        <v>8</v>
      </c>
      <c r="S21" s="213">
        <v>78</v>
      </c>
      <c r="T21" s="276">
        <v>0</v>
      </c>
      <c r="U21" s="26">
        <f t="shared" si="3"/>
        <v>15</v>
      </c>
      <c r="V21" s="213">
        <v>0</v>
      </c>
      <c r="W21" s="213">
        <v>2</v>
      </c>
      <c r="X21" s="213">
        <v>0</v>
      </c>
      <c r="Y21" s="213">
        <v>0</v>
      </c>
      <c r="Z21" s="213">
        <v>5</v>
      </c>
      <c r="AA21" s="213">
        <v>0</v>
      </c>
      <c r="AB21" s="213">
        <v>0</v>
      </c>
      <c r="AC21" s="213">
        <v>0</v>
      </c>
      <c r="AD21" s="213">
        <v>0</v>
      </c>
      <c r="AE21" s="213">
        <v>1</v>
      </c>
      <c r="AF21" s="213">
        <v>0</v>
      </c>
      <c r="AG21" s="213">
        <v>5</v>
      </c>
      <c r="AH21" s="214">
        <v>2</v>
      </c>
      <c r="AI21" s="25">
        <f t="shared" si="4"/>
        <v>5</v>
      </c>
      <c r="AJ21" s="213">
        <v>0</v>
      </c>
      <c r="AK21" s="213">
        <v>0</v>
      </c>
      <c r="AL21" s="213">
        <v>0</v>
      </c>
      <c r="AM21" s="213">
        <v>0</v>
      </c>
      <c r="AN21" s="213">
        <v>5</v>
      </c>
      <c r="AO21" s="214">
        <v>0</v>
      </c>
      <c r="AP21" s="95"/>
      <c r="AR21" s="568"/>
    </row>
    <row r="22" spans="1:44" ht="16.149999999999999" customHeight="1" x14ac:dyDescent="0.15">
      <c r="A22" s="294">
        <v>15</v>
      </c>
      <c r="B22" s="285" t="s">
        <v>139</v>
      </c>
      <c r="C22" s="86">
        <v>96</v>
      </c>
      <c r="D22" s="34">
        <f t="shared" si="1"/>
        <v>21</v>
      </c>
      <c r="E22" s="222">
        <v>0</v>
      </c>
      <c r="F22" s="222">
        <v>11</v>
      </c>
      <c r="G22" s="222">
        <v>0</v>
      </c>
      <c r="H22" s="222">
        <v>0</v>
      </c>
      <c r="I22" s="222">
        <v>1</v>
      </c>
      <c r="J22" s="222">
        <v>0</v>
      </c>
      <c r="K22" s="222">
        <v>1</v>
      </c>
      <c r="L22" s="222">
        <v>0</v>
      </c>
      <c r="M22" s="222">
        <v>1</v>
      </c>
      <c r="N22" s="222">
        <v>7</v>
      </c>
      <c r="O22" s="223">
        <v>0</v>
      </c>
      <c r="P22" s="296">
        <v>0</v>
      </c>
      <c r="Q22" s="34">
        <f t="shared" si="2"/>
        <v>75</v>
      </c>
      <c r="R22" s="222">
        <v>2</v>
      </c>
      <c r="S22" s="222">
        <v>73</v>
      </c>
      <c r="T22" s="277">
        <v>0</v>
      </c>
      <c r="U22" s="34">
        <f t="shared" si="3"/>
        <v>0</v>
      </c>
      <c r="V22" s="222">
        <v>0</v>
      </c>
      <c r="W22" s="222">
        <v>0</v>
      </c>
      <c r="X22" s="222">
        <v>0</v>
      </c>
      <c r="Y22" s="222">
        <v>0</v>
      </c>
      <c r="Z22" s="222">
        <v>0</v>
      </c>
      <c r="AA22" s="222">
        <v>0</v>
      </c>
      <c r="AB22" s="222">
        <v>0</v>
      </c>
      <c r="AC22" s="222">
        <v>0</v>
      </c>
      <c r="AD22" s="222">
        <v>0</v>
      </c>
      <c r="AE22" s="222">
        <v>0</v>
      </c>
      <c r="AF22" s="222">
        <v>0</v>
      </c>
      <c r="AG22" s="222">
        <v>0</v>
      </c>
      <c r="AH22" s="223">
        <v>0</v>
      </c>
      <c r="AI22" s="34">
        <f t="shared" si="4"/>
        <v>0</v>
      </c>
      <c r="AJ22" s="222">
        <v>0</v>
      </c>
      <c r="AK22" s="222">
        <v>0</v>
      </c>
      <c r="AL22" s="222">
        <v>0</v>
      </c>
      <c r="AM22" s="222">
        <v>0</v>
      </c>
      <c r="AN22" s="222">
        <v>0</v>
      </c>
      <c r="AO22" s="223">
        <v>0</v>
      </c>
      <c r="AP22" s="95"/>
      <c r="AR22" s="568"/>
    </row>
    <row r="23" spans="1:44" ht="16.149999999999999" customHeight="1" x14ac:dyDescent="0.15">
      <c r="A23" s="297">
        <v>16</v>
      </c>
      <c r="B23" s="282" t="s">
        <v>140</v>
      </c>
      <c r="C23" s="88">
        <v>80</v>
      </c>
      <c r="D23" s="26">
        <f t="shared" si="1"/>
        <v>15</v>
      </c>
      <c r="E23" s="219">
        <v>10</v>
      </c>
      <c r="F23" s="219">
        <v>0</v>
      </c>
      <c r="G23" s="219">
        <v>2</v>
      </c>
      <c r="H23" s="219">
        <v>0</v>
      </c>
      <c r="I23" s="219">
        <v>0</v>
      </c>
      <c r="J23" s="219">
        <v>0</v>
      </c>
      <c r="K23" s="219">
        <v>0</v>
      </c>
      <c r="L23" s="219">
        <v>1</v>
      </c>
      <c r="M23" s="219">
        <v>1</v>
      </c>
      <c r="N23" s="219">
        <v>1</v>
      </c>
      <c r="O23" s="220">
        <v>0</v>
      </c>
      <c r="P23" s="298">
        <v>0</v>
      </c>
      <c r="Q23" s="25">
        <f t="shared" si="2"/>
        <v>53</v>
      </c>
      <c r="R23" s="219">
        <v>8</v>
      </c>
      <c r="S23" s="219">
        <v>45</v>
      </c>
      <c r="T23" s="275">
        <v>0</v>
      </c>
      <c r="U23" s="26">
        <f t="shared" si="3"/>
        <v>12</v>
      </c>
      <c r="V23" s="219">
        <v>0</v>
      </c>
      <c r="W23" s="219">
        <v>3</v>
      </c>
      <c r="X23" s="219">
        <v>0</v>
      </c>
      <c r="Y23" s="213">
        <v>0</v>
      </c>
      <c r="Z23" s="219">
        <v>1</v>
      </c>
      <c r="AA23" s="219">
        <v>2</v>
      </c>
      <c r="AB23" s="219">
        <v>0</v>
      </c>
      <c r="AC23" s="219">
        <v>0</v>
      </c>
      <c r="AD23" s="219">
        <v>0</v>
      </c>
      <c r="AE23" s="219">
        <v>2</v>
      </c>
      <c r="AF23" s="213">
        <v>0</v>
      </c>
      <c r="AG23" s="219">
        <v>4</v>
      </c>
      <c r="AH23" s="220">
        <v>0</v>
      </c>
      <c r="AI23" s="25">
        <f t="shared" si="4"/>
        <v>0</v>
      </c>
      <c r="AJ23" s="219">
        <v>0</v>
      </c>
      <c r="AK23" s="219">
        <v>0</v>
      </c>
      <c r="AL23" s="219">
        <v>0</v>
      </c>
      <c r="AM23" s="219">
        <v>0</v>
      </c>
      <c r="AN23" s="219">
        <v>0</v>
      </c>
      <c r="AO23" s="220">
        <v>0</v>
      </c>
      <c r="AP23" s="95"/>
      <c r="AR23" s="568"/>
    </row>
    <row r="24" spans="1:44" ht="16.149999999999999" customHeight="1" x14ac:dyDescent="0.15">
      <c r="A24" s="294">
        <v>17</v>
      </c>
      <c r="B24" s="283" t="s">
        <v>141</v>
      </c>
      <c r="C24" s="85">
        <v>73</v>
      </c>
      <c r="D24" s="26">
        <f t="shared" si="1"/>
        <v>17</v>
      </c>
      <c r="E24" s="213">
        <v>9</v>
      </c>
      <c r="F24" s="213">
        <v>6</v>
      </c>
      <c r="G24" s="213">
        <v>0</v>
      </c>
      <c r="H24" s="213">
        <v>0</v>
      </c>
      <c r="I24" s="213">
        <v>0</v>
      </c>
      <c r="J24" s="213">
        <v>0</v>
      </c>
      <c r="K24" s="213">
        <v>0</v>
      </c>
      <c r="L24" s="213">
        <v>1</v>
      </c>
      <c r="M24" s="213">
        <v>0</v>
      </c>
      <c r="N24" s="213">
        <v>1</v>
      </c>
      <c r="O24" s="214">
        <v>0</v>
      </c>
      <c r="P24" s="293">
        <v>0</v>
      </c>
      <c r="Q24" s="25">
        <f t="shared" si="2"/>
        <v>45</v>
      </c>
      <c r="R24" s="213">
        <v>13</v>
      </c>
      <c r="S24" s="213">
        <v>32</v>
      </c>
      <c r="T24" s="276">
        <v>0</v>
      </c>
      <c r="U24" s="26">
        <f t="shared" si="3"/>
        <v>11</v>
      </c>
      <c r="V24" s="213">
        <v>0</v>
      </c>
      <c r="W24" s="213">
        <v>2</v>
      </c>
      <c r="X24" s="213">
        <v>2</v>
      </c>
      <c r="Y24" s="213">
        <v>0</v>
      </c>
      <c r="Z24" s="213">
        <v>2</v>
      </c>
      <c r="AA24" s="213">
        <v>0</v>
      </c>
      <c r="AB24" s="213">
        <v>0</v>
      </c>
      <c r="AC24" s="213">
        <v>0</v>
      </c>
      <c r="AD24" s="213">
        <v>1</v>
      </c>
      <c r="AE24" s="213">
        <v>1</v>
      </c>
      <c r="AF24" s="213">
        <v>0</v>
      </c>
      <c r="AG24" s="213">
        <v>0</v>
      </c>
      <c r="AH24" s="214">
        <v>3</v>
      </c>
      <c r="AI24" s="25">
        <f t="shared" si="4"/>
        <v>0</v>
      </c>
      <c r="AJ24" s="213">
        <v>0</v>
      </c>
      <c r="AK24" s="213">
        <v>0</v>
      </c>
      <c r="AL24" s="213">
        <v>0</v>
      </c>
      <c r="AM24" s="213">
        <v>0</v>
      </c>
      <c r="AN24" s="213">
        <v>0</v>
      </c>
      <c r="AO24" s="214">
        <v>0</v>
      </c>
      <c r="AP24" s="95"/>
      <c r="AR24" s="568"/>
    </row>
    <row r="25" spans="1:44" ht="16.149999999999999" customHeight="1" x14ac:dyDescent="0.15">
      <c r="A25" s="294">
        <v>18</v>
      </c>
      <c r="B25" s="283" t="s">
        <v>142</v>
      </c>
      <c r="C25" s="85">
        <v>65</v>
      </c>
      <c r="D25" s="26">
        <f t="shared" si="1"/>
        <v>10</v>
      </c>
      <c r="E25" s="213">
        <v>3</v>
      </c>
      <c r="F25" s="213">
        <v>2</v>
      </c>
      <c r="G25" s="213">
        <v>2</v>
      </c>
      <c r="H25" s="213">
        <v>0</v>
      </c>
      <c r="I25" s="213">
        <v>0</v>
      </c>
      <c r="J25" s="213">
        <v>0</v>
      </c>
      <c r="K25" s="213">
        <v>2</v>
      </c>
      <c r="L25" s="213">
        <v>0</v>
      </c>
      <c r="M25" s="213">
        <v>0</v>
      </c>
      <c r="N25" s="213">
        <v>1</v>
      </c>
      <c r="O25" s="214">
        <v>0</v>
      </c>
      <c r="P25" s="293">
        <v>0</v>
      </c>
      <c r="Q25" s="25">
        <f t="shared" si="2"/>
        <v>50</v>
      </c>
      <c r="R25" s="213">
        <v>0</v>
      </c>
      <c r="S25" s="213">
        <v>50</v>
      </c>
      <c r="T25" s="276">
        <v>0</v>
      </c>
      <c r="U25" s="26">
        <f t="shared" si="3"/>
        <v>4</v>
      </c>
      <c r="V25" s="213">
        <v>0</v>
      </c>
      <c r="W25" s="213">
        <v>1</v>
      </c>
      <c r="X25" s="213">
        <v>0</v>
      </c>
      <c r="Y25" s="213">
        <v>0</v>
      </c>
      <c r="Z25" s="213">
        <v>0</v>
      </c>
      <c r="AA25" s="213">
        <v>0</v>
      </c>
      <c r="AB25" s="213">
        <v>0</v>
      </c>
      <c r="AC25" s="213">
        <v>0</v>
      </c>
      <c r="AD25" s="213">
        <v>0</v>
      </c>
      <c r="AE25" s="213">
        <v>3</v>
      </c>
      <c r="AF25" s="213">
        <v>0</v>
      </c>
      <c r="AG25" s="213">
        <v>0</v>
      </c>
      <c r="AH25" s="214">
        <v>0</v>
      </c>
      <c r="AI25" s="25">
        <f t="shared" si="4"/>
        <v>1</v>
      </c>
      <c r="AJ25" s="213">
        <v>0</v>
      </c>
      <c r="AK25" s="213">
        <v>0</v>
      </c>
      <c r="AL25" s="213">
        <v>1</v>
      </c>
      <c r="AM25" s="213">
        <v>0</v>
      </c>
      <c r="AN25" s="213">
        <v>0</v>
      </c>
      <c r="AO25" s="214">
        <v>0</v>
      </c>
      <c r="AP25" s="95"/>
      <c r="AR25" s="568"/>
    </row>
    <row r="26" spans="1:44" ht="16.149999999999999" customHeight="1" x14ac:dyDescent="0.15">
      <c r="A26" s="294">
        <v>19</v>
      </c>
      <c r="B26" s="283" t="s">
        <v>143</v>
      </c>
      <c r="C26" s="85">
        <v>76</v>
      </c>
      <c r="D26" s="26">
        <f t="shared" si="1"/>
        <v>21</v>
      </c>
      <c r="E26" s="213">
        <v>5</v>
      </c>
      <c r="F26" s="213">
        <v>1</v>
      </c>
      <c r="G26" s="213">
        <v>0</v>
      </c>
      <c r="H26" s="213">
        <v>0</v>
      </c>
      <c r="I26" s="213">
        <v>2</v>
      </c>
      <c r="J26" s="213">
        <v>0</v>
      </c>
      <c r="K26" s="213">
        <v>3</v>
      </c>
      <c r="L26" s="213">
        <v>4</v>
      </c>
      <c r="M26" s="213">
        <v>0</v>
      </c>
      <c r="N26" s="213">
        <v>5</v>
      </c>
      <c r="O26" s="214">
        <v>1</v>
      </c>
      <c r="P26" s="293">
        <v>3</v>
      </c>
      <c r="Q26" s="25">
        <f t="shared" si="2"/>
        <v>39</v>
      </c>
      <c r="R26" s="213">
        <v>4</v>
      </c>
      <c r="S26" s="213">
        <v>29</v>
      </c>
      <c r="T26" s="276">
        <v>6</v>
      </c>
      <c r="U26" s="26">
        <f t="shared" si="3"/>
        <v>13</v>
      </c>
      <c r="V26" s="213">
        <v>0</v>
      </c>
      <c r="W26" s="213">
        <v>2</v>
      </c>
      <c r="X26" s="213">
        <v>0</v>
      </c>
      <c r="Y26" s="213">
        <v>0</v>
      </c>
      <c r="Z26" s="213">
        <v>2</v>
      </c>
      <c r="AA26" s="213">
        <v>0</v>
      </c>
      <c r="AB26" s="213">
        <v>1</v>
      </c>
      <c r="AC26" s="213">
        <v>1</v>
      </c>
      <c r="AD26" s="213">
        <v>2</v>
      </c>
      <c r="AE26" s="213">
        <v>4</v>
      </c>
      <c r="AF26" s="213">
        <v>0</v>
      </c>
      <c r="AG26" s="213">
        <v>1</v>
      </c>
      <c r="AH26" s="214">
        <v>0</v>
      </c>
      <c r="AI26" s="25">
        <f t="shared" si="4"/>
        <v>0</v>
      </c>
      <c r="AJ26" s="213">
        <v>0</v>
      </c>
      <c r="AK26" s="213">
        <v>0</v>
      </c>
      <c r="AL26" s="213">
        <v>0</v>
      </c>
      <c r="AM26" s="213">
        <v>0</v>
      </c>
      <c r="AN26" s="213">
        <v>0</v>
      </c>
      <c r="AO26" s="214">
        <v>0</v>
      </c>
      <c r="AP26" s="95"/>
      <c r="AR26" s="568"/>
    </row>
    <row r="27" spans="1:44" ht="16.149999999999999" customHeight="1" x14ac:dyDescent="0.15">
      <c r="A27" s="295">
        <v>20</v>
      </c>
      <c r="B27" s="285" t="s">
        <v>144</v>
      </c>
      <c r="C27" s="86">
        <v>98</v>
      </c>
      <c r="D27" s="34">
        <f t="shared" si="1"/>
        <v>13</v>
      </c>
      <c r="E27" s="222">
        <v>5</v>
      </c>
      <c r="F27" s="222">
        <v>0</v>
      </c>
      <c r="G27" s="222">
        <v>0</v>
      </c>
      <c r="H27" s="222">
        <v>0</v>
      </c>
      <c r="I27" s="222">
        <v>0</v>
      </c>
      <c r="J27" s="222">
        <v>0</v>
      </c>
      <c r="K27" s="222">
        <v>3</v>
      </c>
      <c r="L27" s="222">
        <v>2</v>
      </c>
      <c r="M27" s="222">
        <v>0</v>
      </c>
      <c r="N27" s="222">
        <v>3</v>
      </c>
      <c r="O27" s="223">
        <v>0</v>
      </c>
      <c r="P27" s="296">
        <v>2</v>
      </c>
      <c r="Q27" s="34">
        <f t="shared" si="2"/>
        <v>71</v>
      </c>
      <c r="R27" s="222">
        <v>0</v>
      </c>
      <c r="S27" s="222">
        <v>71</v>
      </c>
      <c r="T27" s="277">
        <v>0</v>
      </c>
      <c r="U27" s="34">
        <f t="shared" si="3"/>
        <v>11</v>
      </c>
      <c r="V27" s="222">
        <v>0</v>
      </c>
      <c r="W27" s="222">
        <v>3</v>
      </c>
      <c r="X27" s="222">
        <v>0</v>
      </c>
      <c r="Y27" s="222">
        <v>0</v>
      </c>
      <c r="Z27" s="222">
        <v>2</v>
      </c>
      <c r="AA27" s="222">
        <v>0</v>
      </c>
      <c r="AB27" s="222">
        <v>2</v>
      </c>
      <c r="AC27" s="222">
        <v>0</v>
      </c>
      <c r="AD27" s="222">
        <v>0</v>
      </c>
      <c r="AE27" s="222">
        <v>0</v>
      </c>
      <c r="AF27" s="222">
        <v>0</v>
      </c>
      <c r="AG27" s="222">
        <v>2</v>
      </c>
      <c r="AH27" s="223">
        <v>2</v>
      </c>
      <c r="AI27" s="34">
        <f t="shared" si="4"/>
        <v>1</v>
      </c>
      <c r="AJ27" s="222">
        <v>0</v>
      </c>
      <c r="AK27" s="222">
        <v>0</v>
      </c>
      <c r="AL27" s="222">
        <v>0</v>
      </c>
      <c r="AM27" s="222">
        <v>0</v>
      </c>
      <c r="AN27" s="222">
        <v>1</v>
      </c>
      <c r="AO27" s="223">
        <v>0</v>
      </c>
      <c r="AP27" s="95"/>
      <c r="AR27" s="568"/>
    </row>
    <row r="28" spans="1:44" ht="16.149999999999999" customHeight="1" x14ac:dyDescent="0.15">
      <c r="A28" s="294">
        <v>21</v>
      </c>
      <c r="B28" s="282" t="s">
        <v>145</v>
      </c>
      <c r="C28" s="88">
        <v>77</v>
      </c>
      <c r="D28" s="26">
        <f t="shared" si="1"/>
        <v>11</v>
      </c>
      <c r="E28" s="219">
        <v>7</v>
      </c>
      <c r="F28" s="219">
        <v>0</v>
      </c>
      <c r="G28" s="219">
        <v>0</v>
      </c>
      <c r="H28" s="219">
        <v>0</v>
      </c>
      <c r="I28" s="219">
        <v>0</v>
      </c>
      <c r="J28" s="219">
        <v>0</v>
      </c>
      <c r="K28" s="219">
        <v>0</v>
      </c>
      <c r="L28" s="219">
        <v>1</v>
      </c>
      <c r="M28" s="219">
        <v>0</v>
      </c>
      <c r="N28" s="219">
        <v>3</v>
      </c>
      <c r="O28" s="220">
        <v>0</v>
      </c>
      <c r="P28" s="298">
        <v>2</v>
      </c>
      <c r="Q28" s="25">
        <f t="shared" si="2"/>
        <v>59</v>
      </c>
      <c r="R28" s="219">
        <v>2</v>
      </c>
      <c r="S28" s="219">
        <v>57</v>
      </c>
      <c r="T28" s="275">
        <v>0</v>
      </c>
      <c r="U28" s="26">
        <f t="shared" si="3"/>
        <v>5</v>
      </c>
      <c r="V28" s="219">
        <v>0</v>
      </c>
      <c r="W28" s="219">
        <v>3</v>
      </c>
      <c r="X28" s="219">
        <v>0</v>
      </c>
      <c r="Y28" s="213">
        <v>0</v>
      </c>
      <c r="Z28" s="219">
        <v>0</v>
      </c>
      <c r="AA28" s="219">
        <v>0</v>
      </c>
      <c r="AB28" s="219">
        <v>0</v>
      </c>
      <c r="AC28" s="219">
        <v>0</v>
      </c>
      <c r="AD28" s="219">
        <v>0</v>
      </c>
      <c r="AE28" s="219">
        <v>0</v>
      </c>
      <c r="AF28" s="213">
        <v>0</v>
      </c>
      <c r="AG28" s="219">
        <v>2</v>
      </c>
      <c r="AH28" s="220">
        <v>0</v>
      </c>
      <c r="AI28" s="25">
        <f t="shared" si="4"/>
        <v>0</v>
      </c>
      <c r="AJ28" s="219">
        <v>0</v>
      </c>
      <c r="AK28" s="219">
        <v>0</v>
      </c>
      <c r="AL28" s="219">
        <v>0</v>
      </c>
      <c r="AM28" s="219">
        <v>0</v>
      </c>
      <c r="AN28" s="219">
        <v>0</v>
      </c>
      <c r="AO28" s="220">
        <v>0</v>
      </c>
      <c r="AP28" s="95"/>
      <c r="AR28" s="568"/>
    </row>
    <row r="29" spans="1:44" ht="16.149999999999999" customHeight="1" x14ac:dyDescent="0.15">
      <c r="A29" s="294">
        <v>22</v>
      </c>
      <c r="B29" s="283" t="s">
        <v>146</v>
      </c>
      <c r="C29" s="85">
        <v>121</v>
      </c>
      <c r="D29" s="26">
        <f t="shared" si="1"/>
        <v>21</v>
      </c>
      <c r="E29" s="213">
        <v>0</v>
      </c>
      <c r="F29" s="213">
        <v>9</v>
      </c>
      <c r="G29" s="213">
        <v>1</v>
      </c>
      <c r="H29" s="213">
        <v>0</v>
      </c>
      <c r="I29" s="213">
        <v>1</v>
      </c>
      <c r="J29" s="213">
        <v>0</v>
      </c>
      <c r="K29" s="213">
        <v>1</v>
      </c>
      <c r="L29" s="213">
        <v>3</v>
      </c>
      <c r="M29" s="213">
        <v>0</v>
      </c>
      <c r="N29" s="213">
        <v>6</v>
      </c>
      <c r="O29" s="214">
        <v>0</v>
      </c>
      <c r="P29" s="293">
        <v>0</v>
      </c>
      <c r="Q29" s="25">
        <f t="shared" si="2"/>
        <v>76</v>
      </c>
      <c r="R29" s="213">
        <v>0</v>
      </c>
      <c r="S29" s="213">
        <v>76</v>
      </c>
      <c r="T29" s="276">
        <v>0</v>
      </c>
      <c r="U29" s="26">
        <f t="shared" si="3"/>
        <v>15</v>
      </c>
      <c r="V29" s="213">
        <v>0</v>
      </c>
      <c r="W29" s="213">
        <v>4</v>
      </c>
      <c r="X29" s="213">
        <v>0</v>
      </c>
      <c r="Y29" s="213">
        <v>0</v>
      </c>
      <c r="Z29" s="213">
        <v>3</v>
      </c>
      <c r="AA29" s="213">
        <v>0</v>
      </c>
      <c r="AB29" s="213">
        <v>1</v>
      </c>
      <c r="AC29" s="213">
        <v>1</v>
      </c>
      <c r="AD29" s="213">
        <v>1</v>
      </c>
      <c r="AE29" s="213">
        <v>1</v>
      </c>
      <c r="AF29" s="213">
        <v>0</v>
      </c>
      <c r="AG29" s="213">
        <v>1</v>
      </c>
      <c r="AH29" s="214">
        <v>3</v>
      </c>
      <c r="AI29" s="25">
        <f t="shared" si="4"/>
        <v>9</v>
      </c>
      <c r="AJ29" s="213">
        <v>0</v>
      </c>
      <c r="AK29" s="213">
        <v>0</v>
      </c>
      <c r="AL29" s="213">
        <v>3</v>
      </c>
      <c r="AM29" s="213">
        <v>1</v>
      </c>
      <c r="AN29" s="213">
        <v>3</v>
      </c>
      <c r="AO29" s="214">
        <v>2</v>
      </c>
      <c r="AP29" s="95"/>
      <c r="AR29" s="568"/>
    </row>
    <row r="30" spans="1:44" ht="16.149999999999999" customHeight="1" x14ac:dyDescent="0.15">
      <c r="A30" s="294">
        <v>23</v>
      </c>
      <c r="B30" s="283" t="s">
        <v>147</v>
      </c>
      <c r="C30" s="85">
        <v>156</v>
      </c>
      <c r="D30" s="26">
        <f t="shared" si="1"/>
        <v>16</v>
      </c>
      <c r="E30" s="213">
        <v>8</v>
      </c>
      <c r="F30" s="213">
        <v>2</v>
      </c>
      <c r="G30" s="213">
        <v>2</v>
      </c>
      <c r="H30" s="213">
        <v>0</v>
      </c>
      <c r="I30" s="213">
        <v>1</v>
      </c>
      <c r="J30" s="213">
        <v>0</v>
      </c>
      <c r="K30" s="213">
        <v>0</v>
      </c>
      <c r="L30" s="213">
        <v>0</v>
      </c>
      <c r="M30" s="213">
        <v>0</v>
      </c>
      <c r="N30" s="213">
        <v>3</v>
      </c>
      <c r="O30" s="214">
        <v>0</v>
      </c>
      <c r="P30" s="293">
        <v>2</v>
      </c>
      <c r="Q30" s="25">
        <f t="shared" si="2"/>
        <v>126</v>
      </c>
      <c r="R30" s="213">
        <v>11</v>
      </c>
      <c r="S30" s="213">
        <v>115</v>
      </c>
      <c r="T30" s="276">
        <v>0</v>
      </c>
      <c r="U30" s="26">
        <f t="shared" si="3"/>
        <v>12</v>
      </c>
      <c r="V30" s="213">
        <v>1</v>
      </c>
      <c r="W30" s="213">
        <v>3</v>
      </c>
      <c r="X30" s="213">
        <v>0</v>
      </c>
      <c r="Y30" s="213">
        <v>0</v>
      </c>
      <c r="Z30" s="213">
        <v>1</v>
      </c>
      <c r="AA30" s="213">
        <v>0</v>
      </c>
      <c r="AB30" s="213">
        <v>0</v>
      </c>
      <c r="AC30" s="213">
        <v>0</v>
      </c>
      <c r="AD30" s="213">
        <v>0</v>
      </c>
      <c r="AE30" s="213">
        <v>6</v>
      </c>
      <c r="AF30" s="213">
        <v>0</v>
      </c>
      <c r="AG30" s="213">
        <v>1</v>
      </c>
      <c r="AH30" s="214">
        <v>0</v>
      </c>
      <c r="AI30" s="25">
        <f t="shared" si="4"/>
        <v>0</v>
      </c>
      <c r="AJ30" s="213">
        <v>0</v>
      </c>
      <c r="AK30" s="213">
        <v>0</v>
      </c>
      <c r="AL30" s="213">
        <v>0</v>
      </c>
      <c r="AM30" s="213">
        <v>0</v>
      </c>
      <c r="AN30" s="213">
        <v>0</v>
      </c>
      <c r="AO30" s="214">
        <v>0</v>
      </c>
      <c r="AP30" s="95"/>
      <c r="AR30" s="568"/>
    </row>
    <row r="31" spans="1:44" ht="16.149999999999999" customHeight="1" x14ac:dyDescent="0.15">
      <c r="A31" s="294">
        <v>24</v>
      </c>
      <c r="B31" s="283" t="s">
        <v>148</v>
      </c>
      <c r="C31" s="85">
        <v>81</v>
      </c>
      <c r="D31" s="26">
        <f t="shared" si="1"/>
        <v>15</v>
      </c>
      <c r="E31" s="213">
        <v>8</v>
      </c>
      <c r="F31" s="213">
        <v>1</v>
      </c>
      <c r="G31" s="213">
        <v>0</v>
      </c>
      <c r="H31" s="213">
        <v>0</v>
      </c>
      <c r="I31" s="213">
        <v>0</v>
      </c>
      <c r="J31" s="213">
        <v>0</v>
      </c>
      <c r="K31" s="213">
        <v>2</v>
      </c>
      <c r="L31" s="213">
        <v>1</v>
      </c>
      <c r="M31" s="213">
        <v>0</v>
      </c>
      <c r="N31" s="213">
        <v>3</v>
      </c>
      <c r="O31" s="214">
        <v>0</v>
      </c>
      <c r="P31" s="293">
        <v>2</v>
      </c>
      <c r="Q31" s="25">
        <f t="shared" si="2"/>
        <v>53</v>
      </c>
      <c r="R31" s="213">
        <v>4</v>
      </c>
      <c r="S31" s="213">
        <v>49</v>
      </c>
      <c r="T31" s="276">
        <v>0</v>
      </c>
      <c r="U31" s="26">
        <f t="shared" si="3"/>
        <v>10</v>
      </c>
      <c r="V31" s="213">
        <v>0</v>
      </c>
      <c r="W31" s="213">
        <v>3</v>
      </c>
      <c r="X31" s="213">
        <v>0</v>
      </c>
      <c r="Y31" s="213">
        <v>0</v>
      </c>
      <c r="Z31" s="213">
        <v>4</v>
      </c>
      <c r="AA31" s="213">
        <v>0</v>
      </c>
      <c r="AB31" s="213">
        <v>0</v>
      </c>
      <c r="AC31" s="213">
        <v>0</v>
      </c>
      <c r="AD31" s="213">
        <v>0</v>
      </c>
      <c r="AE31" s="213">
        <v>1</v>
      </c>
      <c r="AF31" s="213">
        <v>0</v>
      </c>
      <c r="AG31" s="213">
        <v>0</v>
      </c>
      <c r="AH31" s="214">
        <v>2</v>
      </c>
      <c r="AI31" s="25">
        <f t="shared" si="4"/>
        <v>1</v>
      </c>
      <c r="AJ31" s="213">
        <v>0</v>
      </c>
      <c r="AK31" s="213">
        <v>0</v>
      </c>
      <c r="AL31" s="213">
        <v>0</v>
      </c>
      <c r="AM31" s="213">
        <v>0</v>
      </c>
      <c r="AN31" s="213">
        <v>1</v>
      </c>
      <c r="AO31" s="214">
        <v>0</v>
      </c>
      <c r="AP31" s="95"/>
      <c r="AR31" s="568"/>
    </row>
    <row r="32" spans="1:44" ht="16.149999999999999" customHeight="1" x14ac:dyDescent="0.15">
      <c r="A32" s="294">
        <v>25</v>
      </c>
      <c r="B32" s="285" t="s">
        <v>149</v>
      </c>
      <c r="C32" s="86">
        <v>83</v>
      </c>
      <c r="D32" s="34">
        <f t="shared" si="1"/>
        <v>19</v>
      </c>
      <c r="E32" s="222">
        <v>8</v>
      </c>
      <c r="F32" s="222">
        <v>0</v>
      </c>
      <c r="G32" s="222">
        <v>4</v>
      </c>
      <c r="H32" s="222">
        <v>0</v>
      </c>
      <c r="I32" s="222">
        <v>3</v>
      </c>
      <c r="J32" s="222">
        <v>0</v>
      </c>
      <c r="K32" s="222">
        <v>0</v>
      </c>
      <c r="L32" s="222">
        <v>0</v>
      </c>
      <c r="M32" s="222">
        <v>1</v>
      </c>
      <c r="N32" s="222">
        <v>2</v>
      </c>
      <c r="O32" s="223">
        <v>1</v>
      </c>
      <c r="P32" s="296">
        <v>2</v>
      </c>
      <c r="Q32" s="34">
        <f t="shared" si="2"/>
        <v>44</v>
      </c>
      <c r="R32" s="222">
        <v>4</v>
      </c>
      <c r="S32" s="222">
        <v>40</v>
      </c>
      <c r="T32" s="277">
        <v>0</v>
      </c>
      <c r="U32" s="34">
        <f t="shared" si="3"/>
        <v>14</v>
      </c>
      <c r="V32" s="222">
        <v>0</v>
      </c>
      <c r="W32" s="222">
        <v>5</v>
      </c>
      <c r="X32" s="222">
        <v>0</v>
      </c>
      <c r="Y32" s="222">
        <v>0</v>
      </c>
      <c r="Z32" s="222">
        <v>2</v>
      </c>
      <c r="AA32" s="222">
        <v>0</v>
      </c>
      <c r="AB32" s="222">
        <v>0</v>
      </c>
      <c r="AC32" s="222">
        <v>0</v>
      </c>
      <c r="AD32" s="222">
        <v>0</v>
      </c>
      <c r="AE32" s="222">
        <v>3</v>
      </c>
      <c r="AF32" s="222">
        <v>0</v>
      </c>
      <c r="AG32" s="222">
        <v>0</v>
      </c>
      <c r="AH32" s="223">
        <v>4</v>
      </c>
      <c r="AI32" s="34">
        <f t="shared" si="4"/>
        <v>4</v>
      </c>
      <c r="AJ32" s="222">
        <v>0</v>
      </c>
      <c r="AK32" s="222">
        <v>0</v>
      </c>
      <c r="AL32" s="222">
        <v>2</v>
      </c>
      <c r="AM32" s="222">
        <v>0</v>
      </c>
      <c r="AN32" s="222">
        <v>1</v>
      </c>
      <c r="AO32" s="223">
        <v>1</v>
      </c>
      <c r="AP32" s="95"/>
      <c r="AR32" s="568"/>
    </row>
    <row r="33" spans="1:44" ht="16.149999999999999" customHeight="1" x14ac:dyDescent="0.15">
      <c r="A33" s="297">
        <v>26</v>
      </c>
      <c r="B33" s="282" t="s">
        <v>150</v>
      </c>
      <c r="C33" s="88">
        <v>90</v>
      </c>
      <c r="D33" s="26">
        <f t="shared" si="1"/>
        <v>12</v>
      </c>
      <c r="E33" s="219">
        <v>5</v>
      </c>
      <c r="F33" s="219">
        <v>0</v>
      </c>
      <c r="G33" s="219">
        <v>2</v>
      </c>
      <c r="H33" s="219">
        <v>1</v>
      </c>
      <c r="I33" s="219">
        <v>0</v>
      </c>
      <c r="J33" s="219">
        <v>0</v>
      </c>
      <c r="K33" s="219">
        <v>2</v>
      </c>
      <c r="L33" s="219">
        <v>1</v>
      </c>
      <c r="M33" s="219">
        <v>1</v>
      </c>
      <c r="N33" s="219">
        <v>0</v>
      </c>
      <c r="O33" s="220">
        <v>0</v>
      </c>
      <c r="P33" s="298">
        <v>0</v>
      </c>
      <c r="Q33" s="25">
        <f t="shared" si="2"/>
        <v>74</v>
      </c>
      <c r="R33" s="219">
        <v>8</v>
      </c>
      <c r="S33" s="219">
        <v>65</v>
      </c>
      <c r="T33" s="275">
        <v>1</v>
      </c>
      <c r="U33" s="26">
        <f t="shared" si="3"/>
        <v>4</v>
      </c>
      <c r="V33" s="219">
        <v>0</v>
      </c>
      <c r="W33" s="219">
        <v>0</v>
      </c>
      <c r="X33" s="219">
        <v>0</v>
      </c>
      <c r="Y33" s="213">
        <v>0</v>
      </c>
      <c r="Z33" s="219">
        <v>3</v>
      </c>
      <c r="AA33" s="219">
        <v>0</v>
      </c>
      <c r="AB33" s="219">
        <v>0</v>
      </c>
      <c r="AC33" s="219">
        <v>0</v>
      </c>
      <c r="AD33" s="219">
        <v>0</v>
      </c>
      <c r="AE33" s="219">
        <v>0</v>
      </c>
      <c r="AF33" s="213">
        <v>0</v>
      </c>
      <c r="AG33" s="219">
        <v>0</v>
      </c>
      <c r="AH33" s="220">
        <v>1</v>
      </c>
      <c r="AI33" s="25">
        <f t="shared" si="4"/>
        <v>0</v>
      </c>
      <c r="AJ33" s="219">
        <v>0</v>
      </c>
      <c r="AK33" s="219">
        <v>0</v>
      </c>
      <c r="AL33" s="219">
        <v>0</v>
      </c>
      <c r="AM33" s="219">
        <v>0</v>
      </c>
      <c r="AN33" s="219">
        <v>0</v>
      </c>
      <c r="AO33" s="220">
        <v>0</v>
      </c>
      <c r="AP33" s="95"/>
      <c r="AR33" s="568"/>
    </row>
    <row r="34" spans="1:44" ht="16.149999999999999" customHeight="1" x14ac:dyDescent="0.15">
      <c r="A34" s="294">
        <v>27</v>
      </c>
      <c r="B34" s="283" t="s">
        <v>151</v>
      </c>
      <c r="C34" s="85">
        <v>252</v>
      </c>
      <c r="D34" s="26">
        <f t="shared" si="1"/>
        <v>26</v>
      </c>
      <c r="E34" s="213">
        <v>19</v>
      </c>
      <c r="F34" s="213">
        <v>0</v>
      </c>
      <c r="G34" s="213">
        <v>0</v>
      </c>
      <c r="H34" s="213">
        <v>0</v>
      </c>
      <c r="I34" s="213">
        <v>0</v>
      </c>
      <c r="J34" s="213">
        <v>0</v>
      </c>
      <c r="K34" s="213">
        <v>0</v>
      </c>
      <c r="L34" s="213">
        <v>3</v>
      </c>
      <c r="M34" s="213">
        <v>0</v>
      </c>
      <c r="N34" s="213">
        <v>4</v>
      </c>
      <c r="O34" s="214">
        <v>0</v>
      </c>
      <c r="P34" s="293">
        <v>1</v>
      </c>
      <c r="Q34" s="25">
        <f t="shared" si="2"/>
        <v>209</v>
      </c>
      <c r="R34" s="213">
        <v>31</v>
      </c>
      <c r="S34" s="213">
        <v>178</v>
      </c>
      <c r="T34" s="276">
        <v>0</v>
      </c>
      <c r="U34" s="26">
        <f t="shared" si="3"/>
        <v>7</v>
      </c>
      <c r="V34" s="213">
        <v>0</v>
      </c>
      <c r="W34" s="213">
        <v>2</v>
      </c>
      <c r="X34" s="213">
        <v>0</v>
      </c>
      <c r="Y34" s="213">
        <v>0</v>
      </c>
      <c r="Z34" s="213">
        <v>2</v>
      </c>
      <c r="AA34" s="213">
        <v>1</v>
      </c>
      <c r="AB34" s="213">
        <v>0</v>
      </c>
      <c r="AC34" s="213">
        <v>0</v>
      </c>
      <c r="AD34" s="213">
        <v>0</v>
      </c>
      <c r="AE34" s="213">
        <v>2</v>
      </c>
      <c r="AF34" s="213">
        <v>0</v>
      </c>
      <c r="AG34" s="213">
        <v>0</v>
      </c>
      <c r="AH34" s="214">
        <v>0</v>
      </c>
      <c r="AI34" s="25">
        <f t="shared" si="4"/>
        <v>9</v>
      </c>
      <c r="AJ34" s="213">
        <v>0</v>
      </c>
      <c r="AK34" s="213">
        <v>0</v>
      </c>
      <c r="AL34" s="213">
        <v>0</v>
      </c>
      <c r="AM34" s="213">
        <v>0</v>
      </c>
      <c r="AN34" s="213">
        <v>9</v>
      </c>
      <c r="AO34" s="214">
        <v>0</v>
      </c>
      <c r="AP34" s="95"/>
      <c r="AR34" s="568"/>
    </row>
    <row r="35" spans="1:44" ht="16.149999999999999" customHeight="1" x14ac:dyDescent="0.15">
      <c r="A35" s="294">
        <v>28</v>
      </c>
      <c r="B35" s="283" t="s">
        <v>152</v>
      </c>
      <c r="C35" s="85">
        <v>180</v>
      </c>
      <c r="D35" s="26">
        <f t="shared" si="1"/>
        <v>18</v>
      </c>
      <c r="E35" s="213">
        <v>9</v>
      </c>
      <c r="F35" s="213">
        <v>0</v>
      </c>
      <c r="G35" s="213">
        <v>2</v>
      </c>
      <c r="H35" s="213">
        <v>0</v>
      </c>
      <c r="I35" s="213">
        <v>2</v>
      </c>
      <c r="J35" s="213">
        <v>0</v>
      </c>
      <c r="K35" s="213">
        <v>2</v>
      </c>
      <c r="L35" s="213">
        <v>1</v>
      </c>
      <c r="M35" s="213">
        <v>0</v>
      </c>
      <c r="N35" s="213">
        <v>1</v>
      </c>
      <c r="O35" s="214">
        <v>1</v>
      </c>
      <c r="P35" s="293">
        <v>0</v>
      </c>
      <c r="Q35" s="25">
        <f t="shared" si="2"/>
        <v>144</v>
      </c>
      <c r="R35" s="213">
        <v>8</v>
      </c>
      <c r="S35" s="213">
        <v>136</v>
      </c>
      <c r="T35" s="276">
        <v>0</v>
      </c>
      <c r="U35" s="26">
        <f t="shared" si="3"/>
        <v>14</v>
      </c>
      <c r="V35" s="213">
        <v>0</v>
      </c>
      <c r="W35" s="213">
        <v>3</v>
      </c>
      <c r="X35" s="213">
        <v>0</v>
      </c>
      <c r="Y35" s="213">
        <v>0</v>
      </c>
      <c r="Z35" s="213">
        <v>6</v>
      </c>
      <c r="AA35" s="213">
        <v>0</v>
      </c>
      <c r="AB35" s="213">
        <v>0</v>
      </c>
      <c r="AC35" s="213">
        <v>0</v>
      </c>
      <c r="AD35" s="213">
        <v>0</v>
      </c>
      <c r="AE35" s="213">
        <v>0</v>
      </c>
      <c r="AF35" s="213">
        <v>0</v>
      </c>
      <c r="AG35" s="213">
        <v>0</v>
      </c>
      <c r="AH35" s="214">
        <v>5</v>
      </c>
      <c r="AI35" s="25">
        <f t="shared" si="4"/>
        <v>4</v>
      </c>
      <c r="AJ35" s="213">
        <v>1</v>
      </c>
      <c r="AK35" s="213">
        <v>0</v>
      </c>
      <c r="AL35" s="213">
        <v>0</v>
      </c>
      <c r="AM35" s="213">
        <v>0</v>
      </c>
      <c r="AN35" s="213">
        <v>0</v>
      </c>
      <c r="AO35" s="214">
        <v>3</v>
      </c>
      <c r="AP35" s="95"/>
      <c r="AR35" s="568"/>
    </row>
    <row r="36" spans="1:44" ht="16.149999999999999" customHeight="1" x14ac:dyDescent="0.15">
      <c r="A36" s="294">
        <v>29</v>
      </c>
      <c r="B36" s="283" t="s">
        <v>153</v>
      </c>
      <c r="C36" s="85">
        <v>71</v>
      </c>
      <c r="D36" s="26">
        <f t="shared" si="1"/>
        <v>16</v>
      </c>
      <c r="E36" s="213">
        <v>13</v>
      </c>
      <c r="F36" s="213">
        <v>0</v>
      </c>
      <c r="G36" s="213">
        <v>1</v>
      </c>
      <c r="H36" s="213">
        <v>0</v>
      </c>
      <c r="I36" s="213">
        <v>0</v>
      </c>
      <c r="J36" s="213">
        <v>0</v>
      </c>
      <c r="K36" s="213">
        <v>0</v>
      </c>
      <c r="L36" s="213">
        <v>0</v>
      </c>
      <c r="M36" s="213">
        <v>0</v>
      </c>
      <c r="N36" s="213">
        <v>2</v>
      </c>
      <c r="O36" s="214">
        <v>0</v>
      </c>
      <c r="P36" s="293">
        <v>1</v>
      </c>
      <c r="Q36" s="25">
        <f t="shared" si="2"/>
        <v>49</v>
      </c>
      <c r="R36" s="213">
        <v>49</v>
      </c>
      <c r="S36" s="213">
        <v>0</v>
      </c>
      <c r="T36" s="276">
        <v>0</v>
      </c>
      <c r="U36" s="26">
        <f t="shared" si="3"/>
        <v>5</v>
      </c>
      <c r="V36" s="213">
        <v>0</v>
      </c>
      <c r="W36" s="213">
        <v>1</v>
      </c>
      <c r="X36" s="213">
        <v>0</v>
      </c>
      <c r="Y36" s="213">
        <v>0</v>
      </c>
      <c r="Z36" s="213">
        <v>2</v>
      </c>
      <c r="AA36" s="213">
        <v>0</v>
      </c>
      <c r="AB36" s="213">
        <v>0</v>
      </c>
      <c r="AC36" s="213">
        <v>0</v>
      </c>
      <c r="AD36" s="213">
        <v>0</v>
      </c>
      <c r="AE36" s="213">
        <v>0</v>
      </c>
      <c r="AF36" s="213">
        <v>0</v>
      </c>
      <c r="AG36" s="213">
        <v>0</v>
      </c>
      <c r="AH36" s="214">
        <v>2</v>
      </c>
      <c r="AI36" s="25">
        <f t="shared" si="4"/>
        <v>0</v>
      </c>
      <c r="AJ36" s="213">
        <v>0</v>
      </c>
      <c r="AK36" s="213">
        <v>0</v>
      </c>
      <c r="AL36" s="213">
        <v>0</v>
      </c>
      <c r="AM36" s="213">
        <v>0</v>
      </c>
      <c r="AN36" s="213">
        <v>0</v>
      </c>
      <c r="AO36" s="214">
        <v>0</v>
      </c>
      <c r="AP36" s="95"/>
      <c r="AR36" s="568"/>
    </row>
    <row r="37" spans="1:44" ht="16.149999999999999" customHeight="1" x14ac:dyDescent="0.15">
      <c r="A37" s="295">
        <v>30</v>
      </c>
      <c r="B37" s="285" t="s">
        <v>154</v>
      </c>
      <c r="C37" s="86">
        <v>70</v>
      </c>
      <c r="D37" s="34">
        <f t="shared" si="1"/>
        <v>13</v>
      </c>
      <c r="E37" s="222">
        <v>4</v>
      </c>
      <c r="F37" s="222">
        <v>0</v>
      </c>
      <c r="G37" s="222">
        <v>0</v>
      </c>
      <c r="H37" s="222">
        <v>0</v>
      </c>
      <c r="I37" s="222">
        <v>0</v>
      </c>
      <c r="J37" s="222">
        <v>0</v>
      </c>
      <c r="K37" s="222">
        <v>0</v>
      </c>
      <c r="L37" s="222">
        <v>2</v>
      </c>
      <c r="M37" s="222">
        <v>0</v>
      </c>
      <c r="N37" s="222">
        <v>1</v>
      </c>
      <c r="O37" s="223">
        <v>6</v>
      </c>
      <c r="P37" s="296">
        <v>0</v>
      </c>
      <c r="Q37" s="34">
        <f t="shared" si="2"/>
        <v>53</v>
      </c>
      <c r="R37" s="222">
        <v>0</v>
      </c>
      <c r="S37" s="222">
        <v>50</v>
      </c>
      <c r="T37" s="277">
        <v>3</v>
      </c>
      <c r="U37" s="34">
        <f t="shared" si="3"/>
        <v>4</v>
      </c>
      <c r="V37" s="222">
        <v>0</v>
      </c>
      <c r="W37" s="222">
        <v>2</v>
      </c>
      <c r="X37" s="222">
        <v>0</v>
      </c>
      <c r="Y37" s="222">
        <v>0</v>
      </c>
      <c r="Z37" s="222">
        <v>0</v>
      </c>
      <c r="AA37" s="222">
        <v>0</v>
      </c>
      <c r="AB37" s="222">
        <v>0</v>
      </c>
      <c r="AC37" s="222">
        <v>0</v>
      </c>
      <c r="AD37" s="222">
        <v>0</v>
      </c>
      <c r="AE37" s="222">
        <v>0</v>
      </c>
      <c r="AF37" s="222">
        <v>0</v>
      </c>
      <c r="AG37" s="222">
        <v>2</v>
      </c>
      <c r="AH37" s="223">
        <v>0</v>
      </c>
      <c r="AI37" s="34">
        <f t="shared" si="4"/>
        <v>0</v>
      </c>
      <c r="AJ37" s="222">
        <v>0</v>
      </c>
      <c r="AK37" s="222">
        <v>0</v>
      </c>
      <c r="AL37" s="222">
        <v>0</v>
      </c>
      <c r="AM37" s="222">
        <v>0</v>
      </c>
      <c r="AN37" s="222">
        <v>0</v>
      </c>
      <c r="AO37" s="223">
        <v>0</v>
      </c>
      <c r="AP37" s="95"/>
      <c r="AR37" s="568"/>
    </row>
    <row r="38" spans="1:44" ht="16.149999999999999" customHeight="1" x14ac:dyDescent="0.15">
      <c r="A38" s="294">
        <v>31</v>
      </c>
      <c r="B38" s="282" t="s">
        <v>155</v>
      </c>
      <c r="C38" s="88">
        <v>58</v>
      </c>
      <c r="D38" s="26">
        <f t="shared" si="1"/>
        <v>7</v>
      </c>
      <c r="E38" s="219">
        <v>3</v>
      </c>
      <c r="F38" s="219">
        <v>0</v>
      </c>
      <c r="G38" s="219">
        <v>0</v>
      </c>
      <c r="H38" s="219">
        <v>0</v>
      </c>
      <c r="I38" s="219">
        <v>0</v>
      </c>
      <c r="J38" s="219">
        <v>0</v>
      </c>
      <c r="K38" s="219">
        <v>2</v>
      </c>
      <c r="L38" s="219">
        <v>0</v>
      </c>
      <c r="M38" s="219">
        <v>0</v>
      </c>
      <c r="N38" s="219">
        <v>2</v>
      </c>
      <c r="O38" s="220">
        <v>0</v>
      </c>
      <c r="P38" s="298">
        <v>0</v>
      </c>
      <c r="Q38" s="25">
        <f t="shared" si="2"/>
        <v>41</v>
      </c>
      <c r="R38" s="219">
        <v>0</v>
      </c>
      <c r="S38" s="219">
        <v>41</v>
      </c>
      <c r="T38" s="275">
        <v>0</v>
      </c>
      <c r="U38" s="26">
        <f t="shared" si="3"/>
        <v>9</v>
      </c>
      <c r="V38" s="219">
        <v>0</v>
      </c>
      <c r="W38" s="219">
        <v>2</v>
      </c>
      <c r="X38" s="219">
        <v>0</v>
      </c>
      <c r="Y38" s="213">
        <v>0</v>
      </c>
      <c r="Z38" s="219">
        <v>4</v>
      </c>
      <c r="AA38" s="219">
        <v>1</v>
      </c>
      <c r="AB38" s="219">
        <v>0</v>
      </c>
      <c r="AC38" s="219">
        <v>0</v>
      </c>
      <c r="AD38" s="219">
        <v>0</v>
      </c>
      <c r="AE38" s="219">
        <v>0</v>
      </c>
      <c r="AF38" s="213">
        <v>0</v>
      </c>
      <c r="AG38" s="219">
        <v>2</v>
      </c>
      <c r="AH38" s="220">
        <v>0</v>
      </c>
      <c r="AI38" s="25">
        <f t="shared" si="4"/>
        <v>1</v>
      </c>
      <c r="AJ38" s="219">
        <v>0</v>
      </c>
      <c r="AK38" s="219">
        <v>0</v>
      </c>
      <c r="AL38" s="219">
        <v>0</v>
      </c>
      <c r="AM38" s="219">
        <v>0</v>
      </c>
      <c r="AN38" s="219">
        <v>1</v>
      </c>
      <c r="AO38" s="220">
        <v>0</v>
      </c>
      <c r="AP38" s="95"/>
      <c r="AR38" s="568"/>
    </row>
    <row r="39" spans="1:44" ht="16.149999999999999" customHeight="1" x14ac:dyDescent="0.15">
      <c r="A39" s="294">
        <v>32</v>
      </c>
      <c r="B39" s="283" t="s">
        <v>156</v>
      </c>
      <c r="C39" s="85">
        <v>70</v>
      </c>
      <c r="D39" s="26">
        <f t="shared" si="1"/>
        <v>10</v>
      </c>
      <c r="E39" s="213">
        <v>4</v>
      </c>
      <c r="F39" s="213">
        <v>0</v>
      </c>
      <c r="G39" s="213">
        <v>2</v>
      </c>
      <c r="H39" s="213">
        <v>0</v>
      </c>
      <c r="I39" s="213">
        <v>1</v>
      </c>
      <c r="J39" s="213">
        <v>0</v>
      </c>
      <c r="K39" s="213">
        <v>0</v>
      </c>
      <c r="L39" s="213">
        <v>0</v>
      </c>
      <c r="M39" s="213">
        <v>0</v>
      </c>
      <c r="N39" s="213">
        <v>3</v>
      </c>
      <c r="O39" s="214">
        <v>0</v>
      </c>
      <c r="P39" s="293">
        <v>2</v>
      </c>
      <c r="Q39" s="25">
        <f t="shared" si="2"/>
        <v>56</v>
      </c>
      <c r="R39" s="213">
        <v>0</v>
      </c>
      <c r="S39" s="213">
        <v>56</v>
      </c>
      <c r="T39" s="276">
        <v>0</v>
      </c>
      <c r="U39" s="26">
        <f t="shared" si="3"/>
        <v>2</v>
      </c>
      <c r="V39" s="213">
        <v>0</v>
      </c>
      <c r="W39" s="213">
        <v>1</v>
      </c>
      <c r="X39" s="213">
        <v>0</v>
      </c>
      <c r="Y39" s="213">
        <v>0</v>
      </c>
      <c r="Z39" s="213">
        <v>0</v>
      </c>
      <c r="AA39" s="213">
        <v>0</v>
      </c>
      <c r="AB39" s="213">
        <v>0</v>
      </c>
      <c r="AC39" s="213">
        <v>0</v>
      </c>
      <c r="AD39" s="213">
        <v>0</v>
      </c>
      <c r="AE39" s="213">
        <v>0</v>
      </c>
      <c r="AF39" s="213">
        <v>0</v>
      </c>
      <c r="AG39" s="213">
        <v>0</v>
      </c>
      <c r="AH39" s="214">
        <v>1</v>
      </c>
      <c r="AI39" s="25">
        <f t="shared" si="4"/>
        <v>0</v>
      </c>
      <c r="AJ39" s="213">
        <v>0</v>
      </c>
      <c r="AK39" s="213">
        <v>0</v>
      </c>
      <c r="AL39" s="213">
        <v>0</v>
      </c>
      <c r="AM39" s="213">
        <v>0</v>
      </c>
      <c r="AN39" s="213">
        <v>0</v>
      </c>
      <c r="AO39" s="214">
        <v>0</v>
      </c>
      <c r="AP39" s="95"/>
      <c r="AR39" s="568"/>
    </row>
    <row r="40" spans="1:44" ht="16.149999999999999" customHeight="1" x14ac:dyDescent="0.15">
      <c r="A40" s="294">
        <v>33</v>
      </c>
      <c r="B40" s="283" t="s">
        <v>157</v>
      </c>
      <c r="C40" s="85">
        <v>109</v>
      </c>
      <c r="D40" s="26">
        <f t="shared" si="1"/>
        <v>16</v>
      </c>
      <c r="E40" s="213">
        <v>12</v>
      </c>
      <c r="F40" s="213">
        <v>1</v>
      </c>
      <c r="G40" s="213">
        <v>0</v>
      </c>
      <c r="H40" s="213">
        <v>1</v>
      </c>
      <c r="I40" s="213">
        <v>0</v>
      </c>
      <c r="J40" s="213">
        <v>0</v>
      </c>
      <c r="K40" s="213">
        <v>0</v>
      </c>
      <c r="L40" s="213">
        <v>0</v>
      </c>
      <c r="M40" s="213">
        <v>0</v>
      </c>
      <c r="N40" s="213">
        <v>2</v>
      </c>
      <c r="O40" s="214">
        <v>0</v>
      </c>
      <c r="P40" s="293">
        <v>1</v>
      </c>
      <c r="Q40" s="25">
        <f t="shared" si="2"/>
        <v>83</v>
      </c>
      <c r="R40" s="213">
        <v>0</v>
      </c>
      <c r="S40" s="213">
        <v>83</v>
      </c>
      <c r="T40" s="276">
        <v>0</v>
      </c>
      <c r="U40" s="26">
        <f t="shared" si="3"/>
        <v>9</v>
      </c>
      <c r="V40" s="213">
        <v>0</v>
      </c>
      <c r="W40" s="213">
        <v>3</v>
      </c>
      <c r="X40" s="213">
        <v>0</v>
      </c>
      <c r="Y40" s="213">
        <v>0</v>
      </c>
      <c r="Z40" s="213">
        <v>4</v>
      </c>
      <c r="AA40" s="213">
        <v>0</v>
      </c>
      <c r="AB40" s="213">
        <v>0</v>
      </c>
      <c r="AC40" s="213">
        <v>1</v>
      </c>
      <c r="AD40" s="213">
        <v>0</v>
      </c>
      <c r="AE40" s="213">
        <v>0</v>
      </c>
      <c r="AF40" s="213">
        <v>0</v>
      </c>
      <c r="AG40" s="213">
        <v>0</v>
      </c>
      <c r="AH40" s="214">
        <v>1</v>
      </c>
      <c r="AI40" s="25">
        <f t="shared" si="4"/>
        <v>0</v>
      </c>
      <c r="AJ40" s="213">
        <v>0</v>
      </c>
      <c r="AK40" s="213">
        <v>0</v>
      </c>
      <c r="AL40" s="213">
        <v>0</v>
      </c>
      <c r="AM40" s="213">
        <v>0</v>
      </c>
      <c r="AN40" s="213">
        <v>0</v>
      </c>
      <c r="AO40" s="214">
        <v>0</v>
      </c>
      <c r="AP40" s="95"/>
      <c r="AR40" s="568"/>
    </row>
    <row r="41" spans="1:44" ht="16.149999999999999" customHeight="1" x14ac:dyDescent="0.15">
      <c r="A41" s="294">
        <v>34</v>
      </c>
      <c r="B41" s="283" t="s">
        <v>158</v>
      </c>
      <c r="C41" s="85">
        <v>83</v>
      </c>
      <c r="D41" s="26">
        <f t="shared" si="1"/>
        <v>17</v>
      </c>
      <c r="E41" s="213">
        <v>6</v>
      </c>
      <c r="F41" s="213">
        <v>1</v>
      </c>
      <c r="G41" s="213">
        <v>1</v>
      </c>
      <c r="H41" s="213">
        <v>0</v>
      </c>
      <c r="I41" s="213">
        <v>1</v>
      </c>
      <c r="J41" s="213">
        <v>0</v>
      </c>
      <c r="K41" s="213">
        <v>2</v>
      </c>
      <c r="L41" s="213">
        <v>0</v>
      </c>
      <c r="M41" s="213">
        <v>0</v>
      </c>
      <c r="N41" s="213">
        <v>6</v>
      </c>
      <c r="O41" s="214">
        <v>0</v>
      </c>
      <c r="P41" s="293">
        <v>0</v>
      </c>
      <c r="Q41" s="25">
        <f t="shared" si="2"/>
        <v>50</v>
      </c>
      <c r="R41" s="213">
        <v>1</v>
      </c>
      <c r="S41" s="213">
        <v>49</v>
      </c>
      <c r="T41" s="276">
        <v>0</v>
      </c>
      <c r="U41" s="26">
        <f t="shared" si="3"/>
        <v>13</v>
      </c>
      <c r="V41" s="213">
        <v>0</v>
      </c>
      <c r="W41" s="213">
        <v>4</v>
      </c>
      <c r="X41" s="213">
        <v>0</v>
      </c>
      <c r="Y41" s="213">
        <v>0</v>
      </c>
      <c r="Z41" s="213">
        <v>6</v>
      </c>
      <c r="AA41" s="213">
        <v>0</v>
      </c>
      <c r="AB41" s="213">
        <v>0</v>
      </c>
      <c r="AC41" s="213">
        <v>0</v>
      </c>
      <c r="AD41" s="213">
        <v>0</v>
      </c>
      <c r="AE41" s="213">
        <v>2</v>
      </c>
      <c r="AF41" s="213">
        <v>0</v>
      </c>
      <c r="AG41" s="213">
        <v>1</v>
      </c>
      <c r="AH41" s="214">
        <v>0</v>
      </c>
      <c r="AI41" s="25">
        <f t="shared" si="4"/>
        <v>3</v>
      </c>
      <c r="AJ41" s="213">
        <v>0</v>
      </c>
      <c r="AK41" s="213">
        <v>0</v>
      </c>
      <c r="AL41" s="213">
        <v>1</v>
      </c>
      <c r="AM41" s="213">
        <v>1</v>
      </c>
      <c r="AN41" s="213">
        <v>0</v>
      </c>
      <c r="AO41" s="214">
        <v>1</v>
      </c>
      <c r="AP41" s="95"/>
      <c r="AR41" s="568"/>
    </row>
    <row r="42" spans="1:44" ht="16.149999999999999" customHeight="1" x14ac:dyDescent="0.15">
      <c r="A42" s="294">
        <v>35</v>
      </c>
      <c r="B42" s="285" t="s">
        <v>159</v>
      </c>
      <c r="C42" s="86">
        <v>86</v>
      </c>
      <c r="D42" s="34">
        <f t="shared" si="1"/>
        <v>16</v>
      </c>
      <c r="E42" s="222">
        <v>7</v>
      </c>
      <c r="F42" s="222">
        <v>0</v>
      </c>
      <c r="G42" s="222">
        <v>1</v>
      </c>
      <c r="H42" s="222">
        <v>0</v>
      </c>
      <c r="I42" s="222">
        <v>0</v>
      </c>
      <c r="J42" s="222">
        <v>0</v>
      </c>
      <c r="K42" s="222">
        <v>7</v>
      </c>
      <c r="L42" s="222">
        <v>0</v>
      </c>
      <c r="M42" s="222">
        <v>0</v>
      </c>
      <c r="N42" s="222">
        <v>1</v>
      </c>
      <c r="O42" s="223">
        <v>0</v>
      </c>
      <c r="P42" s="296">
        <v>1</v>
      </c>
      <c r="Q42" s="34">
        <f t="shared" si="2"/>
        <v>53</v>
      </c>
      <c r="R42" s="222">
        <v>2</v>
      </c>
      <c r="S42" s="222">
        <v>51</v>
      </c>
      <c r="T42" s="277">
        <v>0</v>
      </c>
      <c r="U42" s="34">
        <f t="shared" si="3"/>
        <v>13</v>
      </c>
      <c r="V42" s="222">
        <v>0</v>
      </c>
      <c r="W42" s="222">
        <v>3</v>
      </c>
      <c r="X42" s="222">
        <v>0</v>
      </c>
      <c r="Y42" s="222">
        <v>0</v>
      </c>
      <c r="Z42" s="222">
        <v>8</v>
      </c>
      <c r="AA42" s="222">
        <v>1</v>
      </c>
      <c r="AB42" s="222">
        <v>1</v>
      </c>
      <c r="AC42" s="222">
        <v>0</v>
      </c>
      <c r="AD42" s="222">
        <v>0</v>
      </c>
      <c r="AE42" s="222">
        <v>0</v>
      </c>
      <c r="AF42" s="222">
        <v>0</v>
      </c>
      <c r="AG42" s="222">
        <v>0</v>
      </c>
      <c r="AH42" s="223">
        <v>0</v>
      </c>
      <c r="AI42" s="34">
        <f t="shared" si="4"/>
        <v>3</v>
      </c>
      <c r="AJ42" s="222">
        <v>0</v>
      </c>
      <c r="AK42" s="222">
        <v>0</v>
      </c>
      <c r="AL42" s="222">
        <v>1</v>
      </c>
      <c r="AM42" s="222">
        <v>0</v>
      </c>
      <c r="AN42" s="222">
        <v>0</v>
      </c>
      <c r="AO42" s="223">
        <v>2</v>
      </c>
      <c r="AP42" s="95"/>
      <c r="AR42" s="568"/>
    </row>
    <row r="43" spans="1:44" ht="16.149999999999999" customHeight="1" x14ac:dyDescent="0.15">
      <c r="A43" s="297">
        <v>36</v>
      </c>
      <c r="B43" s="282" t="s">
        <v>160</v>
      </c>
      <c r="C43" s="88">
        <v>81</v>
      </c>
      <c r="D43" s="26">
        <f t="shared" si="1"/>
        <v>9</v>
      </c>
      <c r="E43" s="219">
        <v>5</v>
      </c>
      <c r="F43" s="219">
        <v>0</v>
      </c>
      <c r="G43" s="219">
        <v>0</v>
      </c>
      <c r="H43" s="219">
        <v>0</v>
      </c>
      <c r="I43" s="219">
        <v>0</v>
      </c>
      <c r="J43" s="219">
        <v>0</v>
      </c>
      <c r="K43" s="219">
        <v>2</v>
      </c>
      <c r="L43" s="219">
        <v>1</v>
      </c>
      <c r="M43" s="219">
        <v>0</v>
      </c>
      <c r="N43" s="219">
        <v>1</v>
      </c>
      <c r="O43" s="220">
        <v>0</v>
      </c>
      <c r="P43" s="298">
        <v>1</v>
      </c>
      <c r="Q43" s="25">
        <f t="shared" si="2"/>
        <v>60</v>
      </c>
      <c r="R43" s="219">
        <v>7</v>
      </c>
      <c r="S43" s="219">
        <v>53</v>
      </c>
      <c r="T43" s="275">
        <v>0</v>
      </c>
      <c r="U43" s="26">
        <f t="shared" si="3"/>
        <v>10</v>
      </c>
      <c r="V43" s="219">
        <v>0</v>
      </c>
      <c r="W43" s="219">
        <v>2</v>
      </c>
      <c r="X43" s="219">
        <v>0</v>
      </c>
      <c r="Y43" s="213">
        <v>0</v>
      </c>
      <c r="Z43" s="219">
        <v>1</v>
      </c>
      <c r="AA43" s="219">
        <v>0</v>
      </c>
      <c r="AB43" s="219">
        <v>1</v>
      </c>
      <c r="AC43" s="219">
        <v>1</v>
      </c>
      <c r="AD43" s="219">
        <v>1</v>
      </c>
      <c r="AE43" s="219">
        <v>0</v>
      </c>
      <c r="AF43" s="213">
        <v>0</v>
      </c>
      <c r="AG43" s="219">
        <v>1</v>
      </c>
      <c r="AH43" s="220">
        <v>3</v>
      </c>
      <c r="AI43" s="25">
        <f t="shared" si="4"/>
        <v>1</v>
      </c>
      <c r="AJ43" s="219">
        <v>0</v>
      </c>
      <c r="AK43" s="219">
        <v>0</v>
      </c>
      <c r="AL43" s="219">
        <v>1</v>
      </c>
      <c r="AM43" s="219">
        <v>0</v>
      </c>
      <c r="AN43" s="219">
        <v>0</v>
      </c>
      <c r="AO43" s="220">
        <v>0</v>
      </c>
      <c r="AP43" s="95"/>
      <c r="AR43" s="568"/>
    </row>
    <row r="44" spans="1:44" ht="16.149999999999999" customHeight="1" x14ac:dyDescent="0.15">
      <c r="A44" s="294">
        <v>37</v>
      </c>
      <c r="B44" s="283" t="s">
        <v>161</v>
      </c>
      <c r="C44" s="85">
        <v>63</v>
      </c>
      <c r="D44" s="26">
        <f t="shared" si="1"/>
        <v>19</v>
      </c>
      <c r="E44" s="213">
        <v>8</v>
      </c>
      <c r="F44" s="213">
        <v>0</v>
      </c>
      <c r="G44" s="213">
        <v>0</v>
      </c>
      <c r="H44" s="213">
        <v>0</v>
      </c>
      <c r="I44" s="213">
        <v>0</v>
      </c>
      <c r="J44" s="213">
        <v>0</v>
      </c>
      <c r="K44" s="213">
        <v>1</v>
      </c>
      <c r="L44" s="213">
        <v>7</v>
      </c>
      <c r="M44" s="213">
        <v>0</v>
      </c>
      <c r="N44" s="213">
        <v>3</v>
      </c>
      <c r="O44" s="214">
        <v>0</v>
      </c>
      <c r="P44" s="293">
        <v>0</v>
      </c>
      <c r="Q44" s="25">
        <f t="shared" si="2"/>
        <v>34</v>
      </c>
      <c r="R44" s="213">
        <v>4</v>
      </c>
      <c r="S44" s="213">
        <v>30</v>
      </c>
      <c r="T44" s="276">
        <v>0</v>
      </c>
      <c r="U44" s="26">
        <f t="shared" si="3"/>
        <v>9</v>
      </c>
      <c r="V44" s="213">
        <v>0</v>
      </c>
      <c r="W44" s="213">
        <v>2</v>
      </c>
      <c r="X44" s="213">
        <v>0</v>
      </c>
      <c r="Y44" s="213">
        <v>0</v>
      </c>
      <c r="Z44" s="213">
        <v>5</v>
      </c>
      <c r="AA44" s="213">
        <v>0</v>
      </c>
      <c r="AB44" s="213">
        <v>0</v>
      </c>
      <c r="AC44" s="213">
        <v>0</v>
      </c>
      <c r="AD44" s="213">
        <v>0</v>
      </c>
      <c r="AE44" s="213">
        <v>1</v>
      </c>
      <c r="AF44" s="213">
        <v>0</v>
      </c>
      <c r="AG44" s="213">
        <v>0</v>
      </c>
      <c r="AH44" s="214">
        <v>1</v>
      </c>
      <c r="AI44" s="25">
        <f t="shared" si="4"/>
        <v>1</v>
      </c>
      <c r="AJ44" s="213">
        <v>0</v>
      </c>
      <c r="AK44" s="213">
        <v>0</v>
      </c>
      <c r="AL44" s="213">
        <v>1</v>
      </c>
      <c r="AM44" s="213">
        <v>0</v>
      </c>
      <c r="AN44" s="213">
        <v>0</v>
      </c>
      <c r="AO44" s="214">
        <v>0</v>
      </c>
      <c r="AP44" s="95"/>
      <c r="AR44" s="568"/>
    </row>
    <row r="45" spans="1:44" ht="16.149999999999999" customHeight="1" x14ac:dyDescent="0.15">
      <c r="A45" s="294">
        <v>38</v>
      </c>
      <c r="B45" s="283" t="s">
        <v>162</v>
      </c>
      <c r="C45" s="85">
        <v>93</v>
      </c>
      <c r="D45" s="26">
        <f t="shared" si="1"/>
        <v>15</v>
      </c>
      <c r="E45" s="213">
        <v>6</v>
      </c>
      <c r="F45" s="213">
        <v>1</v>
      </c>
      <c r="G45" s="213">
        <v>0</v>
      </c>
      <c r="H45" s="213">
        <v>0</v>
      </c>
      <c r="I45" s="213">
        <v>0</v>
      </c>
      <c r="J45" s="213">
        <v>0</v>
      </c>
      <c r="K45" s="213">
        <v>4</v>
      </c>
      <c r="L45" s="213">
        <v>2</v>
      </c>
      <c r="M45" s="213">
        <v>0</v>
      </c>
      <c r="N45" s="213">
        <v>2</v>
      </c>
      <c r="O45" s="214">
        <v>0</v>
      </c>
      <c r="P45" s="293">
        <v>2</v>
      </c>
      <c r="Q45" s="25">
        <f t="shared" si="2"/>
        <v>62</v>
      </c>
      <c r="R45" s="213">
        <v>7</v>
      </c>
      <c r="S45" s="213">
        <v>55</v>
      </c>
      <c r="T45" s="276">
        <v>0</v>
      </c>
      <c r="U45" s="26">
        <f t="shared" si="3"/>
        <v>13</v>
      </c>
      <c r="V45" s="213">
        <v>0</v>
      </c>
      <c r="W45" s="213">
        <v>7</v>
      </c>
      <c r="X45" s="213">
        <v>0</v>
      </c>
      <c r="Y45" s="213">
        <v>0</v>
      </c>
      <c r="Z45" s="213">
        <v>5</v>
      </c>
      <c r="AA45" s="213">
        <v>0</v>
      </c>
      <c r="AB45" s="213">
        <v>0</v>
      </c>
      <c r="AC45" s="213">
        <v>0</v>
      </c>
      <c r="AD45" s="213">
        <v>1</v>
      </c>
      <c r="AE45" s="213">
        <v>0</v>
      </c>
      <c r="AF45" s="213">
        <v>0</v>
      </c>
      <c r="AG45" s="213">
        <v>0</v>
      </c>
      <c r="AH45" s="214">
        <v>0</v>
      </c>
      <c r="AI45" s="25">
        <f t="shared" si="4"/>
        <v>1</v>
      </c>
      <c r="AJ45" s="213">
        <v>0</v>
      </c>
      <c r="AK45" s="213">
        <v>0</v>
      </c>
      <c r="AL45" s="213">
        <v>1</v>
      </c>
      <c r="AM45" s="213">
        <v>0</v>
      </c>
      <c r="AN45" s="213">
        <v>0</v>
      </c>
      <c r="AO45" s="214">
        <v>0</v>
      </c>
      <c r="AP45" s="95"/>
      <c r="AR45" s="568"/>
    </row>
    <row r="46" spans="1:44" ht="16.149999999999999" customHeight="1" x14ac:dyDescent="0.15">
      <c r="A46" s="294">
        <v>39</v>
      </c>
      <c r="B46" s="283" t="s">
        <v>163</v>
      </c>
      <c r="C46" s="85">
        <v>92</v>
      </c>
      <c r="D46" s="26">
        <f t="shared" si="1"/>
        <v>22</v>
      </c>
      <c r="E46" s="213">
        <v>11</v>
      </c>
      <c r="F46" s="213">
        <v>0</v>
      </c>
      <c r="G46" s="213">
        <v>3</v>
      </c>
      <c r="H46" s="213">
        <v>0</v>
      </c>
      <c r="I46" s="213">
        <v>1</v>
      </c>
      <c r="J46" s="213">
        <v>3</v>
      </c>
      <c r="K46" s="213">
        <v>2</v>
      </c>
      <c r="L46" s="213">
        <v>0</v>
      </c>
      <c r="M46" s="213">
        <v>0</v>
      </c>
      <c r="N46" s="213">
        <v>2</v>
      </c>
      <c r="O46" s="214">
        <v>0</v>
      </c>
      <c r="P46" s="293">
        <v>1</v>
      </c>
      <c r="Q46" s="25">
        <f t="shared" si="2"/>
        <v>61</v>
      </c>
      <c r="R46" s="213">
        <v>14</v>
      </c>
      <c r="S46" s="213">
        <v>47</v>
      </c>
      <c r="T46" s="276">
        <v>0</v>
      </c>
      <c r="U46" s="26">
        <f t="shared" si="3"/>
        <v>6</v>
      </c>
      <c r="V46" s="213">
        <v>0</v>
      </c>
      <c r="W46" s="213">
        <v>2</v>
      </c>
      <c r="X46" s="213">
        <v>0</v>
      </c>
      <c r="Y46" s="213">
        <v>0</v>
      </c>
      <c r="Z46" s="213">
        <v>3</v>
      </c>
      <c r="AA46" s="213">
        <v>0</v>
      </c>
      <c r="AB46" s="213">
        <v>1</v>
      </c>
      <c r="AC46" s="213">
        <v>0</v>
      </c>
      <c r="AD46" s="213">
        <v>0</v>
      </c>
      <c r="AE46" s="213">
        <v>0</v>
      </c>
      <c r="AF46" s="213">
        <v>0</v>
      </c>
      <c r="AG46" s="213">
        <v>0</v>
      </c>
      <c r="AH46" s="214">
        <v>0</v>
      </c>
      <c r="AI46" s="25">
        <f t="shared" si="4"/>
        <v>2</v>
      </c>
      <c r="AJ46" s="213">
        <v>0</v>
      </c>
      <c r="AK46" s="213">
        <v>0</v>
      </c>
      <c r="AL46" s="213">
        <v>0</v>
      </c>
      <c r="AM46" s="213">
        <v>0</v>
      </c>
      <c r="AN46" s="213">
        <v>0</v>
      </c>
      <c r="AO46" s="214">
        <v>2</v>
      </c>
      <c r="AP46" s="95"/>
      <c r="AR46" s="568"/>
    </row>
    <row r="47" spans="1:44" ht="16.149999999999999" customHeight="1" x14ac:dyDescent="0.15">
      <c r="A47" s="295">
        <v>40</v>
      </c>
      <c r="B47" s="285" t="s">
        <v>164</v>
      </c>
      <c r="C47" s="86">
        <v>153</v>
      </c>
      <c r="D47" s="34">
        <f t="shared" si="1"/>
        <v>27</v>
      </c>
      <c r="E47" s="222">
        <v>15</v>
      </c>
      <c r="F47" s="222">
        <v>2</v>
      </c>
      <c r="G47" s="222">
        <v>0</v>
      </c>
      <c r="H47" s="222">
        <v>0</v>
      </c>
      <c r="I47" s="222">
        <v>0</v>
      </c>
      <c r="J47" s="222">
        <v>0</v>
      </c>
      <c r="K47" s="222">
        <v>4</v>
      </c>
      <c r="L47" s="222">
        <v>1</v>
      </c>
      <c r="M47" s="222">
        <v>0</v>
      </c>
      <c r="N47" s="222">
        <v>5</v>
      </c>
      <c r="O47" s="223">
        <v>0</v>
      </c>
      <c r="P47" s="296">
        <v>0</v>
      </c>
      <c r="Q47" s="34">
        <f t="shared" si="2"/>
        <v>118</v>
      </c>
      <c r="R47" s="222">
        <v>7</v>
      </c>
      <c r="S47" s="222">
        <v>111</v>
      </c>
      <c r="T47" s="277">
        <v>0</v>
      </c>
      <c r="U47" s="34">
        <f t="shared" si="3"/>
        <v>5</v>
      </c>
      <c r="V47" s="222">
        <v>0</v>
      </c>
      <c r="W47" s="222">
        <v>5</v>
      </c>
      <c r="X47" s="222">
        <v>0</v>
      </c>
      <c r="Y47" s="222">
        <v>0</v>
      </c>
      <c r="Z47" s="222">
        <v>0</v>
      </c>
      <c r="AA47" s="222">
        <v>0</v>
      </c>
      <c r="AB47" s="222">
        <v>0</v>
      </c>
      <c r="AC47" s="222">
        <v>0</v>
      </c>
      <c r="AD47" s="222">
        <v>0</v>
      </c>
      <c r="AE47" s="222">
        <v>0</v>
      </c>
      <c r="AF47" s="222">
        <v>0</v>
      </c>
      <c r="AG47" s="222">
        <v>0</v>
      </c>
      <c r="AH47" s="223">
        <v>0</v>
      </c>
      <c r="AI47" s="34">
        <f t="shared" si="4"/>
        <v>3</v>
      </c>
      <c r="AJ47" s="222">
        <v>0</v>
      </c>
      <c r="AK47" s="222">
        <v>0</v>
      </c>
      <c r="AL47" s="222">
        <v>0</v>
      </c>
      <c r="AM47" s="222">
        <v>1</v>
      </c>
      <c r="AN47" s="222">
        <v>1</v>
      </c>
      <c r="AO47" s="223">
        <v>1</v>
      </c>
      <c r="AP47" s="95"/>
      <c r="AR47" s="568"/>
    </row>
    <row r="48" spans="1:44" ht="16.149999999999999" customHeight="1" x14ac:dyDescent="0.15">
      <c r="A48" s="294">
        <v>41</v>
      </c>
      <c r="B48" s="282" t="s">
        <v>165</v>
      </c>
      <c r="C48" s="88">
        <v>74</v>
      </c>
      <c r="D48" s="26">
        <f t="shared" si="1"/>
        <v>14</v>
      </c>
      <c r="E48" s="219">
        <v>5</v>
      </c>
      <c r="F48" s="219">
        <v>4</v>
      </c>
      <c r="G48" s="219">
        <v>1</v>
      </c>
      <c r="H48" s="219">
        <v>0</v>
      </c>
      <c r="I48" s="219">
        <v>0</v>
      </c>
      <c r="J48" s="219">
        <v>0</v>
      </c>
      <c r="K48" s="219">
        <v>3</v>
      </c>
      <c r="L48" s="219">
        <v>0</v>
      </c>
      <c r="M48" s="219">
        <v>0</v>
      </c>
      <c r="N48" s="219">
        <v>1</v>
      </c>
      <c r="O48" s="220">
        <v>0</v>
      </c>
      <c r="P48" s="298">
        <v>0</v>
      </c>
      <c r="Q48" s="25">
        <f t="shared" si="2"/>
        <v>48</v>
      </c>
      <c r="R48" s="219">
        <v>5</v>
      </c>
      <c r="S48" s="219">
        <v>43</v>
      </c>
      <c r="T48" s="275">
        <v>0</v>
      </c>
      <c r="U48" s="26">
        <f t="shared" si="3"/>
        <v>10</v>
      </c>
      <c r="V48" s="219">
        <v>0</v>
      </c>
      <c r="W48" s="219">
        <v>4</v>
      </c>
      <c r="X48" s="219">
        <v>0</v>
      </c>
      <c r="Y48" s="213">
        <v>0</v>
      </c>
      <c r="Z48" s="219">
        <v>1</v>
      </c>
      <c r="AA48" s="219">
        <v>0</v>
      </c>
      <c r="AB48" s="219">
        <v>0</v>
      </c>
      <c r="AC48" s="219">
        <v>1</v>
      </c>
      <c r="AD48" s="219">
        <v>0</v>
      </c>
      <c r="AE48" s="219">
        <v>0</v>
      </c>
      <c r="AF48" s="213">
        <v>0</v>
      </c>
      <c r="AG48" s="219">
        <v>3</v>
      </c>
      <c r="AH48" s="220">
        <v>1</v>
      </c>
      <c r="AI48" s="25">
        <f t="shared" si="4"/>
        <v>2</v>
      </c>
      <c r="AJ48" s="219">
        <v>0</v>
      </c>
      <c r="AK48" s="219">
        <v>0</v>
      </c>
      <c r="AL48" s="219">
        <v>0</v>
      </c>
      <c r="AM48" s="219">
        <v>1</v>
      </c>
      <c r="AN48" s="219">
        <v>0</v>
      </c>
      <c r="AO48" s="220">
        <v>1</v>
      </c>
      <c r="AP48" s="95"/>
      <c r="AR48" s="568"/>
    </row>
    <row r="49" spans="1:44" ht="16.149999999999999" customHeight="1" x14ac:dyDescent="0.15">
      <c r="A49" s="294">
        <v>42</v>
      </c>
      <c r="B49" s="283" t="s">
        <v>166</v>
      </c>
      <c r="C49" s="85">
        <v>89</v>
      </c>
      <c r="D49" s="26">
        <f t="shared" si="1"/>
        <v>13</v>
      </c>
      <c r="E49" s="213">
        <v>1</v>
      </c>
      <c r="F49" s="213">
        <v>2</v>
      </c>
      <c r="G49" s="213">
        <v>1</v>
      </c>
      <c r="H49" s="213">
        <v>1</v>
      </c>
      <c r="I49" s="213">
        <v>2</v>
      </c>
      <c r="J49" s="213">
        <v>0</v>
      </c>
      <c r="K49" s="213">
        <v>4</v>
      </c>
      <c r="L49" s="213">
        <v>0</v>
      </c>
      <c r="M49" s="213">
        <v>0</v>
      </c>
      <c r="N49" s="213">
        <v>2</v>
      </c>
      <c r="O49" s="214">
        <v>0</v>
      </c>
      <c r="P49" s="293">
        <v>0</v>
      </c>
      <c r="Q49" s="25">
        <f t="shared" si="2"/>
        <v>70</v>
      </c>
      <c r="R49" s="213">
        <v>70</v>
      </c>
      <c r="S49" s="213">
        <v>0</v>
      </c>
      <c r="T49" s="276">
        <v>0</v>
      </c>
      <c r="U49" s="26">
        <f t="shared" si="3"/>
        <v>6</v>
      </c>
      <c r="V49" s="213">
        <v>0</v>
      </c>
      <c r="W49" s="213">
        <v>2</v>
      </c>
      <c r="X49" s="213">
        <v>0</v>
      </c>
      <c r="Y49" s="213">
        <v>0</v>
      </c>
      <c r="Z49" s="213">
        <v>0</v>
      </c>
      <c r="AA49" s="213">
        <v>0</v>
      </c>
      <c r="AB49" s="213">
        <v>0</v>
      </c>
      <c r="AC49" s="213">
        <v>1</v>
      </c>
      <c r="AD49" s="213">
        <v>0</v>
      </c>
      <c r="AE49" s="213">
        <v>0</v>
      </c>
      <c r="AF49" s="213">
        <v>0</v>
      </c>
      <c r="AG49" s="213">
        <v>1</v>
      </c>
      <c r="AH49" s="214">
        <v>2</v>
      </c>
      <c r="AI49" s="25">
        <f t="shared" si="4"/>
        <v>0</v>
      </c>
      <c r="AJ49" s="213">
        <v>0</v>
      </c>
      <c r="AK49" s="213">
        <v>0</v>
      </c>
      <c r="AL49" s="213">
        <v>0</v>
      </c>
      <c r="AM49" s="213">
        <v>0</v>
      </c>
      <c r="AN49" s="213">
        <v>0</v>
      </c>
      <c r="AO49" s="214">
        <v>0</v>
      </c>
      <c r="AP49" s="95"/>
      <c r="AR49" s="568"/>
    </row>
    <row r="50" spans="1:44" ht="16.149999999999999" customHeight="1" x14ac:dyDescent="0.15">
      <c r="A50" s="294">
        <v>43</v>
      </c>
      <c r="B50" s="283" t="s">
        <v>167</v>
      </c>
      <c r="C50" s="85">
        <v>95</v>
      </c>
      <c r="D50" s="26">
        <f t="shared" si="1"/>
        <v>22</v>
      </c>
      <c r="E50" s="213">
        <v>9</v>
      </c>
      <c r="F50" s="213">
        <v>0</v>
      </c>
      <c r="G50" s="213">
        <v>0</v>
      </c>
      <c r="H50" s="213">
        <v>2</v>
      </c>
      <c r="I50" s="213">
        <v>2</v>
      </c>
      <c r="J50" s="213">
        <v>0</v>
      </c>
      <c r="K50" s="213">
        <v>5</v>
      </c>
      <c r="L50" s="213">
        <v>2</v>
      </c>
      <c r="M50" s="213">
        <v>0</v>
      </c>
      <c r="N50" s="213">
        <v>2</v>
      </c>
      <c r="O50" s="214">
        <v>0</v>
      </c>
      <c r="P50" s="293">
        <v>0</v>
      </c>
      <c r="Q50" s="25">
        <f t="shared" si="2"/>
        <v>64</v>
      </c>
      <c r="R50" s="213">
        <v>5</v>
      </c>
      <c r="S50" s="213">
        <v>53</v>
      </c>
      <c r="T50" s="276">
        <v>6</v>
      </c>
      <c r="U50" s="26">
        <f t="shared" si="3"/>
        <v>9</v>
      </c>
      <c r="V50" s="213">
        <v>0</v>
      </c>
      <c r="W50" s="213">
        <v>2</v>
      </c>
      <c r="X50" s="213">
        <v>0</v>
      </c>
      <c r="Y50" s="213">
        <v>0</v>
      </c>
      <c r="Z50" s="213">
        <v>2</v>
      </c>
      <c r="AA50" s="213">
        <v>1</v>
      </c>
      <c r="AB50" s="213">
        <v>1</v>
      </c>
      <c r="AC50" s="213">
        <v>0</v>
      </c>
      <c r="AD50" s="213">
        <v>0</v>
      </c>
      <c r="AE50" s="213">
        <v>3</v>
      </c>
      <c r="AF50" s="213">
        <v>0</v>
      </c>
      <c r="AG50" s="213">
        <v>0</v>
      </c>
      <c r="AH50" s="214">
        <v>0</v>
      </c>
      <c r="AI50" s="25">
        <f t="shared" si="4"/>
        <v>0</v>
      </c>
      <c r="AJ50" s="213">
        <v>0</v>
      </c>
      <c r="AK50" s="213">
        <v>0</v>
      </c>
      <c r="AL50" s="213">
        <v>0</v>
      </c>
      <c r="AM50" s="213">
        <v>0</v>
      </c>
      <c r="AN50" s="213">
        <v>0</v>
      </c>
      <c r="AO50" s="214">
        <v>0</v>
      </c>
      <c r="AP50" s="95"/>
      <c r="AR50" s="568"/>
    </row>
    <row r="51" spans="1:44" ht="16.149999999999999" customHeight="1" x14ac:dyDescent="0.15">
      <c r="A51" s="294">
        <v>44</v>
      </c>
      <c r="B51" s="283" t="s">
        <v>168</v>
      </c>
      <c r="C51" s="85">
        <v>98</v>
      </c>
      <c r="D51" s="26">
        <f t="shared" si="1"/>
        <v>14</v>
      </c>
      <c r="E51" s="213">
        <v>5</v>
      </c>
      <c r="F51" s="213">
        <v>1</v>
      </c>
      <c r="G51" s="213">
        <v>2</v>
      </c>
      <c r="H51" s="213">
        <v>0</v>
      </c>
      <c r="I51" s="213">
        <v>1</v>
      </c>
      <c r="J51" s="213">
        <v>0</v>
      </c>
      <c r="K51" s="213">
        <v>1</v>
      </c>
      <c r="L51" s="213">
        <v>0</v>
      </c>
      <c r="M51" s="213">
        <v>1</v>
      </c>
      <c r="N51" s="213">
        <v>3</v>
      </c>
      <c r="O51" s="214">
        <v>0</v>
      </c>
      <c r="P51" s="293">
        <v>4</v>
      </c>
      <c r="Q51" s="25">
        <f t="shared" si="2"/>
        <v>72</v>
      </c>
      <c r="R51" s="213">
        <v>6</v>
      </c>
      <c r="S51" s="213">
        <v>66</v>
      </c>
      <c r="T51" s="276">
        <v>0</v>
      </c>
      <c r="U51" s="26">
        <f t="shared" si="3"/>
        <v>6</v>
      </c>
      <c r="V51" s="213">
        <v>0</v>
      </c>
      <c r="W51" s="213">
        <v>3</v>
      </c>
      <c r="X51" s="213">
        <v>0</v>
      </c>
      <c r="Y51" s="213">
        <v>0</v>
      </c>
      <c r="Z51" s="213">
        <v>1</v>
      </c>
      <c r="AA51" s="213">
        <v>0</v>
      </c>
      <c r="AB51" s="213">
        <v>1</v>
      </c>
      <c r="AC51" s="213">
        <v>0</v>
      </c>
      <c r="AD51" s="213">
        <v>0</v>
      </c>
      <c r="AE51" s="213">
        <v>0</v>
      </c>
      <c r="AF51" s="213">
        <v>0</v>
      </c>
      <c r="AG51" s="213">
        <v>0</v>
      </c>
      <c r="AH51" s="214">
        <v>1</v>
      </c>
      <c r="AI51" s="25">
        <f t="shared" si="4"/>
        <v>2</v>
      </c>
      <c r="AJ51" s="213">
        <v>0</v>
      </c>
      <c r="AK51" s="213">
        <v>0</v>
      </c>
      <c r="AL51" s="213">
        <v>2</v>
      </c>
      <c r="AM51" s="213">
        <v>0</v>
      </c>
      <c r="AN51" s="213">
        <v>0</v>
      </c>
      <c r="AO51" s="214">
        <v>0</v>
      </c>
      <c r="AP51" s="95"/>
      <c r="AR51" s="568"/>
    </row>
    <row r="52" spans="1:44" ht="16.149999999999999" customHeight="1" x14ac:dyDescent="0.15">
      <c r="A52" s="294">
        <v>45</v>
      </c>
      <c r="B52" s="285" t="s">
        <v>169</v>
      </c>
      <c r="C52" s="86">
        <v>94</v>
      </c>
      <c r="D52" s="34">
        <f t="shared" si="1"/>
        <v>14</v>
      </c>
      <c r="E52" s="222">
        <v>6</v>
      </c>
      <c r="F52" s="222">
        <v>0</v>
      </c>
      <c r="G52" s="222">
        <v>1</v>
      </c>
      <c r="H52" s="222">
        <v>0</v>
      </c>
      <c r="I52" s="222">
        <v>2</v>
      </c>
      <c r="J52" s="222">
        <v>0</v>
      </c>
      <c r="K52" s="222">
        <v>2</v>
      </c>
      <c r="L52" s="222">
        <v>1</v>
      </c>
      <c r="M52" s="222">
        <v>0</v>
      </c>
      <c r="N52" s="222">
        <v>2</v>
      </c>
      <c r="O52" s="223">
        <v>0</v>
      </c>
      <c r="P52" s="296">
        <v>0</v>
      </c>
      <c r="Q52" s="34">
        <f t="shared" si="2"/>
        <v>72</v>
      </c>
      <c r="R52" s="222">
        <v>3</v>
      </c>
      <c r="S52" s="222">
        <v>69</v>
      </c>
      <c r="T52" s="277">
        <v>0</v>
      </c>
      <c r="U52" s="34">
        <f t="shared" si="3"/>
        <v>6</v>
      </c>
      <c r="V52" s="222">
        <v>0</v>
      </c>
      <c r="W52" s="222">
        <v>2</v>
      </c>
      <c r="X52" s="222">
        <v>0</v>
      </c>
      <c r="Y52" s="213">
        <v>0</v>
      </c>
      <c r="Z52" s="222">
        <v>3</v>
      </c>
      <c r="AA52" s="222">
        <v>0</v>
      </c>
      <c r="AB52" s="222">
        <v>0</v>
      </c>
      <c r="AC52" s="222">
        <v>0</v>
      </c>
      <c r="AD52" s="222">
        <v>0</v>
      </c>
      <c r="AE52" s="222">
        <v>0</v>
      </c>
      <c r="AF52" s="222">
        <v>0</v>
      </c>
      <c r="AG52" s="222">
        <v>1</v>
      </c>
      <c r="AH52" s="223">
        <v>0</v>
      </c>
      <c r="AI52" s="34">
        <f t="shared" si="4"/>
        <v>2</v>
      </c>
      <c r="AJ52" s="222">
        <v>0</v>
      </c>
      <c r="AK52" s="222">
        <v>0</v>
      </c>
      <c r="AL52" s="222">
        <v>2</v>
      </c>
      <c r="AM52" s="222">
        <v>0</v>
      </c>
      <c r="AN52" s="222">
        <v>0</v>
      </c>
      <c r="AO52" s="223">
        <v>0</v>
      </c>
      <c r="AP52" s="95"/>
      <c r="AR52" s="568"/>
    </row>
    <row r="53" spans="1:44" ht="16.149999999999999" customHeight="1" x14ac:dyDescent="0.15">
      <c r="A53" s="297">
        <v>46</v>
      </c>
      <c r="B53" s="282" t="s">
        <v>170</v>
      </c>
      <c r="C53" s="88">
        <v>127</v>
      </c>
      <c r="D53" s="26">
        <f t="shared" si="1"/>
        <v>19</v>
      </c>
      <c r="E53" s="219">
        <v>4</v>
      </c>
      <c r="F53" s="219">
        <v>7</v>
      </c>
      <c r="G53" s="219">
        <v>0</v>
      </c>
      <c r="H53" s="219">
        <v>0</v>
      </c>
      <c r="I53" s="219">
        <v>0</v>
      </c>
      <c r="J53" s="219">
        <v>0</v>
      </c>
      <c r="K53" s="219">
        <v>0</v>
      </c>
      <c r="L53" s="219">
        <v>5</v>
      </c>
      <c r="M53" s="219">
        <v>0</v>
      </c>
      <c r="N53" s="219">
        <v>3</v>
      </c>
      <c r="O53" s="220">
        <v>0</v>
      </c>
      <c r="P53" s="298">
        <v>0</v>
      </c>
      <c r="Q53" s="25">
        <f t="shared" si="2"/>
        <v>89</v>
      </c>
      <c r="R53" s="219">
        <v>8</v>
      </c>
      <c r="S53" s="219">
        <v>75</v>
      </c>
      <c r="T53" s="275">
        <v>6</v>
      </c>
      <c r="U53" s="26">
        <f t="shared" si="3"/>
        <v>17</v>
      </c>
      <c r="V53" s="219">
        <v>0</v>
      </c>
      <c r="W53" s="219">
        <v>4</v>
      </c>
      <c r="X53" s="219">
        <v>0</v>
      </c>
      <c r="Y53" s="219">
        <v>0</v>
      </c>
      <c r="Z53" s="219">
        <v>2</v>
      </c>
      <c r="AA53" s="219">
        <v>0</v>
      </c>
      <c r="AB53" s="219">
        <v>0</v>
      </c>
      <c r="AC53" s="219">
        <v>0</v>
      </c>
      <c r="AD53" s="219">
        <v>0</v>
      </c>
      <c r="AE53" s="219">
        <v>7</v>
      </c>
      <c r="AF53" s="213">
        <v>0</v>
      </c>
      <c r="AG53" s="219">
        <v>0</v>
      </c>
      <c r="AH53" s="220">
        <v>4</v>
      </c>
      <c r="AI53" s="25">
        <f t="shared" si="4"/>
        <v>2</v>
      </c>
      <c r="AJ53" s="219">
        <v>1</v>
      </c>
      <c r="AK53" s="219">
        <v>0</v>
      </c>
      <c r="AL53" s="219">
        <v>0</v>
      </c>
      <c r="AM53" s="219">
        <v>0</v>
      </c>
      <c r="AN53" s="219">
        <v>0</v>
      </c>
      <c r="AO53" s="220">
        <v>1</v>
      </c>
      <c r="AP53" s="95"/>
      <c r="AR53" s="568"/>
    </row>
    <row r="54" spans="1:44" ht="16.149999999999999" customHeight="1" thickBot="1" x14ac:dyDescent="0.2">
      <c r="A54" s="299">
        <v>47</v>
      </c>
      <c r="B54" s="300" t="s">
        <v>171</v>
      </c>
      <c r="C54" s="90">
        <v>93</v>
      </c>
      <c r="D54" s="49">
        <f t="shared" si="1"/>
        <v>11</v>
      </c>
      <c r="E54" s="228">
        <v>6</v>
      </c>
      <c r="F54" s="228">
        <v>0</v>
      </c>
      <c r="G54" s="228">
        <v>0</v>
      </c>
      <c r="H54" s="228">
        <v>0</v>
      </c>
      <c r="I54" s="228">
        <v>0</v>
      </c>
      <c r="J54" s="228">
        <v>0</v>
      </c>
      <c r="K54" s="228">
        <v>2</v>
      </c>
      <c r="L54" s="228">
        <v>1</v>
      </c>
      <c r="M54" s="228">
        <v>0</v>
      </c>
      <c r="N54" s="228">
        <v>2</v>
      </c>
      <c r="O54" s="225">
        <v>0</v>
      </c>
      <c r="P54" s="301">
        <v>1</v>
      </c>
      <c r="Q54" s="49">
        <f t="shared" si="2"/>
        <v>78</v>
      </c>
      <c r="R54" s="228">
        <v>0</v>
      </c>
      <c r="S54" s="228">
        <v>78</v>
      </c>
      <c r="T54" s="288">
        <v>0</v>
      </c>
      <c r="U54" s="49">
        <f t="shared" si="3"/>
        <v>3</v>
      </c>
      <c r="V54" s="228">
        <v>0</v>
      </c>
      <c r="W54" s="228">
        <v>2</v>
      </c>
      <c r="X54" s="228">
        <v>0</v>
      </c>
      <c r="Y54" s="228">
        <v>0</v>
      </c>
      <c r="Z54" s="228">
        <v>0</v>
      </c>
      <c r="AA54" s="228">
        <v>0</v>
      </c>
      <c r="AB54" s="228">
        <v>0</v>
      </c>
      <c r="AC54" s="228">
        <v>0</v>
      </c>
      <c r="AD54" s="228">
        <v>0</v>
      </c>
      <c r="AE54" s="228">
        <v>0</v>
      </c>
      <c r="AF54" s="228">
        <v>0</v>
      </c>
      <c r="AG54" s="228">
        <v>0</v>
      </c>
      <c r="AH54" s="225">
        <v>1</v>
      </c>
      <c r="AI54" s="49">
        <f t="shared" si="4"/>
        <v>0</v>
      </c>
      <c r="AJ54" s="228">
        <v>0</v>
      </c>
      <c r="AK54" s="228">
        <v>0</v>
      </c>
      <c r="AL54" s="228">
        <v>0</v>
      </c>
      <c r="AM54" s="228">
        <v>0</v>
      </c>
      <c r="AN54" s="228">
        <v>0</v>
      </c>
      <c r="AO54" s="225">
        <v>0</v>
      </c>
      <c r="AP54" s="95"/>
      <c r="AR54" s="568"/>
    </row>
    <row r="55" spans="1:44" x14ac:dyDescent="0.15">
      <c r="AP55" s="95"/>
    </row>
    <row r="56" spans="1:44" ht="6" customHeight="1" x14ac:dyDescent="0.15">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103"/>
      <c r="AP56" s="95"/>
    </row>
    <row r="57" spans="1:44" ht="17.25" x14ac:dyDescent="0.15">
      <c r="A57" s="338" t="s">
        <v>620</v>
      </c>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row>
  </sheetData>
  <mergeCells count="36">
    <mergeCell ref="AI4:AI6"/>
    <mergeCell ref="AO5:AO6"/>
    <mergeCell ref="AB5:AB6"/>
    <mergeCell ref="AC5:AC6"/>
    <mergeCell ref="AD5:AD6"/>
    <mergeCell ref="AE5:AE6"/>
    <mergeCell ref="AF5:AF6"/>
    <mergeCell ref="AG5:AG6"/>
    <mergeCell ref="AJ5:AJ6"/>
    <mergeCell ref="AK5:AK6"/>
    <mergeCell ref="AL5:AL6"/>
    <mergeCell ref="AM5:AM6"/>
    <mergeCell ref="AN5:AN6"/>
    <mergeCell ref="AH5:AH6"/>
    <mergeCell ref="R5:R6"/>
    <mergeCell ref="U4:U6"/>
    <mergeCell ref="S5:S6"/>
    <mergeCell ref="T5:T6"/>
    <mergeCell ref="AA5:AA6"/>
    <mergeCell ref="Z5:Z6"/>
    <mergeCell ref="V5:V6"/>
    <mergeCell ref="W5:W6"/>
    <mergeCell ref="X5:X6"/>
    <mergeCell ref="Y5:Y6"/>
    <mergeCell ref="A4:B6"/>
    <mergeCell ref="C4:C6"/>
    <mergeCell ref="D4:D6"/>
    <mergeCell ref="P4:P6"/>
    <mergeCell ref="Q4:Q6"/>
    <mergeCell ref="N5:N6"/>
    <mergeCell ref="O5:O6"/>
    <mergeCell ref="E5:E6"/>
    <mergeCell ref="F5:F6"/>
    <mergeCell ref="K5:K6"/>
    <mergeCell ref="L5:L6"/>
    <mergeCell ref="M5:M6"/>
  </mergeCells>
  <phoneticPr fontId="9"/>
  <pageMargins left="0.43307086614173229" right="0.23622047244094491" top="0.74803149606299213" bottom="0.74803149606299213" header="0.31496062992125984" footer="0.31496062992125984"/>
  <pageSetup paperSize="8" scale="82" fitToWidth="2"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46</vt:i4>
      </vt:variant>
      <vt:variant>
        <vt:lpstr>名前付き一覧</vt:lpstr>
      </vt:variant>
      <vt:variant>
        <vt:i4>31</vt:i4>
      </vt:variant>
    </vt:vector>
  </HeadingPairs>
  <TitlesOfParts>
    <vt:vector size="77" baseType="lpstr">
      <vt:lpstr>表紙</vt:lpstr>
      <vt:lpstr>目次</vt:lpstr>
      <vt:lpstr>表１（全国常勤）)</vt:lpstr>
      <vt:lpstr>表２（都道府県常勤）</vt:lpstr>
      <vt:lpstr>表３（保健所設置市常勤A）</vt:lpstr>
      <vt:lpstr>表4（保健所設置市常勤B） </vt:lpstr>
      <vt:lpstr>表5（特別区常勤）</vt:lpstr>
      <vt:lpstr>表6（市町村常勤）</vt:lpstr>
      <vt:lpstr>表7（都道府県所属別常勤） </vt:lpstr>
      <vt:lpstr>表8（保健所設置市所属A）</vt:lpstr>
      <vt:lpstr>表9（保健所設置市所属B）</vt:lpstr>
      <vt:lpstr>表10（特別区所属）</vt:lpstr>
      <vt:lpstr>表11（市町村所属）</vt:lpstr>
      <vt:lpstr>表12全国計非常勤</vt:lpstr>
      <vt:lpstr>表13都道府県非常勤</vt:lpstr>
      <vt:lpstr>表14保健所設置市非常勤（Ａ）</vt:lpstr>
      <vt:lpstr>表15保健所設置市非常勤（B）</vt:lpstr>
      <vt:lpstr>表16特別区非常勤</vt:lpstr>
      <vt:lpstr>表17(市町村非常勤)</vt:lpstr>
      <vt:lpstr>表18全国職位別常勤</vt:lpstr>
      <vt:lpstr>表19（都道府県職位別常勤）</vt:lpstr>
      <vt:lpstr>表20（保健所設置市職位別常勤A）</vt:lpstr>
      <vt:lpstr>表21（保健所設置市職位別常勤B）</vt:lpstr>
      <vt:lpstr>表22（特別区職位別常勤）</vt:lpstr>
      <vt:lpstr>表23（市町村職位別常勤）</vt:lpstr>
      <vt:lpstr>表24都道府県所属別と職位</vt:lpstr>
      <vt:lpstr>表25保健所設置市所属別（Ａ）と職位</vt:lpstr>
      <vt:lpstr>表26保健所設置市所属別（Ｂ）と職位</vt:lpstr>
      <vt:lpstr>表27特別区所属別と職位</vt:lpstr>
      <vt:lpstr>表28市町村所属別と職位</vt:lpstr>
      <vt:lpstr>表29全国計会計別</vt:lpstr>
      <vt:lpstr>表30都道府県会計別</vt:lpstr>
      <vt:lpstr>表31保健所設置市会計別(A)</vt:lpstr>
      <vt:lpstr>表32健所設置市会計別（B)</vt:lpstr>
      <vt:lpstr>表33特別区会計別</vt:lpstr>
      <vt:lpstr>表34 (市町村会計別)</vt:lpstr>
      <vt:lpstr>表35全国特定健診・特定保健指導</vt:lpstr>
      <vt:lpstr>表36（保健所設置市所属A）</vt:lpstr>
      <vt:lpstr>表37(保健所設置市所属B)</vt:lpstr>
      <vt:lpstr>表38（特別区所属）</vt:lpstr>
      <vt:lpstr>表39（市町村所属）</vt:lpstr>
      <vt:lpstr>表40（都道府県退職者）</vt:lpstr>
      <vt:lpstr>表41（保健所設置市退職者A）</vt:lpstr>
      <vt:lpstr>表42（保健所設置市退職者B）</vt:lpstr>
      <vt:lpstr>表43（特別区退職者）</vt:lpstr>
      <vt:lpstr>表44（市町村退職者）</vt:lpstr>
      <vt:lpstr>'表10（特別区所属）'!Print_Area</vt:lpstr>
      <vt:lpstr>'表11（市町村所属）'!Print_Area</vt:lpstr>
      <vt:lpstr>表12全国計非常勤!Print_Area</vt:lpstr>
      <vt:lpstr>表13都道府県非常勤!Print_Area</vt:lpstr>
      <vt:lpstr>'表14保健所設置市非常勤（Ａ）'!Print_Area</vt:lpstr>
      <vt:lpstr>'表15保健所設置市非常勤（B）'!Print_Area</vt:lpstr>
      <vt:lpstr>表16特別区非常勤!Print_Area</vt:lpstr>
      <vt:lpstr>'表17(市町村非常勤)'!Print_Area</vt:lpstr>
      <vt:lpstr>表18全国職位別常勤!Print_Area</vt:lpstr>
      <vt:lpstr>'表19（都道府県職位別常勤）'!Print_Area</vt:lpstr>
      <vt:lpstr>表24都道府県所属別と職位!Print_Area</vt:lpstr>
      <vt:lpstr>'表25保健所設置市所属別（Ａ）と職位'!Print_Area</vt:lpstr>
      <vt:lpstr>'表26保健所設置市所属別（Ｂ）と職位'!Print_Area</vt:lpstr>
      <vt:lpstr>表27特別区所属別と職位!Print_Area</vt:lpstr>
      <vt:lpstr>表28市町村所属別と職位!Print_Area</vt:lpstr>
      <vt:lpstr>表29全国計会計別!Print_Area</vt:lpstr>
      <vt:lpstr>表30都道府県会計別!Print_Area</vt:lpstr>
      <vt:lpstr>'表31保健所設置市会計別(A)'!Print_Area</vt:lpstr>
      <vt:lpstr>'表32健所設置市会計別（B)'!Print_Area</vt:lpstr>
      <vt:lpstr>表33特別区会計別!Print_Area</vt:lpstr>
      <vt:lpstr>'表34 (市町村会計別)'!Print_Area</vt:lpstr>
      <vt:lpstr>表35全国特定健診・特定保健指導!Print_Area</vt:lpstr>
      <vt:lpstr>'表36（保健所設置市所属A）'!Print_Area</vt:lpstr>
      <vt:lpstr>'表37(保健所設置市所属B)'!Print_Area</vt:lpstr>
      <vt:lpstr>'表38（特別区所属）'!Print_Area</vt:lpstr>
      <vt:lpstr>'表39（市町村所属）'!Print_Area</vt:lpstr>
      <vt:lpstr>'表7（都道府県所属別常勤） '!Print_Area</vt:lpstr>
      <vt:lpstr>'表8（保健所設置市所属A）'!Print_Area</vt:lpstr>
      <vt:lpstr>'表9（保健所設置市所属B）'!Print_Area</vt:lpstr>
      <vt:lpstr>表紙!Print_Area</vt:lpstr>
      <vt:lpstr>目次!Print_Area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厚生労働省ネットワークシステム</cp:lastModifiedBy>
  <cp:lastPrinted>2014-09-11T02:19:13Z</cp:lastPrinted>
  <dcterms:created xsi:type="dcterms:W3CDTF">2012-09-06T23:30:37Z</dcterms:created>
  <dcterms:modified xsi:type="dcterms:W3CDTF">2014-10-01T05:01:48Z</dcterms:modified>
</cp:coreProperties>
</file>