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8505"/>
  </bookViews>
  <sheets>
    <sheet name="11" sheetId="1" r:id="rId1"/>
  </sheets>
  <definedNames>
    <definedName name="_xlnm.Print_Area" localSheetId="0">'11'!$A$1:$Y$24</definedName>
  </definedNames>
  <calcPr calcId="145621"/>
</workbook>
</file>

<file path=xl/calcChain.xml><?xml version="1.0" encoding="utf-8"?>
<calcChain xmlns="http://schemas.openxmlformats.org/spreadsheetml/2006/main">
  <c r="T22" i="1" l="1"/>
  <c r="N22" i="1"/>
  <c r="D22" i="1"/>
  <c r="C22" i="1" s="1"/>
  <c r="T20" i="1"/>
  <c r="N20" i="1"/>
  <c r="D20" i="1"/>
  <c r="C20" i="1" s="1"/>
  <c r="T18" i="1"/>
  <c r="N18" i="1"/>
  <c r="D18" i="1"/>
  <c r="C18" i="1" s="1"/>
  <c r="C10" i="1"/>
  <c r="X11" i="1" s="1"/>
  <c r="U9" i="1"/>
  <c r="Q9" i="1"/>
  <c r="M9" i="1"/>
  <c r="I9" i="1"/>
  <c r="E9" i="1"/>
  <c r="C8" i="1"/>
  <c r="W9" i="1" s="1"/>
  <c r="X7" i="1"/>
  <c r="U7" i="1"/>
  <c r="T7" i="1"/>
  <c r="Q7" i="1"/>
  <c r="P7" i="1"/>
  <c r="M7" i="1"/>
  <c r="L7" i="1"/>
  <c r="I7" i="1"/>
  <c r="H7" i="1"/>
  <c r="E7" i="1"/>
  <c r="D7" i="1"/>
  <c r="C6" i="1"/>
  <c r="V7" i="1" s="1"/>
  <c r="G7" i="1" l="1"/>
  <c r="K7" i="1"/>
  <c r="D19" i="1" s="1"/>
  <c r="O7" i="1"/>
  <c r="S7" i="1"/>
  <c r="W7" i="1"/>
  <c r="T19" i="1" s="1"/>
  <c r="D9" i="1"/>
  <c r="H9" i="1"/>
  <c r="L9" i="1"/>
  <c r="P9" i="1"/>
  <c r="T9" i="1"/>
  <c r="X9" i="1"/>
  <c r="E11" i="1"/>
  <c r="I11" i="1"/>
  <c r="M11" i="1"/>
  <c r="Q11" i="1"/>
  <c r="U11" i="1"/>
  <c r="N11" i="1"/>
  <c r="F9" i="1"/>
  <c r="J9" i="1"/>
  <c r="N9" i="1"/>
  <c r="R9" i="1"/>
  <c r="V9" i="1"/>
  <c r="G11" i="1"/>
  <c r="K11" i="1"/>
  <c r="O11" i="1"/>
  <c r="S11" i="1"/>
  <c r="W11" i="1"/>
  <c r="F11" i="1"/>
  <c r="J11" i="1"/>
  <c r="R11" i="1"/>
  <c r="V11" i="1"/>
  <c r="F7" i="1"/>
  <c r="C7" i="1" s="1"/>
  <c r="J7" i="1"/>
  <c r="N7" i="1"/>
  <c r="N19" i="1" s="1"/>
  <c r="R7" i="1"/>
  <c r="G9" i="1"/>
  <c r="K9" i="1"/>
  <c r="O9" i="1"/>
  <c r="S9" i="1"/>
  <c r="D11" i="1"/>
  <c r="H11" i="1"/>
  <c r="L11" i="1"/>
  <c r="P11" i="1"/>
  <c r="T11" i="1"/>
  <c r="T23" i="1" s="1"/>
  <c r="C19" i="1" l="1"/>
  <c r="T21" i="1"/>
  <c r="C9" i="1"/>
  <c r="D21" i="1"/>
  <c r="N23" i="1"/>
  <c r="D23" i="1"/>
  <c r="C11" i="1"/>
  <c r="N21" i="1"/>
  <c r="C21" i="1" l="1"/>
  <c r="C23" i="1"/>
</calcChain>
</file>

<file path=xl/sharedStrings.xml><?xml version="1.0" encoding="utf-8"?>
<sst xmlns="http://schemas.openxmlformats.org/spreadsheetml/2006/main" count="74" uniqueCount="51">
  <si>
    <t>２）保健所設置市・特別区常勤保健師の活動状況</t>
    <rPh sb="2" eb="5">
      <t>ホケンジョ</t>
    </rPh>
    <rPh sb="5" eb="7">
      <t>セッチ</t>
    </rPh>
    <rPh sb="7" eb="8">
      <t>シ</t>
    </rPh>
    <rPh sb="9" eb="12">
      <t>トクベツク</t>
    </rPh>
    <rPh sb="12" eb="14">
      <t>ジョウキン</t>
    </rPh>
    <rPh sb="14" eb="17">
      <t>ホケンシ</t>
    </rPh>
    <rPh sb="18" eb="20">
      <t>カツドウ</t>
    </rPh>
    <rPh sb="20" eb="22">
      <t>ジョウキョウ</t>
    </rPh>
    <phoneticPr fontId="3"/>
  </si>
  <si>
    <t>表11（1）  保健所設置市・特別区常勤保健師の活動状況  人口規模別</t>
    <phoneticPr fontId="3"/>
  </si>
  <si>
    <t>(単位：時間)</t>
    <rPh sb="4" eb="6">
      <t>ジカン</t>
    </rPh>
    <phoneticPr fontId="3"/>
  </si>
  <si>
    <t>人口規模（人）</t>
    <rPh sb="5" eb="6">
      <t>ニン</t>
    </rPh>
    <phoneticPr fontId="3"/>
  </si>
  <si>
    <t>総計</t>
    <rPh sb="0" eb="1">
      <t>ソウ</t>
    </rPh>
    <phoneticPr fontId="3"/>
  </si>
  <si>
    <t>保健福祉事業</t>
  </si>
  <si>
    <t>地区管理</t>
  </si>
  <si>
    <t>コーディネート</t>
    <phoneticPr fontId="3"/>
  </si>
  <si>
    <t>教育・研修</t>
    <phoneticPr fontId="3"/>
  </si>
  <si>
    <t>業務
管理</t>
    <phoneticPr fontId="3"/>
  </si>
  <si>
    <t>業務
連絡
・
事務</t>
    <rPh sb="0" eb="2">
      <t>ギョウム</t>
    </rPh>
    <rPh sb="3" eb="5">
      <t>レンラク</t>
    </rPh>
    <rPh sb="8" eb="10">
      <t>ジム</t>
    </rPh>
    <phoneticPr fontId="3"/>
  </si>
  <si>
    <t>研修
参加</t>
    <phoneticPr fontId="3"/>
  </si>
  <si>
    <t>その他</t>
    <phoneticPr fontId="3"/>
  </si>
  <si>
    <t>家庭
訪問</t>
    <phoneticPr fontId="3"/>
  </si>
  <si>
    <t>保健
指導</t>
    <phoneticPr fontId="3"/>
  </si>
  <si>
    <t>健康
相談</t>
    <phoneticPr fontId="3"/>
  </si>
  <si>
    <t>健康
診査</t>
    <phoneticPr fontId="3"/>
  </si>
  <si>
    <t>健康
教育</t>
    <phoneticPr fontId="3"/>
  </si>
  <si>
    <t>デイ
ケア</t>
    <phoneticPr fontId="3"/>
  </si>
  <si>
    <t>機能
訓練</t>
    <phoneticPr fontId="3"/>
  </si>
  <si>
    <t>地区組織活動</t>
    <phoneticPr fontId="3"/>
  </si>
  <si>
    <t>予防
接種</t>
    <phoneticPr fontId="3"/>
  </si>
  <si>
    <t>その他</t>
  </si>
  <si>
    <t>調査
研究</t>
    <phoneticPr fontId="3"/>
  </si>
  <si>
    <t>地区
管理</t>
    <phoneticPr fontId="3"/>
  </si>
  <si>
    <t>個別</t>
    <rPh sb="0" eb="2">
      <t>コベツ</t>
    </rPh>
    <phoneticPr fontId="3"/>
  </si>
  <si>
    <t>地域</t>
    <rPh sb="0" eb="2">
      <t>チイキ</t>
    </rPh>
    <phoneticPr fontId="3"/>
  </si>
  <si>
    <t>職域</t>
    <rPh sb="0" eb="2">
      <t>ショクイキ</t>
    </rPh>
    <phoneticPr fontId="3"/>
  </si>
  <si>
    <t>研修
企画</t>
    <phoneticPr fontId="3"/>
  </si>
  <si>
    <t>実習
指導</t>
    <phoneticPr fontId="3"/>
  </si>
  <si>
    <t>35万人未満</t>
    <rPh sb="2" eb="3">
      <t>マン</t>
    </rPh>
    <rPh sb="3" eb="4">
      <t>ニン</t>
    </rPh>
    <rPh sb="4" eb="6">
      <t>ミマン</t>
    </rPh>
    <phoneticPr fontId="3"/>
  </si>
  <si>
    <t>割合(%)</t>
    <phoneticPr fontId="3"/>
  </si>
  <si>
    <t>35万人～60万人未満</t>
    <rPh sb="2" eb="4">
      <t>マンニン</t>
    </rPh>
    <rPh sb="7" eb="9">
      <t>マンニン</t>
    </rPh>
    <rPh sb="9" eb="11">
      <t>ミマン</t>
    </rPh>
    <phoneticPr fontId="3"/>
  </si>
  <si>
    <t>60万人以上</t>
    <rPh sb="2" eb="4">
      <t>マンニン</t>
    </rPh>
    <rPh sb="4" eb="6">
      <t>イジョウ</t>
    </rPh>
    <phoneticPr fontId="3"/>
  </si>
  <si>
    <t>表11（2）  保健所設置市・特別区常勤保健師の活動状況  人口規模別　直接・間接サービス別</t>
    <rPh sb="36" eb="38">
      <t>チョクセツ</t>
    </rPh>
    <rPh sb="39" eb="41">
      <t>カンセツ</t>
    </rPh>
    <rPh sb="45" eb="46">
      <t>ベツ</t>
    </rPh>
    <phoneticPr fontId="3"/>
  </si>
  <si>
    <t>直接サービス</t>
    <rPh sb="0" eb="2">
      <t>チョクセツ</t>
    </rPh>
    <phoneticPr fontId="3"/>
  </si>
  <si>
    <t>間接サービス</t>
    <rPh sb="0" eb="2">
      <t>カンセツ</t>
    </rPh>
    <phoneticPr fontId="3"/>
  </si>
  <si>
    <t>その他</t>
    <rPh sb="2" eb="3">
      <t>タ</t>
    </rPh>
    <phoneticPr fontId="3"/>
  </si>
  <si>
    <t>コーディネート</t>
    <phoneticPr fontId="3"/>
  </si>
  <si>
    <t>教育・研修</t>
    <phoneticPr fontId="3"/>
  </si>
  <si>
    <t>業務
管理</t>
    <phoneticPr fontId="3"/>
  </si>
  <si>
    <t>研修
参加</t>
    <phoneticPr fontId="3"/>
  </si>
  <si>
    <t>家庭
訪問</t>
    <phoneticPr fontId="3"/>
  </si>
  <si>
    <t>保健
指導</t>
    <phoneticPr fontId="3"/>
  </si>
  <si>
    <t>健康
相談</t>
    <phoneticPr fontId="3"/>
  </si>
  <si>
    <t>健康
診査</t>
    <phoneticPr fontId="3"/>
  </si>
  <si>
    <t>健康
教育</t>
    <phoneticPr fontId="3"/>
  </si>
  <si>
    <t>デイ
ケア</t>
    <phoneticPr fontId="3"/>
  </si>
  <si>
    <t>機能
訓練</t>
    <phoneticPr fontId="3"/>
  </si>
  <si>
    <t>地区組織活動</t>
    <phoneticPr fontId="3"/>
  </si>
  <si>
    <t>予防
接種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</si>
</sst>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&quot;-&quot;#,##0.0;&quot;-&quot;"/>
    <numFmt numFmtId="177" formatCode="0.0%"/>
    <numFmt numFmtId="178" formatCode="#,##0.0;[Red]\-#,##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3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176" fontId="0" fillId="0" borderId="8" xfId="1" applyNumberFormat="1" applyFont="1" applyFill="1" applyBorder="1" applyAlignment="1">
      <alignment horizontal="right" vertical="center"/>
    </xf>
    <xf numFmtId="176" fontId="0" fillId="0" borderId="12" xfId="1" applyNumberFormat="1" applyFont="1" applyFill="1" applyBorder="1" applyAlignment="1">
      <alignment horizontal="right" vertical="center"/>
    </xf>
    <xf numFmtId="176" fontId="0" fillId="0" borderId="13" xfId="1" applyNumberFormat="1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center" vertical="center"/>
    </xf>
    <xf numFmtId="177" fontId="0" fillId="0" borderId="23" xfId="2" applyNumberFormat="1" applyFont="1" applyFill="1" applyBorder="1" applyAlignment="1">
      <alignment vertical="center"/>
    </xf>
    <xf numFmtId="177" fontId="0" fillId="0" borderId="24" xfId="2" applyNumberFormat="1" applyFont="1" applyFill="1" applyBorder="1" applyAlignment="1">
      <alignment vertical="center"/>
    </xf>
    <xf numFmtId="177" fontId="0" fillId="0" borderId="25" xfId="2" applyNumberFormat="1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176" fontId="0" fillId="0" borderId="27" xfId="1" applyNumberFormat="1" applyFont="1" applyFill="1" applyBorder="1" applyAlignment="1">
      <alignment horizontal="right" vertical="center"/>
    </xf>
    <xf numFmtId="176" fontId="0" fillId="0" borderId="28" xfId="1" applyNumberFormat="1" applyFont="1" applyFill="1" applyBorder="1" applyAlignment="1">
      <alignment horizontal="right" vertical="center"/>
    </xf>
    <xf numFmtId="176" fontId="0" fillId="0" borderId="29" xfId="1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177" fontId="0" fillId="0" borderId="11" xfId="2" applyNumberFormat="1" applyFont="1" applyFill="1" applyBorder="1" applyAlignment="1">
      <alignment vertical="center"/>
    </xf>
    <xf numFmtId="177" fontId="0" fillId="0" borderId="30" xfId="2" applyNumberFormat="1" applyFont="1" applyFill="1" applyBorder="1" applyAlignment="1">
      <alignment vertical="center"/>
    </xf>
    <xf numFmtId="177" fontId="0" fillId="0" borderId="31" xfId="2" applyNumberFormat="1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176" fontId="0" fillId="0" borderId="33" xfId="1" applyNumberFormat="1" applyFont="1" applyFill="1" applyBorder="1" applyAlignment="1">
      <alignment horizontal="right" vertical="center"/>
    </xf>
    <xf numFmtId="0" fontId="4" fillId="2" borderId="34" xfId="0" applyFont="1" applyFill="1" applyBorder="1" applyAlignment="1">
      <alignment horizontal="center" vertical="center"/>
    </xf>
    <xf numFmtId="177" fontId="0" fillId="0" borderId="15" xfId="2" applyNumberFormat="1" applyFont="1" applyFill="1" applyBorder="1" applyAlignment="1">
      <alignment vertical="center"/>
    </xf>
    <xf numFmtId="177" fontId="0" fillId="0" borderId="20" xfId="2" applyNumberFormat="1" applyFont="1" applyFill="1" applyBorder="1" applyAlignment="1">
      <alignment vertical="center"/>
    </xf>
    <xf numFmtId="177" fontId="0" fillId="0" borderId="21" xfId="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77" fontId="4" fillId="0" borderId="0" xfId="2" applyNumberFormat="1" applyFont="1" applyFill="1" applyBorder="1" applyAlignment="1">
      <alignment vertical="center"/>
    </xf>
    <xf numFmtId="0" fontId="4" fillId="0" borderId="0" xfId="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5" fillId="0" borderId="0" xfId="0" applyNumberFormat="1" applyFont="1" applyFill="1" applyBorder="1"/>
    <xf numFmtId="177" fontId="0" fillId="0" borderId="0" xfId="0" applyNumberFormat="1" applyFont="1" applyFill="1" applyBorder="1"/>
    <xf numFmtId="176" fontId="0" fillId="0" borderId="8" xfId="1" applyNumberFormat="1" applyFont="1" applyFill="1" applyBorder="1" applyAlignment="1">
      <alignment vertical="center"/>
    </xf>
    <xf numFmtId="178" fontId="0" fillId="0" borderId="0" xfId="0" applyNumberFormat="1" applyFont="1"/>
    <xf numFmtId="176" fontId="0" fillId="0" borderId="27" xfId="1" applyNumberFormat="1" applyFont="1" applyFill="1" applyBorder="1" applyAlignment="1">
      <alignment vertical="center"/>
    </xf>
    <xf numFmtId="176" fontId="0" fillId="0" borderId="41" xfId="1" applyNumberFormat="1" applyFont="1" applyFill="1" applyBorder="1" applyAlignment="1">
      <alignment vertical="center"/>
    </xf>
    <xf numFmtId="177" fontId="0" fillId="0" borderId="53" xfId="2" applyNumberFormat="1" applyFont="1" applyFill="1" applyBorder="1" applyAlignment="1">
      <alignment vertical="center"/>
    </xf>
    <xf numFmtId="11" fontId="0" fillId="0" borderId="0" xfId="0" applyNumberFormat="1" applyFont="1"/>
    <xf numFmtId="176" fontId="0" fillId="0" borderId="50" xfId="0" applyNumberFormat="1" applyFont="1" applyFill="1" applyBorder="1" applyAlignment="1">
      <alignment horizontal="center"/>
    </xf>
    <xf numFmtId="176" fontId="0" fillId="0" borderId="51" xfId="0" applyNumberFormat="1" applyFont="1" applyFill="1" applyBorder="1" applyAlignment="1">
      <alignment horizontal="center"/>
    </xf>
    <xf numFmtId="176" fontId="0" fillId="0" borderId="27" xfId="0" applyNumberFormat="1" applyFont="1" applyFill="1" applyBorder="1" applyAlignment="1">
      <alignment horizontal="center"/>
    </xf>
    <xf numFmtId="176" fontId="0" fillId="0" borderId="52" xfId="0" applyNumberFormat="1" applyFont="1" applyFill="1" applyBorder="1" applyAlignment="1">
      <alignment horizontal="center"/>
    </xf>
    <xf numFmtId="177" fontId="0" fillId="0" borderId="54" xfId="0" applyNumberFormat="1" applyFont="1" applyFill="1" applyBorder="1" applyAlignment="1">
      <alignment horizontal="center"/>
    </xf>
    <xf numFmtId="177" fontId="0" fillId="0" borderId="55" xfId="0" applyNumberFormat="1" applyFont="1" applyFill="1" applyBorder="1" applyAlignment="1">
      <alignment horizontal="center"/>
    </xf>
    <xf numFmtId="177" fontId="0" fillId="0" borderId="53" xfId="0" applyNumberFormat="1" applyFont="1" applyFill="1" applyBorder="1" applyAlignment="1">
      <alignment horizontal="center"/>
    </xf>
    <xf numFmtId="177" fontId="0" fillId="0" borderId="56" xfId="0" applyNumberFormat="1" applyFont="1" applyFill="1" applyBorder="1" applyAlignment="1">
      <alignment horizontal="center"/>
    </xf>
    <xf numFmtId="177" fontId="0" fillId="0" borderId="47" xfId="0" applyNumberFormat="1" applyFont="1" applyFill="1" applyBorder="1" applyAlignment="1">
      <alignment horizontal="center"/>
    </xf>
    <xf numFmtId="177" fontId="0" fillId="0" borderId="48" xfId="0" applyNumberFormat="1" applyFont="1" applyFill="1" applyBorder="1" applyAlignment="1">
      <alignment horizontal="center"/>
    </xf>
    <xf numFmtId="177" fontId="0" fillId="0" borderId="23" xfId="0" applyNumberFormat="1" applyFont="1" applyFill="1" applyBorder="1" applyAlignment="1">
      <alignment horizontal="center"/>
    </xf>
    <xf numFmtId="177" fontId="0" fillId="0" borderId="49" xfId="0" applyNumberFormat="1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176" fontId="0" fillId="0" borderId="43" xfId="0" applyNumberFormat="1" applyFont="1" applyFill="1" applyBorder="1" applyAlignment="1">
      <alignment horizontal="center"/>
    </xf>
    <xf numFmtId="176" fontId="0" fillId="0" borderId="44" xfId="0" applyNumberFormat="1" applyFont="1" applyFill="1" applyBorder="1" applyAlignment="1">
      <alignment horizontal="center"/>
    </xf>
    <xf numFmtId="176" fontId="0" fillId="0" borderId="45" xfId="0" applyNumberFormat="1" applyFont="1" applyFill="1" applyBorder="1" applyAlignment="1">
      <alignment horizontal="center"/>
    </xf>
    <xf numFmtId="176" fontId="0" fillId="0" borderId="46" xfId="0" applyNumberFormat="1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</cellXfs>
  <cellStyles count="10">
    <cellStyle name="パーセント" xfId="2" builtinId="5"/>
    <cellStyle name="桁区切り" xfId="1" builtinId="6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C000"/>
    <pageSetUpPr fitToPage="1"/>
  </sheetPr>
  <dimension ref="B1:Y30"/>
  <sheetViews>
    <sheetView showGridLines="0" tabSelected="1" view="pageBreakPreview" zoomScale="75" zoomScaleNormal="75" zoomScaleSheetLayoutView="75" workbookViewId="0"/>
  </sheetViews>
  <sheetFormatPr defaultRowHeight="13.5" x14ac:dyDescent="0.15"/>
  <cols>
    <col min="1" max="1" width="1.625" style="2" customWidth="1"/>
    <col min="2" max="2" width="19.75" style="2" customWidth="1"/>
    <col min="3" max="3" width="9" style="2" customWidth="1"/>
    <col min="4" max="24" width="6.625" style="2" customWidth="1"/>
    <col min="25" max="25" width="1.625" style="2" customWidth="1"/>
    <col min="26" max="16384" width="9" style="2"/>
  </cols>
  <sheetData>
    <row r="1" spans="2:24" ht="22.5" customHeight="1" x14ac:dyDescent="0.15">
      <c r="B1" s="1" t="s">
        <v>0</v>
      </c>
    </row>
    <row r="2" spans="2:24" ht="22.5" customHeight="1" thickBot="1" x14ac:dyDescent="0.2">
      <c r="B2" s="1" t="s">
        <v>1</v>
      </c>
      <c r="X2" s="3" t="s">
        <v>2</v>
      </c>
    </row>
    <row r="3" spans="2:24" ht="10.5" customHeight="1" x14ac:dyDescent="0.15">
      <c r="B3" s="78" t="s">
        <v>3</v>
      </c>
      <c r="C3" s="81" t="s">
        <v>4</v>
      </c>
      <c r="D3" s="89" t="s">
        <v>5</v>
      </c>
      <c r="E3" s="90"/>
      <c r="F3" s="90"/>
      <c r="G3" s="90"/>
      <c r="H3" s="90"/>
      <c r="I3" s="90"/>
      <c r="J3" s="90"/>
      <c r="K3" s="90"/>
      <c r="L3" s="90"/>
      <c r="M3" s="90"/>
      <c r="N3" s="89" t="s">
        <v>6</v>
      </c>
      <c r="O3" s="81"/>
      <c r="P3" s="91" t="s">
        <v>7</v>
      </c>
      <c r="Q3" s="92"/>
      <c r="R3" s="93"/>
      <c r="S3" s="90" t="s">
        <v>8</v>
      </c>
      <c r="T3" s="90"/>
      <c r="U3" s="76" t="s">
        <v>9</v>
      </c>
      <c r="V3" s="76" t="s">
        <v>10</v>
      </c>
      <c r="W3" s="76" t="s">
        <v>11</v>
      </c>
      <c r="X3" s="77" t="s">
        <v>12</v>
      </c>
    </row>
    <row r="4" spans="2:24" ht="9" customHeight="1" x14ac:dyDescent="0.15">
      <c r="B4" s="79"/>
      <c r="C4" s="82"/>
      <c r="D4" s="63"/>
      <c r="E4" s="88"/>
      <c r="F4" s="88"/>
      <c r="G4" s="88"/>
      <c r="H4" s="88"/>
      <c r="I4" s="88"/>
      <c r="J4" s="88"/>
      <c r="K4" s="88"/>
      <c r="L4" s="88"/>
      <c r="M4" s="88"/>
      <c r="N4" s="63"/>
      <c r="O4" s="64"/>
      <c r="P4" s="67"/>
      <c r="Q4" s="68"/>
      <c r="R4" s="94"/>
      <c r="S4" s="70"/>
      <c r="T4" s="70"/>
      <c r="U4" s="72"/>
      <c r="V4" s="74"/>
      <c r="W4" s="72"/>
      <c r="X4" s="55"/>
    </row>
    <row r="5" spans="2:24" ht="42" customHeight="1" thickBot="1" x14ac:dyDescent="0.2">
      <c r="B5" s="80"/>
      <c r="C5" s="83"/>
      <c r="D5" s="4" t="s">
        <v>13</v>
      </c>
      <c r="E5" s="5" t="s">
        <v>14</v>
      </c>
      <c r="F5" s="4" t="s">
        <v>15</v>
      </c>
      <c r="G5" s="5" t="s">
        <v>16</v>
      </c>
      <c r="H5" s="4" t="s">
        <v>17</v>
      </c>
      <c r="I5" s="5" t="s">
        <v>18</v>
      </c>
      <c r="J5" s="4" t="s">
        <v>19</v>
      </c>
      <c r="K5" s="5" t="s">
        <v>20</v>
      </c>
      <c r="L5" s="4" t="s">
        <v>21</v>
      </c>
      <c r="M5" s="6" t="s">
        <v>22</v>
      </c>
      <c r="N5" s="7" t="s">
        <v>23</v>
      </c>
      <c r="O5" s="5" t="s">
        <v>24</v>
      </c>
      <c r="P5" s="5" t="s">
        <v>25</v>
      </c>
      <c r="Q5" s="5" t="s">
        <v>26</v>
      </c>
      <c r="R5" s="5" t="s">
        <v>27</v>
      </c>
      <c r="S5" s="5" t="s">
        <v>28</v>
      </c>
      <c r="T5" s="6" t="s">
        <v>29</v>
      </c>
      <c r="U5" s="73"/>
      <c r="V5" s="75"/>
      <c r="W5" s="73"/>
      <c r="X5" s="56"/>
    </row>
    <row r="6" spans="2:24" ht="21.75" customHeight="1" x14ac:dyDescent="0.15">
      <c r="B6" s="8" t="s">
        <v>30</v>
      </c>
      <c r="C6" s="9">
        <f t="shared" ref="C6:C11" si="0">SUM(D6:X6)</f>
        <v>165.35810810810815</v>
      </c>
      <c r="D6" s="10">
        <v>14.2804054054054</v>
      </c>
      <c r="E6" s="10">
        <v>16.549549549549599</v>
      </c>
      <c r="F6" s="10">
        <v>12.040540540540499</v>
      </c>
      <c r="G6" s="10">
        <v>12.6824324324324</v>
      </c>
      <c r="H6" s="10">
        <v>9.0777027027027</v>
      </c>
      <c r="I6" s="10">
        <v>0.73648648648648696</v>
      </c>
      <c r="J6" s="10">
        <v>1.05855855855856</v>
      </c>
      <c r="K6" s="10">
        <v>4.9594594594594597</v>
      </c>
      <c r="L6" s="10">
        <v>0.222972972972973</v>
      </c>
      <c r="M6" s="10">
        <v>4.3108108108108096</v>
      </c>
      <c r="N6" s="10">
        <v>0.376126126126126</v>
      </c>
      <c r="O6" s="10">
        <v>13.299549549549599</v>
      </c>
      <c r="P6" s="10">
        <v>9.875</v>
      </c>
      <c r="Q6" s="10">
        <v>7.0990990990991003</v>
      </c>
      <c r="R6" s="10">
        <v>1.2995495495495499</v>
      </c>
      <c r="S6" s="10">
        <v>1.90765765765766</v>
      </c>
      <c r="T6" s="10">
        <v>2.7657657657657699</v>
      </c>
      <c r="U6" s="10">
        <v>8.4301801801801801</v>
      </c>
      <c r="V6" s="10">
        <v>28.131756756756801</v>
      </c>
      <c r="W6" s="10">
        <v>5.6081081081081097</v>
      </c>
      <c r="X6" s="11">
        <v>10.646396396396399</v>
      </c>
    </row>
    <row r="7" spans="2:24" ht="21.75" customHeight="1" x14ac:dyDescent="0.15">
      <c r="B7" s="12" t="s">
        <v>31</v>
      </c>
      <c r="C7" s="13">
        <f t="shared" si="0"/>
        <v>1</v>
      </c>
      <c r="D7" s="14">
        <f>IF($C6=0,0,D6/$C6)</f>
        <v>8.6360478895108839E-2</v>
      </c>
      <c r="E7" s="14">
        <f t="shared" ref="E7:X7" si="1">IF($C6=0,0,E6/$C6)</f>
        <v>0.100083084760076</v>
      </c>
      <c r="F7" s="14">
        <f t="shared" si="1"/>
        <v>7.2814938912270394E-2</v>
      </c>
      <c r="G7" s="14">
        <f t="shared" si="1"/>
        <v>7.669676786662831E-2</v>
      </c>
      <c r="H7" s="14">
        <f t="shared" si="1"/>
        <v>5.4897233686103018E-2</v>
      </c>
      <c r="I7" s="14">
        <f t="shared" si="1"/>
        <v>4.4538879581579715E-3</v>
      </c>
      <c r="J7" s="14">
        <f t="shared" si="1"/>
        <v>6.401612661572624E-3</v>
      </c>
      <c r="K7" s="14">
        <f t="shared" si="1"/>
        <v>2.9992236342091277E-2</v>
      </c>
      <c r="L7" s="14">
        <f t="shared" si="1"/>
        <v>1.3484247946716787E-3</v>
      </c>
      <c r="M7" s="14">
        <f t="shared" si="1"/>
        <v>2.6069546030319114E-2</v>
      </c>
      <c r="N7" s="14">
        <f t="shared" si="1"/>
        <v>2.2746155627289925E-3</v>
      </c>
      <c r="O7" s="14">
        <f t="shared" si="1"/>
        <v>8.0428771843800928E-2</v>
      </c>
      <c r="P7" s="14">
        <f t="shared" si="1"/>
        <v>5.9718873860989646E-2</v>
      </c>
      <c r="Q7" s="14">
        <f t="shared" si="1"/>
        <v>4.2931666189950826E-2</v>
      </c>
      <c r="R7" s="14">
        <f t="shared" si="1"/>
        <v>7.8590010760157449E-3</v>
      </c>
      <c r="S7" s="14">
        <f t="shared" si="1"/>
        <v>1.1536523243302154E-2</v>
      </c>
      <c r="T7" s="14">
        <f t="shared" si="1"/>
        <v>1.6725915634917411E-2</v>
      </c>
      <c r="U7" s="14">
        <f t="shared" si="1"/>
        <v>5.0981353600566597E-2</v>
      </c>
      <c r="V7" s="14">
        <f t="shared" si="1"/>
        <v>0.17012626159441038</v>
      </c>
      <c r="W7" s="14">
        <f t="shared" si="1"/>
        <v>3.3914926653863441E-2</v>
      </c>
      <c r="X7" s="15">
        <f t="shared" si="1"/>
        <v>6.4383878832454819E-2</v>
      </c>
    </row>
    <row r="8" spans="2:24" ht="21.75" customHeight="1" x14ac:dyDescent="0.15">
      <c r="B8" s="16" t="s">
        <v>32</v>
      </c>
      <c r="C8" s="17">
        <f t="shared" si="0"/>
        <v>170.33692748091613</v>
      </c>
      <c r="D8" s="18">
        <v>15.1588740458015</v>
      </c>
      <c r="E8" s="18">
        <v>14.7337786259542</v>
      </c>
      <c r="F8" s="18">
        <v>10.856393129771</v>
      </c>
      <c r="G8" s="18">
        <v>13.8101145038168</v>
      </c>
      <c r="H8" s="18">
        <v>8.3487595419847302</v>
      </c>
      <c r="I8" s="18">
        <v>0.238549618320611</v>
      </c>
      <c r="J8" s="18">
        <v>1.2404580152671801E-2</v>
      </c>
      <c r="K8" s="18">
        <v>5.2743320610686997</v>
      </c>
      <c r="L8" s="18">
        <v>0.92748091603053395</v>
      </c>
      <c r="M8" s="18">
        <v>3.9700858778626</v>
      </c>
      <c r="N8" s="18">
        <v>1.6746183206106899</v>
      </c>
      <c r="O8" s="18">
        <v>18.849236641221399</v>
      </c>
      <c r="P8" s="18">
        <v>8.7375954198473291</v>
      </c>
      <c r="Q8" s="18">
        <v>5.9770992366412203</v>
      </c>
      <c r="R8" s="18">
        <v>0.94751908396946605</v>
      </c>
      <c r="S8" s="18">
        <v>2.4895038167938899</v>
      </c>
      <c r="T8" s="18">
        <v>2.51812977099237</v>
      </c>
      <c r="U8" s="18">
        <v>10.5076335877863</v>
      </c>
      <c r="V8" s="18">
        <v>36.006965648855001</v>
      </c>
      <c r="W8" s="18">
        <v>5.7466603053435099</v>
      </c>
      <c r="X8" s="19">
        <v>3.5511927480916001</v>
      </c>
    </row>
    <row r="9" spans="2:24" ht="21.75" customHeight="1" x14ac:dyDescent="0.15">
      <c r="B9" s="20" t="s">
        <v>31</v>
      </c>
      <c r="C9" s="21">
        <f t="shared" si="0"/>
        <v>0.99999999999999989</v>
      </c>
      <c r="D9" s="22">
        <f>IF($C8=0,0,D8/$C8)</f>
        <v>8.8993468826657332E-2</v>
      </c>
      <c r="E9" s="22">
        <f>IF($C8=0,0,E8/$C8)</f>
        <v>8.6497853658919099E-2</v>
      </c>
      <c r="F9" s="22">
        <f>IF($C8=0,0,F8/$C8)</f>
        <v>6.3734818341062927E-2</v>
      </c>
      <c r="G9" s="22">
        <f t="shared" ref="G9:X9" si="2">IF($C8=0,0,G8/$C8)</f>
        <v>8.1075282430253012E-2</v>
      </c>
      <c r="H9" s="22">
        <f t="shared" si="2"/>
        <v>4.9013209674808135E-2</v>
      </c>
      <c r="I9" s="22">
        <f t="shared" si="2"/>
        <v>1.400457445419973E-3</v>
      </c>
      <c r="J9" s="22">
        <f t="shared" si="2"/>
        <v>7.2823787161838767E-5</v>
      </c>
      <c r="K9" s="22">
        <f t="shared" si="2"/>
        <v>3.0964114118235547E-2</v>
      </c>
      <c r="L9" s="22">
        <f t="shared" si="2"/>
        <v>5.4449785477928454E-3</v>
      </c>
      <c r="M9" s="22">
        <f t="shared" si="2"/>
        <v>2.330725308114644E-2</v>
      </c>
      <c r="N9" s="22">
        <f t="shared" si="2"/>
        <v>9.8312112668482148E-3</v>
      </c>
      <c r="O9" s="22">
        <f t="shared" si="2"/>
        <v>0.11065854550730458</v>
      </c>
      <c r="P9" s="22">
        <f t="shared" si="2"/>
        <v>5.129595531084271E-2</v>
      </c>
      <c r="Q9" s="22">
        <f t="shared" si="2"/>
        <v>3.5089861752442789E-2</v>
      </c>
      <c r="R9" s="22">
        <f t="shared" si="2"/>
        <v>5.5626169732081281E-3</v>
      </c>
      <c r="S9" s="22">
        <f t="shared" si="2"/>
        <v>1.46151739004028E-2</v>
      </c>
      <c r="T9" s="22">
        <f t="shared" si="2"/>
        <v>1.4783228793853237E-2</v>
      </c>
      <c r="U9" s="22">
        <f t="shared" si="2"/>
        <v>6.1687349555859125E-2</v>
      </c>
      <c r="V9" s="22">
        <f t="shared" si="2"/>
        <v>0.21138672736062519</v>
      </c>
      <c r="W9" s="22">
        <f t="shared" si="2"/>
        <v>3.3737019860167097E-2</v>
      </c>
      <c r="X9" s="23">
        <f t="shared" si="2"/>
        <v>2.0848049806988924E-2</v>
      </c>
    </row>
    <row r="10" spans="2:24" ht="21.75" customHeight="1" x14ac:dyDescent="0.15">
      <c r="B10" s="24" t="s">
        <v>33</v>
      </c>
      <c r="C10" s="17">
        <f t="shared" si="0"/>
        <v>170.70834323040376</v>
      </c>
      <c r="D10" s="18">
        <v>16.296021377672201</v>
      </c>
      <c r="E10" s="18">
        <v>25.9536817102138</v>
      </c>
      <c r="F10" s="18">
        <v>10.399940617577199</v>
      </c>
      <c r="G10" s="18">
        <v>8.7054631828978604</v>
      </c>
      <c r="H10" s="18">
        <v>7.6543942992874099</v>
      </c>
      <c r="I10" s="18">
        <v>1.2770190023753001</v>
      </c>
      <c r="J10" s="18">
        <v>2.0190023752969102E-2</v>
      </c>
      <c r="K10" s="18">
        <v>4.3886579572446598</v>
      </c>
      <c r="L10" s="18">
        <v>0.29513064133016598</v>
      </c>
      <c r="M10" s="18">
        <v>3.0611638954869398</v>
      </c>
      <c r="N10" s="18">
        <v>1.25890736342043</v>
      </c>
      <c r="O10" s="18">
        <v>8.3325415676959604</v>
      </c>
      <c r="P10" s="18">
        <v>13.5777909738717</v>
      </c>
      <c r="Q10" s="18">
        <v>7.1116389548693597</v>
      </c>
      <c r="R10" s="18">
        <v>1.5715558194774299</v>
      </c>
      <c r="S10" s="18">
        <v>2.2143705463182899</v>
      </c>
      <c r="T10" s="18">
        <v>1.6517220902612799</v>
      </c>
      <c r="U10" s="18">
        <v>19.054928741092599</v>
      </c>
      <c r="V10" s="18">
        <v>27.616003562945401</v>
      </c>
      <c r="W10" s="18">
        <v>5.3794536817102099</v>
      </c>
      <c r="X10" s="25">
        <v>4.8877672209026102</v>
      </c>
    </row>
    <row r="11" spans="2:24" ht="21.75" customHeight="1" thickBot="1" x14ac:dyDescent="0.2">
      <c r="B11" s="26" t="s">
        <v>31</v>
      </c>
      <c r="C11" s="27">
        <f t="shared" si="0"/>
        <v>1</v>
      </c>
      <c r="D11" s="28">
        <f>IF($C10=0,0,D10/$C10)</f>
        <v>9.5461188769652483E-2</v>
      </c>
      <c r="E11" s="28">
        <f t="shared" ref="E11:X11" si="3">IF($C10=0,0,E10/$C10)</f>
        <v>0.15203522697882618</v>
      </c>
      <c r="F11" s="28">
        <f t="shared" si="3"/>
        <v>6.0922274920918645E-2</v>
      </c>
      <c r="G11" s="28">
        <f t="shared" si="3"/>
        <v>5.0996120155346845E-2</v>
      </c>
      <c r="H11" s="28">
        <f t="shared" si="3"/>
        <v>4.4839016971515752E-2</v>
      </c>
      <c r="I11" s="28">
        <f t="shared" si="3"/>
        <v>7.4807064388863363E-3</v>
      </c>
      <c r="J11" s="28">
        <f t="shared" si="3"/>
        <v>1.1827203855946735E-4</v>
      </c>
      <c r="K11" s="28">
        <f t="shared" si="3"/>
        <v>2.5708514734521917E-2</v>
      </c>
      <c r="L11" s="28">
        <f t="shared" si="3"/>
        <v>1.7288589165898611E-3</v>
      </c>
      <c r="M11" s="28">
        <f t="shared" si="3"/>
        <v>1.7932128199236931E-2</v>
      </c>
      <c r="N11" s="28">
        <f t="shared" si="3"/>
        <v>7.3746094631197507E-3</v>
      </c>
      <c r="O11" s="28">
        <f t="shared" si="3"/>
        <v>4.8811566031366098E-2</v>
      </c>
      <c r="P11" s="28">
        <f t="shared" si="3"/>
        <v>7.953794593124168E-2</v>
      </c>
      <c r="Q11" s="28">
        <f t="shared" si="3"/>
        <v>4.1659586287887726E-2</v>
      </c>
      <c r="R11" s="28">
        <f t="shared" si="3"/>
        <v>9.2060867661067566E-3</v>
      </c>
      <c r="S11" s="28">
        <f t="shared" si="3"/>
        <v>1.2971659758478065E-2</v>
      </c>
      <c r="T11" s="28">
        <f t="shared" si="3"/>
        <v>9.6756963309752413E-3</v>
      </c>
      <c r="U11" s="28">
        <f t="shared" si="3"/>
        <v>0.1116227149798666</v>
      </c>
      <c r="V11" s="28">
        <f t="shared" si="3"/>
        <v>0.16177301613004522</v>
      </c>
      <c r="W11" s="28">
        <f t="shared" si="3"/>
        <v>3.1512541097359265E-2</v>
      </c>
      <c r="X11" s="29">
        <f t="shared" si="3"/>
        <v>2.86322690994993E-2</v>
      </c>
    </row>
    <row r="12" spans="2:24" ht="18" customHeight="1" x14ac:dyDescent="0.15">
      <c r="B12" s="30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2:24" ht="23.25" customHeight="1" thickBot="1" x14ac:dyDescent="0.2">
      <c r="B13" s="33" t="s">
        <v>34</v>
      </c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" t="s">
        <v>2</v>
      </c>
    </row>
    <row r="14" spans="2:24" ht="18" customHeight="1" x14ac:dyDescent="0.15">
      <c r="B14" s="78" t="s">
        <v>3</v>
      </c>
      <c r="C14" s="81" t="s">
        <v>4</v>
      </c>
      <c r="D14" s="84" t="s">
        <v>35</v>
      </c>
      <c r="E14" s="85"/>
      <c r="F14" s="85"/>
      <c r="G14" s="85"/>
      <c r="H14" s="85"/>
      <c r="I14" s="85"/>
      <c r="J14" s="85"/>
      <c r="K14" s="85"/>
      <c r="L14" s="85"/>
      <c r="M14" s="86"/>
      <c r="N14" s="84" t="s">
        <v>36</v>
      </c>
      <c r="O14" s="85"/>
      <c r="P14" s="85"/>
      <c r="Q14" s="85"/>
      <c r="R14" s="85"/>
      <c r="S14" s="86"/>
      <c r="T14" s="84" t="s">
        <v>37</v>
      </c>
      <c r="U14" s="85"/>
      <c r="V14" s="85"/>
      <c r="W14" s="85"/>
      <c r="X14" s="87"/>
    </row>
    <row r="15" spans="2:24" ht="9" customHeight="1" x14ac:dyDescent="0.15">
      <c r="B15" s="79"/>
      <c r="C15" s="82"/>
      <c r="D15" s="69" t="s">
        <v>5</v>
      </c>
      <c r="E15" s="69"/>
      <c r="F15" s="69"/>
      <c r="G15" s="69"/>
      <c r="H15" s="69"/>
      <c r="I15" s="69"/>
      <c r="J15" s="69"/>
      <c r="K15" s="69"/>
      <c r="L15" s="69"/>
      <c r="M15" s="69"/>
      <c r="N15" s="61" t="s">
        <v>6</v>
      </c>
      <c r="O15" s="62"/>
      <c r="P15" s="65" t="s">
        <v>38</v>
      </c>
      <c r="Q15" s="66"/>
      <c r="R15" s="66"/>
      <c r="S15" s="69" t="s">
        <v>39</v>
      </c>
      <c r="T15" s="69"/>
      <c r="U15" s="71" t="s">
        <v>40</v>
      </c>
      <c r="V15" s="71" t="s">
        <v>10</v>
      </c>
      <c r="W15" s="71" t="s">
        <v>41</v>
      </c>
      <c r="X15" s="54" t="s">
        <v>12</v>
      </c>
    </row>
    <row r="16" spans="2:24" ht="9" customHeight="1" x14ac:dyDescent="0.15">
      <c r="B16" s="79"/>
      <c r="C16" s="82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63"/>
      <c r="O16" s="64"/>
      <c r="P16" s="67"/>
      <c r="Q16" s="68"/>
      <c r="R16" s="68"/>
      <c r="S16" s="70"/>
      <c r="T16" s="70"/>
      <c r="U16" s="72"/>
      <c r="V16" s="74"/>
      <c r="W16" s="72"/>
      <c r="X16" s="55"/>
    </row>
    <row r="17" spans="2:25" ht="41.25" customHeight="1" thickBot="1" x14ac:dyDescent="0.2">
      <c r="B17" s="80"/>
      <c r="C17" s="83"/>
      <c r="D17" s="4" t="s">
        <v>42</v>
      </c>
      <c r="E17" s="5" t="s">
        <v>43</v>
      </c>
      <c r="F17" s="4" t="s">
        <v>44</v>
      </c>
      <c r="G17" s="5" t="s">
        <v>45</v>
      </c>
      <c r="H17" s="4" t="s">
        <v>46</v>
      </c>
      <c r="I17" s="5" t="s">
        <v>47</v>
      </c>
      <c r="J17" s="4" t="s">
        <v>48</v>
      </c>
      <c r="K17" s="5" t="s">
        <v>49</v>
      </c>
      <c r="L17" s="4" t="s">
        <v>50</v>
      </c>
      <c r="M17" s="6" t="s">
        <v>22</v>
      </c>
      <c r="N17" s="7" t="s">
        <v>23</v>
      </c>
      <c r="O17" s="5" t="s">
        <v>24</v>
      </c>
      <c r="P17" s="5" t="s">
        <v>25</v>
      </c>
      <c r="Q17" s="5" t="s">
        <v>26</v>
      </c>
      <c r="R17" s="5" t="s">
        <v>27</v>
      </c>
      <c r="S17" s="5" t="s">
        <v>28</v>
      </c>
      <c r="T17" s="6" t="s">
        <v>29</v>
      </c>
      <c r="U17" s="73"/>
      <c r="V17" s="75"/>
      <c r="W17" s="73"/>
      <c r="X17" s="56"/>
    </row>
    <row r="18" spans="2:25" ht="21.75" customHeight="1" x14ac:dyDescent="0.15">
      <c r="B18" s="8" t="s">
        <v>30</v>
      </c>
      <c r="C18" s="36">
        <f t="shared" ref="C18:C23" si="4">SUM(D18:X18)</f>
        <v>165.35810810810818</v>
      </c>
      <c r="D18" s="57">
        <f t="shared" ref="D18:D23" si="5">SUM(D6:M6)</f>
        <v>75.918918918918877</v>
      </c>
      <c r="E18" s="58"/>
      <c r="F18" s="58"/>
      <c r="G18" s="58"/>
      <c r="H18" s="58"/>
      <c r="I18" s="58"/>
      <c r="J18" s="58"/>
      <c r="K18" s="58"/>
      <c r="L18" s="58"/>
      <c r="M18" s="59"/>
      <c r="N18" s="57">
        <f t="shared" ref="N18:N23" si="6">SUM(N6:S6)</f>
        <v>33.856981981982038</v>
      </c>
      <c r="O18" s="58"/>
      <c r="P18" s="58"/>
      <c r="Q18" s="58"/>
      <c r="R18" s="58"/>
      <c r="S18" s="59"/>
      <c r="T18" s="57">
        <f t="shared" ref="T18:T23" si="7">SUM(T6:X6)</f>
        <v>55.582207207207261</v>
      </c>
      <c r="U18" s="58"/>
      <c r="V18" s="58"/>
      <c r="W18" s="58"/>
      <c r="X18" s="60"/>
      <c r="Y18" s="37"/>
    </row>
    <row r="19" spans="2:25" ht="21.75" customHeight="1" x14ac:dyDescent="0.15">
      <c r="B19" s="12" t="s">
        <v>31</v>
      </c>
      <c r="C19" s="13">
        <f t="shared" si="4"/>
        <v>1</v>
      </c>
      <c r="D19" s="50">
        <f t="shared" si="5"/>
        <v>0.45911821190699925</v>
      </c>
      <c r="E19" s="51"/>
      <c r="F19" s="51"/>
      <c r="G19" s="51"/>
      <c r="H19" s="51"/>
      <c r="I19" s="51"/>
      <c r="J19" s="51"/>
      <c r="K19" s="51"/>
      <c r="L19" s="51"/>
      <c r="M19" s="52"/>
      <c r="N19" s="50">
        <f t="shared" si="6"/>
        <v>0.20474945177678827</v>
      </c>
      <c r="O19" s="51"/>
      <c r="P19" s="51"/>
      <c r="Q19" s="51"/>
      <c r="R19" s="51"/>
      <c r="S19" s="52"/>
      <c r="T19" s="50">
        <f t="shared" si="7"/>
        <v>0.33613233631621264</v>
      </c>
      <c r="U19" s="51"/>
      <c r="V19" s="51"/>
      <c r="W19" s="51"/>
      <c r="X19" s="53"/>
      <c r="Y19" s="37"/>
    </row>
    <row r="20" spans="2:25" ht="21.75" customHeight="1" x14ac:dyDescent="0.15">
      <c r="B20" s="16" t="s">
        <v>32</v>
      </c>
      <c r="C20" s="38">
        <f t="shared" si="4"/>
        <v>170.33692748091613</v>
      </c>
      <c r="D20" s="42">
        <f t="shared" si="5"/>
        <v>73.33077290076335</v>
      </c>
      <c r="E20" s="43"/>
      <c r="F20" s="43"/>
      <c r="G20" s="43"/>
      <c r="H20" s="43"/>
      <c r="I20" s="43"/>
      <c r="J20" s="43"/>
      <c r="K20" s="43"/>
      <c r="L20" s="43"/>
      <c r="M20" s="44"/>
      <c r="N20" s="42">
        <f t="shared" si="6"/>
        <v>38.675572519084</v>
      </c>
      <c r="O20" s="43"/>
      <c r="P20" s="43"/>
      <c r="Q20" s="43"/>
      <c r="R20" s="43"/>
      <c r="S20" s="44"/>
      <c r="T20" s="42">
        <f t="shared" si="7"/>
        <v>58.330582061068782</v>
      </c>
      <c r="U20" s="43"/>
      <c r="V20" s="43"/>
      <c r="W20" s="43"/>
      <c r="X20" s="45"/>
      <c r="Y20" s="37"/>
    </row>
    <row r="21" spans="2:25" ht="21.75" customHeight="1" x14ac:dyDescent="0.15">
      <c r="B21" s="20" t="s">
        <v>31</v>
      </c>
      <c r="C21" s="21">
        <f t="shared" si="4"/>
        <v>1</v>
      </c>
      <c r="D21" s="50">
        <f t="shared" si="5"/>
        <v>0.43050425991145719</v>
      </c>
      <c r="E21" s="51"/>
      <c r="F21" s="51"/>
      <c r="G21" s="51"/>
      <c r="H21" s="51"/>
      <c r="I21" s="51"/>
      <c r="J21" s="51"/>
      <c r="K21" s="51"/>
      <c r="L21" s="51"/>
      <c r="M21" s="52"/>
      <c r="N21" s="50">
        <f t="shared" si="6"/>
        <v>0.22705336471104923</v>
      </c>
      <c r="O21" s="51"/>
      <c r="P21" s="51"/>
      <c r="Q21" s="51"/>
      <c r="R21" s="51"/>
      <c r="S21" s="52"/>
      <c r="T21" s="50">
        <f t="shared" si="7"/>
        <v>0.34244237537749356</v>
      </c>
      <c r="U21" s="51"/>
      <c r="V21" s="51"/>
      <c r="W21" s="51"/>
      <c r="X21" s="53"/>
      <c r="Y21" s="37"/>
    </row>
    <row r="22" spans="2:25" ht="21.75" customHeight="1" x14ac:dyDescent="0.15">
      <c r="B22" s="24" t="s">
        <v>33</v>
      </c>
      <c r="C22" s="39">
        <f t="shared" si="4"/>
        <v>170.70834323040378</v>
      </c>
      <c r="D22" s="42">
        <f t="shared" si="5"/>
        <v>78.051662707838503</v>
      </c>
      <c r="E22" s="43"/>
      <c r="F22" s="43"/>
      <c r="G22" s="43"/>
      <c r="H22" s="43"/>
      <c r="I22" s="43"/>
      <c r="J22" s="43"/>
      <c r="K22" s="43"/>
      <c r="L22" s="43"/>
      <c r="M22" s="44"/>
      <c r="N22" s="42">
        <f t="shared" si="6"/>
        <v>34.066805225653169</v>
      </c>
      <c r="O22" s="43"/>
      <c r="P22" s="43"/>
      <c r="Q22" s="43"/>
      <c r="R22" s="43"/>
      <c r="S22" s="44"/>
      <c r="T22" s="42">
        <f t="shared" si="7"/>
        <v>58.589875296912098</v>
      </c>
      <c r="U22" s="43"/>
      <c r="V22" s="43"/>
      <c r="W22" s="43"/>
      <c r="X22" s="45"/>
      <c r="Y22" s="37"/>
    </row>
    <row r="23" spans="2:25" ht="21.75" customHeight="1" thickBot="1" x14ac:dyDescent="0.2">
      <c r="B23" s="26" t="s">
        <v>31</v>
      </c>
      <c r="C23" s="40">
        <f t="shared" si="4"/>
        <v>1.0000000000000002</v>
      </c>
      <c r="D23" s="46">
        <f t="shared" si="5"/>
        <v>0.4572223081240544</v>
      </c>
      <c r="E23" s="47"/>
      <c r="F23" s="47"/>
      <c r="G23" s="47"/>
      <c r="H23" s="47"/>
      <c r="I23" s="47"/>
      <c r="J23" s="47"/>
      <c r="K23" s="47"/>
      <c r="L23" s="47"/>
      <c r="M23" s="48"/>
      <c r="N23" s="46">
        <f t="shared" si="6"/>
        <v>0.1995614542382001</v>
      </c>
      <c r="O23" s="47"/>
      <c r="P23" s="47"/>
      <c r="Q23" s="47"/>
      <c r="R23" s="47"/>
      <c r="S23" s="48"/>
      <c r="T23" s="46">
        <f t="shared" si="7"/>
        <v>0.34321623763774561</v>
      </c>
      <c r="U23" s="47"/>
      <c r="V23" s="47"/>
      <c r="W23" s="47"/>
      <c r="X23" s="49"/>
      <c r="Y23" s="37"/>
    </row>
    <row r="24" spans="2:25" ht="9.75" customHeight="1" x14ac:dyDescent="0.15"/>
    <row r="29" spans="2:25" x14ac:dyDescent="0.15">
      <c r="J29" s="41"/>
    </row>
    <row r="30" spans="2:25" x14ac:dyDescent="0.15">
      <c r="J30" s="41"/>
    </row>
  </sheetData>
  <mergeCells count="41">
    <mergeCell ref="U3:U5"/>
    <mergeCell ref="V3:V5"/>
    <mergeCell ref="W3:W5"/>
    <mergeCell ref="X3:X5"/>
    <mergeCell ref="B14:B17"/>
    <mergeCell ref="C14:C17"/>
    <mergeCell ref="D14:M14"/>
    <mergeCell ref="N14:S14"/>
    <mergeCell ref="T14:X14"/>
    <mergeCell ref="D15:M16"/>
    <mergeCell ref="B3:B5"/>
    <mergeCell ref="C3:C5"/>
    <mergeCell ref="D3:M4"/>
    <mergeCell ref="N3:O4"/>
    <mergeCell ref="P3:R4"/>
    <mergeCell ref="S3:T4"/>
    <mergeCell ref="X15:X17"/>
    <mergeCell ref="D18:M18"/>
    <mergeCell ref="N18:S18"/>
    <mergeCell ref="T18:X18"/>
    <mergeCell ref="D19:M19"/>
    <mergeCell ref="N19:S19"/>
    <mergeCell ref="T19:X19"/>
    <mergeCell ref="N15:O16"/>
    <mergeCell ref="P15:R16"/>
    <mergeCell ref="S15:T16"/>
    <mergeCell ref="U15:U17"/>
    <mergeCell ref="V15:V17"/>
    <mergeCell ref="W15:W17"/>
    <mergeCell ref="D20:M20"/>
    <mergeCell ref="N20:S20"/>
    <mergeCell ref="T20:X20"/>
    <mergeCell ref="D21:M21"/>
    <mergeCell ref="N21:S21"/>
    <mergeCell ref="T21:X21"/>
    <mergeCell ref="D22:M22"/>
    <mergeCell ref="N22:S22"/>
    <mergeCell ref="T22:X22"/>
    <mergeCell ref="D23:M23"/>
    <mergeCell ref="N23:S23"/>
    <mergeCell ref="T23:X23"/>
  </mergeCells>
  <phoneticPr fontId="3"/>
  <pageMargins left="0.39370078740157483" right="0.39370078740157483" top="0.78740157480314965" bottom="0.78740157480314965" header="0.51181102362204722" footer="0.31496062992125984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2016-03-31T06:38:28Z</dcterms:created>
  <dcterms:modified xsi:type="dcterms:W3CDTF">2016-03-31T07:09:10Z</dcterms:modified>
</cp:coreProperties>
</file>