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43" sheetId="1" r:id="rId1"/>
  </sheets>
  <definedNames>
    <definedName name="_xlnm.Print_Area" localSheetId="0">'43'!$A$1:$Y$44</definedName>
  </definedNames>
  <calcPr calcId="145621"/>
</workbook>
</file>

<file path=xl/calcChain.xml><?xml version="1.0" encoding="utf-8"?>
<calcChain xmlns="http://schemas.openxmlformats.org/spreadsheetml/2006/main">
  <c r="T42" i="1" l="1"/>
  <c r="N42" i="1"/>
  <c r="D42" i="1"/>
  <c r="C42" i="1"/>
  <c r="T40" i="1"/>
  <c r="N40" i="1"/>
  <c r="D40" i="1"/>
  <c r="C40" i="1"/>
  <c r="T38" i="1"/>
  <c r="N38" i="1"/>
  <c r="D38" i="1"/>
  <c r="C38" i="1"/>
  <c r="T36" i="1"/>
  <c r="N36" i="1"/>
  <c r="D36" i="1"/>
  <c r="C36" i="1"/>
  <c r="T34" i="1"/>
  <c r="N34" i="1"/>
  <c r="D34" i="1"/>
  <c r="C34" i="1"/>
  <c r="T32" i="1"/>
  <c r="N32" i="1"/>
  <c r="D32" i="1"/>
  <c r="C32" i="1"/>
  <c r="T30" i="1"/>
  <c r="N30" i="1"/>
  <c r="D30" i="1"/>
  <c r="C30" i="1"/>
  <c r="T28" i="1"/>
  <c r="N28" i="1"/>
  <c r="D28" i="1"/>
  <c r="C28" i="1"/>
  <c r="U21" i="1"/>
  <c r="Q21" i="1"/>
  <c r="M21" i="1"/>
  <c r="I21" i="1"/>
  <c r="E21" i="1"/>
  <c r="C20" i="1"/>
  <c r="X21" i="1" s="1"/>
  <c r="X19" i="1"/>
  <c r="U19" i="1"/>
  <c r="T19" i="1"/>
  <c r="Q19" i="1"/>
  <c r="P19" i="1"/>
  <c r="M19" i="1"/>
  <c r="L19" i="1"/>
  <c r="I19" i="1"/>
  <c r="H19" i="1"/>
  <c r="E19" i="1"/>
  <c r="D19" i="1"/>
  <c r="C18" i="1"/>
  <c r="W19" i="1" s="1"/>
  <c r="X17" i="1"/>
  <c r="W17" i="1"/>
  <c r="T17" i="1"/>
  <c r="S17" i="1"/>
  <c r="P17" i="1"/>
  <c r="O17" i="1"/>
  <c r="L17" i="1"/>
  <c r="K17" i="1"/>
  <c r="H17" i="1"/>
  <c r="G17" i="1"/>
  <c r="E17" i="1"/>
  <c r="D17" i="1"/>
  <c r="C16" i="1"/>
  <c r="V17" i="1" s="1"/>
  <c r="C14" i="1"/>
  <c r="U15" i="1" s="1"/>
  <c r="U13" i="1"/>
  <c r="Q13" i="1"/>
  <c r="M13" i="1"/>
  <c r="I13" i="1"/>
  <c r="E13" i="1"/>
  <c r="C12" i="1"/>
  <c r="X13" i="1" s="1"/>
  <c r="X11" i="1"/>
  <c r="U11" i="1"/>
  <c r="T11" i="1"/>
  <c r="Q11" i="1"/>
  <c r="P11" i="1"/>
  <c r="M11" i="1"/>
  <c r="L11" i="1"/>
  <c r="I11" i="1"/>
  <c r="H11" i="1"/>
  <c r="E11" i="1"/>
  <c r="D11" i="1"/>
  <c r="C10" i="1"/>
  <c r="W11" i="1" s="1"/>
  <c r="X9" i="1"/>
  <c r="W9" i="1"/>
  <c r="U9" i="1"/>
  <c r="T9" i="1"/>
  <c r="S9" i="1"/>
  <c r="Q9" i="1"/>
  <c r="P9" i="1"/>
  <c r="O9" i="1"/>
  <c r="M9" i="1"/>
  <c r="L9" i="1"/>
  <c r="K9" i="1"/>
  <c r="I9" i="1"/>
  <c r="H9" i="1"/>
  <c r="G9" i="1"/>
  <c r="E9" i="1"/>
  <c r="D9" i="1"/>
  <c r="C8" i="1"/>
  <c r="V9" i="1" s="1"/>
  <c r="C6" i="1"/>
  <c r="U7" i="1" s="1"/>
  <c r="T31" i="1" l="1"/>
  <c r="T41" i="1"/>
  <c r="F7" i="1"/>
  <c r="N7" i="1"/>
  <c r="V7" i="1"/>
  <c r="F15" i="1"/>
  <c r="N15" i="1"/>
  <c r="R15" i="1"/>
  <c r="V15" i="1"/>
  <c r="G7" i="1"/>
  <c r="O7" i="1"/>
  <c r="W7" i="1"/>
  <c r="F13" i="1"/>
  <c r="N13" i="1"/>
  <c r="K15" i="1"/>
  <c r="S15" i="1"/>
  <c r="W15" i="1"/>
  <c r="F21" i="1"/>
  <c r="J21" i="1"/>
  <c r="N21" i="1"/>
  <c r="R21" i="1"/>
  <c r="V21" i="1"/>
  <c r="D7" i="1"/>
  <c r="H7" i="1"/>
  <c r="L7" i="1"/>
  <c r="P7" i="1"/>
  <c r="T7" i="1"/>
  <c r="X7" i="1"/>
  <c r="F11" i="1"/>
  <c r="D33" i="1" s="1"/>
  <c r="J11" i="1"/>
  <c r="N11" i="1"/>
  <c r="R11" i="1"/>
  <c r="C11" i="1" s="1"/>
  <c r="V11" i="1"/>
  <c r="T33" i="1" s="1"/>
  <c r="G13" i="1"/>
  <c r="K13" i="1"/>
  <c r="O13" i="1"/>
  <c r="S13" i="1"/>
  <c r="W13" i="1"/>
  <c r="D15" i="1"/>
  <c r="H15" i="1"/>
  <c r="L15" i="1"/>
  <c r="P15" i="1"/>
  <c r="T15" i="1"/>
  <c r="X15" i="1"/>
  <c r="I17" i="1"/>
  <c r="M17" i="1"/>
  <c r="Q17" i="1"/>
  <c r="U17" i="1"/>
  <c r="T39" i="1" s="1"/>
  <c r="F19" i="1"/>
  <c r="J19" i="1"/>
  <c r="N19" i="1"/>
  <c r="R19" i="1"/>
  <c r="V19" i="1"/>
  <c r="G21" i="1"/>
  <c r="K21" i="1"/>
  <c r="O21" i="1"/>
  <c r="S21" i="1"/>
  <c r="W21" i="1"/>
  <c r="J7" i="1"/>
  <c r="R7" i="1"/>
  <c r="J15" i="1"/>
  <c r="K7" i="1"/>
  <c r="S7" i="1"/>
  <c r="J13" i="1"/>
  <c r="R13" i="1"/>
  <c r="V13" i="1"/>
  <c r="G15" i="1"/>
  <c r="O15" i="1"/>
  <c r="E7" i="1"/>
  <c r="I7" i="1"/>
  <c r="M7" i="1"/>
  <c r="Q7" i="1"/>
  <c r="F9" i="1"/>
  <c r="J9" i="1"/>
  <c r="N9" i="1"/>
  <c r="R9" i="1"/>
  <c r="G11" i="1"/>
  <c r="K11" i="1"/>
  <c r="O11" i="1"/>
  <c r="S11" i="1"/>
  <c r="D13" i="1"/>
  <c r="H13" i="1"/>
  <c r="L13" i="1"/>
  <c r="P13" i="1"/>
  <c r="T13" i="1"/>
  <c r="E15" i="1"/>
  <c r="I15" i="1"/>
  <c r="M15" i="1"/>
  <c r="Q15" i="1"/>
  <c r="F17" i="1"/>
  <c r="J17" i="1"/>
  <c r="D39" i="1" s="1"/>
  <c r="N17" i="1"/>
  <c r="N39" i="1" s="1"/>
  <c r="R17" i="1"/>
  <c r="G19" i="1"/>
  <c r="D41" i="1" s="1"/>
  <c r="K19" i="1"/>
  <c r="C19" i="1" s="1"/>
  <c r="O19" i="1"/>
  <c r="S19" i="1"/>
  <c r="D21" i="1"/>
  <c r="H21" i="1"/>
  <c r="L21" i="1"/>
  <c r="P21" i="1"/>
  <c r="T21" i="1"/>
  <c r="C39" i="1" l="1"/>
  <c r="C33" i="1"/>
  <c r="N35" i="1"/>
  <c r="N31" i="1"/>
  <c r="N41" i="1"/>
  <c r="C41" i="1" s="1"/>
  <c r="T37" i="1"/>
  <c r="D37" i="1"/>
  <c r="C15" i="1"/>
  <c r="N33" i="1"/>
  <c r="T29" i="1"/>
  <c r="C7" i="1"/>
  <c r="D29" i="1"/>
  <c r="T43" i="1"/>
  <c r="C21" i="1"/>
  <c r="D43" i="1"/>
  <c r="C43" i="1" s="1"/>
  <c r="C17" i="1"/>
  <c r="N43" i="1"/>
  <c r="N29" i="1"/>
  <c r="T35" i="1"/>
  <c r="C13" i="1"/>
  <c r="D35" i="1"/>
  <c r="C9" i="1"/>
  <c r="N37" i="1"/>
  <c r="D31" i="1"/>
  <c r="C31" i="1" s="1"/>
  <c r="C37" i="1" l="1"/>
  <c r="C35" i="1"/>
  <c r="C29" i="1"/>
</calcChain>
</file>

<file path=xl/sharedStrings.xml><?xml version="1.0" encoding="utf-8"?>
<sst xmlns="http://schemas.openxmlformats.org/spreadsheetml/2006/main" count="94" uniqueCount="49">
  <si>
    <t>３）市町村非常勤保健師の活動状況</t>
    <rPh sb="2" eb="5">
      <t>シチョウソン</t>
    </rPh>
    <rPh sb="5" eb="6">
      <t>ヒ</t>
    </rPh>
    <rPh sb="6" eb="8">
      <t>ジョウキン</t>
    </rPh>
    <rPh sb="8" eb="11">
      <t>ホケンシ</t>
    </rPh>
    <rPh sb="12" eb="14">
      <t>カツドウ</t>
    </rPh>
    <rPh sb="14" eb="16">
      <t>ジョウキョウ</t>
    </rPh>
    <phoneticPr fontId="3"/>
  </si>
  <si>
    <t>表43（1）  市町村非常勤保健師の活動状況  受持人口別</t>
    <rPh sb="0" eb="1">
      <t>ヒョウ</t>
    </rPh>
    <rPh sb="24" eb="25">
      <t>ウ</t>
    </rPh>
    <rPh sb="25" eb="26">
      <t>モ</t>
    </rPh>
    <rPh sb="26" eb="28">
      <t>ジンコウ</t>
    </rPh>
    <rPh sb="28" eb="29">
      <t>ベツ</t>
    </rPh>
    <phoneticPr fontId="3"/>
  </si>
  <si>
    <t>(単位：時間)</t>
    <rPh sb="4" eb="6">
      <t>ジカン</t>
    </rPh>
    <phoneticPr fontId="3"/>
  </si>
  <si>
    <t>受持人口（人）</t>
    <rPh sb="0" eb="1">
      <t>ウ</t>
    </rPh>
    <rPh sb="1" eb="2">
      <t>モ</t>
    </rPh>
    <rPh sb="5" eb="6">
      <t>ニン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</si>
  <si>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</si>
  <si>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</si>
  <si>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</si>
  <si>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</si>
  <si>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</si>
  <si>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</si>
  <si>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</si>
  <si>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</si>
  <si>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</si>
  <si>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</si>
  <si>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</si>
  <si>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</si>
  <si>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</si>
  <si>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</si>
  <si>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</si>
  <si>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</si>
  <si>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</si>
  <si>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</si>
  <si>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</si>
  <si>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</si>
  <si>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</si>
  <si>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</si>
  <si>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</si>
  <si>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phoneticPr fontId="3"/>
  </si>
  <si>
    <t>研修
企画</t>
    <phoneticPr fontId="3"/>
  </si>
  <si>
    <t>実習
指導</t>
    <phoneticPr fontId="3"/>
  </si>
  <si>
    <t>2千人未満</t>
    <rPh sb="1" eb="2">
      <t>セン</t>
    </rPh>
    <rPh sb="2" eb="3">
      <t>ニン</t>
    </rPh>
    <rPh sb="3" eb="5">
      <t>ミマン</t>
    </rPh>
    <phoneticPr fontId="3"/>
  </si>
  <si>
    <t>割合(%)</t>
    <phoneticPr fontId="3"/>
  </si>
  <si>
    <t>2千人～3千人未満</t>
    <rPh sb="1" eb="3">
      <t>センニン</t>
    </rPh>
    <rPh sb="5" eb="7">
      <t>センニン</t>
    </rPh>
    <rPh sb="7" eb="9">
      <t>ミマン</t>
    </rPh>
    <phoneticPr fontId="3"/>
  </si>
  <si>
    <t>割合(%)</t>
    <phoneticPr fontId="3"/>
  </si>
  <si>
    <t>3千人～4千人未満</t>
    <rPh sb="1" eb="3">
      <t>センニン</t>
    </rPh>
    <rPh sb="5" eb="7">
      <t>センニン</t>
    </rPh>
    <rPh sb="7" eb="9">
      <t>ミマン</t>
    </rPh>
    <phoneticPr fontId="3"/>
  </si>
  <si>
    <t>4千人～5千人未満</t>
    <rPh sb="1" eb="3">
      <t>センニン</t>
    </rPh>
    <rPh sb="5" eb="7">
      <t>センニン</t>
    </rPh>
    <rPh sb="7" eb="9">
      <t>ミマン</t>
    </rPh>
    <phoneticPr fontId="3"/>
  </si>
  <si>
    <t>5千人～6千人未満</t>
    <rPh sb="1" eb="3">
      <t>センニン</t>
    </rPh>
    <rPh sb="5" eb="7">
      <t>センニン</t>
    </rPh>
    <rPh sb="7" eb="9">
      <t>ミマン</t>
    </rPh>
    <phoneticPr fontId="3"/>
  </si>
  <si>
    <t>6千人～8千人未満</t>
    <rPh sb="1" eb="3">
      <t>センニン</t>
    </rPh>
    <rPh sb="5" eb="7">
      <t>センニン</t>
    </rPh>
    <rPh sb="7" eb="9">
      <t>ミマン</t>
    </rPh>
    <phoneticPr fontId="3"/>
  </si>
  <si>
    <t>8千人～1万人未満</t>
    <rPh sb="1" eb="3">
      <t>センニン</t>
    </rPh>
    <rPh sb="5" eb="7">
      <t>マンニン</t>
    </rPh>
    <rPh sb="7" eb="9">
      <t>ミマン</t>
    </rPh>
    <phoneticPr fontId="3"/>
  </si>
  <si>
    <t>1万人以上</t>
    <rPh sb="1" eb="3">
      <t>マンニン</t>
    </rPh>
    <rPh sb="3" eb="5">
      <t>イジョウ</t>
    </rPh>
    <phoneticPr fontId="3"/>
  </si>
  <si>
    <t>表43（2）  市町村非常勤保健師の活動状況  受持人口別　直接・間接サービス別</t>
    <rPh sb="0" eb="1">
      <t>ヒョウ</t>
    </rPh>
    <rPh sb="24" eb="25">
      <t>ウ</t>
    </rPh>
    <rPh sb="25" eb="26">
      <t>モ</t>
    </rPh>
    <rPh sb="26" eb="28">
      <t>ジンコウ</t>
    </rPh>
    <rPh sb="28" eb="29">
      <t>ベツ</t>
    </rPh>
    <rPh sb="30" eb="32">
      <t>チョクセツ</t>
    </rPh>
    <rPh sb="33" eb="35">
      <t>カンセツ</t>
    </rPh>
    <rPh sb="39" eb="40">
      <t>ベツ</t>
    </rPh>
    <phoneticPr fontId="3"/>
  </si>
  <si>
    <t>受持人口（人）</t>
    <phoneticPr fontId="3"/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</si>
  <si>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</si>
  <si>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</si>
  <si>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</si>
  <si>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コーディネート</t>
    <phoneticPr fontId="3"/>
  </si>
  <si>
    <t>教育・研修</t>
    <phoneticPr fontId="3"/>
  </si>
  <si>
    <t>その他</t>
    <phoneticPr fontId="3"/>
  </si>
  <si>
    <t>職域</t>
    <rPh sb="0" eb="2">
      <t>ショクイキ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</si>
</sst>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-&quot;#,##0.0;&quot;-&quot;"/>
    <numFmt numFmtId="177" formatCode="0.0%"/>
    <numFmt numFmtId="178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76" fontId="0" fillId="4" borderId="22" xfId="1" applyNumberFormat="1" applyFont="1" applyFill="1" applyBorder="1" applyAlignment="1">
      <alignment horizontal="right" vertical="center"/>
    </xf>
    <xf numFmtId="176" fontId="0" fillId="4" borderId="23" xfId="1" applyNumberFormat="1" applyFont="1" applyFill="1" applyBorder="1" applyAlignment="1">
      <alignment horizontal="right" vertical="center"/>
    </xf>
    <xf numFmtId="176" fontId="0" fillId="4" borderId="24" xfId="1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76" fontId="0" fillId="4" borderId="29" xfId="1" applyNumberFormat="1" applyFont="1" applyFill="1" applyBorder="1" applyAlignment="1">
      <alignment horizontal="right" vertical="center"/>
    </xf>
    <xf numFmtId="176" fontId="0" fillId="4" borderId="30" xfId="1" applyNumberFormat="1" applyFont="1" applyFill="1" applyBorder="1" applyAlignment="1">
      <alignment horizontal="right" vertical="center"/>
    </xf>
    <xf numFmtId="176" fontId="0" fillId="4" borderId="31" xfId="1" applyNumberFormat="1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77" fontId="4" fillId="0" borderId="0" xfId="2" applyNumberFormat="1" applyFont="1" applyFill="1" applyBorder="1" applyAlignment="1">
      <alignment vertical="center"/>
    </xf>
    <xf numFmtId="176" fontId="0" fillId="4" borderId="8" xfId="1" applyNumberFormat="1" applyFont="1" applyFill="1" applyBorder="1" applyAlignment="1">
      <alignment horizontal="right" vertical="center"/>
    </xf>
    <xf numFmtId="178" fontId="0" fillId="0" borderId="0" xfId="0" applyNumberFormat="1" applyFont="1"/>
    <xf numFmtId="177" fontId="0" fillId="0" borderId="47" xfId="0" applyNumberFormat="1" applyFont="1" applyFill="1" applyBorder="1" applyAlignment="1">
      <alignment vertical="center"/>
    </xf>
    <xf numFmtId="176" fontId="0" fillId="4" borderId="41" xfId="1" applyNumberFormat="1" applyFont="1" applyFill="1" applyBorder="1" applyAlignment="1">
      <alignment horizontal="right" vertical="center"/>
    </xf>
    <xf numFmtId="177" fontId="0" fillId="0" borderId="54" xfId="0" applyNumberFormat="1" applyFont="1" applyFill="1" applyBorder="1" applyAlignment="1">
      <alignment vertical="center"/>
    </xf>
    <xf numFmtId="11" fontId="0" fillId="0" borderId="0" xfId="0" applyNumberFormat="1" applyFont="1"/>
    <xf numFmtId="176" fontId="0" fillId="4" borderId="51" xfId="1" applyNumberFormat="1" applyFont="1" applyFill="1" applyBorder="1" applyAlignment="1">
      <alignment horizontal="center" vertical="center"/>
    </xf>
    <xf numFmtId="176" fontId="0" fillId="4" borderId="52" xfId="1" applyNumberFormat="1" applyFont="1" applyFill="1" applyBorder="1" applyAlignment="1">
      <alignment horizontal="center" vertical="center"/>
    </xf>
    <xf numFmtId="176" fontId="0" fillId="4" borderId="29" xfId="1" applyNumberFormat="1" applyFont="1" applyFill="1" applyBorder="1" applyAlignment="1">
      <alignment horizontal="center" vertical="center"/>
    </xf>
    <xf numFmtId="176" fontId="0" fillId="4" borderId="53" xfId="1" applyNumberFormat="1" applyFont="1" applyFill="1" applyBorder="1" applyAlignment="1">
      <alignment horizontal="center" vertical="center"/>
    </xf>
    <xf numFmtId="177" fontId="0" fillId="4" borderId="55" xfId="2" applyNumberFormat="1" applyFont="1" applyFill="1" applyBorder="1" applyAlignment="1">
      <alignment horizontal="center" vertical="center"/>
    </xf>
    <xf numFmtId="177" fontId="0" fillId="4" borderId="56" xfId="2" applyNumberFormat="1" applyFont="1" applyFill="1" applyBorder="1" applyAlignment="1">
      <alignment horizontal="center" vertical="center"/>
    </xf>
    <xf numFmtId="177" fontId="0" fillId="4" borderId="54" xfId="2" applyNumberFormat="1" applyFont="1" applyFill="1" applyBorder="1" applyAlignment="1">
      <alignment horizontal="center" vertical="center"/>
    </xf>
    <xf numFmtId="177" fontId="0" fillId="4" borderId="57" xfId="2" applyNumberFormat="1" applyFont="1" applyFill="1" applyBorder="1" applyAlignment="1">
      <alignment horizontal="center" vertical="center"/>
    </xf>
    <xf numFmtId="177" fontId="0" fillId="4" borderId="48" xfId="2" applyNumberFormat="1" applyFont="1" applyFill="1" applyBorder="1" applyAlignment="1">
      <alignment horizontal="center" vertical="center"/>
    </xf>
    <xf numFmtId="177" fontId="0" fillId="4" borderId="49" xfId="2" applyNumberFormat="1" applyFont="1" applyFill="1" applyBorder="1" applyAlignment="1">
      <alignment horizontal="center" vertical="center"/>
    </xf>
    <xf numFmtId="177" fontId="0" fillId="4" borderId="47" xfId="2" applyNumberFormat="1" applyFont="1" applyFill="1" applyBorder="1" applyAlignment="1">
      <alignment horizontal="center" vertical="center"/>
    </xf>
    <xf numFmtId="177" fontId="0" fillId="4" borderId="50" xfId="2" applyNumberFormat="1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76" fontId="0" fillId="4" borderId="44" xfId="1" applyNumberFormat="1" applyFont="1" applyFill="1" applyBorder="1" applyAlignment="1">
      <alignment horizontal="center" vertical="center"/>
    </xf>
    <xf numFmtId="176" fontId="0" fillId="4" borderId="45" xfId="1" applyNumberFormat="1" applyFont="1" applyFill="1" applyBorder="1" applyAlignment="1">
      <alignment horizontal="center" vertical="center"/>
    </xf>
    <xf numFmtId="176" fontId="0" fillId="4" borderId="22" xfId="1" applyNumberFormat="1" applyFont="1" applyFill="1" applyBorder="1" applyAlignment="1">
      <alignment horizontal="center" vertical="center"/>
    </xf>
    <xf numFmtId="176" fontId="0" fillId="4" borderId="46" xfId="1" applyNumberFormat="1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92D050"/>
    <pageSetUpPr fitToPage="1"/>
  </sheetPr>
  <dimension ref="B1:Y54"/>
  <sheetViews>
    <sheetView showGridLines="0" tabSelected="1" view="pageBreakPreview" zoomScale="70" zoomScaleNormal="75" zoomScaleSheetLayoutView="70" workbookViewId="0"/>
  </sheetViews>
  <sheetFormatPr defaultRowHeight="13.5" x14ac:dyDescent="0.15"/>
  <cols>
    <col min="1" max="1" width="1.625" style="3" customWidth="1"/>
    <col min="2" max="2" width="19.25" style="3" customWidth="1"/>
    <col min="3" max="3" width="8.5" style="3" customWidth="1"/>
    <col min="4" max="24" width="7.25" style="3" customWidth="1"/>
    <col min="25" max="25" width="2.25" style="3" customWidth="1"/>
    <col min="26" max="16384" width="9" style="3"/>
  </cols>
  <sheetData>
    <row r="1" spans="2:24" ht="23.25" customHeight="1" x14ac:dyDescent="0.2">
      <c r="B1" s="1" t="s">
        <v>0</v>
      </c>
      <c r="C1" s="2"/>
      <c r="D1" s="2"/>
    </row>
    <row r="2" spans="2:24" ht="23.25" customHeight="1" thickBot="1" x14ac:dyDescent="0.25">
      <c r="B2" s="2" t="s">
        <v>1</v>
      </c>
      <c r="C2" s="2"/>
      <c r="D2" s="2"/>
      <c r="X2" s="4" t="s">
        <v>2</v>
      </c>
    </row>
    <row r="3" spans="2:24" ht="15" customHeight="1" x14ac:dyDescent="0.15">
      <c r="B3" s="77" t="s">
        <v>3</v>
      </c>
      <c r="C3" s="80" t="s">
        <v>4</v>
      </c>
      <c r="D3" s="88" t="s">
        <v>5</v>
      </c>
      <c r="E3" s="89"/>
      <c r="F3" s="89"/>
      <c r="G3" s="89"/>
      <c r="H3" s="89"/>
      <c r="I3" s="89"/>
      <c r="J3" s="89"/>
      <c r="K3" s="89"/>
      <c r="L3" s="89"/>
      <c r="M3" s="89"/>
      <c r="N3" s="88" t="s">
        <v>6</v>
      </c>
      <c r="O3" s="80"/>
      <c r="P3" s="90" t="s">
        <v>7</v>
      </c>
      <c r="Q3" s="91"/>
      <c r="R3" s="92"/>
      <c r="S3" s="89" t="s">
        <v>8</v>
      </c>
      <c r="T3" s="89"/>
      <c r="U3" s="75" t="s">
        <v>9</v>
      </c>
      <c r="V3" s="75" t="s">
        <v>10</v>
      </c>
      <c r="W3" s="75" t="s">
        <v>11</v>
      </c>
      <c r="X3" s="76" t="s">
        <v>12</v>
      </c>
    </row>
    <row r="4" spans="2:24" ht="6" customHeight="1" x14ac:dyDescent="0.15">
      <c r="B4" s="78"/>
      <c r="C4" s="81"/>
      <c r="D4" s="60"/>
      <c r="E4" s="87"/>
      <c r="F4" s="87"/>
      <c r="G4" s="87"/>
      <c r="H4" s="87"/>
      <c r="I4" s="87"/>
      <c r="J4" s="87"/>
      <c r="K4" s="87"/>
      <c r="L4" s="87"/>
      <c r="M4" s="87"/>
      <c r="N4" s="60"/>
      <c r="O4" s="61"/>
      <c r="P4" s="65"/>
      <c r="Q4" s="66"/>
      <c r="R4" s="67"/>
      <c r="S4" s="69"/>
      <c r="T4" s="69"/>
      <c r="U4" s="71"/>
      <c r="V4" s="73"/>
      <c r="W4" s="71"/>
      <c r="X4" s="52"/>
    </row>
    <row r="5" spans="2:24" ht="42" customHeight="1" thickBot="1" x14ac:dyDescent="0.2">
      <c r="B5" s="79"/>
      <c r="C5" s="82"/>
      <c r="D5" s="5" t="s">
        <v>13</v>
      </c>
      <c r="E5" s="6" t="s">
        <v>14</v>
      </c>
      <c r="F5" s="5" t="s">
        <v>15</v>
      </c>
      <c r="G5" s="6" t="s">
        <v>16</v>
      </c>
      <c r="H5" s="5" t="s">
        <v>17</v>
      </c>
      <c r="I5" s="6" t="s">
        <v>18</v>
      </c>
      <c r="J5" s="5" t="s">
        <v>19</v>
      </c>
      <c r="K5" s="6" t="s">
        <v>20</v>
      </c>
      <c r="L5" s="5" t="s">
        <v>21</v>
      </c>
      <c r="M5" s="7" t="s">
        <v>22</v>
      </c>
      <c r="N5" s="8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7" t="s">
        <v>29</v>
      </c>
      <c r="U5" s="72"/>
      <c r="V5" s="74"/>
      <c r="W5" s="72"/>
      <c r="X5" s="53"/>
    </row>
    <row r="6" spans="2:24" ht="18" customHeight="1" x14ac:dyDescent="0.15">
      <c r="B6" s="9" t="s">
        <v>30</v>
      </c>
      <c r="C6" s="10">
        <f>SUM(D6:X6)</f>
        <v>98.666666666666629</v>
      </c>
      <c r="D6" s="11">
        <v>27.488888888888901</v>
      </c>
      <c r="E6" s="11">
        <v>5.31111111111111</v>
      </c>
      <c r="F6" s="11">
        <v>9.2666666666666693</v>
      </c>
      <c r="G6" s="11">
        <v>13</v>
      </c>
      <c r="H6" s="11">
        <v>8.7111111111111104</v>
      </c>
      <c r="I6" s="11">
        <v>0.266666666666667</v>
      </c>
      <c r="J6" s="11">
        <v>1.6</v>
      </c>
      <c r="K6" s="11">
        <v>0.77777777777777801</v>
      </c>
      <c r="L6" s="11">
        <v>8.8888888888888906E-2</v>
      </c>
      <c r="M6" s="11">
        <v>2.8888888888888902</v>
      </c>
      <c r="N6" s="11">
        <v>0</v>
      </c>
      <c r="O6" s="11">
        <v>7.1555555555555603</v>
      </c>
      <c r="P6" s="11">
        <v>3.37777777777778</v>
      </c>
      <c r="Q6" s="11">
        <v>1.6</v>
      </c>
      <c r="R6" s="11">
        <v>0.57777777777777795</v>
      </c>
      <c r="S6" s="11">
        <v>0.22222222222222199</v>
      </c>
      <c r="T6" s="11">
        <v>0</v>
      </c>
      <c r="U6" s="11">
        <v>8.8888888888888906E-2</v>
      </c>
      <c r="V6" s="11">
        <v>13.6444444444444</v>
      </c>
      <c r="W6" s="11">
        <v>1.55555555555556</v>
      </c>
      <c r="X6" s="12">
        <v>1.0444444444444401</v>
      </c>
    </row>
    <row r="7" spans="2:24" ht="18" customHeight="1" x14ac:dyDescent="0.15">
      <c r="B7" s="13" t="s">
        <v>31</v>
      </c>
      <c r="C7" s="14">
        <f>SUM(D7:X7)</f>
        <v>1.0000000000000002</v>
      </c>
      <c r="D7" s="15">
        <f>IF($C6=0,0,D6/$C6)</f>
        <v>0.27860360360360381</v>
      </c>
      <c r="E7" s="16">
        <f>IF($C6=0,0,E6/$C6)</f>
        <v>5.3828828828828841E-2</v>
      </c>
      <c r="F7" s="15">
        <f t="shared" ref="F7:X7" si="0">IF($C6=0,0,F6/$C6)</f>
        <v>9.3918918918918987E-2</v>
      </c>
      <c r="G7" s="16">
        <f>IF($C6=0,0,G6/$C6)</f>
        <v>0.1317567567567568</v>
      </c>
      <c r="H7" s="15">
        <f t="shared" si="0"/>
        <v>8.8288288288288316E-2</v>
      </c>
      <c r="I7" s="16">
        <f t="shared" si="0"/>
        <v>2.7027027027027072E-3</v>
      </c>
      <c r="J7" s="15">
        <f t="shared" si="0"/>
        <v>1.6216216216216224E-2</v>
      </c>
      <c r="K7" s="16">
        <f t="shared" si="0"/>
        <v>7.8828828828828891E-3</v>
      </c>
      <c r="L7" s="15">
        <f t="shared" si="0"/>
        <v>9.0090090090090146E-4</v>
      </c>
      <c r="M7" s="17">
        <f t="shared" si="0"/>
        <v>2.9279279279279303E-2</v>
      </c>
      <c r="N7" s="17">
        <f t="shared" si="0"/>
        <v>0</v>
      </c>
      <c r="O7" s="16">
        <f t="shared" si="0"/>
        <v>7.2522522522522601E-2</v>
      </c>
      <c r="P7" s="17">
        <f t="shared" si="0"/>
        <v>3.4234234234234273E-2</v>
      </c>
      <c r="Q7" s="17">
        <f t="shared" si="0"/>
        <v>1.6216216216216224E-2</v>
      </c>
      <c r="R7" s="17">
        <f t="shared" si="0"/>
        <v>5.8558558558558602E-3</v>
      </c>
      <c r="S7" s="16">
        <f t="shared" si="0"/>
        <v>2.2522522522522509E-3</v>
      </c>
      <c r="T7" s="17">
        <f t="shared" si="0"/>
        <v>0</v>
      </c>
      <c r="U7" s="16">
        <f t="shared" si="0"/>
        <v>9.0090090090090146E-4</v>
      </c>
      <c r="V7" s="15">
        <f t="shared" si="0"/>
        <v>0.13828828828828788</v>
      </c>
      <c r="W7" s="16">
        <f t="shared" si="0"/>
        <v>1.5765765765765816E-2</v>
      </c>
      <c r="X7" s="18">
        <f t="shared" si="0"/>
        <v>1.0585585585585545E-2</v>
      </c>
    </row>
    <row r="8" spans="2:24" ht="18" customHeight="1" x14ac:dyDescent="0.15">
      <c r="B8" s="19" t="s">
        <v>32</v>
      </c>
      <c r="C8" s="20">
        <f t="shared" ref="C8:C20" si="1">SUM(D8:X8)</f>
        <v>93.828358208955279</v>
      </c>
      <c r="D8" s="21">
        <v>16.962686567164202</v>
      </c>
      <c r="E8" s="21">
        <v>7.9253731343283604</v>
      </c>
      <c r="F8" s="21">
        <v>9.0074626865671608</v>
      </c>
      <c r="G8" s="21">
        <v>15.9477611940299</v>
      </c>
      <c r="H8" s="21">
        <v>7.6716417910447801</v>
      </c>
      <c r="I8" s="21">
        <v>1.11194029850746</v>
      </c>
      <c r="J8" s="21">
        <v>0.77611940298507498</v>
      </c>
      <c r="K8" s="21">
        <v>1.6940298507462701</v>
      </c>
      <c r="L8" s="21">
        <v>1.6417910447761199</v>
      </c>
      <c r="M8" s="21">
        <v>4.3358208955223896</v>
      </c>
      <c r="N8" s="21">
        <v>0.57462686567164201</v>
      </c>
      <c r="O8" s="21">
        <v>3.4701492537313401</v>
      </c>
      <c r="P8" s="21">
        <v>2.2686567164179099</v>
      </c>
      <c r="Q8" s="21">
        <v>0.91791044776119401</v>
      </c>
      <c r="R8" s="21">
        <v>0.57462686567164201</v>
      </c>
      <c r="S8" s="21">
        <v>0.32089552238806002</v>
      </c>
      <c r="T8" s="21">
        <v>0.67164179104477595</v>
      </c>
      <c r="U8" s="21">
        <v>0.91791044776119401</v>
      </c>
      <c r="V8" s="21">
        <v>11.4776119402985</v>
      </c>
      <c r="W8" s="21">
        <v>0.97014925373134298</v>
      </c>
      <c r="X8" s="22">
        <v>4.58955223880597</v>
      </c>
    </row>
    <row r="9" spans="2:24" ht="18" customHeight="1" x14ac:dyDescent="0.15">
      <c r="B9" s="23" t="s">
        <v>33</v>
      </c>
      <c r="C9" s="14">
        <f t="shared" si="1"/>
        <v>1.0000000000000004</v>
      </c>
      <c r="D9" s="15">
        <f>IF($C8=0,0,D8/$C8)</f>
        <v>0.18078422015429901</v>
      </c>
      <c r="E9" s="16">
        <f t="shared" ref="E9:X9" si="2">IF($C8=0,0,E8/$C8)</f>
        <v>8.4466714387974207E-2</v>
      </c>
      <c r="F9" s="15">
        <f t="shared" si="2"/>
        <v>9.5999363715899053E-2</v>
      </c>
      <c r="G9" s="16">
        <f t="shared" si="2"/>
        <v>0.16996739043983181</v>
      </c>
      <c r="H9" s="15">
        <f t="shared" si="2"/>
        <v>8.1762506959357342E-2</v>
      </c>
      <c r="I9" s="16">
        <f t="shared" si="2"/>
        <v>1.1850791378350397E-2</v>
      </c>
      <c r="J9" s="15">
        <f t="shared" si="2"/>
        <v>8.2716933110633887E-3</v>
      </c>
      <c r="K9" s="16">
        <f t="shared" si="2"/>
        <v>1.8054561361647979E-2</v>
      </c>
      <c r="L9" s="15">
        <f t="shared" si="2"/>
        <v>1.7497812773403319E-2</v>
      </c>
      <c r="M9" s="17">
        <f t="shared" si="2"/>
        <v>4.6210132824306041E-2</v>
      </c>
      <c r="N9" s="17">
        <f t="shared" si="2"/>
        <v>6.1242344706911624E-3</v>
      </c>
      <c r="O9" s="16">
        <f t="shared" si="2"/>
        <v>3.6984013361966064E-2</v>
      </c>
      <c r="P9" s="17">
        <f t="shared" si="2"/>
        <v>2.4178795832339121E-2</v>
      </c>
      <c r="Q9" s="17">
        <f t="shared" si="2"/>
        <v>9.78286805058458E-3</v>
      </c>
      <c r="R9" s="17">
        <f t="shared" si="2"/>
        <v>6.1242344706911624E-3</v>
      </c>
      <c r="S9" s="16">
        <f t="shared" si="2"/>
        <v>3.4200270420742876E-3</v>
      </c>
      <c r="T9" s="17">
        <f t="shared" si="2"/>
        <v>7.1581961345740814E-3</v>
      </c>
      <c r="U9" s="16">
        <f t="shared" si="2"/>
        <v>9.78286805058458E-3</v>
      </c>
      <c r="V9" s="15">
        <f t="shared" si="2"/>
        <v>0.12232561838861036</v>
      </c>
      <c r="W9" s="16">
        <f t="shared" si="2"/>
        <v>1.0339616638829228E-2</v>
      </c>
      <c r="X9" s="18">
        <f t="shared" si="2"/>
        <v>4.8914340252922898E-2</v>
      </c>
    </row>
    <row r="10" spans="2:24" ht="18" customHeight="1" x14ac:dyDescent="0.15">
      <c r="B10" s="24" t="s">
        <v>34</v>
      </c>
      <c r="C10" s="20">
        <f t="shared" si="1"/>
        <v>85.391061452513966</v>
      </c>
      <c r="D10" s="21">
        <v>11.6340782122905</v>
      </c>
      <c r="E10" s="21">
        <v>10.539106145251401</v>
      </c>
      <c r="F10" s="21">
        <v>6.5167597765363103</v>
      </c>
      <c r="G10" s="21">
        <v>19.318435754189899</v>
      </c>
      <c r="H10" s="21">
        <v>4.6731843575419001</v>
      </c>
      <c r="I10" s="21">
        <v>0.226256983240223</v>
      </c>
      <c r="J10" s="21">
        <v>0.68156424581005604</v>
      </c>
      <c r="K10" s="21">
        <v>1.3072625698324001</v>
      </c>
      <c r="L10" s="21">
        <v>0.972067039106145</v>
      </c>
      <c r="M10" s="21">
        <v>2.9888268156424602</v>
      </c>
      <c r="N10" s="21">
        <v>0.29608938547486002</v>
      </c>
      <c r="O10" s="21">
        <v>5.0726256983240203</v>
      </c>
      <c r="P10" s="21">
        <v>3.88826815642458</v>
      </c>
      <c r="Q10" s="21">
        <v>0.86871508379888296</v>
      </c>
      <c r="R10" s="21">
        <v>0.27374301675977702</v>
      </c>
      <c r="S10" s="21">
        <v>8.9385474860335198E-2</v>
      </c>
      <c r="T10" s="21">
        <v>0.13407821229050301</v>
      </c>
      <c r="U10" s="21">
        <v>2.7932960893854698E-2</v>
      </c>
      <c r="V10" s="21">
        <v>12.240223463687199</v>
      </c>
      <c r="W10" s="21">
        <v>1.32402234636872</v>
      </c>
      <c r="X10" s="22">
        <v>2.3184357541899399</v>
      </c>
    </row>
    <row r="11" spans="2:24" ht="18" customHeight="1" x14ac:dyDescent="0.15">
      <c r="B11" s="13" t="s">
        <v>33</v>
      </c>
      <c r="C11" s="14">
        <f t="shared" si="1"/>
        <v>1</v>
      </c>
      <c r="D11" s="15">
        <f>IF($C10=0,0,D10/$C10)</f>
        <v>0.13624468433104348</v>
      </c>
      <c r="E11" s="16">
        <f t="shared" ref="E11:X11" si="3">IF($C10=0,0,E10/$C10)</f>
        <v>0.12342165521753358</v>
      </c>
      <c r="F11" s="15">
        <f t="shared" si="3"/>
        <v>7.6316650310762152E-2</v>
      </c>
      <c r="G11" s="16">
        <f t="shared" si="3"/>
        <v>0.22623487078835408</v>
      </c>
      <c r="H11" s="15">
        <f t="shared" si="3"/>
        <v>5.472685639515866E-2</v>
      </c>
      <c r="I11" s="16">
        <f t="shared" si="3"/>
        <v>2.6496565260058827E-3</v>
      </c>
      <c r="J11" s="15">
        <f t="shared" si="3"/>
        <v>7.9816813869807018E-3</v>
      </c>
      <c r="K11" s="16">
        <f t="shared" si="3"/>
        <v>1.5309126594700661E-2</v>
      </c>
      <c r="L11" s="15">
        <f t="shared" si="3"/>
        <v>1.1383709519136405E-2</v>
      </c>
      <c r="M11" s="17">
        <f t="shared" si="3"/>
        <v>3.500163559044818E-2</v>
      </c>
      <c r="N11" s="17">
        <f t="shared" si="3"/>
        <v>3.4674517500817761E-3</v>
      </c>
      <c r="O11" s="16">
        <f t="shared" si="3"/>
        <v>5.9404645076872729E-2</v>
      </c>
      <c r="P11" s="17">
        <f t="shared" si="3"/>
        <v>4.5534838076545618E-2</v>
      </c>
      <c r="Q11" s="17">
        <f t="shared" si="3"/>
        <v>1.0173372587504092E-2</v>
      </c>
      <c r="R11" s="17">
        <f t="shared" si="3"/>
        <v>3.2057572783774999E-3</v>
      </c>
      <c r="S11" s="16">
        <f t="shared" si="3"/>
        <v>1.046777886817141E-3</v>
      </c>
      <c r="T11" s="17">
        <f t="shared" si="3"/>
        <v>1.5701668302257141E-3</v>
      </c>
      <c r="U11" s="16">
        <f t="shared" si="3"/>
        <v>3.2711808963035597E-4</v>
      </c>
      <c r="V11" s="15">
        <f t="shared" si="3"/>
        <v>0.14334314687602281</v>
      </c>
      <c r="W11" s="16">
        <f t="shared" si="3"/>
        <v>1.5505397448478958E-2</v>
      </c>
      <c r="X11" s="18">
        <f t="shared" si="3"/>
        <v>2.7150801439319545E-2</v>
      </c>
    </row>
    <row r="12" spans="2:24" ht="18" customHeight="1" x14ac:dyDescent="0.15">
      <c r="B12" s="19" t="s">
        <v>35</v>
      </c>
      <c r="C12" s="20">
        <f t="shared" si="1"/>
        <v>95.330696202531698</v>
      </c>
      <c r="D12" s="21">
        <v>17.151898734177198</v>
      </c>
      <c r="E12" s="21">
        <v>11.2594936708861</v>
      </c>
      <c r="F12" s="21">
        <v>8.2278481012658204</v>
      </c>
      <c r="G12" s="21">
        <v>14.268987341772201</v>
      </c>
      <c r="H12" s="21">
        <v>8.2025316455696196</v>
      </c>
      <c r="I12" s="21">
        <v>0.316455696202532</v>
      </c>
      <c r="J12" s="21">
        <v>6.3291139240506302E-3</v>
      </c>
      <c r="K12" s="21">
        <v>0.943037974683544</v>
      </c>
      <c r="L12" s="21">
        <v>1.50632911392405</v>
      </c>
      <c r="M12" s="21">
        <v>1.40822784810127</v>
      </c>
      <c r="N12" s="21">
        <v>1.5822784810126601E-2</v>
      </c>
      <c r="O12" s="21">
        <v>6.5126582278480996</v>
      </c>
      <c r="P12" s="21">
        <v>4.43037974683544</v>
      </c>
      <c r="Q12" s="21">
        <v>1.62658227848101</v>
      </c>
      <c r="R12" s="21">
        <v>9.49367088607595E-2</v>
      </c>
      <c r="S12" s="21">
        <v>0.234177215189873</v>
      </c>
      <c r="T12" s="21">
        <v>0.386075949367089</v>
      </c>
      <c r="U12" s="21">
        <v>7.5949367088607597E-2</v>
      </c>
      <c r="V12" s="21">
        <v>15.7136075949367</v>
      </c>
      <c r="W12" s="21">
        <v>1.59493670886076</v>
      </c>
      <c r="X12" s="22">
        <v>1.35443037974684</v>
      </c>
    </row>
    <row r="13" spans="2:24" ht="18" customHeight="1" x14ac:dyDescent="0.15">
      <c r="B13" s="23" t="s">
        <v>33</v>
      </c>
      <c r="C13" s="14">
        <f t="shared" si="1"/>
        <v>0.99999999999999989</v>
      </c>
      <c r="D13" s="15">
        <f>IF($C12=0,0,D12/$C12)</f>
        <v>0.17991999867217687</v>
      </c>
      <c r="E13" s="16">
        <f t="shared" ref="E13:X13" si="4">IF($C12=0,0,E12/$C12)</f>
        <v>0.118109844146791</v>
      </c>
      <c r="F13" s="15">
        <f t="shared" si="4"/>
        <v>8.6308486447907784E-2</v>
      </c>
      <c r="G13" s="16">
        <f t="shared" si="4"/>
        <v>0.14967883284369909</v>
      </c>
      <c r="H13" s="15">
        <f t="shared" si="4"/>
        <v>8.6042921874221925E-2</v>
      </c>
      <c r="I13" s="16">
        <f t="shared" si="4"/>
        <v>3.3195571710733806E-3</v>
      </c>
      <c r="J13" s="15">
        <f t="shared" si="4"/>
        <v>6.6391143421467514E-5</v>
      </c>
      <c r="K13" s="16">
        <f t="shared" si="4"/>
        <v>9.8922803697986603E-3</v>
      </c>
      <c r="L13" s="15">
        <f t="shared" si="4"/>
        <v>1.5801092134309268E-2</v>
      </c>
      <c r="M13" s="17">
        <f t="shared" si="4"/>
        <v>1.4772029411276571E-2</v>
      </c>
      <c r="N13" s="17">
        <f t="shared" si="4"/>
        <v>1.6597785855366904E-4</v>
      </c>
      <c r="O13" s="16">
        <f t="shared" si="4"/>
        <v>6.8316486580690075E-2</v>
      </c>
      <c r="P13" s="17">
        <f t="shared" si="4"/>
        <v>4.6473800395027243E-2</v>
      </c>
      <c r="Q13" s="17">
        <f t="shared" si="4"/>
        <v>1.7062523859317131E-2</v>
      </c>
      <c r="R13" s="17">
        <f t="shared" si="4"/>
        <v>9.9586715132201319E-4</v>
      </c>
      <c r="S13" s="16">
        <f t="shared" si="4"/>
        <v>2.4564723065942946E-3</v>
      </c>
      <c r="T13" s="17">
        <f t="shared" si="4"/>
        <v>4.0498597487095243E-3</v>
      </c>
      <c r="U13" s="16">
        <f t="shared" si="4"/>
        <v>7.9669372105761055E-4</v>
      </c>
      <c r="V13" s="15">
        <f t="shared" si="4"/>
        <v>0.16483261132964844</v>
      </c>
      <c r="W13" s="16">
        <f t="shared" si="4"/>
        <v>1.6730568142209825E-2</v>
      </c>
      <c r="X13" s="18">
        <f t="shared" si="4"/>
        <v>1.42077046921941E-2</v>
      </c>
    </row>
    <row r="14" spans="2:24" ht="18" customHeight="1" x14ac:dyDescent="0.15">
      <c r="B14" s="24" t="s">
        <v>36</v>
      </c>
      <c r="C14" s="20">
        <f t="shared" si="1"/>
        <v>91.703703703703638</v>
      </c>
      <c r="D14" s="21">
        <v>13.842592592592601</v>
      </c>
      <c r="E14" s="21">
        <v>9.4861111111111107</v>
      </c>
      <c r="F14" s="21">
        <v>12.6203703703704</v>
      </c>
      <c r="G14" s="21">
        <v>15.5046296296296</v>
      </c>
      <c r="H14" s="21">
        <v>11.814814814814801</v>
      </c>
      <c r="I14" s="21">
        <v>0.75925925925925897</v>
      </c>
      <c r="J14" s="21">
        <v>0</v>
      </c>
      <c r="K14" s="21">
        <v>0.82407407407407396</v>
      </c>
      <c r="L14" s="21">
        <v>0.60185185185185197</v>
      </c>
      <c r="M14" s="21">
        <v>1.2037037037036999</v>
      </c>
      <c r="N14" s="21">
        <v>0.16666666666666699</v>
      </c>
      <c r="O14" s="21">
        <v>5.3842592592592604</v>
      </c>
      <c r="P14" s="21">
        <v>2.1435185185185199</v>
      </c>
      <c r="Q14" s="21">
        <v>1.00462962962963</v>
      </c>
      <c r="R14" s="21">
        <v>0.43981481481481499</v>
      </c>
      <c r="S14" s="21">
        <v>0.101851851851852</v>
      </c>
      <c r="T14" s="21">
        <v>6.4814814814814797E-2</v>
      </c>
      <c r="U14" s="21">
        <v>1.5833333333333299</v>
      </c>
      <c r="V14" s="21">
        <v>11.037037037037001</v>
      </c>
      <c r="W14" s="21">
        <v>0.94444444444444398</v>
      </c>
      <c r="X14" s="22">
        <v>2.17592592592593</v>
      </c>
    </row>
    <row r="15" spans="2:24" ht="18" customHeight="1" x14ac:dyDescent="0.15">
      <c r="B15" s="13" t="s">
        <v>33</v>
      </c>
      <c r="C15" s="14">
        <f t="shared" si="1"/>
        <v>1.0000000000000004</v>
      </c>
      <c r="D15" s="15">
        <f>IF($C14=0,0,D14/$C14)</f>
        <v>0.15094911147011328</v>
      </c>
      <c r="E15" s="16">
        <f>IF($C14=0,0,E14/$C14)</f>
        <v>0.10344305331179328</v>
      </c>
      <c r="F15" s="15">
        <f>IF($C14=0,0,F14/$C14)</f>
        <v>0.13762116316639783</v>
      </c>
      <c r="G15" s="16">
        <f>IF($C14=0,0,G14/$C14)</f>
        <v>0.16907310177705956</v>
      </c>
      <c r="H15" s="15">
        <f t="shared" ref="H15:X15" si="5">IF($C14=0,0,H14/$C14)</f>
        <v>0.12883683360258474</v>
      </c>
      <c r="I15" s="16">
        <f t="shared" si="5"/>
        <v>8.2794830371567072E-3</v>
      </c>
      <c r="J15" s="15">
        <f t="shared" si="5"/>
        <v>0</v>
      </c>
      <c r="K15" s="16">
        <f t="shared" si="5"/>
        <v>8.9862681744749644E-3</v>
      </c>
      <c r="L15" s="15">
        <f t="shared" si="5"/>
        <v>6.563004846526662E-3</v>
      </c>
      <c r="M15" s="17">
        <f t="shared" si="5"/>
        <v>1.3126009693053281E-2</v>
      </c>
      <c r="N15" s="17">
        <f t="shared" si="5"/>
        <v>1.8174474959612326E-3</v>
      </c>
      <c r="O15" s="16">
        <f t="shared" si="5"/>
        <v>5.8713651050080827E-2</v>
      </c>
      <c r="P15" s="17">
        <f t="shared" si="5"/>
        <v>2.3374394184168045E-2</v>
      </c>
      <c r="Q15" s="17">
        <f t="shared" si="5"/>
        <v>1.0955169628432968E-2</v>
      </c>
      <c r="R15" s="17">
        <f t="shared" si="5"/>
        <v>4.7960420032310234E-3</v>
      </c>
      <c r="S15" s="16">
        <f t="shared" si="5"/>
        <v>1.110662358642975E-3</v>
      </c>
      <c r="T15" s="17">
        <f t="shared" si="5"/>
        <v>7.0678513731825554E-4</v>
      </c>
      <c r="U15" s="16">
        <f t="shared" si="5"/>
        <v>1.7265751211631639E-2</v>
      </c>
      <c r="V15" s="15">
        <f t="shared" si="5"/>
        <v>0.12035541195476544</v>
      </c>
      <c r="W15" s="16">
        <f t="shared" si="5"/>
        <v>1.0298869143780294E-2</v>
      </c>
      <c r="X15" s="18">
        <f t="shared" si="5"/>
        <v>2.3727786752827201E-2</v>
      </c>
    </row>
    <row r="16" spans="2:24" ht="18" customHeight="1" x14ac:dyDescent="0.15">
      <c r="B16" s="19" t="s">
        <v>37</v>
      </c>
      <c r="C16" s="20">
        <f t="shared" si="1"/>
        <v>86.7068965517241</v>
      </c>
      <c r="D16" s="21">
        <v>13.3241379310345</v>
      </c>
      <c r="E16" s="21">
        <v>12.948275862069</v>
      </c>
      <c r="F16" s="21">
        <v>13.7620689655172</v>
      </c>
      <c r="G16" s="21">
        <v>15.9862068965517</v>
      </c>
      <c r="H16" s="21">
        <v>9.0551724137931</v>
      </c>
      <c r="I16" s="21">
        <v>1.33103448275862</v>
      </c>
      <c r="J16" s="21">
        <v>0.31724137931034502</v>
      </c>
      <c r="K16" s="21">
        <v>0.27586206896551702</v>
      </c>
      <c r="L16" s="21">
        <v>0.42758620689655202</v>
      </c>
      <c r="M16" s="21">
        <v>2.2275862068965502</v>
      </c>
      <c r="N16" s="21">
        <v>6.8965517241379301E-3</v>
      </c>
      <c r="O16" s="21">
        <v>2.8758620689655201</v>
      </c>
      <c r="P16" s="21">
        <v>0.50344827586206897</v>
      </c>
      <c r="Q16" s="21">
        <v>0.16551724137931001</v>
      </c>
      <c r="R16" s="21">
        <v>2.06896551724138E-2</v>
      </c>
      <c r="S16" s="21">
        <v>1.37931034482759E-2</v>
      </c>
      <c r="T16" s="21">
        <v>6.8965517241379301E-3</v>
      </c>
      <c r="U16" s="21">
        <v>1.37931034482759E-2</v>
      </c>
      <c r="V16" s="21">
        <v>11.4413793103448</v>
      </c>
      <c r="W16" s="21">
        <v>0.73793103448275899</v>
      </c>
      <c r="X16" s="22">
        <v>1.2655172413793101</v>
      </c>
    </row>
    <row r="17" spans="2:25" ht="18" customHeight="1" x14ac:dyDescent="0.15">
      <c r="B17" s="23" t="s">
        <v>33</v>
      </c>
      <c r="C17" s="14">
        <f t="shared" si="1"/>
        <v>0.99999999999999989</v>
      </c>
      <c r="D17" s="15">
        <f>IF($C16=0,0,D16/$C16)</f>
        <v>0.15366872141578869</v>
      </c>
      <c r="E17" s="16">
        <f>IF($C16=0,0,E16/$C16)</f>
        <v>0.14933386359117168</v>
      </c>
      <c r="F17" s="15">
        <f>IF($C16=0,0,F16/$C16)</f>
        <v>0.15871942732153468</v>
      </c>
      <c r="G17" s="16">
        <f t="shared" ref="G17:X17" si="6">IF($C16=0,0,G16/$C16)</f>
        <v>0.18437065022867349</v>
      </c>
      <c r="H17" s="15">
        <f t="shared" si="6"/>
        <v>0.10443428116921855</v>
      </c>
      <c r="I17" s="16">
        <f t="shared" si="6"/>
        <v>1.5350964406442631E-2</v>
      </c>
      <c r="J17" s="15">
        <f t="shared" si="6"/>
        <v>3.6587790813282996E-3</v>
      </c>
      <c r="K17" s="16">
        <f t="shared" si="6"/>
        <v>3.1815470272419954E-3</v>
      </c>
      <c r="L17" s="15">
        <f t="shared" si="6"/>
        <v>4.9313978922250999E-3</v>
      </c>
      <c r="M17" s="17">
        <f t="shared" si="6"/>
        <v>2.5690992244979116E-2</v>
      </c>
      <c r="N17" s="17">
        <f t="shared" si="6"/>
        <v>7.9538675681049939E-5</v>
      </c>
      <c r="O17" s="16">
        <f t="shared" si="6"/>
        <v>3.3167627758997863E-2</v>
      </c>
      <c r="P17" s="17">
        <f t="shared" si="6"/>
        <v>5.8063233247166463E-3</v>
      </c>
      <c r="Q17" s="17">
        <f t="shared" si="6"/>
        <v>1.9089282163451949E-3</v>
      </c>
      <c r="R17" s="17">
        <f t="shared" si="6"/>
        <v>2.3861602704314993E-4</v>
      </c>
      <c r="S17" s="16">
        <f t="shared" si="6"/>
        <v>1.5907735136210034E-4</v>
      </c>
      <c r="T17" s="17">
        <f t="shared" si="6"/>
        <v>7.9538675681049939E-5</v>
      </c>
      <c r="U17" s="16">
        <f t="shared" si="6"/>
        <v>1.5907735136210034E-4</v>
      </c>
      <c r="V17" s="15">
        <f t="shared" si="6"/>
        <v>0.13195466295486155</v>
      </c>
      <c r="W17" s="16">
        <f t="shared" si="6"/>
        <v>8.5106382978723492E-3</v>
      </c>
      <c r="X17" s="18">
        <f t="shared" si="6"/>
        <v>1.4595346987472663E-2</v>
      </c>
    </row>
    <row r="18" spans="2:25" ht="18" customHeight="1" x14ac:dyDescent="0.15">
      <c r="B18" s="24" t="s">
        <v>38</v>
      </c>
      <c r="C18" s="20">
        <f t="shared" si="1"/>
        <v>77.196969696969774</v>
      </c>
      <c r="D18" s="21">
        <v>6.0454545454545503</v>
      </c>
      <c r="E18" s="21">
        <v>5.9393939393939403</v>
      </c>
      <c r="F18" s="21">
        <v>13.590909090909101</v>
      </c>
      <c r="G18" s="21">
        <v>22.560606060606101</v>
      </c>
      <c r="H18" s="21">
        <v>9.4393939393939394</v>
      </c>
      <c r="I18" s="21">
        <v>0</v>
      </c>
      <c r="J18" s="21">
        <v>0</v>
      </c>
      <c r="K18" s="21">
        <v>6.0606060606060601E-2</v>
      </c>
      <c r="L18" s="21">
        <v>0.37878787878787901</v>
      </c>
      <c r="M18" s="21">
        <v>2.75757575757576</v>
      </c>
      <c r="N18" s="21">
        <v>0.57575757575757602</v>
      </c>
      <c r="O18" s="21">
        <v>5.0909090909090899</v>
      </c>
      <c r="P18" s="21">
        <v>2.5606060606060601</v>
      </c>
      <c r="Q18" s="21">
        <v>0.95454545454545503</v>
      </c>
      <c r="R18" s="21">
        <v>0.5</v>
      </c>
      <c r="S18" s="21">
        <v>0.12121212121212099</v>
      </c>
      <c r="T18" s="21">
        <v>1.5151515151515201E-2</v>
      </c>
      <c r="U18" s="21">
        <v>0</v>
      </c>
      <c r="V18" s="21">
        <v>2.6969696969696999</v>
      </c>
      <c r="W18" s="21">
        <v>0.40909090909090901</v>
      </c>
      <c r="X18" s="22">
        <v>3.5</v>
      </c>
    </row>
    <row r="19" spans="2:25" ht="18" customHeight="1" x14ac:dyDescent="0.15">
      <c r="B19" s="13" t="s">
        <v>33</v>
      </c>
      <c r="C19" s="14">
        <f t="shared" si="1"/>
        <v>1</v>
      </c>
      <c r="D19" s="15">
        <f t="shared" ref="D19:X19" si="7">IF($C18=0,0,D18/$C18)</f>
        <v>7.8312070657507352E-2</v>
      </c>
      <c r="E19" s="16">
        <f t="shared" si="7"/>
        <v>7.6938174681059804E-2</v>
      </c>
      <c r="F19" s="15">
        <f t="shared" si="7"/>
        <v>0.17605495583905786</v>
      </c>
      <c r="G19" s="16">
        <f t="shared" si="7"/>
        <v>0.29224730127576076</v>
      </c>
      <c r="H19" s="15">
        <f t="shared" si="7"/>
        <v>0.12227674190382716</v>
      </c>
      <c r="I19" s="16">
        <f t="shared" si="7"/>
        <v>0</v>
      </c>
      <c r="J19" s="15">
        <f t="shared" si="7"/>
        <v>0</v>
      </c>
      <c r="K19" s="16">
        <f t="shared" si="7"/>
        <v>7.850834151128549E-4</v>
      </c>
      <c r="L19" s="15">
        <f t="shared" si="7"/>
        <v>4.9067713444553461E-3</v>
      </c>
      <c r="M19" s="17">
        <f t="shared" si="7"/>
        <v>3.5721295387634931E-2</v>
      </c>
      <c r="N19" s="17">
        <f t="shared" si="7"/>
        <v>7.4582924435721253E-3</v>
      </c>
      <c r="O19" s="16">
        <f t="shared" si="7"/>
        <v>6.594700686947981E-2</v>
      </c>
      <c r="P19" s="17">
        <f t="shared" si="7"/>
        <v>3.3169774288518118E-2</v>
      </c>
      <c r="Q19" s="17">
        <f t="shared" si="7"/>
        <v>1.2365063788027472E-2</v>
      </c>
      <c r="R19" s="17">
        <f t="shared" si="7"/>
        <v>6.4769381746810533E-3</v>
      </c>
      <c r="S19" s="16">
        <f t="shared" si="7"/>
        <v>1.570166830225707E-3</v>
      </c>
      <c r="T19" s="17">
        <f t="shared" si="7"/>
        <v>1.9627085377821438E-4</v>
      </c>
      <c r="U19" s="16">
        <f t="shared" si="7"/>
        <v>0</v>
      </c>
      <c r="V19" s="15">
        <f t="shared" si="7"/>
        <v>3.4936211972522085E-2</v>
      </c>
      <c r="W19" s="16">
        <f t="shared" si="7"/>
        <v>5.2993130520117698E-3</v>
      </c>
      <c r="X19" s="18">
        <f t="shared" si="7"/>
        <v>4.5338567222767377E-2</v>
      </c>
    </row>
    <row r="20" spans="2:25" ht="18" customHeight="1" x14ac:dyDescent="0.15">
      <c r="B20" s="19" t="s">
        <v>39</v>
      </c>
      <c r="C20" s="20">
        <f t="shared" si="1"/>
        <v>129.95652173913038</v>
      </c>
      <c r="D20" s="21">
        <v>0.86956521739130399</v>
      </c>
      <c r="E20" s="21">
        <v>14.478260869565201</v>
      </c>
      <c r="F20" s="21">
        <v>20.2173913043478</v>
      </c>
      <c r="G20" s="21">
        <v>29.086956521739101</v>
      </c>
      <c r="H20" s="21">
        <v>24.739130434782599</v>
      </c>
      <c r="I20" s="21">
        <v>0</v>
      </c>
      <c r="J20" s="21">
        <v>0</v>
      </c>
      <c r="K20" s="21">
        <v>2.6521739130434798</v>
      </c>
      <c r="L20" s="21">
        <v>0</v>
      </c>
      <c r="M20" s="21">
        <v>9.3913043478260896</v>
      </c>
      <c r="N20" s="21">
        <v>0</v>
      </c>
      <c r="O20" s="21">
        <v>0</v>
      </c>
      <c r="P20" s="21">
        <v>4.3478260869565202E-2</v>
      </c>
      <c r="Q20" s="21">
        <v>0</v>
      </c>
      <c r="R20" s="21">
        <v>0.13043478260869601</v>
      </c>
      <c r="S20" s="21">
        <v>0</v>
      </c>
      <c r="T20" s="21">
        <v>0</v>
      </c>
      <c r="U20" s="21">
        <v>0</v>
      </c>
      <c r="V20" s="21">
        <v>23.3913043478261</v>
      </c>
      <c r="W20" s="21">
        <v>0.434782608695652</v>
      </c>
      <c r="X20" s="22">
        <v>4.5217391304347796</v>
      </c>
    </row>
    <row r="21" spans="2:25" ht="18" customHeight="1" thickBot="1" x14ac:dyDescent="0.2">
      <c r="B21" s="25" t="s">
        <v>33</v>
      </c>
      <c r="C21" s="26">
        <f>SUM(D21:X21)</f>
        <v>1</v>
      </c>
      <c r="D21" s="27">
        <f>IF($C20=0,0,D20/$C20)</f>
        <v>6.6912010705921709E-3</v>
      </c>
      <c r="E21" s="28">
        <f>IF($C20=0,0,E20/$C20)</f>
        <v>0.11140849782535957</v>
      </c>
      <c r="F21" s="27">
        <f>IF($C20=0,0,F20/$C20)</f>
        <v>0.15557042489126785</v>
      </c>
      <c r="G21" s="28">
        <f>IF($C20=0,0,G20/$C20)</f>
        <v>0.22382067581130799</v>
      </c>
      <c r="H21" s="27">
        <f>IF($C20=0,0,H20/$C20)</f>
        <v>0.19036467045834726</v>
      </c>
      <c r="I21" s="28">
        <f t="shared" ref="I21:X21" si="8">IF($C20=0,0,I20/$C20)</f>
        <v>0</v>
      </c>
      <c r="J21" s="27">
        <f t="shared" si="8"/>
        <v>0</v>
      </c>
      <c r="K21" s="28">
        <f t="shared" si="8"/>
        <v>2.0408163265306142E-2</v>
      </c>
      <c r="L21" s="27">
        <f t="shared" si="8"/>
        <v>0</v>
      </c>
      <c r="M21" s="29">
        <f t="shared" si="8"/>
        <v>7.2264971562395502E-2</v>
      </c>
      <c r="N21" s="29">
        <f t="shared" si="8"/>
        <v>0</v>
      </c>
      <c r="O21" s="28">
        <f t="shared" si="8"/>
        <v>0</v>
      </c>
      <c r="P21" s="29">
        <f t="shared" si="8"/>
        <v>3.3456005352960861E-4</v>
      </c>
      <c r="Q21" s="29">
        <f t="shared" si="8"/>
        <v>0</v>
      </c>
      <c r="R21" s="29">
        <f t="shared" si="8"/>
        <v>1.0036801605888288E-3</v>
      </c>
      <c r="S21" s="28">
        <f t="shared" si="8"/>
        <v>0</v>
      </c>
      <c r="T21" s="29">
        <f t="shared" si="8"/>
        <v>0</v>
      </c>
      <c r="U21" s="28">
        <f t="shared" si="8"/>
        <v>0</v>
      </c>
      <c r="V21" s="27">
        <f t="shared" si="8"/>
        <v>0.17999330879892958</v>
      </c>
      <c r="W21" s="28">
        <f t="shared" si="8"/>
        <v>3.3456005352960855E-3</v>
      </c>
      <c r="X21" s="30">
        <f t="shared" si="8"/>
        <v>3.4794245567079281E-2</v>
      </c>
    </row>
    <row r="22" spans="2:25" ht="18" customHeight="1" x14ac:dyDescent="0.15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2:25" ht="23.25" customHeight="1" thickBot="1" x14ac:dyDescent="0.25">
      <c r="B23" s="2" t="s">
        <v>40</v>
      </c>
      <c r="C23" s="2"/>
      <c r="D23" s="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4" t="s">
        <v>2</v>
      </c>
    </row>
    <row r="24" spans="2:25" ht="18" customHeight="1" x14ac:dyDescent="0.15">
      <c r="B24" s="77" t="s">
        <v>41</v>
      </c>
      <c r="C24" s="80" t="s">
        <v>4</v>
      </c>
      <c r="D24" s="83" t="s">
        <v>42</v>
      </c>
      <c r="E24" s="84"/>
      <c r="F24" s="84"/>
      <c r="G24" s="84"/>
      <c r="H24" s="84"/>
      <c r="I24" s="84"/>
      <c r="J24" s="84"/>
      <c r="K24" s="84"/>
      <c r="L24" s="84"/>
      <c r="M24" s="85"/>
      <c r="N24" s="83" t="s">
        <v>43</v>
      </c>
      <c r="O24" s="84"/>
      <c r="P24" s="84"/>
      <c r="Q24" s="84"/>
      <c r="R24" s="84"/>
      <c r="S24" s="85"/>
      <c r="T24" s="83" t="s">
        <v>44</v>
      </c>
      <c r="U24" s="84"/>
      <c r="V24" s="84"/>
      <c r="W24" s="84"/>
      <c r="X24" s="86"/>
    </row>
    <row r="25" spans="2:25" ht="7.5" customHeight="1" x14ac:dyDescent="0.15">
      <c r="B25" s="78"/>
      <c r="C25" s="81"/>
      <c r="D25" s="68" t="s">
        <v>5</v>
      </c>
      <c r="E25" s="68"/>
      <c r="F25" s="68"/>
      <c r="G25" s="68"/>
      <c r="H25" s="68"/>
      <c r="I25" s="68"/>
      <c r="J25" s="68"/>
      <c r="K25" s="68"/>
      <c r="L25" s="68"/>
      <c r="M25" s="68"/>
      <c r="N25" s="58" t="s">
        <v>6</v>
      </c>
      <c r="O25" s="59"/>
      <c r="P25" s="62" t="s">
        <v>45</v>
      </c>
      <c r="Q25" s="63"/>
      <c r="R25" s="64"/>
      <c r="S25" s="68" t="s">
        <v>46</v>
      </c>
      <c r="T25" s="68"/>
      <c r="U25" s="70" t="s">
        <v>9</v>
      </c>
      <c r="V25" s="70" t="s">
        <v>10</v>
      </c>
      <c r="W25" s="70" t="s">
        <v>11</v>
      </c>
      <c r="X25" s="51" t="s">
        <v>47</v>
      </c>
    </row>
    <row r="26" spans="2:25" ht="10.5" customHeight="1" x14ac:dyDescent="0.15">
      <c r="B26" s="78"/>
      <c r="C26" s="8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60"/>
      <c r="O26" s="61"/>
      <c r="P26" s="65"/>
      <c r="Q26" s="66"/>
      <c r="R26" s="67"/>
      <c r="S26" s="69"/>
      <c r="T26" s="69"/>
      <c r="U26" s="71"/>
      <c r="V26" s="73"/>
      <c r="W26" s="71"/>
      <c r="X26" s="52"/>
    </row>
    <row r="27" spans="2:25" ht="42" customHeight="1" thickBot="1" x14ac:dyDescent="0.2">
      <c r="B27" s="79"/>
      <c r="C27" s="82"/>
      <c r="D27" s="5" t="s">
        <v>13</v>
      </c>
      <c r="E27" s="6" t="s">
        <v>14</v>
      </c>
      <c r="F27" s="5" t="s">
        <v>15</v>
      </c>
      <c r="G27" s="6" t="s">
        <v>16</v>
      </c>
      <c r="H27" s="5" t="s">
        <v>17</v>
      </c>
      <c r="I27" s="6" t="s">
        <v>18</v>
      </c>
      <c r="J27" s="5" t="s">
        <v>19</v>
      </c>
      <c r="K27" s="6" t="s">
        <v>20</v>
      </c>
      <c r="L27" s="5" t="s">
        <v>21</v>
      </c>
      <c r="M27" s="7" t="s">
        <v>22</v>
      </c>
      <c r="N27" s="8" t="s">
        <v>23</v>
      </c>
      <c r="O27" s="6" t="s">
        <v>24</v>
      </c>
      <c r="P27" s="6" t="s">
        <v>25</v>
      </c>
      <c r="Q27" s="6" t="s">
        <v>26</v>
      </c>
      <c r="R27" s="6" t="s">
        <v>48</v>
      </c>
      <c r="S27" s="6" t="s">
        <v>28</v>
      </c>
      <c r="T27" s="7" t="s">
        <v>29</v>
      </c>
      <c r="U27" s="72"/>
      <c r="V27" s="74"/>
      <c r="W27" s="72"/>
      <c r="X27" s="53"/>
    </row>
    <row r="28" spans="2:25" ht="18" customHeight="1" x14ac:dyDescent="0.15">
      <c r="B28" s="9" t="s">
        <v>30</v>
      </c>
      <c r="C28" s="33">
        <f t="shared" ref="C28:C43" si="9">SUM(D28:X28)</f>
        <v>98.666666666666615</v>
      </c>
      <c r="D28" s="54">
        <f t="shared" ref="D28:D43" si="10">SUM(D6:M6)</f>
        <v>69.399999999999991</v>
      </c>
      <c r="E28" s="55"/>
      <c r="F28" s="55"/>
      <c r="G28" s="55"/>
      <c r="H28" s="55"/>
      <c r="I28" s="55"/>
      <c r="J28" s="55"/>
      <c r="K28" s="55"/>
      <c r="L28" s="55"/>
      <c r="M28" s="56"/>
      <c r="N28" s="54">
        <f t="shared" ref="N28:N43" si="11">SUM(N6:S6)</f>
        <v>12.933333333333339</v>
      </c>
      <c r="O28" s="55"/>
      <c r="P28" s="55"/>
      <c r="Q28" s="55"/>
      <c r="R28" s="55"/>
      <c r="S28" s="56"/>
      <c r="T28" s="54">
        <f t="shared" ref="T28:T43" si="12">SUM(T6:X6)</f>
        <v>16.33333333333329</v>
      </c>
      <c r="U28" s="55"/>
      <c r="V28" s="55"/>
      <c r="W28" s="55"/>
      <c r="X28" s="57"/>
      <c r="Y28" s="34"/>
    </row>
    <row r="29" spans="2:25" ht="18" customHeight="1" x14ac:dyDescent="0.15">
      <c r="B29" s="13" t="s">
        <v>33</v>
      </c>
      <c r="C29" s="35">
        <f t="shared" si="9"/>
        <v>1</v>
      </c>
      <c r="D29" s="47">
        <f t="shared" si="10"/>
        <v>0.70337837837837869</v>
      </c>
      <c r="E29" s="48"/>
      <c r="F29" s="48"/>
      <c r="G29" s="48"/>
      <c r="H29" s="48"/>
      <c r="I29" s="48"/>
      <c r="J29" s="48"/>
      <c r="K29" s="48"/>
      <c r="L29" s="48"/>
      <c r="M29" s="49"/>
      <c r="N29" s="47">
        <f t="shared" si="11"/>
        <v>0.13108108108108121</v>
      </c>
      <c r="O29" s="48"/>
      <c r="P29" s="48"/>
      <c r="Q29" s="48"/>
      <c r="R29" s="48"/>
      <c r="S29" s="49"/>
      <c r="T29" s="47">
        <f t="shared" si="12"/>
        <v>0.16554054054054013</v>
      </c>
      <c r="U29" s="48"/>
      <c r="V29" s="48"/>
      <c r="W29" s="48"/>
      <c r="X29" s="50"/>
      <c r="Y29" s="34"/>
    </row>
    <row r="30" spans="2:25" ht="18" customHeight="1" x14ac:dyDescent="0.15">
      <c r="B30" s="19" t="s">
        <v>32</v>
      </c>
      <c r="C30" s="20">
        <f t="shared" si="9"/>
        <v>93.828358208955279</v>
      </c>
      <c r="D30" s="39">
        <f t="shared" si="10"/>
        <v>67.074626865671718</v>
      </c>
      <c r="E30" s="40"/>
      <c r="F30" s="40"/>
      <c r="G30" s="40"/>
      <c r="H30" s="40"/>
      <c r="I30" s="40"/>
      <c r="J30" s="40"/>
      <c r="K30" s="40"/>
      <c r="L30" s="40"/>
      <c r="M30" s="41"/>
      <c r="N30" s="39">
        <f t="shared" si="11"/>
        <v>8.126865671641788</v>
      </c>
      <c r="O30" s="40"/>
      <c r="P30" s="40"/>
      <c r="Q30" s="40"/>
      <c r="R30" s="40"/>
      <c r="S30" s="41"/>
      <c r="T30" s="39">
        <f t="shared" si="12"/>
        <v>18.626865671641781</v>
      </c>
      <c r="U30" s="40"/>
      <c r="V30" s="40"/>
      <c r="W30" s="40"/>
      <c r="X30" s="42"/>
      <c r="Y30" s="34"/>
    </row>
    <row r="31" spans="2:25" ht="18" customHeight="1" x14ac:dyDescent="0.15">
      <c r="B31" s="23" t="s">
        <v>33</v>
      </c>
      <c r="C31" s="35">
        <f t="shared" si="9"/>
        <v>1.0000000000000002</v>
      </c>
      <c r="D31" s="47">
        <f t="shared" si="10"/>
        <v>0.71486518730613269</v>
      </c>
      <c r="E31" s="48"/>
      <c r="F31" s="48"/>
      <c r="G31" s="48"/>
      <c r="H31" s="48"/>
      <c r="I31" s="48"/>
      <c r="J31" s="48"/>
      <c r="K31" s="48"/>
      <c r="L31" s="48"/>
      <c r="M31" s="49"/>
      <c r="N31" s="47">
        <f t="shared" si="11"/>
        <v>8.6614173228346358E-2</v>
      </c>
      <c r="O31" s="48"/>
      <c r="P31" s="48"/>
      <c r="Q31" s="48"/>
      <c r="R31" s="48"/>
      <c r="S31" s="49"/>
      <c r="T31" s="47">
        <f t="shared" si="12"/>
        <v>0.19852063946552118</v>
      </c>
      <c r="U31" s="48"/>
      <c r="V31" s="48"/>
      <c r="W31" s="48"/>
      <c r="X31" s="50"/>
      <c r="Y31" s="34"/>
    </row>
    <row r="32" spans="2:25" ht="18" customHeight="1" x14ac:dyDescent="0.15">
      <c r="B32" s="24" t="s">
        <v>34</v>
      </c>
      <c r="C32" s="36">
        <f t="shared" si="9"/>
        <v>85.391061452513981</v>
      </c>
      <c r="D32" s="39">
        <f t="shared" si="10"/>
        <v>58.857541899441301</v>
      </c>
      <c r="E32" s="40"/>
      <c r="F32" s="40"/>
      <c r="G32" s="40"/>
      <c r="H32" s="40"/>
      <c r="I32" s="40"/>
      <c r="J32" s="40"/>
      <c r="K32" s="40"/>
      <c r="L32" s="40"/>
      <c r="M32" s="41"/>
      <c r="N32" s="39">
        <f t="shared" si="11"/>
        <v>10.488826815642456</v>
      </c>
      <c r="O32" s="40"/>
      <c r="P32" s="40"/>
      <c r="Q32" s="40"/>
      <c r="R32" s="40"/>
      <c r="S32" s="41"/>
      <c r="T32" s="39">
        <f t="shared" si="12"/>
        <v>16.044692737430218</v>
      </c>
      <c r="U32" s="40"/>
      <c r="V32" s="40"/>
      <c r="W32" s="40"/>
      <c r="X32" s="42"/>
      <c r="Y32" s="34"/>
    </row>
    <row r="33" spans="2:25" ht="18" customHeight="1" x14ac:dyDescent="0.15">
      <c r="B33" s="13" t="s">
        <v>33</v>
      </c>
      <c r="C33" s="35">
        <f t="shared" si="9"/>
        <v>1</v>
      </c>
      <c r="D33" s="47">
        <f t="shared" si="10"/>
        <v>0.68927052666012378</v>
      </c>
      <c r="E33" s="48"/>
      <c r="F33" s="48"/>
      <c r="G33" s="48"/>
      <c r="H33" s="48"/>
      <c r="I33" s="48"/>
      <c r="J33" s="48"/>
      <c r="K33" s="48"/>
      <c r="L33" s="48"/>
      <c r="M33" s="49"/>
      <c r="N33" s="47">
        <f t="shared" si="11"/>
        <v>0.12283284265619886</v>
      </c>
      <c r="O33" s="48"/>
      <c r="P33" s="48"/>
      <c r="Q33" s="48"/>
      <c r="R33" s="48"/>
      <c r="S33" s="49"/>
      <c r="T33" s="47">
        <f t="shared" si="12"/>
        <v>0.1878966306836774</v>
      </c>
      <c r="U33" s="48"/>
      <c r="V33" s="48"/>
      <c r="W33" s="48"/>
      <c r="X33" s="50"/>
      <c r="Y33" s="34"/>
    </row>
    <row r="34" spans="2:25" ht="18" customHeight="1" x14ac:dyDescent="0.15">
      <c r="B34" s="19" t="s">
        <v>35</v>
      </c>
      <c r="C34" s="20">
        <f t="shared" si="9"/>
        <v>95.330696202531698</v>
      </c>
      <c r="D34" s="39">
        <f t="shared" si="10"/>
        <v>63.291139240506389</v>
      </c>
      <c r="E34" s="40"/>
      <c r="F34" s="40"/>
      <c r="G34" s="40"/>
      <c r="H34" s="40"/>
      <c r="I34" s="40"/>
      <c r="J34" s="40"/>
      <c r="K34" s="40"/>
      <c r="L34" s="40"/>
      <c r="M34" s="41"/>
      <c r="N34" s="39">
        <f t="shared" si="11"/>
        <v>12.914556962025308</v>
      </c>
      <c r="O34" s="40"/>
      <c r="P34" s="40"/>
      <c r="Q34" s="40"/>
      <c r="R34" s="40"/>
      <c r="S34" s="41"/>
      <c r="T34" s="39">
        <f t="shared" si="12"/>
        <v>19.125</v>
      </c>
      <c r="U34" s="40"/>
      <c r="V34" s="40"/>
      <c r="W34" s="40"/>
      <c r="X34" s="42"/>
      <c r="Y34" s="34"/>
    </row>
    <row r="35" spans="2:25" ht="18" customHeight="1" x14ac:dyDescent="0.15">
      <c r="B35" s="23" t="s">
        <v>33</v>
      </c>
      <c r="C35" s="35">
        <f t="shared" si="9"/>
        <v>0.99999999999999978</v>
      </c>
      <c r="D35" s="47">
        <f t="shared" si="10"/>
        <v>0.6639114342146758</v>
      </c>
      <c r="E35" s="48"/>
      <c r="F35" s="48"/>
      <c r="G35" s="48"/>
      <c r="H35" s="48"/>
      <c r="I35" s="48"/>
      <c r="J35" s="48"/>
      <c r="K35" s="48"/>
      <c r="L35" s="48"/>
      <c r="M35" s="49"/>
      <c r="N35" s="47">
        <f t="shared" si="11"/>
        <v>0.13547112815150444</v>
      </c>
      <c r="O35" s="48"/>
      <c r="P35" s="48"/>
      <c r="Q35" s="48"/>
      <c r="R35" s="48"/>
      <c r="S35" s="49"/>
      <c r="T35" s="47">
        <f t="shared" si="12"/>
        <v>0.20061743763381951</v>
      </c>
      <c r="U35" s="48"/>
      <c r="V35" s="48"/>
      <c r="W35" s="48"/>
      <c r="X35" s="50"/>
      <c r="Y35" s="34"/>
    </row>
    <row r="36" spans="2:25" ht="18" customHeight="1" x14ac:dyDescent="0.15">
      <c r="B36" s="24" t="s">
        <v>36</v>
      </c>
      <c r="C36" s="36">
        <f t="shared" si="9"/>
        <v>91.703703703703667</v>
      </c>
      <c r="D36" s="39">
        <f t="shared" si="10"/>
        <v>66.657407407407391</v>
      </c>
      <c r="E36" s="40"/>
      <c r="F36" s="40"/>
      <c r="G36" s="40"/>
      <c r="H36" s="40"/>
      <c r="I36" s="40"/>
      <c r="J36" s="40"/>
      <c r="K36" s="40"/>
      <c r="L36" s="40"/>
      <c r="M36" s="41"/>
      <c r="N36" s="39">
        <f t="shared" si="11"/>
        <v>9.240740740740744</v>
      </c>
      <c r="O36" s="40"/>
      <c r="P36" s="40"/>
      <c r="Q36" s="40"/>
      <c r="R36" s="40"/>
      <c r="S36" s="41"/>
      <c r="T36" s="39">
        <f t="shared" si="12"/>
        <v>15.805555555555522</v>
      </c>
      <c r="U36" s="40"/>
      <c r="V36" s="40"/>
      <c r="W36" s="40"/>
      <c r="X36" s="42"/>
      <c r="Y36" s="34"/>
    </row>
    <row r="37" spans="2:25" ht="18" customHeight="1" x14ac:dyDescent="0.15">
      <c r="B37" s="13" t="s">
        <v>33</v>
      </c>
      <c r="C37" s="35">
        <f t="shared" si="9"/>
        <v>1.0000000000000002</v>
      </c>
      <c r="D37" s="47">
        <f t="shared" si="10"/>
        <v>0.72687802907916033</v>
      </c>
      <c r="E37" s="48"/>
      <c r="F37" s="48"/>
      <c r="G37" s="48"/>
      <c r="H37" s="48"/>
      <c r="I37" s="48"/>
      <c r="J37" s="48"/>
      <c r="K37" s="48"/>
      <c r="L37" s="48"/>
      <c r="M37" s="49"/>
      <c r="N37" s="47">
        <f t="shared" si="11"/>
        <v>0.10076736672051707</v>
      </c>
      <c r="O37" s="48"/>
      <c r="P37" s="48"/>
      <c r="Q37" s="48"/>
      <c r="R37" s="48"/>
      <c r="S37" s="49"/>
      <c r="T37" s="47">
        <f t="shared" si="12"/>
        <v>0.17235460420032281</v>
      </c>
      <c r="U37" s="48"/>
      <c r="V37" s="48"/>
      <c r="W37" s="48"/>
      <c r="X37" s="50"/>
      <c r="Y37" s="34"/>
    </row>
    <row r="38" spans="2:25" ht="18" customHeight="1" x14ac:dyDescent="0.15">
      <c r="B38" s="19" t="s">
        <v>37</v>
      </c>
      <c r="C38" s="20">
        <f t="shared" si="9"/>
        <v>86.7068965517241</v>
      </c>
      <c r="D38" s="39">
        <f t="shared" si="10"/>
        <v>69.655172413793082</v>
      </c>
      <c r="E38" s="40"/>
      <c r="F38" s="40"/>
      <c r="G38" s="40"/>
      <c r="H38" s="40"/>
      <c r="I38" s="40"/>
      <c r="J38" s="40"/>
      <c r="K38" s="40"/>
      <c r="L38" s="40"/>
      <c r="M38" s="41"/>
      <c r="N38" s="39">
        <f t="shared" si="11"/>
        <v>3.586206896551726</v>
      </c>
      <c r="O38" s="40"/>
      <c r="P38" s="40"/>
      <c r="Q38" s="40"/>
      <c r="R38" s="40"/>
      <c r="S38" s="41"/>
      <c r="T38" s="39">
        <f t="shared" si="12"/>
        <v>13.465517241379283</v>
      </c>
      <c r="U38" s="40"/>
      <c r="V38" s="40"/>
      <c r="W38" s="40"/>
      <c r="X38" s="42"/>
      <c r="Y38" s="34"/>
    </row>
    <row r="39" spans="2:25" ht="18" customHeight="1" x14ac:dyDescent="0.15">
      <c r="B39" s="23" t="s">
        <v>33</v>
      </c>
      <c r="C39" s="35">
        <f t="shared" si="9"/>
        <v>1</v>
      </c>
      <c r="D39" s="47">
        <f t="shared" si="10"/>
        <v>0.80334062437860432</v>
      </c>
      <c r="E39" s="48"/>
      <c r="F39" s="48"/>
      <c r="G39" s="48"/>
      <c r="H39" s="48"/>
      <c r="I39" s="48"/>
      <c r="J39" s="48"/>
      <c r="K39" s="48"/>
      <c r="L39" s="48"/>
      <c r="M39" s="49"/>
      <c r="N39" s="47">
        <f t="shared" si="11"/>
        <v>4.1360111354146002E-2</v>
      </c>
      <c r="O39" s="48"/>
      <c r="P39" s="48"/>
      <c r="Q39" s="48"/>
      <c r="R39" s="48"/>
      <c r="S39" s="49"/>
      <c r="T39" s="47">
        <f t="shared" si="12"/>
        <v>0.15529926426724971</v>
      </c>
      <c r="U39" s="48"/>
      <c r="V39" s="48"/>
      <c r="W39" s="48"/>
      <c r="X39" s="50"/>
      <c r="Y39" s="34"/>
    </row>
    <row r="40" spans="2:25" ht="18" customHeight="1" x14ac:dyDescent="0.15">
      <c r="B40" s="24" t="s">
        <v>38</v>
      </c>
      <c r="C40" s="36">
        <f t="shared" si="9"/>
        <v>77.196969696969759</v>
      </c>
      <c r="D40" s="39">
        <f t="shared" si="10"/>
        <v>60.772727272727337</v>
      </c>
      <c r="E40" s="40"/>
      <c r="F40" s="40"/>
      <c r="G40" s="40"/>
      <c r="H40" s="40"/>
      <c r="I40" s="40"/>
      <c r="J40" s="40"/>
      <c r="K40" s="40"/>
      <c r="L40" s="40"/>
      <c r="M40" s="41"/>
      <c r="N40" s="39">
        <f t="shared" si="11"/>
        <v>9.8030303030303028</v>
      </c>
      <c r="O40" s="40"/>
      <c r="P40" s="40"/>
      <c r="Q40" s="40"/>
      <c r="R40" s="40"/>
      <c r="S40" s="41"/>
      <c r="T40" s="39">
        <f t="shared" si="12"/>
        <v>6.6212121212121247</v>
      </c>
      <c r="U40" s="40"/>
      <c r="V40" s="40"/>
      <c r="W40" s="40"/>
      <c r="X40" s="42"/>
      <c r="Y40" s="34"/>
    </row>
    <row r="41" spans="2:25" ht="18" customHeight="1" x14ac:dyDescent="0.15">
      <c r="B41" s="13" t="s">
        <v>33</v>
      </c>
      <c r="C41" s="35">
        <f t="shared" si="9"/>
        <v>0.99999999999999989</v>
      </c>
      <c r="D41" s="47">
        <f t="shared" si="10"/>
        <v>0.78724239450441613</v>
      </c>
      <c r="E41" s="48"/>
      <c r="F41" s="48"/>
      <c r="G41" s="48"/>
      <c r="H41" s="48"/>
      <c r="I41" s="48"/>
      <c r="J41" s="48"/>
      <c r="K41" s="48"/>
      <c r="L41" s="48"/>
      <c r="M41" s="49"/>
      <c r="N41" s="47">
        <f t="shared" si="11"/>
        <v>0.12698724239450429</v>
      </c>
      <c r="O41" s="48"/>
      <c r="P41" s="48"/>
      <c r="Q41" s="48"/>
      <c r="R41" s="48"/>
      <c r="S41" s="49"/>
      <c r="T41" s="47">
        <f t="shared" si="12"/>
        <v>8.5770363101079439E-2</v>
      </c>
      <c r="U41" s="48"/>
      <c r="V41" s="48"/>
      <c r="W41" s="48"/>
      <c r="X41" s="50"/>
      <c r="Y41" s="34"/>
    </row>
    <row r="42" spans="2:25" ht="18" customHeight="1" x14ac:dyDescent="0.15">
      <c r="B42" s="19" t="s">
        <v>39</v>
      </c>
      <c r="C42" s="20">
        <f t="shared" si="9"/>
        <v>129.95652173913038</v>
      </c>
      <c r="D42" s="39">
        <f t="shared" si="10"/>
        <v>101.43478260869557</v>
      </c>
      <c r="E42" s="40"/>
      <c r="F42" s="40"/>
      <c r="G42" s="40"/>
      <c r="H42" s="40"/>
      <c r="I42" s="40"/>
      <c r="J42" s="40"/>
      <c r="K42" s="40"/>
      <c r="L42" s="40"/>
      <c r="M42" s="41"/>
      <c r="N42" s="39">
        <f t="shared" si="11"/>
        <v>0.1739130434782612</v>
      </c>
      <c r="O42" s="40"/>
      <c r="P42" s="40"/>
      <c r="Q42" s="40"/>
      <c r="R42" s="40"/>
      <c r="S42" s="41"/>
      <c r="T42" s="39">
        <f t="shared" si="12"/>
        <v>28.34782608695653</v>
      </c>
      <c r="U42" s="40"/>
      <c r="V42" s="40"/>
      <c r="W42" s="40"/>
      <c r="X42" s="42"/>
      <c r="Y42" s="34"/>
    </row>
    <row r="43" spans="2:25" ht="18" customHeight="1" thickBot="1" x14ac:dyDescent="0.2">
      <c r="B43" s="25" t="s">
        <v>33</v>
      </c>
      <c r="C43" s="37">
        <f t="shared" si="9"/>
        <v>0.99999999999999989</v>
      </c>
      <c r="D43" s="43">
        <f t="shared" si="10"/>
        <v>0.78052860488457654</v>
      </c>
      <c r="E43" s="44"/>
      <c r="F43" s="44"/>
      <c r="G43" s="44"/>
      <c r="H43" s="44"/>
      <c r="I43" s="44"/>
      <c r="J43" s="44"/>
      <c r="K43" s="44"/>
      <c r="L43" s="44"/>
      <c r="M43" s="45"/>
      <c r="N43" s="43">
        <f t="shared" si="11"/>
        <v>1.3382402141184375E-3</v>
      </c>
      <c r="O43" s="44"/>
      <c r="P43" s="44"/>
      <c r="Q43" s="44"/>
      <c r="R43" s="44"/>
      <c r="S43" s="45"/>
      <c r="T43" s="43">
        <f t="shared" si="12"/>
        <v>0.21813315490130494</v>
      </c>
      <c r="U43" s="44"/>
      <c r="V43" s="44"/>
      <c r="W43" s="44"/>
      <c r="X43" s="46"/>
      <c r="Y43" s="34"/>
    </row>
    <row r="47" spans="2:25" x14ac:dyDescent="0.15">
      <c r="L47" s="38"/>
      <c r="U47" s="38"/>
    </row>
    <row r="49" spans="10:21" x14ac:dyDescent="0.15">
      <c r="S49" s="38"/>
      <c r="U49" s="38"/>
    </row>
    <row r="50" spans="10:21" x14ac:dyDescent="0.15">
      <c r="J50" s="38"/>
      <c r="N50" s="38"/>
      <c r="R50" s="38"/>
      <c r="U50" s="38"/>
    </row>
    <row r="51" spans="10:21" x14ac:dyDescent="0.15">
      <c r="T51" s="38"/>
    </row>
    <row r="52" spans="10:21" x14ac:dyDescent="0.15">
      <c r="N52" s="38"/>
      <c r="R52" s="38"/>
      <c r="S52" s="38"/>
      <c r="T52" s="38"/>
      <c r="U52" s="38"/>
    </row>
    <row r="53" spans="10:21" x14ac:dyDescent="0.15">
      <c r="K53" s="38"/>
      <c r="T53" s="38"/>
    </row>
    <row r="54" spans="10:21" x14ac:dyDescent="0.15">
      <c r="P54" s="38"/>
    </row>
  </sheetData>
  <mergeCells count="71">
    <mergeCell ref="U3:U5"/>
    <mergeCell ref="V3:V5"/>
    <mergeCell ref="W3:W5"/>
    <mergeCell ref="X3:X5"/>
    <mergeCell ref="B24:B27"/>
    <mergeCell ref="C24:C27"/>
    <mergeCell ref="D24:M24"/>
    <mergeCell ref="N24:S24"/>
    <mergeCell ref="T24:X24"/>
    <mergeCell ref="D25:M26"/>
    <mergeCell ref="B3:B5"/>
    <mergeCell ref="C3:C5"/>
    <mergeCell ref="D3:M4"/>
    <mergeCell ref="N3:O4"/>
    <mergeCell ref="P3:R4"/>
    <mergeCell ref="S3:T4"/>
    <mergeCell ref="X25:X27"/>
    <mergeCell ref="D28:M28"/>
    <mergeCell ref="N28:S28"/>
    <mergeCell ref="T28:X28"/>
    <mergeCell ref="D29:M29"/>
    <mergeCell ref="N29:S29"/>
    <mergeCell ref="T29:X29"/>
    <mergeCell ref="N25:O26"/>
    <mergeCell ref="P25:R26"/>
    <mergeCell ref="S25:T26"/>
    <mergeCell ref="U25:U27"/>
    <mergeCell ref="V25:V27"/>
    <mergeCell ref="W25:W27"/>
    <mergeCell ref="D30:M30"/>
    <mergeCell ref="N30:S30"/>
    <mergeCell ref="T30:X30"/>
    <mergeCell ref="D31:M31"/>
    <mergeCell ref="N31:S31"/>
    <mergeCell ref="T31:X31"/>
    <mergeCell ref="D32:M32"/>
    <mergeCell ref="N32:S32"/>
    <mergeCell ref="T32:X32"/>
    <mergeCell ref="D33:M33"/>
    <mergeCell ref="N33:S33"/>
    <mergeCell ref="T33:X33"/>
    <mergeCell ref="D34:M34"/>
    <mergeCell ref="N34:S34"/>
    <mergeCell ref="T34:X34"/>
    <mergeCell ref="D35:M35"/>
    <mergeCell ref="N35:S35"/>
    <mergeCell ref="T35:X35"/>
    <mergeCell ref="D36:M36"/>
    <mergeCell ref="N36:S36"/>
    <mergeCell ref="T36:X36"/>
    <mergeCell ref="D37:M37"/>
    <mergeCell ref="N37:S37"/>
    <mergeCell ref="T37:X37"/>
    <mergeCell ref="D38:M38"/>
    <mergeCell ref="N38:S38"/>
    <mergeCell ref="T38:X38"/>
    <mergeCell ref="D39:M39"/>
    <mergeCell ref="N39:S39"/>
    <mergeCell ref="T39:X39"/>
    <mergeCell ref="D40:M40"/>
    <mergeCell ref="N40:S40"/>
    <mergeCell ref="T40:X40"/>
    <mergeCell ref="D41:M41"/>
    <mergeCell ref="N41:S41"/>
    <mergeCell ref="T41:X41"/>
    <mergeCell ref="D42:M42"/>
    <mergeCell ref="N42:S42"/>
    <mergeCell ref="T42:X42"/>
    <mergeCell ref="D43:M43"/>
    <mergeCell ref="N43:S43"/>
    <mergeCell ref="T43:X43"/>
  </mergeCells>
  <phoneticPr fontId="3"/>
  <pageMargins left="0.39370078740157483" right="0.39370078740157483" top="0.78740157480314965" bottom="0.78740157480314965" header="0.51181102362204722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</vt:lpstr>
      <vt:lpstr>'43'!Print_Area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2016-03-31T06:38:48Z</dcterms:created>
  <dcterms:modified xsi:type="dcterms:W3CDTF">2016-03-31T07:24:16Z</dcterms:modified>
</cp:coreProperties>
</file>