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2915" windowHeight="6915"/>
  </bookViews>
  <sheets>
    <sheet name="08" sheetId="1" r:id="rId1"/>
  </sheets>
  <definedNames>
    <definedName name="_xlnm.Print_Area" localSheetId="0">'08'!$B$1:$W$23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D18" i="1"/>
  <c r="N18" i="1"/>
  <c r="S18" i="1"/>
  <c r="C19" i="1"/>
  <c r="D19" i="1"/>
  <c r="N19" i="1"/>
  <c r="S19" i="1"/>
  <c r="D20" i="1"/>
  <c r="N20" i="1"/>
  <c r="S20" i="1"/>
  <c r="C21" i="1"/>
  <c r="D21" i="1"/>
  <c r="N21" i="1"/>
  <c r="S21" i="1"/>
  <c r="D22" i="1"/>
  <c r="D23" i="1" s="1"/>
  <c r="N22" i="1"/>
  <c r="S22" i="1"/>
  <c r="S23" i="1" s="1"/>
  <c r="N23" i="1"/>
</calcChain>
</file>

<file path=xl/sharedStrings.xml><?xml version="1.0" encoding="utf-8"?>
<sst xmlns="http://schemas.openxmlformats.org/spreadsheetml/2006/main" count="72" uniqueCount="38">
  <si>
    <t>割合(%)</t>
    <phoneticPr fontId="2"/>
  </si>
  <si>
    <t>60万人以上</t>
    <rPh sb="2" eb="4">
      <t>マンニン</t>
    </rPh>
    <rPh sb="4" eb="6">
      <t>イジョウ</t>
    </rPh>
    <phoneticPr fontId="2"/>
  </si>
  <si>
    <t>35万人～60万人未満</t>
    <rPh sb="2" eb="4">
      <t>マンニン</t>
    </rPh>
    <rPh sb="7" eb="9">
      <t>マンニン</t>
    </rPh>
    <rPh sb="9" eb="11">
      <t>ミマン</t>
    </rPh>
    <phoneticPr fontId="2"/>
  </si>
  <si>
    <t>35万人未満</t>
    <rPh sb="2" eb="3">
      <t>マン</t>
    </rPh>
    <rPh sb="3" eb="4">
      <t>ニン</t>
    </rPh>
    <rPh sb="4" eb="6">
      <t>ミマン</t>
    </rPh>
    <phoneticPr fontId="2"/>
  </si>
  <si>
    <t>実習
指導</t>
    <phoneticPr fontId="2"/>
  </si>
  <si>
    <t>研修
企画</t>
    <phoneticPr fontId="2"/>
  </si>
  <si>
    <t>地域</t>
    <rPh sb="0" eb="2">
      <t>チイキ</t>
    </rPh>
    <phoneticPr fontId="2"/>
  </si>
  <si>
    <t>個別</t>
    <rPh sb="0" eb="2">
      <t>コベツ</t>
    </rPh>
    <phoneticPr fontId="2"/>
  </si>
  <si>
    <t>地区
管理</t>
    <phoneticPr fontId="2"/>
  </si>
  <si>
    <t>調査
研究</t>
    <phoneticPr fontId="2"/>
  </si>
  <si>
    <t>その他</t>
  </si>
  <si>
    <t>予防
接種</t>
    <phoneticPr fontId="2"/>
  </si>
  <si>
    <t>地区組
織活動</t>
    <phoneticPr fontId="2"/>
  </si>
  <si>
    <t>機能
訓練</t>
    <phoneticPr fontId="2"/>
  </si>
  <si>
    <t>デイ
ケア</t>
    <phoneticPr fontId="2"/>
  </si>
  <si>
    <t>健康
教育</t>
    <phoneticPr fontId="2"/>
  </si>
  <si>
    <t>健康
診査</t>
    <phoneticPr fontId="2"/>
  </si>
  <si>
    <t>健康
相談</t>
    <phoneticPr fontId="2"/>
  </si>
  <si>
    <t>保健
指導</t>
    <phoneticPr fontId="2"/>
  </si>
  <si>
    <t>家庭
訪問</t>
    <phoneticPr fontId="2"/>
  </si>
  <si>
    <t>その他</t>
    <phoneticPr fontId="2"/>
  </si>
  <si>
    <t>研修
参加</t>
    <phoneticPr fontId="2"/>
  </si>
  <si>
    <t>業務
連絡
・
事務</t>
    <rPh sb="0" eb="2">
      <t>ギョウム</t>
    </rPh>
    <rPh sb="3" eb="5">
      <t>レンラク</t>
    </rPh>
    <rPh sb="8" eb="10">
      <t>ジム</t>
    </rPh>
    <phoneticPr fontId="2"/>
  </si>
  <si>
    <t>業務
管理</t>
    <phoneticPr fontId="2"/>
  </si>
  <si>
    <t>教育・研修</t>
    <phoneticPr fontId="2"/>
  </si>
  <si>
    <t>コーディネート</t>
    <phoneticPr fontId="2"/>
  </si>
  <si>
    <t>地区管理</t>
  </si>
  <si>
    <t>保健福祉事業</t>
    <phoneticPr fontId="2"/>
  </si>
  <si>
    <t>その他</t>
    <rPh sb="2" eb="3">
      <t>タ</t>
    </rPh>
    <phoneticPr fontId="2"/>
  </si>
  <si>
    <t>間接サービス</t>
    <rPh sb="0" eb="2">
      <t>カンセツ</t>
    </rPh>
    <phoneticPr fontId="2"/>
  </si>
  <si>
    <t>直接サービス</t>
    <rPh sb="0" eb="2">
      <t>チョクセツ</t>
    </rPh>
    <phoneticPr fontId="2"/>
  </si>
  <si>
    <t>総計</t>
    <rPh sb="0" eb="1">
      <t>ソウ</t>
    </rPh>
    <phoneticPr fontId="2"/>
  </si>
  <si>
    <t>人口規模（人）</t>
    <rPh sb="5" eb="6">
      <t>ニン</t>
    </rPh>
    <phoneticPr fontId="2"/>
  </si>
  <si>
    <t>(単位：時間)</t>
    <rPh sb="4" eb="6">
      <t>ジカン</t>
    </rPh>
    <phoneticPr fontId="2"/>
  </si>
  <si>
    <t>表08（2）  保健所設置市・特別区常勤保健師の活動状況  人口規模別　直接・間接サービス別</t>
    <rPh sb="36" eb="38">
      <t>チョクセツ</t>
    </rPh>
    <rPh sb="39" eb="41">
      <t>カンセツ</t>
    </rPh>
    <rPh sb="45" eb="46">
      <t>ベツ</t>
    </rPh>
    <phoneticPr fontId="2"/>
  </si>
  <si>
    <t>保健福祉事業</t>
  </si>
  <si>
    <t>表08（1）  保健所設置市・特別区常勤保健師の活動状況  人口規模別</t>
    <phoneticPr fontId="2"/>
  </si>
  <si>
    <t>２）保健所設置市・特別区常勤保健師の活動状況</t>
    <rPh sb="2" eb="5">
      <t>ホケンジョ</t>
    </rPh>
    <rPh sb="5" eb="7">
      <t>セッチ</t>
    </rPh>
    <rPh sb="7" eb="8">
      <t>シ</t>
    </rPh>
    <rPh sb="9" eb="12">
      <t>トクベツク</t>
    </rPh>
    <rPh sb="12" eb="14">
      <t>ジョウキン</t>
    </rPh>
    <rPh sb="14" eb="17">
      <t>ホケンシ</t>
    </rPh>
    <rPh sb="18" eb="20">
      <t>カツドウ</t>
    </rPh>
    <rPh sb="20" eb="2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</si>
</sst>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%"/>
    <numFmt numFmtId="178" formatCode="#,##0.0;&quot;-&quot;#,##0.0;&quot;-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4">
    <xf numFmtId="0" fontId="0" fillId="0" borderId="0" xfId="0"/>
    <xf numFmtId="0" fontId="0" fillId="0" borderId="0" xfId="0" applyFont="1"/>
    <xf numFmtId="176" fontId="0" fillId="0" borderId="0" xfId="0" applyNumberFormat="1" applyFont="1"/>
    <xf numFmtId="177" fontId="1" fillId="0" borderId="4" xfId="2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78" fontId="1" fillId="0" borderId="8" xfId="1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178" fontId="1" fillId="0" borderId="11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7" fontId="0" fillId="0" borderId="0" xfId="0" applyNumberFormat="1" applyFont="1" applyFill="1" applyBorder="1"/>
    <xf numFmtId="177" fontId="4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177" fontId="3" fillId="0" borderId="0" xfId="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78" fontId="1" fillId="0" borderId="8" xfId="1" applyNumberFormat="1" applyFont="1" applyFill="1" applyBorder="1" applyAlignment="1">
      <alignment horizontal="right" vertical="center"/>
    </xf>
    <xf numFmtId="178" fontId="1" fillId="0" borderId="1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8" fontId="1" fillId="0" borderId="7" xfId="0" applyNumberFormat="1" applyFont="1" applyFill="1" applyBorder="1" applyAlignment="1">
      <alignment horizontal="center"/>
    </xf>
    <xf numFmtId="178" fontId="1" fillId="0" borderId="6" xfId="0" applyNumberFormat="1" applyFont="1" applyFill="1" applyBorder="1" applyAlignment="1">
      <alignment horizontal="center"/>
    </xf>
    <xf numFmtId="178" fontId="1" fillId="0" borderId="5" xfId="0" applyNumberFormat="1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</cellXfs>
  <cellStyles count="10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tabSelected="1" view="pageBreakPreview" zoomScale="75" zoomScaleNormal="100" zoomScaleSheetLayoutView="75" workbookViewId="0">
      <selection activeCell="B1" sqref="B1"/>
    </sheetView>
  </sheetViews>
  <sheetFormatPr defaultRowHeight="13.5"/>
  <cols>
    <col min="1" max="1" width="1.625" style="1" customWidth="1"/>
    <col min="2" max="2" width="19.75" style="1" customWidth="1"/>
    <col min="3" max="3" width="11" style="1" customWidth="1"/>
    <col min="4" max="23" width="7.125" style="1" customWidth="1"/>
    <col min="24" max="16384" width="9" style="1"/>
  </cols>
  <sheetData>
    <row r="1" spans="2:23" ht="18.75" customHeight="1">
      <c r="B1" s="26" t="s">
        <v>37</v>
      </c>
    </row>
    <row r="2" spans="2:23" ht="18.75" customHeight="1">
      <c r="B2" s="26" t="s">
        <v>36</v>
      </c>
      <c r="W2" s="17" t="s">
        <v>33</v>
      </c>
    </row>
    <row r="3" spans="2:23" ht="10.5" customHeight="1">
      <c r="B3" s="46" t="s">
        <v>32</v>
      </c>
      <c r="C3" s="46" t="s">
        <v>31</v>
      </c>
      <c r="D3" s="33" t="s">
        <v>35</v>
      </c>
      <c r="E3" s="41"/>
      <c r="F3" s="41"/>
      <c r="G3" s="41"/>
      <c r="H3" s="41"/>
      <c r="I3" s="41"/>
      <c r="J3" s="41"/>
      <c r="K3" s="41"/>
      <c r="L3" s="41"/>
      <c r="M3" s="41"/>
      <c r="N3" s="33" t="s">
        <v>26</v>
      </c>
      <c r="O3" s="34"/>
      <c r="P3" s="37" t="s">
        <v>25</v>
      </c>
      <c r="Q3" s="38"/>
      <c r="R3" s="41" t="s">
        <v>24</v>
      </c>
      <c r="S3" s="41"/>
      <c r="T3" s="43" t="s">
        <v>23</v>
      </c>
      <c r="U3" s="43" t="s">
        <v>22</v>
      </c>
      <c r="V3" s="43" t="s">
        <v>21</v>
      </c>
      <c r="W3" s="43" t="s">
        <v>20</v>
      </c>
    </row>
    <row r="4" spans="2:23" ht="9" customHeight="1">
      <c r="B4" s="44"/>
      <c r="C4" s="44"/>
      <c r="D4" s="35"/>
      <c r="E4" s="47"/>
      <c r="F4" s="47"/>
      <c r="G4" s="47"/>
      <c r="H4" s="47"/>
      <c r="I4" s="47"/>
      <c r="J4" s="47"/>
      <c r="K4" s="47"/>
      <c r="L4" s="47"/>
      <c r="M4" s="47"/>
      <c r="N4" s="35"/>
      <c r="O4" s="36"/>
      <c r="P4" s="39"/>
      <c r="Q4" s="40"/>
      <c r="R4" s="42"/>
      <c r="S4" s="42"/>
      <c r="T4" s="44"/>
      <c r="U4" s="52"/>
      <c r="V4" s="44"/>
      <c r="W4" s="44"/>
    </row>
    <row r="5" spans="2:23" ht="42" customHeight="1">
      <c r="B5" s="45"/>
      <c r="C5" s="45"/>
      <c r="D5" s="16" t="s">
        <v>19</v>
      </c>
      <c r="E5" s="12" t="s">
        <v>18</v>
      </c>
      <c r="F5" s="16" t="s">
        <v>17</v>
      </c>
      <c r="G5" s="12" t="s">
        <v>16</v>
      </c>
      <c r="H5" s="16" t="s">
        <v>15</v>
      </c>
      <c r="I5" s="12" t="s">
        <v>14</v>
      </c>
      <c r="J5" s="16" t="s">
        <v>13</v>
      </c>
      <c r="K5" s="12" t="s">
        <v>12</v>
      </c>
      <c r="L5" s="16" t="s">
        <v>11</v>
      </c>
      <c r="M5" s="15" t="s">
        <v>10</v>
      </c>
      <c r="N5" s="14" t="s">
        <v>9</v>
      </c>
      <c r="O5" s="12" t="s">
        <v>8</v>
      </c>
      <c r="P5" s="13" t="s">
        <v>7</v>
      </c>
      <c r="Q5" s="13" t="s">
        <v>6</v>
      </c>
      <c r="R5" s="12" t="s">
        <v>5</v>
      </c>
      <c r="S5" s="11" t="s">
        <v>4</v>
      </c>
      <c r="T5" s="45"/>
      <c r="U5" s="53"/>
      <c r="V5" s="45"/>
      <c r="W5" s="45"/>
    </row>
    <row r="6" spans="2:23" ht="18" customHeight="1">
      <c r="B6" s="6" t="s">
        <v>3</v>
      </c>
      <c r="C6" s="24">
        <v>167.25963488799997</v>
      </c>
      <c r="D6" s="24">
        <v>14.056795129999999</v>
      </c>
      <c r="E6" s="24">
        <v>21.516227180000001</v>
      </c>
      <c r="F6" s="24">
        <v>10.348884379999999</v>
      </c>
      <c r="G6" s="24">
        <v>14.62271805</v>
      </c>
      <c r="H6" s="24">
        <v>12.5</v>
      </c>
      <c r="I6" s="24">
        <v>1.1440162270000001</v>
      </c>
      <c r="J6" s="24">
        <v>0.18864097399999999</v>
      </c>
      <c r="K6" s="24">
        <v>3.0628803250000001</v>
      </c>
      <c r="L6" s="24">
        <v>0.89858012200000004</v>
      </c>
      <c r="M6" s="24">
        <v>3.7464503040000001</v>
      </c>
      <c r="N6" s="24">
        <v>6.0699797159999997</v>
      </c>
      <c r="O6" s="24">
        <v>15.905679510000001</v>
      </c>
      <c r="P6" s="24">
        <v>10.362068969999999</v>
      </c>
      <c r="Q6" s="24">
        <v>7.7900608519999999</v>
      </c>
      <c r="R6" s="24">
        <v>2.0162271810000001</v>
      </c>
      <c r="S6" s="24">
        <v>1.6166328599999999</v>
      </c>
      <c r="T6" s="24">
        <v>8.0993914809999996</v>
      </c>
      <c r="U6" s="24">
        <v>23.194726169999999</v>
      </c>
      <c r="V6" s="24">
        <v>5.7322515210000002</v>
      </c>
      <c r="W6" s="24">
        <v>4.3874239350000002</v>
      </c>
    </row>
    <row r="7" spans="2:23" ht="18" customHeight="1">
      <c r="B7" s="4" t="s">
        <v>0</v>
      </c>
      <c r="C7" s="3">
        <f t="shared" ref="C7:W7" si="0">IF($C6=0,0,C6/$C6)</f>
        <v>1</v>
      </c>
      <c r="D7" s="3">
        <f t="shared" si="0"/>
        <v>8.4041766200271095E-2</v>
      </c>
      <c r="E7" s="3">
        <f t="shared" si="0"/>
        <v>0.1286396875995075</v>
      </c>
      <c r="F7" s="3">
        <f t="shared" si="0"/>
        <v>6.1873173326785012E-2</v>
      </c>
      <c r="G7" s="3">
        <f t="shared" si="0"/>
        <v>8.7425265873572147E-2</v>
      </c>
      <c r="H7" s="3">
        <f t="shared" si="0"/>
        <v>7.4734110285307173E-2</v>
      </c>
      <c r="I7" s="3">
        <f t="shared" si="0"/>
        <v>6.83976279014392E-3</v>
      </c>
      <c r="J7" s="3">
        <f t="shared" si="0"/>
        <v>1.1278332284195009E-3</v>
      </c>
      <c r="K7" s="3">
        <f t="shared" si="0"/>
        <v>1.8312130879939797E-2</v>
      </c>
      <c r="L7" s="3">
        <f t="shared" si="0"/>
        <v>5.3723668750186217E-3</v>
      </c>
      <c r="M7" s="3">
        <f t="shared" si="0"/>
        <v>2.2399010415804686E-2</v>
      </c>
      <c r="N7" s="3">
        <f t="shared" si="0"/>
        <v>3.6290762682009717E-2</v>
      </c>
      <c r="O7" s="3">
        <f t="shared" si="0"/>
        <v>9.5095744533047241E-2</v>
      </c>
      <c r="P7" s="3">
        <f t="shared" si="0"/>
        <v>6.1952000415035138E-2</v>
      </c>
      <c r="Q7" s="3">
        <f t="shared" si="0"/>
        <v>4.657466134740975E-2</v>
      </c>
      <c r="R7" s="3">
        <f t="shared" si="0"/>
        <v>1.2054475560407039E-2</v>
      </c>
      <c r="S7" s="3">
        <f t="shared" si="0"/>
        <v>9.6654094760073236E-3</v>
      </c>
      <c r="T7" s="3">
        <f t="shared" si="0"/>
        <v>4.8424065294794504E-2</v>
      </c>
      <c r="U7" s="3">
        <f t="shared" si="0"/>
        <v>0.13867497789010241</v>
      </c>
      <c r="V7" s="3">
        <f t="shared" si="0"/>
        <v>3.4271577388282702E-2</v>
      </c>
      <c r="W7" s="3">
        <f t="shared" si="0"/>
        <v>2.6231217938134908E-2</v>
      </c>
    </row>
    <row r="8" spans="2:23" ht="18" customHeight="1">
      <c r="B8" s="10" t="s">
        <v>2</v>
      </c>
      <c r="C8" s="25">
        <v>160.67276155000002</v>
      </c>
      <c r="D8" s="25">
        <v>17.390150800000001</v>
      </c>
      <c r="E8" s="25">
        <v>22.72945335</v>
      </c>
      <c r="F8" s="25">
        <v>12.0537229</v>
      </c>
      <c r="G8" s="25">
        <v>11.15080113</v>
      </c>
      <c r="H8" s="25">
        <v>11.66163996</v>
      </c>
      <c r="I8" s="25">
        <v>1.8656927430000001</v>
      </c>
      <c r="J8" s="25">
        <v>9.5193213999999998E-2</v>
      </c>
      <c r="K8" s="25">
        <v>3.386427898</v>
      </c>
      <c r="L8" s="25">
        <v>1.512723845</v>
      </c>
      <c r="M8" s="25">
        <v>3.2907634309999998</v>
      </c>
      <c r="N8" s="25">
        <v>1.6861451460000001</v>
      </c>
      <c r="O8" s="25">
        <v>12.37558907</v>
      </c>
      <c r="P8" s="25">
        <v>9.8385956639999996</v>
      </c>
      <c r="Q8" s="25">
        <v>8.3295475969999995</v>
      </c>
      <c r="R8" s="25">
        <v>2.8336475019999998</v>
      </c>
      <c r="S8" s="25">
        <v>2.9085768139999999</v>
      </c>
      <c r="T8" s="25">
        <v>10.388784169999999</v>
      </c>
      <c r="U8" s="25">
        <v>18.623939679999999</v>
      </c>
      <c r="V8" s="25">
        <v>5.8840716310000003</v>
      </c>
      <c r="W8" s="25">
        <v>2.6672950050000002</v>
      </c>
    </row>
    <row r="9" spans="2:23" ht="18" customHeight="1">
      <c r="B9" s="8" t="s">
        <v>0</v>
      </c>
      <c r="C9" s="7">
        <f t="shared" ref="C9:W9" si="1">IF($C8=0,0,C8/$C8)</f>
        <v>1</v>
      </c>
      <c r="D9" s="7">
        <f t="shared" si="1"/>
        <v>0.10823334728449496</v>
      </c>
      <c r="E9" s="7">
        <f t="shared" si="1"/>
        <v>0.14146426021890951</v>
      </c>
      <c r="F9" s="7">
        <f t="shared" si="1"/>
        <v>7.502032568382154E-2</v>
      </c>
      <c r="G9" s="7">
        <f t="shared" si="1"/>
        <v>6.9400693822829221E-2</v>
      </c>
      <c r="H9" s="7">
        <f t="shared" si="1"/>
        <v>7.2580068005932641E-2</v>
      </c>
      <c r="I9" s="7">
        <f t="shared" si="1"/>
        <v>1.1611755004406345E-2</v>
      </c>
      <c r="J9" s="7">
        <f t="shared" si="1"/>
        <v>5.9246640862879968E-4</v>
      </c>
      <c r="K9" s="7">
        <f t="shared" si="1"/>
        <v>2.1076552524095207E-2</v>
      </c>
      <c r="L9" s="7">
        <f t="shared" si="1"/>
        <v>9.4149364858539079E-3</v>
      </c>
      <c r="M9" s="7">
        <f t="shared" si="1"/>
        <v>2.0481153116771081E-2</v>
      </c>
      <c r="N9" s="7">
        <f t="shared" si="1"/>
        <v>1.0494281231827125E-2</v>
      </c>
      <c r="O9" s="7">
        <f t="shared" si="1"/>
        <v>7.702356610176779E-2</v>
      </c>
      <c r="P9" s="7">
        <f t="shared" si="1"/>
        <v>6.1233749697756398E-2</v>
      </c>
      <c r="Q9" s="7">
        <f t="shared" si="1"/>
        <v>5.1841690630355625E-2</v>
      </c>
      <c r="R9" s="7">
        <f t="shared" si="1"/>
        <v>1.7636141152140416E-2</v>
      </c>
      <c r="S9" s="7">
        <f t="shared" si="1"/>
        <v>1.8102488473722256E-2</v>
      </c>
      <c r="T9" s="7">
        <f t="shared" si="1"/>
        <v>6.465802958622266E-2</v>
      </c>
      <c r="U9" s="7">
        <f t="shared" si="1"/>
        <v>0.11591223988643766</v>
      </c>
      <c r="V9" s="7">
        <f t="shared" si="1"/>
        <v>3.6621463241415235E-2</v>
      </c>
      <c r="W9" s="7">
        <f t="shared" si="1"/>
        <v>1.660079144261151E-2</v>
      </c>
    </row>
    <row r="10" spans="2:23" ht="18" customHeight="1">
      <c r="B10" s="6" t="s">
        <v>1</v>
      </c>
      <c r="C10" s="25">
        <v>166.82313083999998</v>
      </c>
      <c r="D10" s="25">
        <v>17.370560749999999</v>
      </c>
      <c r="E10" s="25">
        <v>30.203504670000001</v>
      </c>
      <c r="F10" s="25">
        <v>8.7609813079999999</v>
      </c>
      <c r="G10" s="25">
        <v>8.3074766360000005</v>
      </c>
      <c r="H10" s="25">
        <v>13.474065420000001</v>
      </c>
      <c r="I10" s="25">
        <v>1.43411215</v>
      </c>
      <c r="J10" s="25">
        <v>0.21448598099999999</v>
      </c>
      <c r="K10" s="25">
        <v>2.8820093459999998</v>
      </c>
      <c r="L10" s="25">
        <v>0.17943925199999999</v>
      </c>
      <c r="M10" s="25">
        <v>1.4990654210000001</v>
      </c>
      <c r="N10" s="25">
        <v>1.448130841</v>
      </c>
      <c r="O10" s="25">
        <v>14.39264019</v>
      </c>
      <c r="P10" s="25">
        <v>9.2787383180000003</v>
      </c>
      <c r="Q10" s="25">
        <v>7.8037383179999997</v>
      </c>
      <c r="R10" s="25">
        <v>3.3060747660000001</v>
      </c>
      <c r="S10" s="25">
        <v>2.382242991</v>
      </c>
      <c r="T10" s="25">
        <v>14.9088785</v>
      </c>
      <c r="U10" s="25">
        <v>21.435514019999999</v>
      </c>
      <c r="V10" s="25">
        <v>5.2169392520000004</v>
      </c>
      <c r="W10" s="24">
        <v>2.3245327100000002</v>
      </c>
    </row>
    <row r="11" spans="2:23" ht="18" customHeight="1">
      <c r="B11" s="4" t="s">
        <v>0</v>
      </c>
      <c r="C11" s="7">
        <f t="shared" ref="C11:W11" si="2">IF($C10=0,0,C10/$C10)</f>
        <v>1</v>
      </c>
      <c r="D11" s="7">
        <f t="shared" si="2"/>
        <v>0.10412561293229834</v>
      </c>
      <c r="E11" s="7">
        <f t="shared" si="2"/>
        <v>0.1810510599934021</v>
      </c>
      <c r="F11" s="7">
        <f t="shared" si="2"/>
        <v>5.2516586062652519E-2</v>
      </c>
      <c r="G11" s="7">
        <f t="shared" si="2"/>
        <v>4.9798110095222343E-2</v>
      </c>
      <c r="H11" s="7">
        <f t="shared" si="2"/>
        <v>8.0768568196474946E-2</v>
      </c>
      <c r="I11" s="7">
        <f t="shared" si="2"/>
        <v>8.5966025381423675E-3</v>
      </c>
      <c r="J11" s="7">
        <f t="shared" si="2"/>
        <v>1.2857088817360312E-3</v>
      </c>
      <c r="K11" s="7">
        <f t="shared" si="2"/>
        <v>1.7275837777940603E-2</v>
      </c>
      <c r="L11" s="7">
        <f t="shared" si="2"/>
        <v>1.0756257306554218E-3</v>
      </c>
      <c r="M11" s="7">
        <f t="shared" si="2"/>
        <v>8.9859566443322141E-3</v>
      </c>
      <c r="N11" s="7">
        <f t="shared" si="2"/>
        <v>8.680635794977987E-3</v>
      </c>
      <c r="O11" s="7">
        <f t="shared" si="2"/>
        <v>8.6274847603741336E-2</v>
      </c>
      <c r="P11" s="7">
        <f t="shared" si="2"/>
        <v>5.5620214482722037E-2</v>
      </c>
      <c r="Q11" s="7">
        <f t="shared" si="2"/>
        <v>4.677851493798281E-2</v>
      </c>
      <c r="R11" s="7">
        <f t="shared" si="2"/>
        <v>1.9817843900621045E-2</v>
      </c>
      <c r="S11" s="7">
        <f t="shared" si="2"/>
        <v>1.4280052046768075E-2</v>
      </c>
      <c r="T11" s="7">
        <f t="shared" si="2"/>
        <v>8.9369372370184691E-2</v>
      </c>
      <c r="U11" s="7">
        <f t="shared" si="2"/>
        <v>0.12849245732331205</v>
      </c>
      <c r="V11" s="7">
        <f t="shared" si="2"/>
        <v>3.1272277565654642E-2</v>
      </c>
      <c r="W11" s="7">
        <f t="shared" si="2"/>
        <v>1.3934115121178602E-2</v>
      </c>
    </row>
    <row r="12" spans="2:23" ht="18" customHeight="1">
      <c r="B12" s="23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2:23" ht="18" customHeight="1">
      <c r="B13" s="20" t="s">
        <v>34</v>
      </c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7" t="s">
        <v>33</v>
      </c>
    </row>
    <row r="14" spans="2:23" ht="18" customHeight="1">
      <c r="B14" s="46" t="s">
        <v>32</v>
      </c>
      <c r="C14" s="46" t="s">
        <v>31</v>
      </c>
      <c r="D14" s="48" t="s">
        <v>30</v>
      </c>
      <c r="E14" s="49"/>
      <c r="F14" s="49"/>
      <c r="G14" s="49"/>
      <c r="H14" s="49"/>
      <c r="I14" s="49"/>
      <c r="J14" s="49"/>
      <c r="K14" s="49"/>
      <c r="L14" s="49"/>
      <c r="M14" s="50"/>
      <c r="N14" s="48" t="s">
        <v>29</v>
      </c>
      <c r="O14" s="49"/>
      <c r="P14" s="49"/>
      <c r="Q14" s="49"/>
      <c r="R14" s="50"/>
      <c r="S14" s="48" t="s">
        <v>28</v>
      </c>
      <c r="T14" s="49"/>
      <c r="U14" s="49"/>
      <c r="V14" s="49"/>
      <c r="W14" s="50"/>
    </row>
    <row r="15" spans="2:23" ht="9" customHeight="1">
      <c r="B15" s="44"/>
      <c r="C15" s="44"/>
      <c r="D15" s="51" t="s">
        <v>27</v>
      </c>
      <c r="E15" s="41"/>
      <c r="F15" s="41"/>
      <c r="G15" s="41"/>
      <c r="H15" s="41"/>
      <c r="I15" s="41"/>
      <c r="J15" s="41"/>
      <c r="K15" s="41"/>
      <c r="L15" s="41"/>
      <c r="M15" s="41"/>
      <c r="N15" s="33" t="s">
        <v>26</v>
      </c>
      <c r="O15" s="34"/>
      <c r="P15" s="37" t="s">
        <v>25</v>
      </c>
      <c r="Q15" s="38"/>
      <c r="R15" s="41" t="s">
        <v>24</v>
      </c>
      <c r="S15" s="41"/>
      <c r="T15" s="43" t="s">
        <v>23</v>
      </c>
      <c r="U15" s="43" t="s">
        <v>22</v>
      </c>
      <c r="V15" s="43" t="s">
        <v>21</v>
      </c>
      <c r="W15" s="43" t="s">
        <v>20</v>
      </c>
    </row>
    <row r="16" spans="2:23" ht="9" customHeight="1">
      <c r="B16" s="44"/>
      <c r="C16" s="44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35"/>
      <c r="O16" s="36"/>
      <c r="P16" s="39"/>
      <c r="Q16" s="40"/>
      <c r="R16" s="42"/>
      <c r="S16" s="42"/>
      <c r="T16" s="44"/>
      <c r="U16" s="52"/>
      <c r="V16" s="44"/>
      <c r="W16" s="44"/>
    </row>
    <row r="17" spans="2:24" ht="41.25" customHeight="1">
      <c r="B17" s="45"/>
      <c r="C17" s="45"/>
      <c r="D17" s="16" t="s">
        <v>19</v>
      </c>
      <c r="E17" s="12" t="s">
        <v>18</v>
      </c>
      <c r="F17" s="16" t="s">
        <v>17</v>
      </c>
      <c r="G17" s="12" t="s">
        <v>16</v>
      </c>
      <c r="H17" s="16" t="s">
        <v>15</v>
      </c>
      <c r="I17" s="12" t="s">
        <v>14</v>
      </c>
      <c r="J17" s="16" t="s">
        <v>13</v>
      </c>
      <c r="K17" s="12" t="s">
        <v>12</v>
      </c>
      <c r="L17" s="16" t="s">
        <v>11</v>
      </c>
      <c r="M17" s="15" t="s">
        <v>10</v>
      </c>
      <c r="N17" s="14" t="s">
        <v>9</v>
      </c>
      <c r="O17" s="12" t="s">
        <v>8</v>
      </c>
      <c r="P17" s="13" t="s">
        <v>7</v>
      </c>
      <c r="Q17" s="13" t="s">
        <v>6</v>
      </c>
      <c r="R17" s="12" t="s">
        <v>5</v>
      </c>
      <c r="S17" s="11" t="s">
        <v>4</v>
      </c>
      <c r="T17" s="45"/>
      <c r="U17" s="53"/>
      <c r="V17" s="45"/>
      <c r="W17" s="45"/>
    </row>
    <row r="18" spans="2:24" ht="18" customHeight="1">
      <c r="B18" s="6" t="s">
        <v>3</v>
      </c>
      <c r="C18" s="5">
        <v>167.25963488799999</v>
      </c>
      <c r="D18" s="27">
        <f>SUM(D6:M6)</f>
        <v>82.085192691999993</v>
      </c>
      <c r="E18" s="28"/>
      <c r="F18" s="28"/>
      <c r="G18" s="28"/>
      <c r="H18" s="28"/>
      <c r="I18" s="28"/>
      <c r="J18" s="28"/>
      <c r="K18" s="28"/>
      <c r="L18" s="28"/>
      <c r="M18" s="29"/>
      <c r="N18" s="27">
        <f>SUM(N6:R6)</f>
        <v>42.144016228999995</v>
      </c>
      <c r="O18" s="28"/>
      <c r="P18" s="28"/>
      <c r="Q18" s="28"/>
      <c r="R18" s="29"/>
      <c r="S18" s="27">
        <f>SUM(S6:W6)</f>
        <v>43.030425966999999</v>
      </c>
      <c r="T18" s="28"/>
      <c r="U18" s="28"/>
      <c r="V18" s="28"/>
      <c r="W18" s="29"/>
      <c r="X18" s="2"/>
    </row>
    <row r="19" spans="2:24" ht="18" customHeight="1">
      <c r="B19" s="4" t="s">
        <v>0</v>
      </c>
      <c r="C19" s="3">
        <f>IF($C18=0,0,C18/$C18)</f>
        <v>1</v>
      </c>
      <c r="D19" s="30">
        <f>IF($C18=0,0,D18/$C18)</f>
        <v>0.49076510747476931</v>
      </c>
      <c r="E19" s="31"/>
      <c r="F19" s="31"/>
      <c r="G19" s="31"/>
      <c r="H19" s="31"/>
      <c r="I19" s="31"/>
      <c r="J19" s="31"/>
      <c r="K19" s="31"/>
      <c r="L19" s="31"/>
      <c r="M19" s="32"/>
      <c r="N19" s="30">
        <f>IF($C18=0,0,N18/$C18)</f>
        <v>0.25196764453790882</v>
      </c>
      <c r="O19" s="31"/>
      <c r="P19" s="31"/>
      <c r="Q19" s="31"/>
      <c r="R19" s="32"/>
      <c r="S19" s="30">
        <f>IF($C18=0,0,S18/$C18)</f>
        <v>0.25726724798732181</v>
      </c>
      <c r="T19" s="31"/>
      <c r="U19" s="31"/>
      <c r="V19" s="31"/>
      <c r="W19" s="32"/>
      <c r="X19" s="2"/>
    </row>
    <row r="20" spans="2:24" ht="18" customHeight="1">
      <c r="B20" s="10" t="s">
        <v>2</v>
      </c>
      <c r="C20" s="9">
        <v>160.67276154999996</v>
      </c>
      <c r="D20" s="27">
        <f>SUM(D8:M8)</f>
        <v>85.136569270999985</v>
      </c>
      <c r="E20" s="28"/>
      <c r="F20" s="28"/>
      <c r="G20" s="28"/>
      <c r="H20" s="28"/>
      <c r="I20" s="28"/>
      <c r="J20" s="28"/>
      <c r="K20" s="28"/>
      <c r="L20" s="28"/>
      <c r="M20" s="29"/>
      <c r="N20" s="27">
        <f>SUM(N8:R8)</f>
        <v>35.063524979</v>
      </c>
      <c r="O20" s="28"/>
      <c r="P20" s="28"/>
      <c r="Q20" s="28"/>
      <c r="R20" s="29"/>
      <c r="S20" s="27">
        <f>SUM(S8:W8)</f>
        <v>40.472667299999998</v>
      </c>
      <c r="T20" s="28"/>
      <c r="U20" s="28"/>
      <c r="V20" s="28"/>
      <c r="W20" s="29"/>
      <c r="X20" s="2"/>
    </row>
    <row r="21" spans="2:24" ht="18" customHeight="1">
      <c r="B21" s="8" t="s">
        <v>0</v>
      </c>
      <c r="C21" s="7">
        <f>IF($C20=0,0,C20/$C20)</f>
        <v>1</v>
      </c>
      <c r="D21" s="30">
        <f>IF($C20=0,0,D20/$C20)</f>
        <v>0.52987555855574331</v>
      </c>
      <c r="E21" s="31"/>
      <c r="F21" s="31"/>
      <c r="G21" s="31"/>
      <c r="H21" s="31"/>
      <c r="I21" s="31"/>
      <c r="J21" s="31"/>
      <c r="K21" s="31"/>
      <c r="L21" s="31"/>
      <c r="M21" s="32"/>
      <c r="N21" s="30">
        <f>IF($C20=0,0,N20/$C20)</f>
        <v>0.21822942881384744</v>
      </c>
      <c r="O21" s="31"/>
      <c r="P21" s="31"/>
      <c r="Q21" s="31"/>
      <c r="R21" s="32"/>
      <c r="S21" s="30">
        <f>IF($C20=0,0,S20/$C20)</f>
        <v>0.25189501263040942</v>
      </c>
      <c r="T21" s="31"/>
      <c r="U21" s="31"/>
      <c r="V21" s="31"/>
      <c r="W21" s="32"/>
      <c r="X21" s="2"/>
    </row>
    <row r="22" spans="2:24" ht="18" customHeight="1">
      <c r="B22" s="6" t="s">
        <v>1</v>
      </c>
      <c r="C22" s="5">
        <v>166.82313083999998</v>
      </c>
      <c r="D22" s="27">
        <f>SUM(D10:M10)</f>
        <v>84.325700933999997</v>
      </c>
      <c r="E22" s="28"/>
      <c r="F22" s="28"/>
      <c r="G22" s="28"/>
      <c r="H22" s="28"/>
      <c r="I22" s="28"/>
      <c r="J22" s="28"/>
      <c r="K22" s="28"/>
      <c r="L22" s="28"/>
      <c r="M22" s="29"/>
      <c r="N22" s="27">
        <f>SUM(N10:R10)</f>
        <v>36.229322433</v>
      </c>
      <c r="O22" s="28"/>
      <c r="P22" s="28"/>
      <c r="Q22" s="28"/>
      <c r="R22" s="29"/>
      <c r="S22" s="27">
        <f>SUM(S10:W10)</f>
        <v>46.268107473000001</v>
      </c>
      <c r="T22" s="28"/>
      <c r="U22" s="28"/>
      <c r="V22" s="28"/>
      <c r="W22" s="29"/>
      <c r="X22" s="2"/>
    </row>
    <row r="23" spans="2:24" ht="18" customHeight="1">
      <c r="B23" s="4" t="s">
        <v>0</v>
      </c>
      <c r="C23" s="3">
        <v>1</v>
      </c>
      <c r="D23" s="30">
        <f>IF($C22=0,0,D22/$C22)</f>
        <v>0.50547966885285689</v>
      </c>
      <c r="E23" s="31"/>
      <c r="F23" s="31"/>
      <c r="G23" s="31"/>
      <c r="H23" s="31"/>
      <c r="I23" s="31"/>
      <c r="J23" s="31"/>
      <c r="K23" s="31"/>
      <c r="L23" s="31"/>
      <c r="M23" s="32"/>
      <c r="N23" s="30">
        <f>IF($C22=0,0,N22/$C22)</f>
        <v>0.21717205672004522</v>
      </c>
      <c r="O23" s="31"/>
      <c r="P23" s="31"/>
      <c r="Q23" s="31"/>
      <c r="R23" s="32"/>
      <c r="S23" s="30">
        <f>IF($C22=0,0,S22/$C22)</f>
        <v>0.27734827442709808</v>
      </c>
      <c r="T23" s="31"/>
      <c r="U23" s="31"/>
      <c r="V23" s="31"/>
      <c r="W23" s="32"/>
      <c r="X23" s="2"/>
    </row>
  </sheetData>
  <mergeCells count="41">
    <mergeCell ref="S14:W14"/>
    <mergeCell ref="D15:M16"/>
    <mergeCell ref="N3:O4"/>
    <mergeCell ref="P3:Q4"/>
    <mergeCell ref="R3:S4"/>
    <mergeCell ref="T15:T17"/>
    <mergeCell ref="W3:W5"/>
    <mergeCell ref="U15:U17"/>
    <mergeCell ref="V15:V17"/>
    <mergeCell ref="T3:T5"/>
    <mergeCell ref="U3:U5"/>
    <mergeCell ref="V3:V5"/>
    <mergeCell ref="B3:B5"/>
    <mergeCell ref="C3:C5"/>
    <mergeCell ref="D3:M4"/>
    <mergeCell ref="D19:M19"/>
    <mergeCell ref="N19:R19"/>
    <mergeCell ref="D18:M18"/>
    <mergeCell ref="B14:B17"/>
    <mergeCell ref="C14:C17"/>
    <mergeCell ref="D14:M14"/>
    <mergeCell ref="N14:R14"/>
    <mergeCell ref="S19:W19"/>
    <mergeCell ref="N15:O16"/>
    <mergeCell ref="P15:Q16"/>
    <mergeCell ref="R15:S16"/>
    <mergeCell ref="W15:W17"/>
    <mergeCell ref="N18:R18"/>
    <mergeCell ref="S18:W18"/>
    <mergeCell ref="D20:M20"/>
    <mergeCell ref="N20:R20"/>
    <mergeCell ref="S20:W20"/>
    <mergeCell ref="D21:M21"/>
    <mergeCell ref="N21:R21"/>
    <mergeCell ref="S21:W21"/>
    <mergeCell ref="D22:M22"/>
    <mergeCell ref="N22:R22"/>
    <mergeCell ref="S22:W22"/>
    <mergeCell ref="D23:M23"/>
    <mergeCell ref="N23:R23"/>
    <mergeCell ref="S23:W23"/>
  </mergeCells>
  <phoneticPr fontId="2"/>
  <pageMargins left="0.59055118110236227" right="0.15748031496062992" top="0.98425196850393704" bottom="0.98425196850393704" header="0.51181102362204722" footer="0.51181102362204722"/>
  <pageSetup paperSize="9" scale="81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37518D554D4D44B36F98590A998823" ma:contentTypeVersion="2" ma:contentTypeDescription="" ma:contentTypeScope="" ma:versionID="ee88127cdcb246fced18cecd157dfe6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534A78B-D7D6-4E16-A71F-22A34654F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9F4534D-C89B-4538-98AD-D40F0A221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15F494-FE0E-497C-84DA-DE1AF606F5D5}">
  <ds:schemaRefs>
    <ds:schemaRef ds:uri="http://www.w3.org/XML/1998/namespace"/>
    <ds:schemaRef ds:uri="http://purl.org/dc/dcmitype/"/>
    <ds:schemaRef ds:uri="8B97BE19-CDDD-400E-817A-CFDD13F7EC12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</vt:lpstr>
      <vt:lpstr>'08'!Print_Area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2013-04-10T10:18:55Z</cp:lastPrinted>
  <dcterms:created xsi:type="dcterms:W3CDTF">2013-04-08T06:09:25Z</dcterms:created>
  <dcterms:modified xsi:type="dcterms:W3CDTF">2013-05-29T07:23:37Z</dcterms:modified>
</cp:coreProperties>
</file>