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msnfile001\t_common\Group-T\@二次利用班\31 二次利用班のみ\1_事務処理要綱等\11 オンサイト利用\手引（20250331施行版）\ホームページ掲載用（20250331）\③申出手続ページ\様式・記入例等\事前相談時に利用する様式・記入例\miripo掲載しない\"/>
    </mc:Choice>
  </mc:AlternateContent>
  <bookViews>
    <workbookView xWindow="0" yWindow="0" windowWidth="14745" windowHeight="11130"/>
  </bookViews>
  <sheets>
    <sheet name="手数料（事務時間）計算シート" sheetId="1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6" i="12" l="1"/>
  <c r="M62" i="12"/>
  <c r="M59" i="12"/>
  <c r="M53" i="12"/>
  <c r="G66" i="12" s="1"/>
  <c r="M40" i="12"/>
  <c r="M42" i="12"/>
  <c r="M38" i="12"/>
  <c r="M32" i="12"/>
  <c r="G25" i="12"/>
  <c r="G48" i="12" l="1"/>
  <c r="E9" i="12" s="1"/>
  <c r="F11" i="12" s="1"/>
</calcChain>
</file>

<file path=xl/sharedStrings.xml><?xml version="1.0" encoding="utf-8"?>
<sst xmlns="http://schemas.openxmlformats.org/spreadsheetml/2006/main" count="54" uniqueCount="40">
  <si>
    <t>1.申出処理事務</t>
    <phoneticPr fontId="1"/>
  </si>
  <si>
    <t>・新規申出</t>
    <rPh sb="1" eb="3">
      <t>シンキ</t>
    </rPh>
    <rPh sb="3" eb="5">
      <t>モウシデ</t>
    </rPh>
    <phoneticPr fontId="1"/>
  </si>
  <si>
    <t>・分析結果等の提供依頼</t>
    <rPh sb="1" eb="3">
      <t>ブンセキ</t>
    </rPh>
    <rPh sb="3" eb="6">
      <t>ケッカナド</t>
    </rPh>
    <rPh sb="7" eb="9">
      <t>テイキョウ</t>
    </rPh>
    <rPh sb="9" eb="11">
      <t>イライ</t>
    </rPh>
    <phoneticPr fontId="1"/>
  </si>
  <si>
    <t>・記載事項変更</t>
    <rPh sb="1" eb="3">
      <t>キサイ</t>
    </rPh>
    <rPh sb="3" eb="5">
      <t>ジコウ</t>
    </rPh>
    <rPh sb="5" eb="7">
      <t>ヘンコウ</t>
    </rPh>
    <phoneticPr fontId="1"/>
  </si>
  <si>
    <t>合計</t>
    <rPh sb="0" eb="2">
      <t>ゴウケイ</t>
    </rPh>
    <phoneticPr fontId="1"/>
  </si>
  <si>
    <t>2.調査票情報処理事務</t>
    <phoneticPr fontId="1"/>
  </si>
  <si>
    <t>※予定している分析結果の提供依頼回数を入力してください</t>
    <rPh sb="1" eb="3">
      <t>ヨテイ</t>
    </rPh>
    <rPh sb="7" eb="9">
      <t>ブンセキ</t>
    </rPh>
    <rPh sb="9" eb="11">
      <t>ケッカ</t>
    </rPh>
    <rPh sb="12" eb="14">
      <t>テイキョウ</t>
    </rPh>
    <rPh sb="14" eb="16">
      <t>イライ</t>
    </rPh>
    <rPh sb="16" eb="18">
      <t>カイスウ</t>
    </rPh>
    <rPh sb="19" eb="21">
      <t>ニュウリョク</t>
    </rPh>
    <phoneticPr fontId="1"/>
  </si>
  <si>
    <t>※所属等の変更予定、データの追加などを検討されている場合、実施する記載事項の変更回数を入力してください。不明な場合は0で差し支えないかと思われます。</t>
    <rPh sb="1" eb="4">
      <t>ショゾクナド</t>
    </rPh>
    <rPh sb="5" eb="7">
      <t>ヘンコウ</t>
    </rPh>
    <rPh sb="7" eb="9">
      <t>ヨテイ</t>
    </rPh>
    <rPh sb="14" eb="16">
      <t>ツイカ</t>
    </rPh>
    <rPh sb="19" eb="21">
      <t>ケントウ</t>
    </rPh>
    <rPh sb="26" eb="28">
      <t>バアイ</t>
    </rPh>
    <rPh sb="29" eb="31">
      <t>ジッシ</t>
    </rPh>
    <rPh sb="33" eb="35">
      <t>キサイ</t>
    </rPh>
    <rPh sb="35" eb="37">
      <t>ジコウ</t>
    </rPh>
    <rPh sb="38" eb="40">
      <t>ヘンコウ</t>
    </rPh>
    <rPh sb="40" eb="42">
      <t>カイスウ</t>
    </rPh>
    <rPh sb="43" eb="45">
      <t>ニュウリョク</t>
    </rPh>
    <rPh sb="52" eb="54">
      <t>フメイ</t>
    </rPh>
    <rPh sb="55" eb="57">
      <t>バアイ</t>
    </rPh>
    <rPh sb="60" eb="61">
      <t>サ</t>
    </rPh>
    <rPh sb="62" eb="63">
      <t>ツカ</t>
    </rPh>
    <rPh sb="68" eb="69">
      <t>オモ</t>
    </rPh>
    <phoneticPr fontId="1"/>
  </si>
  <si>
    <t>・環境作成等</t>
    <phoneticPr fontId="1"/>
  </si>
  <si>
    <t>※通常は「0」分となりますが、窓口から指示を受けた場合その時間を入力してください。</t>
    <rPh sb="1" eb="3">
      <t>ツウジョウ</t>
    </rPh>
    <rPh sb="7" eb="8">
      <t>フン</t>
    </rPh>
    <rPh sb="15" eb="17">
      <t>マドグチ</t>
    </rPh>
    <rPh sb="19" eb="21">
      <t>シジ</t>
    </rPh>
    <rPh sb="22" eb="23">
      <t>ウ</t>
    </rPh>
    <rPh sb="25" eb="27">
      <t>バアイ</t>
    </rPh>
    <rPh sb="29" eb="31">
      <t>ジカン</t>
    </rPh>
    <rPh sb="32" eb="34">
      <t>ニュウリョク</t>
    </rPh>
    <phoneticPr fontId="1"/>
  </si>
  <si>
    <t>分</t>
  </si>
  <si>
    <t>分</t>
    <rPh sb="0" eb="1">
      <t>フン</t>
    </rPh>
    <phoneticPr fontId="1"/>
  </si>
  <si>
    <t>・持込みデータ（大容量データ等）取り込み</t>
    <phoneticPr fontId="1"/>
  </si>
  <si>
    <t>※通常は「0」回かと思われますが、大容量データ・パスワード付きデータ等を検討されている場合その回数を入力してください。</t>
    <rPh sb="7" eb="8">
      <t>カイ</t>
    </rPh>
    <rPh sb="10" eb="11">
      <t>オモ</t>
    </rPh>
    <rPh sb="17" eb="20">
      <t>ダイヨウリョウ</t>
    </rPh>
    <rPh sb="29" eb="30">
      <t>ツ</t>
    </rPh>
    <rPh sb="34" eb="35">
      <t>ナド</t>
    </rPh>
    <rPh sb="36" eb="38">
      <t>ケントウ</t>
    </rPh>
    <rPh sb="43" eb="45">
      <t>バアイ</t>
    </rPh>
    <rPh sb="47" eb="49">
      <t>カイスウ</t>
    </rPh>
    <rPh sb="50" eb="52">
      <t>ニュウリョク</t>
    </rPh>
    <phoneticPr fontId="1"/>
  </si>
  <si>
    <t>・持込みソフトウェア取り込み</t>
    <phoneticPr fontId="1"/>
  </si>
  <si>
    <t>×</t>
    <phoneticPr fontId="1"/>
  </si>
  <si>
    <t>回</t>
    <phoneticPr fontId="1"/>
  </si>
  <si>
    <t>分</t>
    <phoneticPr fontId="1"/>
  </si>
  <si>
    <t>ユーザ</t>
    <phoneticPr fontId="1"/>
  </si>
  <si>
    <t>※標準で提供されているソフトウェア以外にインストールが必要な持込みソフトウェアがある場合に記載をお願いします。</t>
    <rPh sb="45" eb="47">
      <t>キサイ</t>
    </rPh>
    <rPh sb="49" eb="50">
      <t>ネガ</t>
    </rPh>
    <phoneticPr fontId="1"/>
  </si>
  <si>
    <t>3.審査事務</t>
    <phoneticPr fontId="1"/>
  </si>
  <si>
    <t>時間</t>
    <rPh sb="0" eb="2">
      <t>ジカン</t>
    </rPh>
    <phoneticPr fontId="1"/>
  </si>
  <si>
    <t>（参考）</t>
    <rPh sb="1" eb="3">
      <t>サンコウ</t>
    </rPh>
    <phoneticPr fontId="1"/>
  </si>
  <si>
    <t>手数料額</t>
    <rPh sb="0" eb="3">
      <t>テスウリョウ</t>
    </rPh>
    <rPh sb="3" eb="4">
      <t>ガク</t>
    </rPh>
    <phoneticPr fontId="1"/>
  </si>
  <si>
    <t>・統計表審査時間</t>
    <phoneticPr fontId="1"/>
  </si>
  <si>
    <t>結果表数</t>
    <rPh sb="0" eb="2">
      <t>ケッカ</t>
    </rPh>
    <rPh sb="2" eb="3">
      <t>ヒョウ</t>
    </rPh>
    <rPh sb="3" eb="4">
      <t>スウ</t>
    </rPh>
    <phoneticPr fontId="1"/>
  </si>
  <si>
    <t>秘匿処理ありセル数</t>
    <rPh sb="8" eb="9">
      <t>スウ</t>
    </rPh>
    <phoneticPr fontId="1"/>
  </si>
  <si>
    <t>表</t>
    <rPh sb="0" eb="1">
      <t>ヒョウ</t>
    </rPh>
    <phoneticPr fontId="1"/>
  </si>
  <si>
    <t>セル</t>
    <phoneticPr fontId="1"/>
  </si>
  <si>
    <t>・回帰分析審査時間</t>
    <phoneticPr fontId="1"/>
  </si>
  <si>
    <t>結果</t>
    <rPh sb="0" eb="2">
      <t>ケッカ</t>
    </rPh>
    <phoneticPr fontId="1"/>
  </si>
  <si>
    <t>・その他の持ち出し</t>
    <phoneticPr fontId="1"/>
  </si>
  <si>
    <t>※作成する結果表数の予定数を入力してください。</t>
    <rPh sb="1" eb="3">
      <t>サクセイ</t>
    </rPh>
    <rPh sb="5" eb="7">
      <t>ケッカ</t>
    </rPh>
    <rPh sb="7" eb="8">
      <t>ヒョウ</t>
    </rPh>
    <rPh sb="8" eb="9">
      <t>スウ</t>
    </rPh>
    <rPh sb="10" eb="13">
      <t>ヨテイスウ</t>
    </rPh>
    <rPh sb="14" eb="16">
      <t>ニュウリョク</t>
    </rPh>
    <phoneticPr fontId="1"/>
  </si>
  <si>
    <t>※秘匿処理が必要となる見込みがある場合はそのセル数を入力してください</t>
    <rPh sb="1" eb="3">
      <t>ヒトク</t>
    </rPh>
    <rPh sb="3" eb="5">
      <t>ショリ</t>
    </rPh>
    <rPh sb="6" eb="8">
      <t>ヒツヨウ</t>
    </rPh>
    <rPh sb="11" eb="13">
      <t>ミコ</t>
    </rPh>
    <rPh sb="17" eb="19">
      <t>バアイ</t>
    </rPh>
    <rPh sb="24" eb="25">
      <t>スウ</t>
    </rPh>
    <rPh sb="26" eb="28">
      <t>ニュウリョク</t>
    </rPh>
    <phoneticPr fontId="1"/>
  </si>
  <si>
    <t>※作成する回帰分析の結果予定数を入力してください</t>
    <rPh sb="1" eb="3">
      <t>サクセイ</t>
    </rPh>
    <rPh sb="5" eb="7">
      <t>カイキ</t>
    </rPh>
    <rPh sb="7" eb="9">
      <t>ブンセキ</t>
    </rPh>
    <rPh sb="10" eb="12">
      <t>ケッカ</t>
    </rPh>
    <rPh sb="12" eb="15">
      <t>ヨテイスウ</t>
    </rPh>
    <rPh sb="16" eb="18">
      <t>ニュウリョク</t>
    </rPh>
    <phoneticPr fontId="1"/>
  </si>
  <si>
    <t>※プログラム等、調査票情報から作成されていない成果物の依頼予定回数を入力してください。</t>
    <rPh sb="6" eb="7">
      <t>ナド</t>
    </rPh>
    <rPh sb="8" eb="11">
      <t>チョウサヒョウ</t>
    </rPh>
    <rPh sb="11" eb="13">
      <t>ジョウホウ</t>
    </rPh>
    <rPh sb="15" eb="17">
      <t>サクセイ</t>
    </rPh>
    <rPh sb="23" eb="26">
      <t>セイカブツ</t>
    </rPh>
    <rPh sb="27" eb="29">
      <t>イライ</t>
    </rPh>
    <rPh sb="29" eb="31">
      <t>ヨテイ</t>
    </rPh>
    <rPh sb="31" eb="33">
      <t>カイスウ</t>
    </rPh>
    <rPh sb="34" eb="36">
      <t>ニュウリョク</t>
    </rPh>
    <phoneticPr fontId="1"/>
  </si>
  <si>
    <t>※必ず1回のため固定で入力しています。</t>
    <rPh sb="1" eb="2">
      <t>カナラ</t>
    </rPh>
    <rPh sb="4" eb="5">
      <t>カイ</t>
    </rPh>
    <rPh sb="8" eb="10">
      <t>コテイ</t>
    </rPh>
    <rPh sb="11" eb="13">
      <t>ニュウリョク</t>
    </rPh>
    <phoneticPr fontId="1"/>
  </si>
  <si>
    <t>申出書に記載する「調査票情報の提供に要する時間」</t>
    <rPh sb="0" eb="3">
      <t>モウシデショ</t>
    </rPh>
    <rPh sb="4" eb="6">
      <t>キサイ</t>
    </rPh>
    <rPh sb="9" eb="12">
      <t>チョウサヒョウ</t>
    </rPh>
    <rPh sb="12" eb="14">
      <t>ジョウホウ</t>
    </rPh>
    <rPh sb="15" eb="17">
      <t>テイキョウ</t>
    </rPh>
    <rPh sb="18" eb="19">
      <t>ヨウ</t>
    </rPh>
    <rPh sb="21" eb="23">
      <t>ジカン</t>
    </rPh>
    <phoneticPr fontId="1"/>
  </si>
  <si>
    <r>
      <t>本シートは、手数料算出元となる事務時間を計算するための補助シートとなります。
各項目の詳細の説明については</t>
    </r>
    <r>
      <rPr>
        <sz val="11"/>
        <rFont val="ＭＳ Ｐゴシック"/>
        <family val="3"/>
        <charset val="128"/>
        <scheme val="minor"/>
      </rPr>
      <t xml:space="preserve">miripoの「手数料について」画面をご確認の上で、以下、黄色のセルの内容を入力していただくと、e-Microの「統計調査の選択(オンサイト)」画面で記入する「調査票情報の提供に要する時間」が算出できます
</t>
    </r>
    <rPh sb="0" eb="1">
      <t>ホン</t>
    </rPh>
    <rPh sb="6" eb="9">
      <t>テスウリョウ</t>
    </rPh>
    <rPh sb="9" eb="11">
      <t>サンシュツ</t>
    </rPh>
    <rPh sb="11" eb="12">
      <t>モト</t>
    </rPh>
    <rPh sb="15" eb="17">
      <t>ジム</t>
    </rPh>
    <rPh sb="17" eb="19">
      <t>ジカン</t>
    </rPh>
    <rPh sb="20" eb="22">
      <t>ケイサン</t>
    </rPh>
    <rPh sb="27" eb="29">
      <t>ホジョ</t>
    </rPh>
    <rPh sb="39" eb="42">
      <t>カクコウモク</t>
    </rPh>
    <rPh sb="43" eb="45">
      <t>ショウサイ</t>
    </rPh>
    <rPh sb="46" eb="48">
      <t>セツメイ</t>
    </rPh>
    <rPh sb="69" eb="71">
      <t>ガメン</t>
    </rPh>
    <rPh sb="73" eb="75">
      <t>カクニン</t>
    </rPh>
    <rPh sb="76" eb="77">
      <t>ウエ</t>
    </rPh>
    <rPh sb="79" eb="81">
      <t>イカ</t>
    </rPh>
    <rPh sb="125" eb="127">
      <t>ガメン</t>
    </rPh>
    <rPh sb="149" eb="151">
      <t>サンシュツ</t>
    </rPh>
    <phoneticPr fontId="1"/>
  </si>
  <si>
    <t>https://www.e-stat.go.jp/microdata/data-use/on-site/procedure2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</si>
</sst>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1"/>
      <color theme="1"/>
      <name val="BIZ UDゴシック"/>
      <family val="3"/>
      <charset val="128"/>
    </font>
    <font>
      <sz val="11"/>
      <color rgb="FFFF0000"/>
      <name val="ＭＳ Ｐゴシック"/>
      <family val="2"/>
      <charset val="128"/>
      <scheme val="minor"/>
    </font>
    <font>
      <b/>
      <sz val="11"/>
      <color rgb="FFFF0000"/>
      <name val="BIZ UDゴシック"/>
      <family val="3"/>
      <charset val="128"/>
    </font>
    <font>
      <u/>
      <sz val="11"/>
      <color theme="10"/>
      <name val="ＭＳ Ｐゴシック"/>
      <family val="2"/>
      <charset val="128"/>
      <scheme val="minor"/>
    </font>
    <font>
      <sz val="11"/>
      <name val="ＭＳ Ｐゴシック"/>
      <family val="2"/>
      <charset val="128"/>
      <scheme val="minor"/>
    </font>
    <font>
      <sz val="1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s>
  <borders count="7">
    <border>
      <left/>
      <right/>
      <top/>
      <bottom/>
      <diagonal/>
    </border>
    <border>
      <left/>
      <right/>
      <top/>
      <bottom style="thin">
        <color indexed="64"/>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alignment vertical="center"/>
    </xf>
    <xf numFmtId="176" fontId="2" fillId="0" borderId="0" applyFont="0" applyFill="0" applyBorder="0" applyAlignment="0" applyProtection="0">
      <alignment vertical="center"/>
    </xf>
    <xf numFmtId="0" fontId="6" fillId="0" borderId="0" applyNumberFormat="0" applyFill="0" applyBorder="0" applyAlignment="0" applyProtection="0">
      <alignment vertical="center"/>
    </xf>
  </cellStyleXfs>
  <cellXfs count="28">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vertical="top"/>
    </xf>
    <xf numFmtId="1" fontId="0" fillId="0" borderId="1" xfId="0" applyNumberFormat="1" applyBorder="1" applyAlignment="1">
      <alignment horizontal="center" vertical="center"/>
    </xf>
    <xf numFmtId="0" fontId="0" fillId="0" borderId="0" xfId="0" applyProtection="1">
      <alignment vertical="center"/>
      <protection locked="0"/>
    </xf>
    <xf numFmtId="0" fontId="0" fillId="0" borderId="3" xfId="0" applyBorder="1" applyProtection="1">
      <alignment vertical="center"/>
    </xf>
    <xf numFmtId="0" fontId="0" fillId="2" borderId="3" xfId="0" applyFill="1" applyBorder="1" applyProtection="1">
      <alignment vertical="center"/>
      <protection locked="0"/>
    </xf>
    <xf numFmtId="0" fontId="4" fillId="0" borderId="0" xfId="0" applyFont="1">
      <alignment vertical="center"/>
    </xf>
    <xf numFmtId="0" fontId="4" fillId="3" borderId="6" xfId="0" applyFont="1" applyFill="1" applyBorder="1" applyAlignment="1">
      <alignment horizontal="center" vertical="center"/>
    </xf>
    <xf numFmtId="0" fontId="4" fillId="0" borderId="0" xfId="0" applyFont="1" applyAlignment="1">
      <alignment horizontal="center" vertical="center"/>
    </xf>
    <xf numFmtId="0" fontId="6" fillId="0" borderId="0" xfId="2" applyFill="1" applyAlignment="1">
      <alignment horizontal="left" vertical="top"/>
    </xf>
    <xf numFmtId="0" fontId="0" fillId="0" borderId="0" xfId="0" applyFill="1" applyAlignment="1">
      <alignment horizontal="left" vertical="top"/>
    </xf>
    <xf numFmtId="0" fontId="7" fillId="0" borderId="0" xfId="0" applyFont="1" applyFill="1" applyAlignment="1">
      <alignment horizontal="left" vertical="top" wrapText="1"/>
    </xf>
    <xf numFmtId="0" fontId="8" fillId="0" borderId="0" xfId="0" applyFont="1" applyFill="1" applyAlignment="1">
      <alignment horizontal="left" vertical="top"/>
    </xf>
    <xf numFmtId="0" fontId="3"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left" vertical="top" wrapText="1"/>
    </xf>
    <xf numFmtId="0" fontId="3"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176" fontId="0" fillId="0" borderId="0" xfId="1" applyFont="1" applyAlignment="1">
      <alignment horizontal="center" vertical="center"/>
    </xf>
    <xf numFmtId="0" fontId="0" fillId="2" borderId="4" xfId="0" applyFill="1" applyBorder="1" applyAlignment="1" applyProtection="1">
      <alignment horizontal="center" vertical="center"/>
      <protection locked="0"/>
    </xf>
    <xf numFmtId="0" fontId="0" fillId="2" borderId="2" xfId="0"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0" borderId="0" xfId="0" applyAlignment="1">
      <alignment vertical="top"/>
    </xf>
  </cellXfs>
  <cellStyles count="3">
    <cellStyle name="ハイパーリンク" xfId="2" builtinId="8"/>
    <cellStyle name="通貨" xfId="1" builtinId="7"/>
    <cellStyle name="標準" xfId="0" builtinId="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stat.go.jp/microdata/data-use/on-site/procedure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66"/>
  <sheetViews>
    <sheetView tabSelected="1" zoomScaleNormal="100" workbookViewId="0"/>
  </sheetViews>
  <sheetFormatPr defaultRowHeight="13.5" x14ac:dyDescent="0.15"/>
  <cols>
    <col min="1" max="1" width="3.5" customWidth="1"/>
    <col min="2" max="2" width="2.625" customWidth="1"/>
  </cols>
  <sheetData>
    <row r="2" spans="1:11" ht="18" customHeight="1" x14ac:dyDescent="0.15">
      <c r="A2" s="15" t="s">
        <v>38</v>
      </c>
      <c r="B2" s="16"/>
      <c r="C2" s="16"/>
      <c r="D2" s="16"/>
      <c r="E2" s="16"/>
      <c r="F2" s="16"/>
      <c r="G2" s="16"/>
      <c r="H2" s="16"/>
      <c r="I2" s="16"/>
      <c r="J2" s="16"/>
      <c r="K2" s="16"/>
    </row>
    <row r="3" spans="1:11" ht="18" customHeight="1" x14ac:dyDescent="0.15">
      <c r="A3" s="16"/>
      <c r="B3" s="16"/>
      <c r="C3" s="16"/>
      <c r="D3" s="16"/>
      <c r="E3" s="16"/>
      <c r="F3" s="16"/>
      <c r="G3" s="16"/>
      <c r="H3" s="16"/>
      <c r="I3" s="16"/>
      <c r="J3" s="16"/>
      <c r="K3" s="16"/>
    </row>
    <row r="4" spans="1:11" ht="25.5" customHeight="1" x14ac:dyDescent="0.15">
      <c r="A4" s="16"/>
      <c r="B4" s="16"/>
      <c r="C4" s="16"/>
      <c r="D4" s="16"/>
      <c r="E4" s="16"/>
      <c r="F4" s="16"/>
      <c r="G4" s="16"/>
      <c r="H4" s="16"/>
      <c r="I4" s="16"/>
      <c r="J4" s="16"/>
      <c r="K4" s="16"/>
    </row>
    <row r="5" spans="1:11" ht="18" customHeight="1" x14ac:dyDescent="0.15">
      <c r="A5" s="13" t="s">
        <v>39</v>
      </c>
      <c r="B5" s="14"/>
      <c r="C5" s="14"/>
      <c r="D5" s="14"/>
      <c r="E5" s="14"/>
      <c r="F5" s="14"/>
      <c r="G5" s="14"/>
      <c r="H5" s="14"/>
      <c r="I5" s="14"/>
      <c r="J5" s="14"/>
      <c r="K5" s="14"/>
    </row>
    <row r="8" spans="1:11" ht="14.25" thickBot="1" x14ac:dyDescent="0.2">
      <c r="A8" s="21" t="s">
        <v>37</v>
      </c>
      <c r="B8" s="22"/>
      <c r="C8" s="22"/>
      <c r="D8" s="22"/>
      <c r="E8" s="22"/>
      <c r="F8" s="22"/>
      <c r="G8" s="22"/>
      <c r="H8" s="22"/>
      <c r="I8" s="22"/>
      <c r="J8" s="22"/>
      <c r="K8" s="22"/>
    </row>
    <row r="9" spans="1:11" ht="24.75" customHeight="1" thickBot="1" x14ac:dyDescent="0.2">
      <c r="A9" s="10"/>
      <c r="B9" s="10"/>
      <c r="C9" s="10"/>
      <c r="D9" s="10"/>
      <c r="E9" s="11">
        <f>ROUNDUP((G25+G48+G66)/60,0)</f>
        <v>1</v>
      </c>
      <c r="F9" s="12"/>
      <c r="G9" s="12" t="s">
        <v>21</v>
      </c>
      <c r="H9" s="10"/>
      <c r="I9" s="10"/>
      <c r="J9" s="10"/>
      <c r="K9" s="10"/>
    </row>
    <row r="11" spans="1:11" ht="15" customHeight="1" x14ac:dyDescent="0.15">
      <c r="C11" t="s">
        <v>22</v>
      </c>
      <c r="D11" t="s">
        <v>23</v>
      </c>
      <c r="F11" s="23">
        <f>E9*4400</f>
        <v>4400</v>
      </c>
      <c r="G11" s="23"/>
    </row>
    <row r="12" spans="1:11" ht="15" customHeight="1" x14ac:dyDescent="0.15"/>
    <row r="13" spans="1:11" ht="15" customHeight="1" x14ac:dyDescent="0.15"/>
    <row r="14" spans="1:11" ht="15" customHeight="1" x14ac:dyDescent="0.15">
      <c r="A14" s="17" t="s">
        <v>0</v>
      </c>
      <c r="B14" s="17"/>
      <c r="C14" s="17"/>
      <c r="D14" s="17"/>
      <c r="E14" s="17"/>
      <c r="F14" s="17"/>
      <c r="G14" s="17"/>
      <c r="H14" s="17"/>
      <c r="I14" s="17"/>
      <c r="J14" s="17"/>
      <c r="K14" s="17"/>
    </row>
    <row r="15" spans="1:11" ht="15" customHeight="1" x14ac:dyDescent="0.15">
      <c r="B15" s="18" t="s">
        <v>1</v>
      </c>
      <c r="C15" s="18"/>
      <c r="D15" s="18"/>
      <c r="G15" s="8">
        <v>1</v>
      </c>
      <c r="H15" s="1" t="s">
        <v>16</v>
      </c>
      <c r="K15" s="7"/>
    </row>
    <row r="16" spans="1:11" ht="15" customHeight="1" x14ac:dyDescent="0.15">
      <c r="C16" s="18" t="s">
        <v>36</v>
      </c>
      <c r="D16" s="18"/>
      <c r="E16" s="18"/>
      <c r="F16" s="18"/>
      <c r="G16" s="18"/>
      <c r="H16" s="18"/>
      <c r="I16" s="18"/>
      <c r="J16" s="18"/>
      <c r="K16" s="18"/>
    </row>
    <row r="17" spans="1:13" ht="15" customHeight="1" x14ac:dyDescent="0.15">
      <c r="B17" s="18" t="s">
        <v>2</v>
      </c>
      <c r="C17" s="18"/>
      <c r="D17" s="18"/>
      <c r="G17" s="9"/>
      <c r="H17" s="1" t="s">
        <v>16</v>
      </c>
    </row>
    <row r="18" spans="1:13" ht="15" customHeight="1" x14ac:dyDescent="0.15">
      <c r="B18" s="2"/>
      <c r="C18" s="18" t="s">
        <v>6</v>
      </c>
      <c r="D18" s="18"/>
      <c r="E18" s="18"/>
      <c r="F18" s="18"/>
      <c r="G18" s="18"/>
      <c r="H18" s="18"/>
      <c r="I18" s="18"/>
      <c r="J18" s="18"/>
      <c r="K18" s="18"/>
    </row>
    <row r="19" spans="1:13" ht="15" customHeight="1" x14ac:dyDescent="0.15">
      <c r="C19" s="2"/>
      <c r="D19" s="2"/>
    </row>
    <row r="20" spans="1:13" ht="15" customHeight="1" x14ac:dyDescent="0.15">
      <c r="B20" s="18" t="s">
        <v>3</v>
      </c>
      <c r="C20" s="18"/>
      <c r="D20" s="18"/>
      <c r="G20" s="9"/>
      <c r="H20" s="1" t="s">
        <v>16</v>
      </c>
    </row>
    <row r="21" spans="1:13" ht="15" customHeight="1" x14ac:dyDescent="0.15">
      <c r="B21" s="2"/>
      <c r="C21" s="19" t="s">
        <v>7</v>
      </c>
      <c r="D21" s="19"/>
      <c r="E21" s="19"/>
      <c r="F21" s="19"/>
      <c r="G21" s="19"/>
      <c r="H21" s="19"/>
      <c r="I21" s="19"/>
      <c r="J21" s="19"/>
      <c r="K21" s="19"/>
    </row>
    <row r="22" spans="1:13" ht="15" customHeight="1" x14ac:dyDescent="0.15">
      <c r="B22" s="2"/>
      <c r="C22" s="19"/>
      <c r="D22" s="19"/>
      <c r="E22" s="19"/>
      <c r="F22" s="19"/>
      <c r="G22" s="19"/>
      <c r="H22" s="19"/>
      <c r="I22" s="19"/>
      <c r="J22" s="19"/>
      <c r="K22" s="19"/>
    </row>
    <row r="23" spans="1:13" ht="15" customHeight="1" x14ac:dyDescent="0.15">
      <c r="A23" s="3"/>
      <c r="B23" s="3"/>
      <c r="C23" s="3"/>
      <c r="D23" s="3"/>
      <c r="E23" s="3"/>
      <c r="F23" s="3"/>
      <c r="G23" s="3"/>
      <c r="H23" s="3"/>
      <c r="I23" s="3"/>
    </row>
    <row r="24" spans="1:13" ht="15" customHeight="1" x14ac:dyDescent="0.15"/>
    <row r="25" spans="1:13" ht="15" customHeight="1" x14ac:dyDescent="0.15">
      <c r="B25" s="18" t="s">
        <v>4</v>
      </c>
      <c r="C25" s="18"/>
      <c r="D25" s="18"/>
      <c r="G25" s="4">
        <f>(G15+G17+G20)*10</f>
        <v>10</v>
      </c>
      <c r="H25" s="1" t="s">
        <v>11</v>
      </c>
    </row>
    <row r="26" spans="1:13" ht="15" customHeight="1" x14ac:dyDescent="0.15"/>
    <row r="27" spans="1:13" ht="15" customHeight="1" x14ac:dyDescent="0.15"/>
    <row r="28" spans="1:13" ht="15" customHeight="1" x14ac:dyDescent="0.15">
      <c r="A28" s="20" t="s">
        <v>5</v>
      </c>
      <c r="B28" s="17"/>
      <c r="C28" s="17"/>
      <c r="D28" s="17"/>
      <c r="E28" s="17"/>
      <c r="F28" s="17"/>
      <c r="G28" s="17"/>
      <c r="H28" s="17"/>
      <c r="I28" s="17"/>
      <c r="J28" s="17"/>
      <c r="K28" s="17"/>
    </row>
    <row r="29" spans="1:13" ht="15" customHeight="1" x14ac:dyDescent="0.15">
      <c r="B29" t="s">
        <v>8</v>
      </c>
      <c r="G29" s="9"/>
      <c r="H29" s="1" t="s">
        <v>17</v>
      </c>
    </row>
    <row r="30" spans="1:13" ht="15" customHeight="1" x14ac:dyDescent="0.15">
      <c r="C30" s="18" t="s">
        <v>9</v>
      </c>
      <c r="D30" s="18"/>
      <c r="E30" s="18"/>
      <c r="F30" s="18"/>
      <c r="G30" s="18"/>
      <c r="H30" s="18"/>
      <c r="I30" s="18"/>
      <c r="J30" s="18"/>
      <c r="K30" s="18"/>
    </row>
    <row r="31" spans="1:13" ht="15" customHeight="1" x14ac:dyDescent="0.15"/>
    <row r="32" spans="1:13" ht="15" customHeight="1" x14ac:dyDescent="0.15">
      <c r="B32" t="s">
        <v>12</v>
      </c>
      <c r="G32" s="9"/>
      <c r="H32" s="1" t="s">
        <v>16</v>
      </c>
      <c r="M32">
        <f>G32*15</f>
        <v>0</v>
      </c>
    </row>
    <row r="33" spans="1:13" ht="15" customHeight="1" x14ac:dyDescent="0.15">
      <c r="C33" s="19" t="s">
        <v>13</v>
      </c>
      <c r="D33" s="19"/>
      <c r="E33" s="19"/>
      <c r="F33" s="19"/>
      <c r="G33" s="19"/>
      <c r="H33" s="19"/>
      <c r="I33" s="19"/>
      <c r="J33" s="19"/>
      <c r="K33" s="19"/>
    </row>
    <row r="34" spans="1:13" ht="15" customHeight="1" x14ac:dyDescent="0.15">
      <c r="C34" s="19"/>
      <c r="D34" s="19"/>
      <c r="E34" s="19"/>
      <c r="F34" s="19"/>
      <c r="G34" s="19"/>
      <c r="H34" s="19"/>
      <c r="I34" s="19"/>
      <c r="J34" s="19"/>
      <c r="K34" s="19"/>
    </row>
    <row r="35" spans="1:13" ht="15" customHeight="1" x14ac:dyDescent="0.15"/>
    <row r="36" spans="1:13" ht="15" customHeight="1" x14ac:dyDescent="0.15"/>
    <row r="37" spans="1:13" ht="15" customHeight="1" x14ac:dyDescent="0.15">
      <c r="B37" t="s">
        <v>14</v>
      </c>
    </row>
    <row r="38" spans="1:13" ht="15" customHeight="1" x14ac:dyDescent="0.15">
      <c r="C38" s="24"/>
      <c r="D38" s="25"/>
      <c r="E38" s="26"/>
      <c r="G38" s="9"/>
      <c r="H38" s="1" t="s">
        <v>10</v>
      </c>
      <c r="I38" s="1" t="s">
        <v>15</v>
      </c>
      <c r="J38" s="9"/>
      <c r="K38" s="1" t="s">
        <v>18</v>
      </c>
      <c r="M38">
        <f>G38*J38</f>
        <v>0</v>
      </c>
    </row>
    <row r="39" spans="1:13" ht="15" customHeight="1" x14ac:dyDescent="0.15"/>
    <row r="40" spans="1:13" ht="15" customHeight="1" x14ac:dyDescent="0.15">
      <c r="C40" s="24"/>
      <c r="D40" s="25"/>
      <c r="E40" s="26"/>
      <c r="G40" s="9"/>
      <c r="H40" s="1" t="s">
        <v>10</v>
      </c>
      <c r="I40" s="1" t="s">
        <v>15</v>
      </c>
      <c r="J40" s="9"/>
      <c r="K40" s="1" t="s">
        <v>18</v>
      </c>
      <c r="M40">
        <f t="shared" ref="M40:M42" si="0">G40*J40</f>
        <v>0</v>
      </c>
    </row>
    <row r="41" spans="1:13" ht="15" customHeight="1" x14ac:dyDescent="0.15"/>
    <row r="42" spans="1:13" ht="15" customHeight="1" x14ac:dyDescent="0.15">
      <c r="C42" s="24"/>
      <c r="D42" s="25"/>
      <c r="E42" s="26"/>
      <c r="G42" s="9"/>
      <c r="H42" s="1" t="s">
        <v>10</v>
      </c>
      <c r="I42" s="1" t="s">
        <v>15</v>
      </c>
      <c r="J42" s="9"/>
      <c r="K42" s="1" t="s">
        <v>18</v>
      </c>
      <c r="M42">
        <f t="shared" si="0"/>
        <v>0</v>
      </c>
    </row>
    <row r="43" spans="1:13" ht="15" customHeight="1" x14ac:dyDescent="0.15"/>
    <row r="44" spans="1:13" ht="15" customHeight="1" x14ac:dyDescent="0.15">
      <c r="C44" s="19" t="s">
        <v>19</v>
      </c>
      <c r="D44" s="19"/>
      <c r="E44" s="19"/>
      <c r="F44" s="19"/>
      <c r="G44" s="19"/>
      <c r="H44" s="19"/>
      <c r="I44" s="19"/>
      <c r="J44" s="19"/>
      <c r="K44" s="19"/>
    </row>
    <row r="45" spans="1:13" ht="15" customHeight="1" x14ac:dyDescent="0.15">
      <c r="C45" s="19"/>
      <c r="D45" s="19"/>
      <c r="E45" s="19"/>
      <c r="F45" s="19"/>
      <c r="G45" s="19"/>
      <c r="H45" s="19"/>
      <c r="I45" s="19"/>
      <c r="J45" s="19"/>
      <c r="K45" s="19"/>
    </row>
    <row r="46" spans="1:13" ht="15" customHeight="1" x14ac:dyDescent="0.15">
      <c r="A46" s="3"/>
      <c r="B46" s="3"/>
      <c r="C46" s="3"/>
      <c r="D46" s="3"/>
      <c r="E46" s="3"/>
      <c r="F46" s="3"/>
      <c r="G46" s="3"/>
      <c r="H46" s="3"/>
      <c r="I46" s="3"/>
      <c r="J46" s="3"/>
      <c r="K46" s="3"/>
    </row>
    <row r="47" spans="1:13" ht="15" customHeight="1" x14ac:dyDescent="0.15"/>
    <row r="48" spans="1:13" ht="15" customHeight="1" x14ac:dyDescent="0.15">
      <c r="B48" s="18" t="s">
        <v>4</v>
      </c>
      <c r="C48" s="18"/>
      <c r="D48" s="18"/>
      <c r="G48" s="4">
        <f>G29+M32+M38+M40+M42</f>
        <v>0</v>
      </c>
      <c r="H48" s="1" t="s">
        <v>11</v>
      </c>
    </row>
    <row r="49" spans="1:13" ht="15" customHeight="1" x14ac:dyDescent="0.15"/>
    <row r="50" spans="1:13" ht="15" customHeight="1" x14ac:dyDescent="0.15"/>
    <row r="51" spans="1:13" ht="15" customHeight="1" x14ac:dyDescent="0.15">
      <c r="A51" s="20" t="s">
        <v>20</v>
      </c>
      <c r="B51" s="17"/>
      <c r="C51" s="17"/>
      <c r="D51" s="17"/>
      <c r="E51" s="17"/>
      <c r="F51" s="17"/>
      <c r="G51" s="17"/>
      <c r="H51" s="17"/>
      <c r="I51" s="17"/>
      <c r="J51" s="17"/>
      <c r="K51" s="17"/>
    </row>
    <row r="52" spans="1:13" ht="15" customHeight="1" x14ac:dyDescent="0.15">
      <c r="B52" s="18" t="s">
        <v>24</v>
      </c>
      <c r="C52" s="18"/>
      <c r="D52" s="18"/>
      <c r="E52" s="18"/>
    </row>
    <row r="53" spans="1:13" ht="15" customHeight="1" x14ac:dyDescent="0.15">
      <c r="C53" s="18" t="s">
        <v>25</v>
      </c>
      <c r="D53" s="18"/>
      <c r="G53" s="9"/>
      <c r="H53" s="1" t="s">
        <v>27</v>
      </c>
      <c r="M53">
        <f>G53*10</f>
        <v>0</v>
      </c>
    </row>
    <row r="54" spans="1:13" ht="15" customHeight="1" x14ac:dyDescent="0.15">
      <c r="C54" s="18" t="s">
        <v>32</v>
      </c>
      <c r="D54" s="18"/>
      <c r="E54" s="18"/>
      <c r="F54" s="18"/>
      <c r="G54" s="18"/>
      <c r="H54" s="18"/>
      <c r="I54" s="18"/>
      <c r="J54" s="18"/>
      <c r="K54" s="18"/>
    </row>
    <row r="55" spans="1:13" ht="15" customHeight="1" x14ac:dyDescent="0.15"/>
    <row r="56" spans="1:13" ht="15" customHeight="1" x14ac:dyDescent="0.15">
      <c r="C56" s="18" t="s">
        <v>26</v>
      </c>
      <c r="D56" s="18"/>
      <c r="G56" s="9"/>
      <c r="H56" s="1" t="s">
        <v>28</v>
      </c>
      <c r="M56">
        <f>ROUNDUP(G56*10/60,0)</f>
        <v>0</v>
      </c>
    </row>
    <row r="57" spans="1:13" ht="15" customHeight="1" x14ac:dyDescent="0.15">
      <c r="C57" s="18" t="s">
        <v>33</v>
      </c>
      <c r="D57" s="18"/>
      <c r="E57" s="18"/>
      <c r="F57" s="18"/>
      <c r="G57" s="18"/>
      <c r="H57" s="18"/>
      <c r="I57" s="18"/>
      <c r="J57" s="18"/>
      <c r="K57" s="18"/>
    </row>
    <row r="58" spans="1:13" ht="15" customHeight="1" x14ac:dyDescent="0.15"/>
    <row r="59" spans="1:13" ht="15" customHeight="1" x14ac:dyDescent="0.15">
      <c r="B59" s="27" t="s">
        <v>29</v>
      </c>
      <c r="C59" s="27"/>
      <c r="D59" s="27"/>
      <c r="E59" s="27"/>
      <c r="G59" s="9"/>
      <c r="H59" s="1" t="s">
        <v>30</v>
      </c>
      <c r="M59">
        <f>G59</f>
        <v>0</v>
      </c>
    </row>
    <row r="60" spans="1:13" ht="15" customHeight="1" x14ac:dyDescent="0.15">
      <c r="B60" s="5"/>
      <c r="C60" s="18" t="s">
        <v>34</v>
      </c>
      <c r="D60" s="18"/>
      <c r="E60" s="18"/>
      <c r="F60" s="18"/>
      <c r="G60" s="18"/>
      <c r="H60" s="18"/>
      <c r="I60" s="18"/>
      <c r="J60" s="18"/>
      <c r="K60" s="18"/>
    </row>
    <row r="61" spans="1:13" ht="15" customHeight="1" x14ac:dyDescent="0.15"/>
    <row r="62" spans="1:13" ht="15" customHeight="1" x14ac:dyDescent="0.15">
      <c r="B62" t="s">
        <v>31</v>
      </c>
      <c r="G62" s="9"/>
      <c r="H62" s="1" t="s">
        <v>16</v>
      </c>
      <c r="M62">
        <f>G62*120</f>
        <v>0</v>
      </c>
    </row>
    <row r="63" spans="1:13" ht="15" customHeight="1" x14ac:dyDescent="0.15">
      <c r="C63" s="18" t="s">
        <v>35</v>
      </c>
      <c r="D63" s="18"/>
      <c r="E63" s="18"/>
      <c r="F63" s="18"/>
      <c r="G63" s="18"/>
      <c r="H63" s="18"/>
      <c r="I63" s="18"/>
      <c r="J63" s="18"/>
      <c r="K63" s="18"/>
    </row>
    <row r="64" spans="1:13" ht="15" customHeight="1" x14ac:dyDescent="0.15">
      <c r="A64" s="3"/>
      <c r="B64" s="3"/>
      <c r="C64" s="3"/>
      <c r="D64" s="3"/>
      <c r="E64" s="3"/>
      <c r="F64" s="3"/>
      <c r="G64" s="3"/>
      <c r="H64" s="3"/>
      <c r="I64" s="3"/>
      <c r="J64" s="3"/>
      <c r="K64" s="3"/>
    </row>
    <row r="65" spans="2:8" ht="15" customHeight="1" x14ac:dyDescent="0.15"/>
    <row r="66" spans="2:8" ht="15" customHeight="1" x14ac:dyDescent="0.15">
      <c r="B66" s="18" t="s">
        <v>4</v>
      </c>
      <c r="C66" s="18"/>
      <c r="D66" s="18"/>
      <c r="G66" s="6">
        <f>M53+M56+M59+M62</f>
        <v>0</v>
      </c>
      <c r="H66" s="1" t="s">
        <v>11</v>
      </c>
    </row>
  </sheetData>
  <sheetProtection password="8749" sheet="1" objects="1" scenarios="1"/>
  <mergeCells count="29">
    <mergeCell ref="C63:K63"/>
    <mergeCell ref="C60:K60"/>
    <mergeCell ref="B66:D66"/>
    <mergeCell ref="B52:E52"/>
    <mergeCell ref="C53:D53"/>
    <mergeCell ref="C56:D56"/>
    <mergeCell ref="B59:E59"/>
    <mergeCell ref="C54:K54"/>
    <mergeCell ref="C57:K57"/>
    <mergeCell ref="C44:K45"/>
    <mergeCell ref="B48:D48"/>
    <mergeCell ref="A51:K51"/>
    <mergeCell ref="A8:K8"/>
    <mergeCell ref="F11:G11"/>
    <mergeCell ref="C30:K30"/>
    <mergeCell ref="C33:K34"/>
    <mergeCell ref="C38:E38"/>
    <mergeCell ref="C40:E40"/>
    <mergeCell ref="C42:E42"/>
    <mergeCell ref="B25:D25"/>
    <mergeCell ref="A28:K28"/>
    <mergeCell ref="C18:K18"/>
    <mergeCell ref="C21:K22"/>
    <mergeCell ref="A2:K4"/>
    <mergeCell ref="A14:K14"/>
    <mergeCell ref="B15:D15"/>
    <mergeCell ref="B17:D17"/>
    <mergeCell ref="B20:D20"/>
    <mergeCell ref="C16:K16"/>
  </mergeCells>
  <phoneticPr fontId="1"/>
  <dataValidations count="1">
    <dataValidation type="whole" operator="greaterThanOrEqual" allowBlank="1" showInputMessage="1" showErrorMessage="1" sqref="G56 G29 G32 G38 G40 G42 J38 J40 J42 G53 G59 G62 G20 G17">
      <formula1>0</formula1>
    </dataValidation>
  </dataValidations>
  <hyperlinks>
    <hyperlink ref="A5" r:id="rId1"/>
  </hyperlinks>
  <pageMargins left="0.51181102362204722" right="0.51181102362204722" top="0.35433070866141736" bottom="0.35433070866141736" header="0.31496062992125984" footer="0.31496062992125984"/>
  <pageSetup paperSize="9" scale="87" orientation="portrait" horizontalDpi="1200" verticalDpi="1200"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手数料（事務時間）計算シート</vt:lpstr>
    </vt:vector>
  </TitlesOfParts>
  <Manager> </Manager>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dcterms:created xsi:type="dcterms:W3CDTF">2024-02-22T04:13:20Z</dcterms:created>
  <dcterms:modified xsi:type="dcterms:W3CDTF">2025-03-31T07:18:13Z</dcterms:modified>
</cp:coreProperties>
</file>