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Default Extension="png" ContentType="image/png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21465" windowHeight="9210"/>
  </bookViews>
  <sheets>
    <sheet name="1" sheetId="1" r:id="rId1"/>
    <sheet name="2" sheetId="2" r:id="rId2"/>
    <sheet name="3" sheetId="4" r:id="rId3"/>
    <sheet name="4" sheetId="5" r:id="rId4"/>
    <sheet name="5" sheetId="6" r:id="rId5"/>
    <sheet name="6" sheetId="7" r:id="rId6"/>
    <sheet name="7" sheetId="20" r:id="rId7"/>
    <sheet name="8" sheetId="8" r:id="rId8"/>
    <sheet name="9" sheetId="9" r:id="rId9"/>
    <sheet name="10" sheetId="10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</sheets>
  <externalReferences>
    <externalReference r:id="rId19"/>
  </externalReferences>
  <definedNames>
    <definedName name="_xlnm.Print_Area" localSheetId="0">'1'!$A$1:$F$67</definedName>
    <definedName name="_xlnm.Print_Area" localSheetId="9">'10'!$A$1:$I$70</definedName>
    <definedName name="_xlnm.Print_Area" localSheetId="11">'12'!$A$1:$L$73</definedName>
    <definedName name="_xlnm.Print_Area" localSheetId="13">'14'!$A$1:$K$62</definedName>
    <definedName name="_xlnm.Print_Area" localSheetId="15">'16'!$A$1:$F$54</definedName>
    <definedName name="_xlnm.Print_Area" localSheetId="16">'17'!$A$1:$K$67</definedName>
    <definedName name="_xlnm.Print_Area" localSheetId="1">'2'!$A$1:$L$44</definedName>
    <definedName name="_xlnm.Print_Area" localSheetId="2">'3'!$A$1:$I$56</definedName>
    <definedName name="_xlnm.Print_Area" localSheetId="3">'4'!$A$1:$F$55</definedName>
    <definedName name="_xlnm.Print_Area" localSheetId="4">'5'!$A$1:$L$43</definedName>
    <definedName name="_xlnm.Print_Area" localSheetId="5">'6'!$A$1:$I$56</definedName>
    <definedName name="_xlnm.Print_Area" localSheetId="6">'7'!$A$1:$F$55</definedName>
    <definedName name="_xlnm.Print_Area" localSheetId="7">'8'!$A$1:$N$45</definedName>
    <definedName name="_xlnm.Print_Area" localSheetId="8">'9'!$A$1:$I$70</definedName>
  </definedNames>
  <calcPr calcId="125725"/>
</workbook>
</file>

<file path=xl/calcChain.xml><?xml version="1.0" encoding="utf-8"?>
<calcChain xmlns="http://schemas.openxmlformats.org/spreadsheetml/2006/main">
  <c r="D234" i="20"/>
  <c r="D236"/>
  <c r="D237"/>
  <c r="D238"/>
  <c r="D239"/>
  <c r="D240"/>
  <c r="D241"/>
  <c r="D242"/>
  <c r="D243"/>
  <c r="D244"/>
  <c r="D245"/>
  <c r="D246"/>
  <c r="D247"/>
  <c r="D248"/>
  <c r="D249"/>
  <c r="D250"/>
  <c r="D251"/>
  <c r="D252"/>
  <c r="D253"/>
  <c r="D254"/>
  <c r="D255"/>
  <c r="D256"/>
  <c r="D257"/>
  <c r="D258"/>
  <c r="D259"/>
  <c r="D260"/>
  <c r="D261"/>
  <c r="D262"/>
  <c r="D263"/>
  <c r="D264"/>
  <c r="D265"/>
  <c r="D266"/>
  <c r="D267"/>
  <c r="D268"/>
  <c r="D269"/>
  <c r="D270"/>
  <c r="D271"/>
  <c r="D272"/>
  <c r="D273"/>
  <c r="D274"/>
  <c r="D275"/>
  <c r="D276"/>
  <c r="D277"/>
  <c r="D278"/>
  <c r="D279"/>
  <c r="D280"/>
  <c r="D281"/>
  <c r="D282"/>
  <c r="D283"/>
  <c r="D284"/>
  <c r="D285"/>
  <c r="D286"/>
  <c r="D287"/>
  <c r="D288"/>
  <c r="D289"/>
  <c r="D290"/>
  <c r="D291"/>
  <c r="D292"/>
  <c r="D293"/>
  <c r="D294"/>
  <c r="D295"/>
  <c r="D296"/>
  <c r="D297"/>
  <c r="D298"/>
  <c r="D299"/>
  <c r="D300"/>
  <c r="D301"/>
  <c r="D302"/>
  <c r="D303"/>
  <c r="D304"/>
  <c r="B9" i="4"/>
  <c r="D9" s="1"/>
  <c r="B10"/>
  <c r="D10"/>
  <c r="B11"/>
  <c r="D11"/>
  <c r="B12"/>
  <c r="D12"/>
  <c r="E12" s="1"/>
  <c r="B13"/>
  <c r="D13" s="1"/>
  <c r="B14"/>
  <c r="D14" s="1"/>
  <c r="B15"/>
  <c r="D15" s="1"/>
  <c r="B16"/>
  <c r="D16" s="1"/>
  <c r="E16" s="1"/>
  <c r="B17"/>
  <c r="D17" s="1"/>
  <c r="B18"/>
  <c r="D18" s="1"/>
  <c r="B19"/>
  <c r="D19"/>
  <c r="B20"/>
  <c r="D20"/>
  <c r="E20" s="1"/>
  <c r="B21"/>
  <c r="D21" s="1"/>
  <c r="B22"/>
  <c r="D22" s="1"/>
  <c r="B23"/>
  <c r="D23" s="1"/>
  <c r="B24"/>
  <c r="D24" s="1"/>
  <c r="E24" s="1"/>
  <c r="B25"/>
  <c r="D25" s="1"/>
  <c r="B26"/>
  <c r="D26" s="1"/>
  <c r="B27"/>
  <c r="D27"/>
  <c r="B28"/>
  <c r="D28" s="1"/>
  <c r="B29"/>
  <c r="D29" s="1"/>
  <c r="B30"/>
  <c r="D30"/>
  <c r="B31"/>
  <c r="D31"/>
  <c r="E31" s="1"/>
  <c r="B32"/>
  <c r="D32" s="1"/>
  <c r="E32" s="1"/>
  <c r="B33"/>
  <c r="D33" s="1"/>
  <c r="B34"/>
  <c r="D34" s="1"/>
  <c r="B35"/>
  <c r="D35" s="1"/>
  <c r="E35" s="1"/>
  <c r="B36"/>
  <c r="D36"/>
  <c r="E36" s="1"/>
  <c r="B37"/>
  <c r="D37" s="1"/>
  <c r="B38"/>
  <c r="D38" s="1"/>
  <c r="B39"/>
  <c r="D39" s="1"/>
  <c r="E39" s="1"/>
  <c r="B40"/>
  <c r="D40" s="1"/>
  <c r="B41"/>
  <c r="D41" s="1"/>
  <c r="B42"/>
  <c r="D42" s="1"/>
  <c r="B43"/>
  <c r="D43" s="1"/>
  <c r="E43" s="1"/>
  <c r="B44"/>
  <c r="D44" s="1"/>
  <c r="E44" s="1"/>
  <c r="B45"/>
  <c r="D45" s="1"/>
  <c r="B46"/>
  <c r="D46"/>
  <c r="B47"/>
  <c r="D47"/>
  <c r="B48"/>
  <c r="D48"/>
  <c r="E48" s="1"/>
  <c r="B49"/>
  <c r="D49" s="1"/>
  <c r="B50"/>
  <c r="D50" s="1"/>
  <c r="B51"/>
  <c r="D51"/>
  <c r="B52"/>
  <c r="D52" s="1"/>
  <c r="B53"/>
  <c r="D53" s="1"/>
  <c r="B54"/>
  <c r="D54" s="1"/>
  <c r="B55"/>
  <c r="D55" s="1"/>
  <c r="C29" i="2"/>
  <c r="E29"/>
  <c r="I29"/>
  <c r="K29"/>
  <c r="C30"/>
  <c r="E30"/>
  <c r="I30"/>
  <c r="K30"/>
  <c r="C31"/>
  <c r="E31"/>
  <c r="I31"/>
  <c r="K31"/>
  <c r="C32"/>
  <c r="E32"/>
  <c r="I32"/>
  <c r="K32"/>
  <c r="C33"/>
  <c r="E33"/>
  <c r="I33"/>
  <c r="K33"/>
  <c r="C39"/>
  <c r="E39"/>
  <c r="I39"/>
  <c r="K39"/>
  <c r="C40"/>
  <c r="E40"/>
  <c r="I40"/>
  <c r="K40"/>
  <c r="C41"/>
  <c r="E41"/>
  <c r="I41"/>
  <c r="K41"/>
  <c r="C42"/>
  <c r="E42"/>
  <c r="I42"/>
  <c r="K42"/>
  <c r="C43"/>
  <c r="E43"/>
  <c r="I43"/>
  <c r="K43"/>
  <c r="K38" i="19"/>
  <c r="I38"/>
  <c r="G38"/>
  <c r="E38"/>
  <c r="C38"/>
  <c r="K28"/>
  <c r="I28"/>
  <c r="G28"/>
  <c r="E28"/>
  <c r="C28"/>
  <c r="K19"/>
  <c r="I19"/>
  <c r="G19"/>
  <c r="E19"/>
  <c r="C19"/>
  <c r="K10"/>
  <c r="I10"/>
  <c r="G10"/>
  <c r="E10"/>
  <c r="C10"/>
  <c r="D307" i="18"/>
  <c r="D306"/>
  <c r="D305"/>
  <c r="D304"/>
  <c r="D303"/>
  <c r="D302"/>
  <c r="D301"/>
  <c r="D300"/>
  <c r="D299"/>
  <c r="D298"/>
  <c r="D297"/>
  <c r="D296"/>
  <c r="D295"/>
  <c r="D294"/>
  <c r="D293"/>
  <c r="D292"/>
  <c r="D291"/>
  <c r="D290"/>
  <c r="D289"/>
  <c r="D288"/>
  <c r="D287"/>
  <c r="D286"/>
  <c r="D285"/>
  <c r="D284"/>
  <c r="D283"/>
  <c r="D282"/>
  <c r="D281"/>
  <c r="D280"/>
  <c r="D279"/>
  <c r="D278"/>
  <c r="D277"/>
  <c r="D276"/>
  <c r="D275"/>
  <c r="D274"/>
  <c r="D273"/>
  <c r="D272"/>
  <c r="D271"/>
  <c r="D270"/>
  <c r="D269"/>
  <c r="D268"/>
  <c r="D267"/>
  <c r="D266"/>
  <c r="D265"/>
  <c r="D264"/>
  <c r="D263"/>
  <c r="D262"/>
  <c r="D261"/>
  <c r="D260"/>
  <c r="D259"/>
  <c r="D258"/>
  <c r="D257"/>
  <c r="D256"/>
  <c r="D255"/>
  <c r="D254"/>
  <c r="D253"/>
  <c r="D252"/>
  <c r="D251"/>
  <c r="D250"/>
  <c r="D249"/>
  <c r="D248"/>
  <c r="D247"/>
  <c r="D246"/>
  <c r="D245"/>
  <c r="D244"/>
  <c r="D243"/>
  <c r="D242"/>
  <c r="D241"/>
  <c r="D240"/>
  <c r="D239"/>
  <c r="D237"/>
  <c r="K64"/>
  <c r="I64"/>
  <c r="G64"/>
  <c r="E64"/>
  <c r="C64"/>
  <c r="K55"/>
  <c r="I55"/>
  <c r="G55"/>
  <c r="E55"/>
  <c r="C55"/>
  <c r="K46"/>
  <c r="I46"/>
  <c r="G46"/>
  <c r="E46"/>
  <c r="C46"/>
  <c r="K37"/>
  <c r="I37"/>
  <c r="G37"/>
  <c r="E37"/>
  <c r="C37"/>
  <c r="K28"/>
  <c r="I28"/>
  <c r="G28"/>
  <c r="E28"/>
  <c r="C28"/>
  <c r="K19"/>
  <c r="I19"/>
  <c r="G19"/>
  <c r="E19"/>
  <c r="C19"/>
  <c r="K10"/>
  <c r="I10"/>
  <c r="G10"/>
  <c r="E10"/>
  <c r="C10"/>
  <c r="D305" i="17"/>
  <c r="D304"/>
  <c r="D303"/>
  <c r="D302"/>
  <c r="D301"/>
  <c r="D300"/>
  <c r="D299"/>
  <c r="D298"/>
  <c r="D297"/>
  <c r="D296"/>
  <c r="D295"/>
  <c r="D294"/>
  <c r="D293"/>
  <c r="D292"/>
  <c r="D291"/>
  <c r="D290"/>
  <c r="D289"/>
  <c r="D288"/>
  <c r="D287"/>
  <c r="D286"/>
  <c r="D285"/>
  <c r="D284"/>
  <c r="D283"/>
  <c r="D282"/>
  <c r="D281"/>
  <c r="D280"/>
  <c r="D279"/>
  <c r="D278"/>
  <c r="D277"/>
  <c r="D276"/>
  <c r="D275"/>
  <c r="D274"/>
  <c r="D273"/>
  <c r="D272"/>
  <c r="D271"/>
  <c r="D270"/>
  <c r="D269"/>
  <c r="D268"/>
  <c r="D267"/>
  <c r="D266"/>
  <c r="D265"/>
  <c r="D264"/>
  <c r="D263"/>
  <c r="D262"/>
  <c r="D261"/>
  <c r="D260"/>
  <c r="D259"/>
  <c r="D258"/>
  <c r="D257"/>
  <c r="D256"/>
  <c r="D255"/>
  <c r="D254"/>
  <c r="D253"/>
  <c r="D252"/>
  <c r="D251"/>
  <c r="D250"/>
  <c r="D249"/>
  <c r="D248"/>
  <c r="D247"/>
  <c r="D246"/>
  <c r="D245"/>
  <c r="D244"/>
  <c r="D243"/>
  <c r="D242"/>
  <c r="D241"/>
  <c r="D240"/>
  <c r="D239"/>
  <c r="D238"/>
  <c r="D237"/>
  <c r="D235"/>
  <c r="I52" i="15"/>
  <c r="G52"/>
  <c r="E52"/>
  <c r="C52"/>
  <c r="K41"/>
  <c r="I41"/>
  <c r="C41"/>
  <c r="K30"/>
  <c r="I30"/>
  <c r="G30"/>
  <c r="E30"/>
  <c r="C30"/>
  <c r="K20"/>
  <c r="I20"/>
  <c r="G20"/>
  <c r="E20"/>
  <c r="C20"/>
  <c r="K10"/>
  <c r="I10"/>
  <c r="G10"/>
  <c r="E10"/>
  <c r="C10"/>
  <c r="B56" i="4" l="1"/>
  <c r="D56" s="1"/>
  <c r="E56" s="1"/>
  <c r="G54"/>
  <c r="E54"/>
  <c r="F45"/>
  <c r="E45"/>
  <c r="G45"/>
  <c r="F37"/>
  <c r="E37"/>
  <c r="G37"/>
  <c r="G18"/>
  <c r="F18"/>
  <c r="E18"/>
  <c r="F13"/>
  <c r="E13"/>
  <c r="G13"/>
  <c r="F9"/>
  <c r="E9"/>
  <c r="G48"/>
  <c r="F51"/>
  <c r="G9"/>
  <c r="F12"/>
  <c r="F16"/>
  <c r="F20"/>
  <c r="F24"/>
  <c r="F32"/>
  <c r="F36"/>
  <c r="F44"/>
  <c r="F48"/>
  <c r="G51"/>
  <c r="G47"/>
  <c r="G39"/>
  <c r="G30"/>
  <c r="G27"/>
  <c r="G20"/>
  <c r="G11"/>
  <c r="E52"/>
  <c r="G52"/>
  <c r="F52"/>
  <c r="E28"/>
  <c r="G28"/>
  <c r="F28"/>
  <c r="F25"/>
  <c r="E25"/>
  <c r="G25"/>
  <c r="G14"/>
  <c r="F14"/>
  <c r="E14"/>
  <c r="F49"/>
  <c r="G42"/>
  <c r="G34"/>
  <c r="G32"/>
  <c r="G23"/>
  <c r="G16"/>
  <c r="G50"/>
  <c r="F50"/>
  <c r="E50"/>
  <c r="E40"/>
  <c r="G40"/>
  <c r="F40"/>
  <c r="F29"/>
  <c r="E29"/>
  <c r="G29"/>
  <c r="G26"/>
  <c r="F26"/>
  <c r="E26"/>
  <c r="F21"/>
  <c r="E21"/>
  <c r="G21"/>
  <c r="G46"/>
  <c r="G44"/>
  <c r="G38"/>
  <c r="G36"/>
  <c r="G31"/>
  <c r="G19"/>
  <c r="G12"/>
  <c r="G10"/>
  <c r="G55"/>
  <c r="F55"/>
  <c r="E55"/>
  <c r="F41"/>
  <c r="E41"/>
  <c r="G41"/>
  <c r="F33"/>
  <c r="E33"/>
  <c r="G33"/>
  <c r="G22"/>
  <c r="F22"/>
  <c r="E22"/>
  <c r="F17"/>
  <c r="E17"/>
  <c r="G17"/>
  <c r="F53"/>
  <c r="G43"/>
  <c r="G35"/>
  <c r="G24"/>
  <c r="G15"/>
  <c r="G53"/>
  <c r="E51"/>
  <c r="G49"/>
  <c r="E47"/>
  <c r="E27"/>
  <c r="E23"/>
  <c r="E19"/>
  <c r="E15"/>
  <c r="E11"/>
  <c r="F47"/>
  <c r="E46"/>
  <c r="F43"/>
  <c r="E42"/>
  <c r="F39"/>
  <c r="E38"/>
  <c r="F35"/>
  <c r="E34"/>
  <c r="F31"/>
  <c r="E30"/>
  <c r="F27"/>
  <c r="F23"/>
  <c r="F19"/>
  <c r="F15"/>
  <c r="F11"/>
  <c r="E10"/>
  <c r="F54"/>
  <c r="E53"/>
  <c r="E49"/>
  <c r="F46"/>
  <c r="F42"/>
  <c r="F38"/>
  <c r="F34"/>
  <c r="F30"/>
  <c r="F10"/>
  <c r="H35" l="1"/>
  <c r="I53"/>
  <c r="H53"/>
  <c r="I30"/>
  <c r="H30"/>
  <c r="I38"/>
  <c r="H38"/>
  <c r="I46"/>
  <c r="H46"/>
  <c r="H19"/>
  <c r="I19"/>
  <c r="I22"/>
  <c r="H22"/>
  <c r="I33"/>
  <c r="H33"/>
  <c r="I21"/>
  <c r="H21"/>
  <c r="I18"/>
  <c r="H18"/>
  <c r="I37"/>
  <c r="H37"/>
  <c r="H36"/>
  <c r="H24"/>
  <c r="I49"/>
  <c r="H49"/>
  <c r="H15"/>
  <c r="I15"/>
  <c r="H47"/>
  <c r="I47"/>
  <c r="I41"/>
  <c r="H41"/>
  <c r="I50"/>
  <c r="H50"/>
  <c r="I12"/>
  <c r="I16"/>
  <c r="I20"/>
  <c r="I24"/>
  <c r="I32"/>
  <c r="I36"/>
  <c r="I44"/>
  <c r="I48"/>
  <c r="I9"/>
  <c r="H9"/>
  <c r="I54"/>
  <c r="I31"/>
  <c r="I35"/>
  <c r="I39"/>
  <c r="I43"/>
  <c r="I45"/>
  <c r="H45"/>
  <c r="H12"/>
  <c r="H48"/>
  <c r="H20"/>
  <c r="H39"/>
  <c r="I10"/>
  <c r="H10"/>
  <c r="I34"/>
  <c r="H34"/>
  <c r="I42"/>
  <c r="H42"/>
  <c r="H11"/>
  <c r="I11"/>
  <c r="H27"/>
  <c r="I27"/>
  <c r="I17"/>
  <c r="H17"/>
  <c r="I26"/>
  <c r="H26"/>
  <c r="I29"/>
  <c r="H29"/>
  <c r="I40"/>
  <c r="H40"/>
  <c r="I14"/>
  <c r="H14"/>
  <c r="I25"/>
  <c r="H25"/>
  <c r="I28"/>
  <c r="H28"/>
  <c r="I13"/>
  <c r="H13"/>
  <c r="H31"/>
  <c r="H44"/>
  <c r="H16"/>
  <c r="H54"/>
  <c r="H23"/>
  <c r="I23"/>
  <c r="H51"/>
  <c r="I51"/>
  <c r="H55"/>
  <c r="I55"/>
  <c r="I52"/>
  <c r="H52"/>
  <c r="H32"/>
  <c r="H43"/>
  <c r="C22" i="2" l="1"/>
  <c r="E22" l="1"/>
  <c r="C23"/>
  <c r="C19"/>
  <c r="K20"/>
  <c r="K21"/>
  <c r="K22"/>
  <c r="K23"/>
  <c r="K19"/>
  <c r="I19"/>
  <c r="I20"/>
  <c r="I21"/>
  <c r="I22"/>
  <c r="I23"/>
  <c r="E23"/>
  <c r="E19"/>
  <c r="C20"/>
  <c r="E20"/>
  <c r="C21"/>
  <c r="E21"/>
  <c r="C10" i="14" l="1"/>
  <c r="E10"/>
  <c r="G10"/>
  <c r="I10"/>
  <c r="K10"/>
  <c r="C19"/>
  <c r="E19"/>
  <c r="G19"/>
  <c r="I19"/>
  <c r="K19"/>
  <c r="C28"/>
  <c r="E28"/>
  <c r="G28"/>
  <c r="I28"/>
  <c r="K28"/>
  <c r="C37"/>
  <c r="E37"/>
  <c r="G37"/>
  <c r="I37"/>
  <c r="K37"/>
  <c r="C46"/>
  <c r="E46"/>
  <c r="G46"/>
  <c r="I46"/>
  <c r="K46"/>
  <c r="C55"/>
  <c r="E55"/>
  <c r="G55"/>
  <c r="I55"/>
  <c r="K55"/>
  <c r="C64"/>
  <c r="E64"/>
  <c r="G64"/>
  <c r="I64"/>
  <c r="K64"/>
  <c r="D236" i="7"/>
  <c r="D238"/>
  <c r="D239"/>
  <c r="D240"/>
  <c r="D241"/>
  <c r="D242"/>
  <c r="D243"/>
  <c r="D244"/>
  <c r="D245"/>
  <c r="D246"/>
  <c r="D247"/>
  <c r="D248"/>
  <c r="D249"/>
  <c r="D250"/>
  <c r="D251"/>
  <c r="D252"/>
  <c r="D253"/>
  <c r="D254"/>
  <c r="D255"/>
  <c r="D256"/>
  <c r="D257"/>
  <c r="D258"/>
  <c r="D259"/>
  <c r="D260"/>
  <c r="D261"/>
  <c r="D262"/>
  <c r="D263"/>
  <c r="D264"/>
  <c r="D265"/>
  <c r="D266"/>
  <c r="D267"/>
  <c r="D268"/>
  <c r="D269"/>
  <c r="D270"/>
  <c r="D271"/>
  <c r="D272"/>
  <c r="D273"/>
  <c r="D274"/>
  <c r="D275"/>
  <c r="D276"/>
  <c r="D277"/>
  <c r="D278"/>
  <c r="D279"/>
  <c r="D280"/>
  <c r="D281"/>
  <c r="D282"/>
  <c r="D283"/>
  <c r="D284"/>
  <c r="D285"/>
  <c r="D286"/>
  <c r="D287"/>
  <c r="D288"/>
  <c r="D289"/>
  <c r="D290"/>
  <c r="D291"/>
  <c r="D292"/>
  <c r="D293"/>
  <c r="D294"/>
  <c r="D295"/>
  <c r="D296"/>
  <c r="D297"/>
  <c r="D298"/>
  <c r="D299"/>
  <c r="D300"/>
  <c r="D301"/>
  <c r="D302"/>
  <c r="D303"/>
  <c r="D304"/>
  <c r="D305"/>
  <c r="D306"/>
  <c r="D305" i="6"/>
  <c r="D304"/>
  <c r="D303"/>
  <c r="D302"/>
  <c r="D301"/>
  <c r="D300"/>
  <c r="D299"/>
  <c r="D298"/>
  <c r="D297"/>
  <c r="D296"/>
  <c r="D295"/>
  <c r="D294"/>
  <c r="D293"/>
  <c r="D292"/>
  <c r="D291"/>
  <c r="D290"/>
  <c r="D289"/>
  <c r="D288"/>
  <c r="D287"/>
  <c r="D286"/>
  <c r="D285"/>
  <c r="D284"/>
  <c r="D283"/>
  <c r="D282"/>
  <c r="D281"/>
  <c r="D280"/>
  <c r="D279"/>
  <c r="D278"/>
  <c r="D277"/>
  <c r="D276"/>
  <c r="D275"/>
  <c r="D274"/>
  <c r="D273"/>
  <c r="D272"/>
  <c r="D271"/>
  <c r="D270"/>
  <c r="D269"/>
  <c r="D268"/>
  <c r="D267"/>
  <c r="D266"/>
  <c r="D265"/>
  <c r="D264"/>
  <c r="D263"/>
  <c r="D262"/>
  <c r="D261"/>
  <c r="D260"/>
  <c r="D259"/>
  <c r="D258"/>
  <c r="D257"/>
  <c r="D256"/>
  <c r="D255"/>
  <c r="D254"/>
  <c r="D253"/>
  <c r="D252"/>
  <c r="D251"/>
  <c r="D250"/>
  <c r="D249"/>
  <c r="D248"/>
  <c r="D247"/>
  <c r="D246"/>
  <c r="D245"/>
  <c r="D244"/>
  <c r="D243"/>
  <c r="D242"/>
  <c r="D241"/>
  <c r="D240"/>
  <c r="D239"/>
  <c r="D238"/>
  <c r="D237"/>
  <c r="D235"/>
  <c r="C55" i="5"/>
  <c r="B55"/>
  <c r="D54"/>
  <c r="F54" s="1"/>
  <c r="D53"/>
  <c r="E53" s="1"/>
  <c r="D52"/>
  <c r="D51"/>
  <c r="E51" s="1"/>
  <c r="D50"/>
  <c r="F50" s="1"/>
  <c r="D49"/>
  <c r="E49" s="1"/>
  <c r="D48"/>
  <c r="D47"/>
  <c r="E47" s="1"/>
  <c r="D46"/>
  <c r="F46" s="1"/>
  <c r="D45"/>
  <c r="E45" s="1"/>
  <c r="D44"/>
  <c r="D43"/>
  <c r="E43" s="1"/>
  <c r="D42"/>
  <c r="F42" s="1"/>
  <c r="D41"/>
  <c r="E41" s="1"/>
  <c r="D40"/>
  <c r="D39"/>
  <c r="E39" s="1"/>
  <c r="D38"/>
  <c r="F38" s="1"/>
  <c r="D37"/>
  <c r="E37" s="1"/>
  <c r="D36"/>
  <c r="D35"/>
  <c r="E35" s="1"/>
  <c r="D34"/>
  <c r="F34" s="1"/>
  <c r="D33"/>
  <c r="E33" s="1"/>
  <c r="D32"/>
  <c r="D31"/>
  <c r="E31" s="1"/>
  <c r="D30"/>
  <c r="F30" s="1"/>
  <c r="D29"/>
  <c r="E29" s="1"/>
  <c r="D28"/>
  <c r="D27"/>
  <c r="E27" s="1"/>
  <c r="D26"/>
  <c r="F26" s="1"/>
  <c r="D25"/>
  <c r="E25" s="1"/>
  <c r="D24"/>
  <c r="D23"/>
  <c r="E23" s="1"/>
  <c r="D22"/>
  <c r="F22" s="1"/>
  <c r="D21"/>
  <c r="E21" s="1"/>
  <c r="D20"/>
  <c r="D19"/>
  <c r="E19" s="1"/>
  <c r="D18"/>
  <c r="F18" s="1"/>
  <c r="D17"/>
  <c r="E17" s="1"/>
  <c r="D16"/>
  <c r="D15"/>
  <c r="E15" s="1"/>
  <c r="D14"/>
  <c r="F14" s="1"/>
  <c r="D13"/>
  <c r="E13" s="1"/>
  <c r="D12"/>
  <c r="D11"/>
  <c r="F21" s="1"/>
  <c r="D10"/>
  <c r="F10" s="1"/>
  <c r="F9"/>
  <c r="D9"/>
  <c r="E9" s="1"/>
  <c r="E8"/>
  <c r="D8"/>
  <c r="F53" s="1"/>
  <c r="E10" l="1"/>
  <c r="F11"/>
  <c r="E14"/>
  <c r="F15"/>
  <c r="E18"/>
  <c r="F19"/>
  <c r="E22"/>
  <c r="F23"/>
  <c r="E26"/>
  <c r="F27"/>
  <c r="E30"/>
  <c r="F31"/>
  <c r="E34"/>
  <c r="F35"/>
  <c r="E38"/>
  <c r="F39"/>
  <c r="E42"/>
  <c r="F43"/>
  <c r="E46"/>
  <c r="F47"/>
  <c r="E50"/>
  <c r="F51"/>
  <c r="E54"/>
  <c r="D55"/>
  <c r="F8"/>
  <c r="E11"/>
  <c r="F12"/>
  <c r="F16"/>
  <c r="F20"/>
  <c r="F24"/>
  <c r="F28"/>
  <c r="F32"/>
  <c r="F36"/>
  <c r="F40"/>
  <c r="F44"/>
  <c r="F48"/>
  <c r="F52"/>
  <c r="E12"/>
  <c r="F13"/>
  <c r="E16"/>
  <c r="F17"/>
  <c r="E20"/>
  <c r="E24"/>
  <c r="F25"/>
  <c r="E28"/>
  <c r="F29"/>
  <c r="E32"/>
  <c r="F33"/>
  <c r="E36"/>
  <c r="F37"/>
  <c r="E40"/>
  <c r="F41"/>
  <c r="E44"/>
  <c r="F45"/>
  <c r="E48"/>
  <c r="F49"/>
  <c r="E52"/>
</calcChain>
</file>

<file path=xl/sharedStrings.xml><?xml version="1.0" encoding="utf-8"?>
<sst xmlns="http://schemas.openxmlformats.org/spreadsheetml/2006/main" count="2202" uniqueCount="1031">
  <si>
    <t>平成２２年１２月２４日</t>
    <rPh sb="0" eb="2">
      <t>ヘイセイ</t>
    </rPh>
    <rPh sb="4" eb="5">
      <t>ネン</t>
    </rPh>
    <rPh sb="7" eb="8">
      <t>ガツ</t>
    </rPh>
    <rPh sb="10" eb="11">
      <t>ニチ</t>
    </rPh>
    <phoneticPr fontId="4"/>
  </si>
  <si>
    <t>平成２２年９月２日現在選挙人名簿及び在外選挙人名簿登録者数</t>
    <rPh sb="9" eb="11">
      <t>ゲンザイ</t>
    </rPh>
    <rPh sb="11" eb="13">
      <t>センキョ</t>
    </rPh>
    <rPh sb="13" eb="14">
      <t>ニン</t>
    </rPh>
    <rPh sb="14" eb="16">
      <t>メイボ</t>
    </rPh>
    <rPh sb="16" eb="17">
      <t>オヨ</t>
    </rPh>
    <rPh sb="18" eb="20">
      <t>ザイガイ</t>
    </rPh>
    <rPh sb="20" eb="22">
      <t>センキョ</t>
    </rPh>
    <rPh sb="22" eb="23">
      <t>ニン</t>
    </rPh>
    <rPh sb="23" eb="25">
      <t>メイボ</t>
    </rPh>
    <rPh sb="25" eb="27">
      <t>トウロク</t>
    </rPh>
    <rPh sb="27" eb="28">
      <t>シャ</t>
    </rPh>
    <rPh sb="28" eb="29">
      <t>スウ</t>
    </rPh>
    <phoneticPr fontId="4"/>
  </si>
  <si>
    <t>　Ⅰ　選挙人名簿及び在外選挙人名簿登録者数（平成２２年９月２日現在）</t>
    <rPh sb="3" eb="6">
      <t>センキョニン</t>
    </rPh>
    <rPh sb="6" eb="8">
      <t>メイボ</t>
    </rPh>
    <rPh sb="8" eb="9">
      <t>オヨ</t>
    </rPh>
    <rPh sb="10" eb="12">
      <t>ザイガイ</t>
    </rPh>
    <rPh sb="12" eb="15">
      <t>センキョニン</t>
    </rPh>
    <rPh sb="15" eb="17">
      <t>メイボ</t>
    </rPh>
    <rPh sb="17" eb="20">
      <t>トウロクシャ</t>
    </rPh>
    <rPh sb="20" eb="21">
      <t>スウ</t>
    </rPh>
    <rPh sb="31" eb="33">
      <t>ゲンザイ</t>
    </rPh>
    <phoneticPr fontId="4"/>
  </si>
  <si>
    <t>区　分</t>
    <rPh sb="0" eb="3">
      <t>クブン</t>
    </rPh>
    <phoneticPr fontId="4"/>
  </si>
  <si>
    <t>選挙人名簿登録者数</t>
    <rPh sb="0" eb="3">
      <t>センキョニン</t>
    </rPh>
    <rPh sb="3" eb="5">
      <t>メイボ</t>
    </rPh>
    <rPh sb="5" eb="8">
      <t>トウロクシャ</t>
    </rPh>
    <rPh sb="8" eb="9">
      <t>スウ</t>
    </rPh>
    <phoneticPr fontId="4"/>
  </si>
  <si>
    <t>在外選挙人名簿登録者数</t>
    <rPh sb="0" eb="2">
      <t>ザイガイ</t>
    </rPh>
    <rPh sb="2" eb="5">
      <t>センキョニン</t>
    </rPh>
    <rPh sb="5" eb="7">
      <t>メイボ</t>
    </rPh>
    <rPh sb="7" eb="10">
      <t>トウロクシャ</t>
    </rPh>
    <rPh sb="10" eb="11">
      <t>スウ</t>
    </rPh>
    <phoneticPr fontId="4"/>
  </si>
  <si>
    <t>計</t>
    <rPh sb="0" eb="1">
      <t>ケイ</t>
    </rPh>
    <phoneticPr fontId="1"/>
  </si>
  <si>
    <t>計</t>
    <rPh sb="0" eb="1">
      <t>ケイ</t>
    </rPh>
    <phoneticPr fontId="4"/>
  </si>
  <si>
    <t>上位</t>
    <rPh sb="0" eb="2">
      <t>ジョウイ</t>
    </rPh>
    <phoneticPr fontId="4"/>
  </si>
  <si>
    <t>下位</t>
    <rPh sb="0" eb="2">
      <t>カイ</t>
    </rPh>
    <phoneticPr fontId="4"/>
  </si>
  <si>
    <t>北海道</t>
    <rPh sb="0" eb="3">
      <t>ホッカイドウ</t>
    </rPh>
    <phoneticPr fontId="1"/>
  </si>
  <si>
    <t>北海道</t>
    <rPh sb="0" eb="3">
      <t>ホッカイドウ</t>
    </rPh>
    <phoneticPr fontId="4"/>
  </si>
  <si>
    <t>青　森</t>
    <rPh sb="0" eb="1">
      <t>アオ</t>
    </rPh>
    <rPh sb="2" eb="3">
      <t>モリ</t>
    </rPh>
    <phoneticPr fontId="1"/>
  </si>
  <si>
    <t>青　森</t>
    <rPh sb="0" eb="1">
      <t>アオ</t>
    </rPh>
    <rPh sb="2" eb="3">
      <t>モリ</t>
    </rPh>
    <phoneticPr fontId="4"/>
  </si>
  <si>
    <t>岩　手</t>
    <rPh sb="0" eb="3">
      <t>イワテ</t>
    </rPh>
    <phoneticPr fontId="1"/>
  </si>
  <si>
    <t>岩　手</t>
    <rPh sb="0" eb="3">
      <t>イワテ</t>
    </rPh>
    <phoneticPr fontId="4"/>
  </si>
  <si>
    <t>宮　城</t>
    <rPh sb="0" eb="3">
      <t>ミヤギ</t>
    </rPh>
    <phoneticPr fontId="1"/>
  </si>
  <si>
    <t>宮　城</t>
    <rPh sb="0" eb="3">
      <t>ミヤギ</t>
    </rPh>
    <phoneticPr fontId="4"/>
  </si>
  <si>
    <t>秋　田</t>
    <rPh sb="0" eb="3">
      <t>アキタ</t>
    </rPh>
    <phoneticPr fontId="1"/>
  </si>
  <si>
    <t>秋　田</t>
    <rPh sb="0" eb="3">
      <t>アキタ</t>
    </rPh>
    <phoneticPr fontId="4"/>
  </si>
  <si>
    <t>山　形</t>
    <rPh sb="0" eb="3">
      <t>ヤマガタ</t>
    </rPh>
    <phoneticPr fontId="1"/>
  </si>
  <si>
    <t>山　形</t>
    <rPh sb="0" eb="3">
      <t>ヤマガタ</t>
    </rPh>
    <phoneticPr fontId="4"/>
  </si>
  <si>
    <t>福　島</t>
    <rPh sb="0" eb="3">
      <t>フクシマ</t>
    </rPh>
    <phoneticPr fontId="1"/>
  </si>
  <si>
    <t>福　島</t>
    <rPh sb="0" eb="3">
      <t>フクシマ</t>
    </rPh>
    <phoneticPr fontId="4"/>
  </si>
  <si>
    <t>茨　城</t>
    <rPh sb="0" eb="3">
      <t>イバラキ</t>
    </rPh>
    <phoneticPr fontId="1"/>
  </si>
  <si>
    <t>茨　城</t>
    <rPh sb="0" eb="3">
      <t>イバラキ</t>
    </rPh>
    <phoneticPr fontId="4"/>
  </si>
  <si>
    <t>栃　木</t>
    <rPh sb="0" eb="3">
      <t>トチギ</t>
    </rPh>
    <phoneticPr fontId="1"/>
  </si>
  <si>
    <t>栃　木</t>
    <rPh sb="0" eb="3">
      <t>トチギ</t>
    </rPh>
    <phoneticPr fontId="4"/>
  </si>
  <si>
    <t>群　馬</t>
    <rPh sb="0" eb="3">
      <t>グンマ</t>
    </rPh>
    <phoneticPr fontId="1"/>
  </si>
  <si>
    <t>群　馬</t>
    <rPh sb="0" eb="3">
      <t>グンマ</t>
    </rPh>
    <phoneticPr fontId="4"/>
  </si>
  <si>
    <t>埼　玉</t>
    <rPh sb="0" eb="3">
      <t>サイタマ</t>
    </rPh>
    <phoneticPr fontId="1"/>
  </si>
  <si>
    <t>埼　玉</t>
    <rPh sb="0" eb="3">
      <t>サイタマ</t>
    </rPh>
    <phoneticPr fontId="4"/>
  </si>
  <si>
    <t>千　葉</t>
    <rPh sb="0" eb="3">
      <t>チバ</t>
    </rPh>
    <phoneticPr fontId="1"/>
  </si>
  <si>
    <t>千　葉</t>
    <rPh sb="0" eb="3">
      <t>チバ</t>
    </rPh>
    <phoneticPr fontId="4"/>
  </si>
  <si>
    <t>東　京</t>
    <rPh sb="0" eb="3">
      <t>トウキョウ</t>
    </rPh>
    <phoneticPr fontId="1"/>
  </si>
  <si>
    <t>東　京</t>
    <rPh sb="0" eb="3">
      <t>トウキョウ</t>
    </rPh>
    <phoneticPr fontId="4"/>
  </si>
  <si>
    <t>神奈川</t>
    <rPh sb="0" eb="3">
      <t>カナガワ</t>
    </rPh>
    <phoneticPr fontId="1"/>
  </si>
  <si>
    <t>神奈川</t>
    <rPh sb="0" eb="3">
      <t>カナガワ</t>
    </rPh>
    <phoneticPr fontId="4"/>
  </si>
  <si>
    <t>新　潟</t>
    <rPh sb="0" eb="3">
      <t>ニイガタ</t>
    </rPh>
    <phoneticPr fontId="1"/>
  </si>
  <si>
    <t>新　潟</t>
    <rPh sb="0" eb="3">
      <t>ニイガタ</t>
    </rPh>
    <phoneticPr fontId="4"/>
  </si>
  <si>
    <t>富　山</t>
    <rPh sb="0" eb="3">
      <t>トヤマ</t>
    </rPh>
    <phoneticPr fontId="1"/>
  </si>
  <si>
    <t>富　山</t>
    <rPh sb="0" eb="3">
      <t>トヤマ</t>
    </rPh>
    <phoneticPr fontId="4"/>
  </si>
  <si>
    <t>石　川</t>
    <rPh sb="0" eb="3">
      <t>イシカワ</t>
    </rPh>
    <phoneticPr fontId="1"/>
  </si>
  <si>
    <t>石　川</t>
    <rPh sb="0" eb="3">
      <t>イシカワ</t>
    </rPh>
    <phoneticPr fontId="4"/>
  </si>
  <si>
    <t>福　井</t>
    <rPh sb="0" eb="3">
      <t>フクイ</t>
    </rPh>
    <phoneticPr fontId="1"/>
  </si>
  <si>
    <t>福　井</t>
    <rPh sb="0" eb="3">
      <t>フクイ</t>
    </rPh>
    <phoneticPr fontId="4"/>
  </si>
  <si>
    <t>山　梨</t>
    <rPh sb="0" eb="3">
      <t>ヤマナシ</t>
    </rPh>
    <phoneticPr fontId="1"/>
  </si>
  <si>
    <t>山　梨</t>
    <rPh sb="0" eb="3">
      <t>ヤマナシ</t>
    </rPh>
    <phoneticPr fontId="4"/>
  </si>
  <si>
    <t>長　野</t>
    <rPh sb="0" eb="3">
      <t>ナガノ</t>
    </rPh>
    <phoneticPr fontId="1"/>
  </si>
  <si>
    <t>長　野</t>
    <rPh sb="0" eb="3">
      <t>ナガノ</t>
    </rPh>
    <phoneticPr fontId="4"/>
  </si>
  <si>
    <t>岐　阜</t>
    <rPh sb="0" eb="3">
      <t>ギフ</t>
    </rPh>
    <phoneticPr fontId="1"/>
  </si>
  <si>
    <t>岐　阜</t>
    <rPh sb="0" eb="3">
      <t>ギフ</t>
    </rPh>
    <phoneticPr fontId="4"/>
  </si>
  <si>
    <t>静　岡</t>
    <rPh sb="0" eb="3">
      <t>シズオカ</t>
    </rPh>
    <phoneticPr fontId="1"/>
  </si>
  <si>
    <t>静　岡</t>
    <rPh sb="0" eb="3">
      <t>シズオカ</t>
    </rPh>
    <phoneticPr fontId="4"/>
  </si>
  <si>
    <t>愛　知</t>
    <rPh sb="0" eb="3">
      <t>アイチ</t>
    </rPh>
    <phoneticPr fontId="1"/>
  </si>
  <si>
    <t>愛　知</t>
    <rPh sb="0" eb="3">
      <t>アイチ</t>
    </rPh>
    <phoneticPr fontId="4"/>
  </si>
  <si>
    <t>三　重</t>
    <rPh sb="0" eb="3">
      <t>ミエ</t>
    </rPh>
    <phoneticPr fontId="1"/>
  </si>
  <si>
    <t>三　重</t>
    <rPh sb="0" eb="3">
      <t>ミエ</t>
    </rPh>
    <phoneticPr fontId="4"/>
  </si>
  <si>
    <t>滋　賀</t>
    <rPh sb="0" eb="3">
      <t>シガ</t>
    </rPh>
    <phoneticPr fontId="1"/>
  </si>
  <si>
    <t>滋　賀</t>
    <rPh sb="0" eb="3">
      <t>シガ</t>
    </rPh>
    <phoneticPr fontId="4"/>
  </si>
  <si>
    <t>京　都</t>
    <rPh sb="0" eb="3">
      <t>キョウト</t>
    </rPh>
    <phoneticPr fontId="1"/>
  </si>
  <si>
    <t>京　都</t>
    <rPh sb="0" eb="3">
      <t>キョウト</t>
    </rPh>
    <phoneticPr fontId="4"/>
  </si>
  <si>
    <t>大　阪</t>
    <rPh sb="0" eb="3">
      <t>オオサカ</t>
    </rPh>
    <phoneticPr fontId="1"/>
  </si>
  <si>
    <t>大　阪</t>
    <rPh sb="0" eb="3">
      <t>オオサカ</t>
    </rPh>
    <phoneticPr fontId="4"/>
  </si>
  <si>
    <t>兵　庫</t>
    <rPh sb="0" eb="3">
      <t>ヒョウゴ</t>
    </rPh>
    <phoneticPr fontId="1"/>
  </si>
  <si>
    <t>兵　庫</t>
    <rPh sb="0" eb="3">
      <t>ヒョウゴ</t>
    </rPh>
    <phoneticPr fontId="4"/>
  </si>
  <si>
    <t>奈　良</t>
    <rPh sb="0" eb="3">
      <t>ナラ</t>
    </rPh>
    <phoneticPr fontId="1"/>
  </si>
  <si>
    <t>奈　良</t>
    <rPh sb="0" eb="3">
      <t>ナラ</t>
    </rPh>
    <phoneticPr fontId="4"/>
  </si>
  <si>
    <t>和歌山</t>
    <rPh sb="0" eb="3">
      <t>ワカヤマ</t>
    </rPh>
    <phoneticPr fontId="1"/>
  </si>
  <si>
    <t>和歌山</t>
    <rPh sb="0" eb="3">
      <t>ワカヤマ</t>
    </rPh>
    <phoneticPr fontId="4"/>
  </si>
  <si>
    <t>鳥　取</t>
    <rPh sb="0" eb="3">
      <t>トットリ</t>
    </rPh>
    <phoneticPr fontId="1"/>
  </si>
  <si>
    <t>鳥　取</t>
    <rPh sb="0" eb="3">
      <t>トットリ</t>
    </rPh>
    <phoneticPr fontId="4"/>
  </si>
  <si>
    <t>島　根</t>
    <rPh sb="0" eb="3">
      <t>シマネ</t>
    </rPh>
    <phoneticPr fontId="1"/>
  </si>
  <si>
    <t>島　根</t>
    <rPh sb="0" eb="3">
      <t>シマネ</t>
    </rPh>
    <phoneticPr fontId="4"/>
  </si>
  <si>
    <t>岡　山</t>
    <rPh sb="0" eb="3">
      <t>オカヤマ</t>
    </rPh>
    <phoneticPr fontId="1"/>
  </si>
  <si>
    <t>岡　山</t>
    <rPh sb="0" eb="3">
      <t>オカヤマ</t>
    </rPh>
    <phoneticPr fontId="4"/>
  </si>
  <si>
    <t>広　島</t>
    <rPh sb="0" eb="3">
      <t>ヒロシマ</t>
    </rPh>
    <phoneticPr fontId="1"/>
  </si>
  <si>
    <t>広　島</t>
    <rPh sb="0" eb="3">
      <t>ヒロシマ</t>
    </rPh>
    <phoneticPr fontId="4"/>
  </si>
  <si>
    <t>山　口</t>
    <rPh sb="0" eb="3">
      <t>ヤマグチ</t>
    </rPh>
    <phoneticPr fontId="1"/>
  </si>
  <si>
    <t>山　口</t>
    <rPh sb="0" eb="3">
      <t>ヤマグチ</t>
    </rPh>
    <phoneticPr fontId="4"/>
  </si>
  <si>
    <t>徳　島</t>
    <rPh sb="0" eb="3">
      <t>トクシマ</t>
    </rPh>
    <phoneticPr fontId="1"/>
  </si>
  <si>
    <t>徳　島</t>
    <rPh sb="0" eb="3">
      <t>トクシマ</t>
    </rPh>
    <phoneticPr fontId="4"/>
  </si>
  <si>
    <t>香　川</t>
    <rPh sb="0" eb="3">
      <t>カガワ</t>
    </rPh>
    <phoneticPr fontId="1"/>
  </si>
  <si>
    <t>香　川</t>
    <rPh sb="0" eb="3">
      <t>カガワ</t>
    </rPh>
    <phoneticPr fontId="4"/>
  </si>
  <si>
    <t>愛　媛</t>
    <rPh sb="0" eb="3">
      <t>エヒメ</t>
    </rPh>
    <phoneticPr fontId="1"/>
  </si>
  <si>
    <t>愛　媛</t>
    <rPh sb="0" eb="3">
      <t>エヒメ</t>
    </rPh>
    <phoneticPr fontId="4"/>
  </si>
  <si>
    <t>高　知</t>
    <rPh sb="0" eb="3">
      <t>コウチ</t>
    </rPh>
    <phoneticPr fontId="1"/>
  </si>
  <si>
    <t>高　知</t>
    <rPh sb="0" eb="3">
      <t>コウチ</t>
    </rPh>
    <phoneticPr fontId="4"/>
  </si>
  <si>
    <t>福　岡</t>
    <rPh sb="0" eb="3">
      <t>フクオカ</t>
    </rPh>
    <phoneticPr fontId="1"/>
  </si>
  <si>
    <t>福　岡</t>
    <rPh sb="0" eb="3">
      <t>フクオカ</t>
    </rPh>
    <phoneticPr fontId="4"/>
  </si>
  <si>
    <t>佐　賀</t>
    <rPh sb="0" eb="3">
      <t>サガ</t>
    </rPh>
    <phoneticPr fontId="1"/>
  </si>
  <si>
    <t>佐　賀</t>
    <rPh sb="0" eb="3">
      <t>サガ</t>
    </rPh>
    <phoneticPr fontId="4"/>
  </si>
  <si>
    <t>長　崎</t>
    <rPh sb="0" eb="3">
      <t>ナガサキ</t>
    </rPh>
    <phoneticPr fontId="1"/>
  </si>
  <si>
    <t>長　崎</t>
    <rPh sb="0" eb="3">
      <t>ナガサキ</t>
    </rPh>
    <phoneticPr fontId="4"/>
  </si>
  <si>
    <t>熊　本</t>
    <rPh sb="0" eb="3">
      <t>クマモト</t>
    </rPh>
    <phoneticPr fontId="1"/>
  </si>
  <si>
    <t>熊　本</t>
    <rPh sb="0" eb="3">
      <t>クマモト</t>
    </rPh>
    <phoneticPr fontId="4"/>
  </si>
  <si>
    <t>大　分</t>
    <rPh sb="0" eb="3">
      <t>オオイタ</t>
    </rPh>
    <phoneticPr fontId="1"/>
  </si>
  <si>
    <t>大　分</t>
    <rPh sb="0" eb="3">
      <t>オオイタ</t>
    </rPh>
    <phoneticPr fontId="4"/>
  </si>
  <si>
    <t>宮　崎</t>
    <rPh sb="0" eb="3">
      <t>ミヤザキ</t>
    </rPh>
    <phoneticPr fontId="1"/>
  </si>
  <si>
    <t>宮　崎</t>
    <rPh sb="0" eb="3">
      <t>ミヤザキ</t>
    </rPh>
    <phoneticPr fontId="4"/>
  </si>
  <si>
    <t>鹿児島</t>
    <rPh sb="0" eb="3">
      <t>カゴシマ</t>
    </rPh>
    <phoneticPr fontId="1"/>
  </si>
  <si>
    <t>鹿児島</t>
    <rPh sb="0" eb="3">
      <t>カゴシマ</t>
    </rPh>
    <phoneticPr fontId="4"/>
  </si>
  <si>
    <t>沖　縄</t>
    <rPh sb="0" eb="3">
      <t>オキナワ</t>
    </rPh>
    <phoneticPr fontId="1"/>
  </si>
  <si>
    <t>沖　縄</t>
    <rPh sb="0" eb="3">
      <t>オキナワ</t>
    </rPh>
    <phoneticPr fontId="4"/>
  </si>
  <si>
    <t>合　計</t>
    <rPh sb="0" eb="3">
      <t>ゴウケイ</t>
    </rPh>
    <phoneticPr fontId="1"/>
  </si>
  <si>
    <t>合　計</t>
    <rPh sb="0" eb="3">
      <t>ゴウケイ</t>
    </rPh>
    <phoneticPr fontId="4"/>
  </si>
  <si>
    <t>Ⅱ　平成２２年９月２日（定時登録日）現在における選挙人名簿</t>
    <rPh sb="12" eb="14">
      <t>テイジ</t>
    </rPh>
    <rPh sb="14" eb="16">
      <t>トウロク</t>
    </rPh>
    <rPh sb="16" eb="17">
      <t>ビ</t>
    </rPh>
    <rPh sb="18" eb="20">
      <t>ゲンザイ</t>
    </rPh>
    <rPh sb="24" eb="27">
      <t>センキョニン</t>
    </rPh>
    <rPh sb="27" eb="29">
      <t>メイボ</t>
    </rPh>
    <phoneticPr fontId="4"/>
  </si>
  <si>
    <t>　　登録者数の概要</t>
    <rPh sb="2" eb="5">
      <t>トウロクシャ</t>
    </rPh>
    <rPh sb="5" eb="6">
      <t>スウ</t>
    </rPh>
    <rPh sb="7" eb="9">
      <t>ガイヨウ</t>
    </rPh>
    <phoneticPr fontId="4"/>
  </si>
  <si>
    <t>１　概要</t>
    <rPh sb="2" eb="4">
      <t>ガイヨウ</t>
    </rPh>
    <phoneticPr fontId="4"/>
  </si>
  <si>
    <t>（１）登録者数</t>
    <rPh sb="3" eb="5">
      <t>トウロク</t>
    </rPh>
    <rPh sb="5" eb="6">
      <t>シャ</t>
    </rPh>
    <rPh sb="6" eb="7">
      <t>スウ</t>
    </rPh>
    <phoneticPr fontId="4"/>
  </si>
  <si>
    <t>２２．９．２</t>
    <phoneticPr fontId="4"/>
  </si>
  <si>
    <t>１０４，２６８，１２３</t>
    <phoneticPr fontId="4"/>
  </si>
  <si>
    <t>人</t>
    <rPh sb="0" eb="1">
      <t>ニン</t>
    </rPh>
    <phoneticPr fontId="1"/>
  </si>
  <si>
    <t>人</t>
    <rPh sb="0" eb="1">
      <t>ニン</t>
    </rPh>
    <phoneticPr fontId="4"/>
  </si>
  <si>
    <t>２１．９．２</t>
    <phoneticPr fontId="4"/>
  </si>
  <si>
    <t>１０４，１７９，４５０</t>
    <phoneticPr fontId="4"/>
  </si>
  <si>
    <t>２０．９．２</t>
    <phoneticPr fontId="4"/>
  </si>
  <si>
    <t>１０３，９８８，５５８</t>
    <phoneticPr fontId="4"/>
  </si>
  <si>
    <t>（２）対前年比較</t>
    <rPh sb="3" eb="4">
      <t>タイ</t>
    </rPh>
    <rPh sb="4" eb="6">
      <t>ゼンネン</t>
    </rPh>
    <rPh sb="6" eb="8">
      <t>ヒカク</t>
    </rPh>
    <phoneticPr fontId="4"/>
  </si>
  <si>
    <t>増　加　数</t>
    <rPh sb="0" eb="3">
      <t>ゾウカリツ</t>
    </rPh>
    <rPh sb="4" eb="5">
      <t>スウ</t>
    </rPh>
    <phoneticPr fontId="4"/>
  </si>
  <si>
    <t>８８，６７３</t>
    <phoneticPr fontId="4"/>
  </si>
  <si>
    <t>増　加　率</t>
    <rPh sb="0" eb="1">
      <t>ゾウ</t>
    </rPh>
    <rPh sb="2" eb="3">
      <t>カ</t>
    </rPh>
    <rPh sb="4" eb="5">
      <t>リツ</t>
    </rPh>
    <phoneticPr fontId="4"/>
  </si>
  <si>
    <t>０．０９</t>
    <phoneticPr fontId="4"/>
  </si>
  <si>
    <t>％</t>
    <phoneticPr fontId="4"/>
  </si>
  <si>
    <t>（３）登録者数の多い団体及び少ない団体</t>
    <rPh sb="3" eb="6">
      <t>トウロクシャ</t>
    </rPh>
    <rPh sb="6" eb="7">
      <t>スウ</t>
    </rPh>
    <rPh sb="8" eb="9">
      <t>オオ</t>
    </rPh>
    <rPh sb="10" eb="12">
      <t>ダンタイ</t>
    </rPh>
    <rPh sb="12" eb="13">
      <t>オヨ</t>
    </rPh>
    <rPh sb="14" eb="15">
      <t>スク</t>
    </rPh>
    <rPh sb="17" eb="19">
      <t>ダンタイ</t>
    </rPh>
    <phoneticPr fontId="4"/>
  </si>
  <si>
    <t>（多い団体）</t>
    <rPh sb="1" eb="2">
      <t>オオ</t>
    </rPh>
    <rPh sb="3" eb="5">
      <t>ダンタイ</t>
    </rPh>
    <phoneticPr fontId="1"/>
  </si>
  <si>
    <t>（多い団体）</t>
    <rPh sb="1" eb="2">
      <t>オオ</t>
    </rPh>
    <rPh sb="3" eb="5">
      <t>ダンタイ</t>
    </rPh>
    <phoneticPr fontId="4"/>
  </si>
  <si>
    <t>（少ない団体）</t>
    <rPh sb="1" eb="2">
      <t>スク</t>
    </rPh>
    <rPh sb="4" eb="6">
      <t>ダンタイ</t>
    </rPh>
    <phoneticPr fontId="1"/>
  </si>
  <si>
    <t>（少ない団体）</t>
    <rPh sb="1" eb="2">
      <t>スク</t>
    </rPh>
    <rPh sb="4" eb="6">
      <t>ダンタイ</t>
    </rPh>
    <phoneticPr fontId="4"/>
  </si>
  <si>
    <t>人</t>
  </si>
  <si>
    <t>（４）登録者数の増加数の多い団体及び少ない団体</t>
    <rPh sb="3" eb="6">
      <t>トウロクシャ</t>
    </rPh>
    <rPh sb="6" eb="7">
      <t>スウ</t>
    </rPh>
    <rPh sb="8" eb="11">
      <t>ゾウカスウ</t>
    </rPh>
    <rPh sb="12" eb="13">
      <t>オオ</t>
    </rPh>
    <rPh sb="14" eb="16">
      <t>ダンタイ</t>
    </rPh>
    <rPh sb="16" eb="17">
      <t>オヨ</t>
    </rPh>
    <rPh sb="18" eb="19">
      <t>スク</t>
    </rPh>
    <rPh sb="21" eb="23">
      <t>ダンタイ</t>
    </rPh>
    <phoneticPr fontId="4"/>
  </si>
  <si>
    <t>（５）登録者数の増加率の高い団体及び低い団体</t>
    <rPh sb="3" eb="6">
      <t>トウロクシャ</t>
    </rPh>
    <rPh sb="6" eb="7">
      <t>スウ</t>
    </rPh>
    <rPh sb="8" eb="11">
      <t>ゾウカリツ</t>
    </rPh>
    <rPh sb="12" eb="13">
      <t>タカ</t>
    </rPh>
    <rPh sb="14" eb="16">
      <t>ダンタイ</t>
    </rPh>
    <rPh sb="16" eb="17">
      <t>オヨ</t>
    </rPh>
    <rPh sb="18" eb="19">
      <t>ヒク</t>
    </rPh>
    <rPh sb="20" eb="22">
      <t>ダンタイ</t>
    </rPh>
    <phoneticPr fontId="4"/>
  </si>
  <si>
    <t>（高い団体）</t>
    <rPh sb="1" eb="2">
      <t>タカイ</t>
    </rPh>
    <rPh sb="3" eb="5">
      <t>ダンタイ</t>
    </rPh>
    <phoneticPr fontId="1"/>
  </si>
  <si>
    <t>（高い団体）</t>
    <rPh sb="1" eb="2">
      <t>タカイ</t>
    </rPh>
    <rPh sb="3" eb="5">
      <t>ダンタイ</t>
    </rPh>
    <phoneticPr fontId="4"/>
  </si>
  <si>
    <t>（低い団体）</t>
    <rPh sb="1" eb="2">
      <t>ヒク</t>
    </rPh>
    <rPh sb="3" eb="5">
      <t>ダンタイ</t>
    </rPh>
    <phoneticPr fontId="1"/>
  </si>
  <si>
    <t>（低い団体）</t>
    <rPh sb="1" eb="2">
      <t>ヒク</t>
    </rPh>
    <rPh sb="3" eb="5">
      <t>ダンタイ</t>
    </rPh>
    <phoneticPr fontId="4"/>
  </si>
  <si>
    <t>　２　選挙人名簿登録者数（前回調査との比較）</t>
    <rPh sb="3" eb="6">
      <t>センキョニン</t>
    </rPh>
    <rPh sb="6" eb="8">
      <t>メイボ</t>
    </rPh>
    <rPh sb="8" eb="11">
      <t>トウロクシャ</t>
    </rPh>
    <rPh sb="11" eb="12">
      <t>スウ</t>
    </rPh>
    <rPh sb="13" eb="15">
      <t>ゼンカイ</t>
    </rPh>
    <rPh sb="15" eb="17">
      <t>チョウサ</t>
    </rPh>
    <rPh sb="19" eb="21">
      <t>ヒカク</t>
    </rPh>
    <phoneticPr fontId="4"/>
  </si>
  <si>
    <t>（平成２２年９月２日現在）</t>
    <rPh sb="10" eb="12">
      <t>ゲンザイ</t>
    </rPh>
    <phoneticPr fontId="1"/>
  </si>
  <si>
    <t>（平成２２年９月２日現在）</t>
    <rPh sb="10" eb="12">
      <t>ゲンザイ</t>
    </rPh>
    <phoneticPr fontId="4"/>
  </si>
  <si>
    <t>平成２２年９月２日現在</t>
    <rPh sb="9" eb="11">
      <t>ゲンザイ</t>
    </rPh>
    <phoneticPr fontId="4"/>
  </si>
  <si>
    <t>平成２１年９月２日現在</t>
    <rPh sb="9" eb="11">
      <t>ゲンザイ</t>
    </rPh>
    <phoneticPr fontId="4"/>
  </si>
  <si>
    <t>増加数</t>
    <rPh sb="0" eb="3">
      <t>ゾウカスウ</t>
    </rPh>
    <phoneticPr fontId="4"/>
  </si>
  <si>
    <t>増加率</t>
    <rPh sb="0" eb="3">
      <t>ゾウカリツ</t>
    </rPh>
    <phoneticPr fontId="4"/>
  </si>
  <si>
    <t>（A）</t>
    <phoneticPr fontId="4"/>
  </si>
  <si>
    <t>（B）</t>
    <phoneticPr fontId="4"/>
  </si>
  <si>
    <t>(A)-(B)=(C)</t>
    <phoneticPr fontId="4"/>
  </si>
  <si>
    <t>(C)/(B)%</t>
    <phoneticPr fontId="4"/>
  </si>
  <si>
    <t/>
  </si>
  <si>
    <t>（平成２２年９月２日現在）</t>
  </si>
  <si>
    <t>北海道</t>
  </si>
  <si>
    <t>青　森</t>
  </si>
  <si>
    <t>岩　手</t>
  </si>
  <si>
    <t>宮　城</t>
  </si>
  <si>
    <t>秋　田</t>
  </si>
  <si>
    <t>山　形</t>
  </si>
  <si>
    <t>福　島</t>
  </si>
  <si>
    <t>茨　城</t>
  </si>
  <si>
    <t>栃　木</t>
  </si>
  <si>
    <t>群　馬</t>
  </si>
  <si>
    <t>埼　玉</t>
  </si>
  <si>
    <t>千　葉</t>
  </si>
  <si>
    <t>東　京</t>
  </si>
  <si>
    <t>神奈川</t>
  </si>
  <si>
    <t>新　潟</t>
  </si>
  <si>
    <t>富　山</t>
  </si>
  <si>
    <t>石　川</t>
  </si>
  <si>
    <t>福　井</t>
  </si>
  <si>
    <t>山　梨</t>
  </si>
  <si>
    <t>長　野</t>
  </si>
  <si>
    <t>岐　阜</t>
  </si>
  <si>
    <t>静　岡</t>
  </si>
  <si>
    <t>愛　知</t>
  </si>
  <si>
    <t>三　重</t>
  </si>
  <si>
    <t>滋　賀</t>
  </si>
  <si>
    <t>京　都</t>
  </si>
  <si>
    <t>大　阪</t>
  </si>
  <si>
    <t>兵　庫</t>
  </si>
  <si>
    <t>奈　良</t>
  </si>
  <si>
    <t>和歌山</t>
  </si>
  <si>
    <t>鳥　取</t>
  </si>
  <si>
    <t>島　根</t>
  </si>
  <si>
    <t>岡　山</t>
  </si>
  <si>
    <t>広　島</t>
  </si>
  <si>
    <t>山　口</t>
  </si>
  <si>
    <t>徳　島</t>
  </si>
  <si>
    <t>香　川</t>
  </si>
  <si>
    <t>愛　媛</t>
  </si>
  <si>
    <t>高　知</t>
  </si>
  <si>
    <t>福　岡</t>
  </si>
  <si>
    <t>佐　賀</t>
  </si>
  <si>
    <t>長　崎</t>
  </si>
  <si>
    <t>熊　本</t>
  </si>
  <si>
    <t>大　分</t>
  </si>
  <si>
    <t>宮　崎</t>
  </si>
  <si>
    <t>鹿児島</t>
  </si>
  <si>
    <t>沖　縄</t>
  </si>
  <si>
    <t>　３　選挙人名簿登録者数（男女別）</t>
    <rPh sb="3" eb="6">
      <t>センキョニン</t>
    </rPh>
    <rPh sb="6" eb="8">
      <t>メイボ</t>
    </rPh>
    <rPh sb="8" eb="11">
      <t>トウロクシャ</t>
    </rPh>
    <rPh sb="11" eb="12">
      <t>スウ</t>
    </rPh>
    <rPh sb="13" eb="16">
      <t>ダンジョベツ</t>
    </rPh>
    <phoneticPr fontId="4"/>
  </si>
  <si>
    <t>（平成２２年９月２日現在）</t>
    <rPh sb="1" eb="3">
      <t>ヘイセイ</t>
    </rPh>
    <rPh sb="5" eb="6">
      <t>ネン</t>
    </rPh>
    <rPh sb="7" eb="8">
      <t>ガツ</t>
    </rPh>
    <rPh sb="9" eb="10">
      <t>ニチ</t>
    </rPh>
    <rPh sb="10" eb="12">
      <t>ゲンザイ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</si>
  <si>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</si>
  <si>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</si>
  <si>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Ⅲ　平成２２年９月２日現在における在外選挙人名簿登録者数の概要</t>
    <rPh sb="11" eb="13">
      <t>ゲンザイ</t>
    </rPh>
    <phoneticPr fontId="4"/>
  </si>
  <si>
    <t>（１）　登録者数</t>
    <rPh sb="4" eb="7">
      <t>トウロクシャ</t>
    </rPh>
    <rPh sb="7" eb="8">
      <t>スウ</t>
    </rPh>
    <phoneticPr fontId="4"/>
  </si>
  <si>
    <t>１１２，３９１</t>
    <phoneticPr fontId="4"/>
  </si>
  <si>
    <t>１０７，９９４</t>
    <phoneticPr fontId="4"/>
  </si>
  <si>
    <t>１０４，０２５</t>
    <phoneticPr fontId="4"/>
  </si>
  <si>
    <t>（２）　対前年比較</t>
    <rPh sb="4" eb="5">
      <t>タイ</t>
    </rPh>
    <rPh sb="5" eb="7">
      <t>ゼンネン</t>
    </rPh>
    <rPh sb="7" eb="9">
      <t>ヒカク</t>
    </rPh>
    <phoneticPr fontId="4"/>
  </si>
  <si>
    <t>４，３９７</t>
    <phoneticPr fontId="4"/>
  </si>
  <si>
    <t>４．０７</t>
    <phoneticPr fontId="4"/>
  </si>
  <si>
    <t>（３）　登録者数の多い団体及び少ない団体</t>
    <rPh sb="4" eb="7">
      <t>トウロクシャ</t>
    </rPh>
    <rPh sb="7" eb="8">
      <t>スウ</t>
    </rPh>
    <rPh sb="9" eb="10">
      <t>オオ</t>
    </rPh>
    <rPh sb="11" eb="13">
      <t>ダンタイ</t>
    </rPh>
    <rPh sb="13" eb="14">
      <t>オヨ</t>
    </rPh>
    <rPh sb="15" eb="16">
      <t>スク</t>
    </rPh>
    <rPh sb="18" eb="20">
      <t>ダンタイ</t>
    </rPh>
    <phoneticPr fontId="1"/>
  </si>
  <si>
    <t>（４）　登録者数の増加数の多い団体及び少ない団体</t>
    <rPh sb="4" eb="7">
      <t>トウロクシャ</t>
    </rPh>
    <rPh sb="7" eb="8">
      <t>スウ</t>
    </rPh>
    <rPh sb="9" eb="12">
      <t>ゾウカスウ</t>
    </rPh>
    <rPh sb="13" eb="14">
      <t>オオ</t>
    </rPh>
    <rPh sb="15" eb="17">
      <t>ダンタイ</t>
    </rPh>
    <rPh sb="17" eb="18">
      <t>オヨ</t>
    </rPh>
    <rPh sb="19" eb="20">
      <t>スク</t>
    </rPh>
    <rPh sb="22" eb="24">
      <t>ダンタイ</t>
    </rPh>
    <phoneticPr fontId="1"/>
  </si>
  <si>
    <t>福　井</t>
    <rPh sb="0" eb="1">
      <t>フク</t>
    </rPh>
    <rPh sb="2" eb="3">
      <t>イ</t>
    </rPh>
    <phoneticPr fontId="1"/>
  </si>
  <si>
    <t>島　根</t>
    <rPh sb="0" eb="1">
      <t>シマ</t>
    </rPh>
    <rPh sb="2" eb="3">
      <t>ネ</t>
    </rPh>
    <phoneticPr fontId="1"/>
  </si>
  <si>
    <t>富　山</t>
    <rPh sb="0" eb="1">
      <t>トミ</t>
    </rPh>
    <rPh sb="2" eb="3">
      <t>ヤマ</t>
    </rPh>
    <phoneticPr fontId="1"/>
  </si>
  <si>
    <t>三　重</t>
    <rPh sb="0" eb="1">
      <t>サン</t>
    </rPh>
    <rPh sb="2" eb="3">
      <t>ジュウ</t>
    </rPh>
    <phoneticPr fontId="1"/>
  </si>
  <si>
    <t>（５）　登録者数の増加率の高い団体及び低い団体</t>
    <rPh sb="4" eb="7">
      <t>トウロクシャ</t>
    </rPh>
    <rPh sb="7" eb="8">
      <t>スウ</t>
    </rPh>
    <rPh sb="9" eb="12">
      <t>ゾウカリツ</t>
    </rPh>
    <rPh sb="13" eb="14">
      <t>タカ</t>
    </rPh>
    <rPh sb="15" eb="17">
      <t>ダンタイ</t>
    </rPh>
    <rPh sb="17" eb="18">
      <t>オヨ</t>
    </rPh>
    <rPh sb="19" eb="20">
      <t>ヒク</t>
    </rPh>
    <rPh sb="21" eb="23">
      <t>ダンタイ</t>
    </rPh>
    <phoneticPr fontId="1"/>
  </si>
  <si>
    <t>平成２１年９月２日現在</t>
    <rPh sb="0" eb="2">
      <t>ヘイセイ</t>
    </rPh>
    <rPh sb="4" eb="5">
      <t>ネン</t>
    </rPh>
    <rPh sb="6" eb="7">
      <t>ガツ</t>
    </rPh>
    <rPh sb="8" eb="9">
      <t>ニチ</t>
    </rPh>
    <rPh sb="9" eb="11">
      <t>ゲンザイ</t>
    </rPh>
    <phoneticPr fontId="4"/>
  </si>
  <si>
    <t>　２　在外選挙人名簿登録者数（前回調査との比較）</t>
    <rPh sb="3" eb="5">
      <t>ザイガイ</t>
    </rPh>
    <rPh sb="5" eb="8">
      <t>センキョニン</t>
    </rPh>
    <rPh sb="8" eb="10">
      <t>メイボ</t>
    </rPh>
    <rPh sb="10" eb="13">
      <t>トウロクシャ</t>
    </rPh>
    <rPh sb="13" eb="14">
      <t>スウ</t>
    </rPh>
    <rPh sb="15" eb="17">
      <t>ゼンカイ</t>
    </rPh>
    <rPh sb="17" eb="19">
      <t>チョウサ</t>
    </rPh>
    <rPh sb="21" eb="23">
      <t>ヒカク</t>
    </rPh>
    <phoneticPr fontId="4"/>
  </si>
  <si>
    <t>Ⅳ　選挙区ごとの選挙人名簿及び在外選挙人名簿登録者数等</t>
    <rPh sb="2" eb="5">
      <t>センキョク</t>
    </rPh>
    <rPh sb="8" eb="11">
      <t>センキョニン</t>
    </rPh>
    <rPh sb="11" eb="13">
      <t>メイボ</t>
    </rPh>
    <rPh sb="13" eb="14">
      <t>オヨ</t>
    </rPh>
    <rPh sb="15" eb="17">
      <t>ザイガイ</t>
    </rPh>
    <rPh sb="17" eb="20">
      <t>センキョニン</t>
    </rPh>
    <rPh sb="20" eb="22">
      <t>メイボ</t>
    </rPh>
    <rPh sb="22" eb="25">
      <t>トウロクシャ</t>
    </rPh>
    <rPh sb="25" eb="26">
      <t>スウ</t>
    </rPh>
    <rPh sb="26" eb="27">
      <t>トウ</t>
    </rPh>
    <phoneticPr fontId="4"/>
  </si>
  <si>
    <t>（１）衆議院小選挙区別登録者数（在外選挙人名簿登録者含む）</t>
    <rPh sb="3" eb="6">
      <t>シュウギイン</t>
    </rPh>
    <rPh sb="6" eb="7">
      <t>ショウ</t>
    </rPh>
    <rPh sb="7" eb="10">
      <t>センキョク</t>
    </rPh>
    <rPh sb="10" eb="11">
      <t>ベツ</t>
    </rPh>
    <rPh sb="11" eb="14">
      <t>トウロクシャ</t>
    </rPh>
    <rPh sb="14" eb="15">
      <t>スウ</t>
    </rPh>
    <rPh sb="16" eb="18">
      <t>ザイガイ</t>
    </rPh>
    <rPh sb="18" eb="21">
      <t>センキョニン</t>
    </rPh>
    <rPh sb="21" eb="23">
      <t>メイボ</t>
    </rPh>
    <rPh sb="23" eb="26">
      <t>トウロクシャ</t>
    </rPh>
    <rPh sb="26" eb="27">
      <t>フク</t>
    </rPh>
    <phoneticPr fontId="4"/>
  </si>
  <si>
    <t>（多い選挙区）</t>
    <rPh sb="1" eb="2">
      <t>オオ</t>
    </rPh>
    <rPh sb="3" eb="6">
      <t>センキョク</t>
    </rPh>
    <phoneticPr fontId="4"/>
  </si>
  <si>
    <t>（少ない選挙区）</t>
    <rPh sb="1" eb="2">
      <t>スク</t>
    </rPh>
    <rPh sb="4" eb="6">
      <t>センキョ</t>
    </rPh>
    <rPh sb="6" eb="7">
      <t>ク</t>
    </rPh>
    <phoneticPr fontId="4"/>
  </si>
  <si>
    <t>※　全国平均</t>
    <rPh sb="2" eb="4">
      <t>ゼンコク</t>
    </rPh>
    <rPh sb="4" eb="6">
      <t>ヘイキン</t>
    </rPh>
    <phoneticPr fontId="4"/>
  </si>
  <si>
    <t>※　最高（千葉県第４区）と最低（高知県第３区）の比率</t>
    <rPh sb="2" eb="4">
      <t>サイコウ</t>
    </rPh>
    <rPh sb="5" eb="8">
      <t>チバケン</t>
    </rPh>
    <rPh sb="8" eb="9">
      <t>ダイ</t>
    </rPh>
    <rPh sb="10" eb="11">
      <t>ク</t>
    </rPh>
    <rPh sb="11" eb="12">
      <t>ヒガシク</t>
    </rPh>
    <rPh sb="13" eb="15">
      <t>サイテイイ</t>
    </rPh>
    <rPh sb="16" eb="18">
      <t>コウチ</t>
    </rPh>
    <rPh sb="18" eb="19">
      <t>シマネケン</t>
    </rPh>
    <rPh sb="19" eb="20">
      <t>ダイ</t>
    </rPh>
    <rPh sb="21" eb="22">
      <t>ク</t>
    </rPh>
    <rPh sb="24" eb="26">
      <t>ヒリツ</t>
    </rPh>
    <phoneticPr fontId="4"/>
  </si>
  <si>
    <t>2.35　：　１</t>
    <phoneticPr fontId="4"/>
  </si>
  <si>
    <t>　前年は、</t>
    <rPh sb="1" eb="3">
      <t>ゼンネン</t>
    </rPh>
    <phoneticPr fontId="4"/>
  </si>
  <si>
    <t>　（最高（千葉県第４区）と最低（高知県第３区）の比率</t>
    <rPh sb="2" eb="4">
      <t>サイコウ</t>
    </rPh>
    <rPh sb="5" eb="7">
      <t>チバ</t>
    </rPh>
    <rPh sb="7" eb="8">
      <t>ケン</t>
    </rPh>
    <rPh sb="8" eb="9">
      <t>ダイ</t>
    </rPh>
    <rPh sb="10" eb="11">
      <t>ク</t>
    </rPh>
    <rPh sb="13" eb="15">
      <t>サイテイ</t>
    </rPh>
    <rPh sb="16" eb="18">
      <t>コウチ</t>
    </rPh>
    <rPh sb="18" eb="19">
      <t>シマネケン</t>
    </rPh>
    <rPh sb="19" eb="20">
      <t>ダイ</t>
    </rPh>
    <rPh sb="21" eb="22">
      <t>ク</t>
    </rPh>
    <rPh sb="24" eb="26">
      <t>ヒリツ</t>
    </rPh>
    <phoneticPr fontId="4"/>
  </si>
  <si>
    <t>2.31　：　１）</t>
    <phoneticPr fontId="4"/>
  </si>
  <si>
    <t>（２）参議院議員（選挙区）１人当たり登録者数（在外選挙人名簿登録者含む）</t>
    <rPh sb="3" eb="6">
      <t>サンギイン</t>
    </rPh>
    <rPh sb="6" eb="8">
      <t>ギイン</t>
    </rPh>
    <rPh sb="9" eb="12">
      <t>センキョク</t>
    </rPh>
    <rPh sb="14" eb="15">
      <t>ニン</t>
    </rPh>
    <rPh sb="15" eb="16">
      <t>ア</t>
    </rPh>
    <rPh sb="18" eb="21">
      <t>トウロクシャ</t>
    </rPh>
    <rPh sb="21" eb="22">
      <t>スウ</t>
    </rPh>
    <rPh sb="23" eb="25">
      <t>ザイガイ</t>
    </rPh>
    <rPh sb="25" eb="28">
      <t>センキョニン</t>
    </rPh>
    <rPh sb="28" eb="30">
      <t>メイボ</t>
    </rPh>
    <rPh sb="30" eb="33">
      <t>トウロクシャ</t>
    </rPh>
    <rPh sb="33" eb="34">
      <t>フク</t>
    </rPh>
    <phoneticPr fontId="4"/>
  </si>
  <si>
    <t>※　最高（神奈川県）と最低（鳥取県）の比率</t>
    <rPh sb="2" eb="4">
      <t>サイコウ</t>
    </rPh>
    <rPh sb="5" eb="8">
      <t>カナガワ</t>
    </rPh>
    <rPh sb="8" eb="9">
      <t>ケン</t>
    </rPh>
    <rPh sb="11" eb="13">
      <t>サイテイイ</t>
    </rPh>
    <rPh sb="14" eb="17">
      <t>トットリケン</t>
    </rPh>
    <rPh sb="19" eb="21">
      <t>ヒリツ</t>
    </rPh>
    <phoneticPr fontId="4"/>
  </si>
  <si>
    <t>5.03　：　１</t>
    <phoneticPr fontId="4"/>
  </si>
  <si>
    <t>　（最高（神奈川県）と最低（鳥取県）の比率</t>
    <rPh sb="2" eb="4">
      <t>サイコウ</t>
    </rPh>
    <rPh sb="5" eb="8">
      <t>カナガワ</t>
    </rPh>
    <rPh sb="8" eb="9">
      <t>ケン</t>
    </rPh>
    <rPh sb="11" eb="13">
      <t>サイテイ</t>
    </rPh>
    <rPh sb="14" eb="17">
      <t>トットリケン</t>
    </rPh>
    <rPh sb="19" eb="21">
      <t>ヒリツ</t>
    </rPh>
    <phoneticPr fontId="4"/>
  </si>
  <si>
    <t>4.99　：  1 ）</t>
    <phoneticPr fontId="4"/>
  </si>
  <si>
    <t>（参考資料１）衆議院小選挙区別選挙人名簿及び在外選挙人名簿登録者数（選挙区順）</t>
    <rPh sb="1" eb="3">
      <t>サンコウ</t>
    </rPh>
    <rPh sb="3" eb="5">
      <t>シリョウ</t>
    </rPh>
    <rPh sb="7" eb="10">
      <t>シュウギイン</t>
    </rPh>
    <rPh sb="10" eb="11">
      <t>ショウ</t>
    </rPh>
    <rPh sb="11" eb="13">
      <t>センキョ</t>
    </rPh>
    <rPh sb="13" eb="15">
      <t>クベツ</t>
    </rPh>
    <rPh sb="15" eb="18">
      <t>センキョニン</t>
    </rPh>
    <rPh sb="18" eb="20">
      <t>メイボ</t>
    </rPh>
    <rPh sb="20" eb="21">
      <t>オヨ</t>
    </rPh>
    <rPh sb="22" eb="24">
      <t>ザイガイ</t>
    </rPh>
    <rPh sb="24" eb="27">
      <t>センキョニン</t>
    </rPh>
    <rPh sb="27" eb="29">
      <t>メイボ</t>
    </rPh>
    <rPh sb="29" eb="32">
      <t>トウロクシャ</t>
    </rPh>
    <rPh sb="32" eb="33">
      <t>スウ</t>
    </rPh>
    <rPh sb="34" eb="37">
      <t>センキョク</t>
    </rPh>
    <rPh sb="37" eb="38">
      <t>ジュン</t>
    </rPh>
    <phoneticPr fontId="4"/>
  </si>
  <si>
    <t>選挙区名</t>
    <rPh sb="0" eb="3">
      <t>センキョク</t>
    </rPh>
    <rPh sb="3" eb="4">
      <t>メイ</t>
    </rPh>
    <phoneticPr fontId="4"/>
  </si>
  <si>
    <t>登録者数</t>
    <rPh sb="0" eb="3">
      <t>トウロクシャ</t>
    </rPh>
    <rPh sb="3" eb="4">
      <t>スウ</t>
    </rPh>
    <phoneticPr fontId="4"/>
  </si>
  <si>
    <t>北海道第１区</t>
    <rPh sb="0" eb="3">
      <t>ホッカイドウ</t>
    </rPh>
    <rPh sb="3" eb="4">
      <t>ダイ</t>
    </rPh>
    <rPh sb="5" eb="6">
      <t>ク</t>
    </rPh>
    <phoneticPr fontId="1"/>
  </si>
  <si>
    <t>埼玉県第３区</t>
    <rPh sb="0" eb="3">
      <t>サイタマケン</t>
    </rPh>
    <rPh sb="3" eb="4">
      <t>ダイ</t>
    </rPh>
    <rPh sb="5" eb="6">
      <t>ク</t>
    </rPh>
    <phoneticPr fontId="1"/>
  </si>
  <si>
    <t>神奈川県第13区</t>
    <rPh sb="0" eb="4">
      <t>カナガワケン</t>
    </rPh>
    <rPh sb="4" eb="5">
      <t>ダイ</t>
    </rPh>
    <rPh sb="7" eb="8">
      <t>ク</t>
    </rPh>
    <phoneticPr fontId="1"/>
  </si>
  <si>
    <t>北海道第２区</t>
    <rPh sb="0" eb="3">
      <t>ホッカイドウ</t>
    </rPh>
    <rPh sb="3" eb="4">
      <t>ダイ</t>
    </rPh>
    <phoneticPr fontId="1"/>
  </si>
  <si>
    <t>埼玉県第４区</t>
    <rPh sb="0" eb="3">
      <t>サイタマケン</t>
    </rPh>
    <rPh sb="3" eb="4">
      <t>ダイ</t>
    </rPh>
    <rPh sb="5" eb="6">
      <t>ク</t>
    </rPh>
    <phoneticPr fontId="1"/>
  </si>
  <si>
    <t>神奈川県第14区</t>
    <rPh sb="0" eb="4">
      <t>カナガワケン</t>
    </rPh>
    <rPh sb="4" eb="5">
      <t>ダイ</t>
    </rPh>
    <phoneticPr fontId="1"/>
  </si>
  <si>
    <t>北海道第３区</t>
    <rPh sb="0" eb="3">
      <t>ホッカイドウ</t>
    </rPh>
    <rPh sb="3" eb="4">
      <t>ダイ</t>
    </rPh>
    <rPh sb="5" eb="6">
      <t>ク</t>
    </rPh>
    <phoneticPr fontId="1"/>
  </si>
  <si>
    <t>埼玉県第５区</t>
    <rPh sb="0" eb="3">
      <t>サイタマケン</t>
    </rPh>
    <rPh sb="3" eb="4">
      <t>ダイ</t>
    </rPh>
    <rPh sb="5" eb="6">
      <t>ク</t>
    </rPh>
    <phoneticPr fontId="1"/>
  </si>
  <si>
    <t>神奈川県第15区</t>
    <rPh sb="0" eb="4">
      <t>カナガワケン</t>
    </rPh>
    <rPh sb="4" eb="5">
      <t>ダイ</t>
    </rPh>
    <phoneticPr fontId="1"/>
  </si>
  <si>
    <t>北海道第４区</t>
    <rPh sb="0" eb="3">
      <t>ホッカイドウ</t>
    </rPh>
    <rPh sb="3" eb="4">
      <t>ダイ</t>
    </rPh>
    <phoneticPr fontId="1"/>
  </si>
  <si>
    <t>埼玉県第６区</t>
    <rPh sb="0" eb="3">
      <t>サイタマケン</t>
    </rPh>
    <rPh sb="3" eb="4">
      <t>ダイ</t>
    </rPh>
    <rPh sb="5" eb="6">
      <t>ク</t>
    </rPh>
    <phoneticPr fontId="1"/>
  </si>
  <si>
    <t>神奈川県第16区</t>
    <rPh sb="0" eb="4">
      <t>カナガワケン</t>
    </rPh>
    <rPh sb="4" eb="5">
      <t>ダイ</t>
    </rPh>
    <phoneticPr fontId="1"/>
  </si>
  <si>
    <t>北海道第５区</t>
    <rPh sb="0" eb="3">
      <t>ホッカイドウ</t>
    </rPh>
    <rPh sb="3" eb="4">
      <t>ダイ</t>
    </rPh>
    <phoneticPr fontId="1"/>
  </si>
  <si>
    <t>埼玉県第７区</t>
    <rPh sb="0" eb="3">
      <t>サイタマケン</t>
    </rPh>
    <rPh sb="3" eb="4">
      <t>ダイ</t>
    </rPh>
    <rPh sb="5" eb="6">
      <t>ク</t>
    </rPh>
    <phoneticPr fontId="1"/>
  </si>
  <si>
    <t>神奈川県第17区</t>
    <rPh sb="0" eb="4">
      <t>カナガワケン</t>
    </rPh>
    <rPh sb="4" eb="5">
      <t>ダイ</t>
    </rPh>
    <phoneticPr fontId="1"/>
  </si>
  <si>
    <t>北海道第６区</t>
    <rPh sb="0" eb="3">
      <t>ホッカイドウ</t>
    </rPh>
    <rPh sb="3" eb="4">
      <t>ダイ</t>
    </rPh>
    <phoneticPr fontId="1"/>
  </si>
  <si>
    <t>埼玉県第８区</t>
    <rPh sb="0" eb="3">
      <t>サイタマケン</t>
    </rPh>
    <rPh sb="3" eb="4">
      <t>ダイ</t>
    </rPh>
    <rPh sb="5" eb="6">
      <t>ク</t>
    </rPh>
    <phoneticPr fontId="1"/>
  </si>
  <si>
    <t>神奈川県第18区</t>
    <rPh sb="0" eb="4">
      <t>カナガワケン</t>
    </rPh>
    <rPh sb="4" eb="5">
      <t>ダイ</t>
    </rPh>
    <phoneticPr fontId="1"/>
  </si>
  <si>
    <t>北海道第７区</t>
    <rPh sb="0" eb="3">
      <t>ホッカイドウ</t>
    </rPh>
    <rPh sb="3" eb="4">
      <t>ダイ</t>
    </rPh>
    <phoneticPr fontId="1"/>
  </si>
  <si>
    <t>埼玉県第９区</t>
    <rPh sb="0" eb="3">
      <t>サイタマケン</t>
    </rPh>
    <rPh sb="3" eb="4">
      <t>ダイ</t>
    </rPh>
    <rPh sb="5" eb="6">
      <t>ク</t>
    </rPh>
    <phoneticPr fontId="1"/>
  </si>
  <si>
    <t>北海道第８区</t>
    <rPh sb="0" eb="3">
      <t>ホッカイドウ</t>
    </rPh>
    <rPh sb="3" eb="4">
      <t>ダイ</t>
    </rPh>
    <phoneticPr fontId="1"/>
  </si>
  <si>
    <t>埼玉県第10区</t>
    <rPh sb="0" eb="3">
      <t>サイタマケン</t>
    </rPh>
    <rPh sb="3" eb="4">
      <t>ダイ</t>
    </rPh>
    <rPh sb="6" eb="7">
      <t>ク</t>
    </rPh>
    <phoneticPr fontId="1"/>
  </si>
  <si>
    <t>新潟県第１区</t>
    <rPh sb="0" eb="3">
      <t>ニイガタケン</t>
    </rPh>
    <rPh sb="3" eb="4">
      <t>ダイ</t>
    </rPh>
    <rPh sb="5" eb="6">
      <t>ク</t>
    </rPh>
    <phoneticPr fontId="1"/>
  </si>
  <si>
    <t>北海道第９区</t>
    <rPh sb="0" eb="3">
      <t>ホッカイドウ</t>
    </rPh>
    <rPh sb="3" eb="4">
      <t>ダイ</t>
    </rPh>
    <phoneticPr fontId="1"/>
  </si>
  <si>
    <t>埼玉県第11区</t>
    <rPh sb="0" eb="3">
      <t>サイタマケン</t>
    </rPh>
    <rPh sb="3" eb="4">
      <t>ダイ</t>
    </rPh>
    <rPh sb="6" eb="7">
      <t>ク</t>
    </rPh>
    <phoneticPr fontId="1"/>
  </si>
  <si>
    <t>新潟県第２区</t>
    <rPh sb="0" eb="3">
      <t>ニイガタケン</t>
    </rPh>
    <rPh sb="3" eb="4">
      <t>ダイ</t>
    </rPh>
    <phoneticPr fontId="1"/>
  </si>
  <si>
    <t>北海道第10区</t>
    <rPh sb="0" eb="3">
      <t>ホッカイドウ</t>
    </rPh>
    <rPh sb="3" eb="4">
      <t>ダイ</t>
    </rPh>
    <rPh sb="6" eb="7">
      <t>ク</t>
    </rPh>
    <phoneticPr fontId="1"/>
  </si>
  <si>
    <t>埼玉県第12区</t>
    <rPh sb="0" eb="3">
      <t>サイタマケン</t>
    </rPh>
    <rPh sb="3" eb="4">
      <t>ダイ</t>
    </rPh>
    <rPh sb="6" eb="7">
      <t>ク</t>
    </rPh>
    <phoneticPr fontId="1"/>
  </si>
  <si>
    <t>新潟県第３区</t>
    <rPh sb="0" eb="3">
      <t>ニイガタケン</t>
    </rPh>
    <rPh sb="3" eb="4">
      <t>ダイ</t>
    </rPh>
    <phoneticPr fontId="1"/>
  </si>
  <si>
    <t>北海道第11区</t>
    <rPh sb="0" eb="3">
      <t>ホッカイドウ</t>
    </rPh>
    <rPh sb="3" eb="5">
      <t>ダイ</t>
    </rPh>
    <rPh sb="6" eb="7">
      <t>ク</t>
    </rPh>
    <phoneticPr fontId="1"/>
  </si>
  <si>
    <t>埼玉県第13区</t>
    <rPh sb="0" eb="3">
      <t>サイタマケン</t>
    </rPh>
    <rPh sb="3" eb="4">
      <t>ダイ</t>
    </rPh>
    <rPh sb="6" eb="7">
      <t>ク</t>
    </rPh>
    <phoneticPr fontId="1"/>
  </si>
  <si>
    <t>新潟県第４区</t>
    <rPh sb="0" eb="3">
      <t>ニイガタケン</t>
    </rPh>
    <rPh sb="3" eb="4">
      <t>ダイ</t>
    </rPh>
    <phoneticPr fontId="1"/>
  </si>
  <si>
    <t>北海道第12区</t>
    <rPh sb="0" eb="3">
      <t>ホッカイドウ</t>
    </rPh>
    <rPh sb="3" eb="5">
      <t>ダイ</t>
    </rPh>
    <rPh sb="6" eb="7">
      <t>ク</t>
    </rPh>
    <phoneticPr fontId="1"/>
  </si>
  <si>
    <t>埼玉県第14区</t>
    <rPh sb="0" eb="3">
      <t>サイタマケン</t>
    </rPh>
    <rPh sb="3" eb="4">
      <t>ダイ</t>
    </rPh>
    <rPh sb="6" eb="7">
      <t>ク</t>
    </rPh>
    <phoneticPr fontId="1"/>
  </si>
  <si>
    <t>新潟県第５区</t>
    <rPh sb="0" eb="3">
      <t>ニイガタケン</t>
    </rPh>
    <rPh sb="3" eb="4">
      <t>ダイ</t>
    </rPh>
    <phoneticPr fontId="1"/>
  </si>
  <si>
    <t>埼玉県第15区</t>
    <rPh sb="0" eb="3">
      <t>サイタマケン</t>
    </rPh>
    <rPh sb="3" eb="4">
      <t>ダイ</t>
    </rPh>
    <rPh sb="6" eb="7">
      <t>ク</t>
    </rPh>
    <phoneticPr fontId="1"/>
  </si>
  <si>
    <t>新潟県第６区</t>
    <rPh sb="0" eb="3">
      <t>ニイガタケン</t>
    </rPh>
    <rPh sb="3" eb="4">
      <t>ダイ</t>
    </rPh>
    <phoneticPr fontId="1"/>
  </si>
  <si>
    <t>青森県第１区</t>
    <rPh sb="0" eb="3">
      <t>アオモリケン</t>
    </rPh>
    <rPh sb="3" eb="4">
      <t>ダイ</t>
    </rPh>
    <rPh sb="5" eb="6">
      <t>ク</t>
    </rPh>
    <phoneticPr fontId="1"/>
  </si>
  <si>
    <t>青森県第２区</t>
    <rPh sb="0" eb="3">
      <t>アオモリケン</t>
    </rPh>
    <rPh sb="3" eb="4">
      <t>ダイ</t>
    </rPh>
    <phoneticPr fontId="1"/>
  </si>
  <si>
    <t>千葉県第１区</t>
    <rPh sb="0" eb="3">
      <t>チバケン</t>
    </rPh>
    <rPh sb="3" eb="4">
      <t>ダイ</t>
    </rPh>
    <rPh sb="5" eb="6">
      <t>ク</t>
    </rPh>
    <phoneticPr fontId="1"/>
  </si>
  <si>
    <t>富山県第１区</t>
    <rPh sb="0" eb="3">
      <t>トヤマケン</t>
    </rPh>
    <rPh sb="3" eb="4">
      <t>ダイ</t>
    </rPh>
    <rPh sb="5" eb="6">
      <t>ク</t>
    </rPh>
    <phoneticPr fontId="1"/>
  </si>
  <si>
    <t>青森県第３区</t>
    <rPh sb="0" eb="3">
      <t>アオモリケン</t>
    </rPh>
    <rPh sb="3" eb="4">
      <t>ダイ</t>
    </rPh>
    <phoneticPr fontId="1"/>
  </si>
  <si>
    <t>千葉県第２区</t>
    <rPh sb="0" eb="3">
      <t>チバケン</t>
    </rPh>
    <rPh sb="3" eb="4">
      <t>ダイ</t>
    </rPh>
    <phoneticPr fontId="1"/>
  </si>
  <si>
    <t>富山県第２区</t>
    <rPh sb="0" eb="3">
      <t>トヤマケン</t>
    </rPh>
    <rPh sb="3" eb="4">
      <t>ダイ</t>
    </rPh>
    <phoneticPr fontId="1"/>
  </si>
  <si>
    <t>青森県第４区</t>
    <rPh sb="0" eb="3">
      <t>アオモリケン</t>
    </rPh>
    <rPh sb="3" eb="4">
      <t>ダイ</t>
    </rPh>
    <phoneticPr fontId="1"/>
  </si>
  <si>
    <t>千葉県第３区</t>
    <rPh sb="0" eb="3">
      <t>チバケン</t>
    </rPh>
    <rPh sb="3" eb="4">
      <t>ダイ</t>
    </rPh>
    <phoneticPr fontId="1"/>
  </si>
  <si>
    <t>富山県第３区</t>
    <rPh sb="0" eb="3">
      <t>トヤマケン</t>
    </rPh>
    <rPh sb="3" eb="4">
      <t>ダイ</t>
    </rPh>
    <phoneticPr fontId="1"/>
  </si>
  <si>
    <t>千葉県第４区</t>
    <rPh sb="0" eb="3">
      <t>チバケン</t>
    </rPh>
    <rPh sb="3" eb="4">
      <t>ダイ</t>
    </rPh>
    <phoneticPr fontId="1"/>
  </si>
  <si>
    <t>岩手県第１区</t>
    <rPh sb="0" eb="3">
      <t>イワテケン</t>
    </rPh>
    <rPh sb="3" eb="4">
      <t>ダイ</t>
    </rPh>
    <rPh sb="5" eb="6">
      <t>ク</t>
    </rPh>
    <phoneticPr fontId="1"/>
  </si>
  <si>
    <t>千葉県第５区</t>
    <rPh sb="0" eb="3">
      <t>チバケン</t>
    </rPh>
    <rPh sb="3" eb="4">
      <t>ダイ</t>
    </rPh>
    <phoneticPr fontId="1"/>
  </si>
  <si>
    <t>石川県第１区</t>
    <rPh sb="0" eb="3">
      <t>イシカワケン</t>
    </rPh>
    <rPh sb="3" eb="4">
      <t>ダイ</t>
    </rPh>
    <rPh sb="5" eb="6">
      <t>ク</t>
    </rPh>
    <phoneticPr fontId="1"/>
  </si>
  <si>
    <t>岩手県第２区</t>
    <rPh sb="0" eb="3">
      <t>イワテケン</t>
    </rPh>
    <rPh sb="3" eb="4">
      <t>ダイ</t>
    </rPh>
    <phoneticPr fontId="1"/>
  </si>
  <si>
    <t>千葉県第６区</t>
    <rPh sb="0" eb="3">
      <t>チバケン</t>
    </rPh>
    <rPh sb="3" eb="4">
      <t>ダイ</t>
    </rPh>
    <phoneticPr fontId="1"/>
  </si>
  <si>
    <t>石川県第２区</t>
    <rPh sb="0" eb="3">
      <t>イシカワケン</t>
    </rPh>
    <rPh sb="3" eb="4">
      <t>ダイ</t>
    </rPh>
    <phoneticPr fontId="1"/>
  </si>
  <si>
    <t>岩手県第３区</t>
    <rPh sb="0" eb="3">
      <t>イワテケン</t>
    </rPh>
    <rPh sb="3" eb="4">
      <t>ダイ</t>
    </rPh>
    <phoneticPr fontId="1"/>
  </si>
  <si>
    <t>千葉県第７区</t>
    <rPh sb="0" eb="3">
      <t>チバケン</t>
    </rPh>
    <rPh sb="3" eb="4">
      <t>ダイ</t>
    </rPh>
    <phoneticPr fontId="1"/>
  </si>
  <si>
    <t>石川県第３区</t>
    <rPh sb="0" eb="3">
      <t>イシカワケン</t>
    </rPh>
    <rPh sb="3" eb="4">
      <t>ダイ</t>
    </rPh>
    <phoneticPr fontId="1"/>
  </si>
  <si>
    <t>岩手県第４区</t>
    <rPh sb="0" eb="3">
      <t>イワテケン</t>
    </rPh>
    <rPh sb="3" eb="4">
      <t>ダイ</t>
    </rPh>
    <phoneticPr fontId="1"/>
  </si>
  <si>
    <t>千葉県第８区</t>
    <rPh sb="0" eb="3">
      <t>チバケン</t>
    </rPh>
    <rPh sb="3" eb="4">
      <t>ダイ</t>
    </rPh>
    <phoneticPr fontId="1"/>
  </si>
  <si>
    <t>千葉県第９区</t>
    <rPh sb="0" eb="3">
      <t>チバケン</t>
    </rPh>
    <rPh sb="3" eb="4">
      <t>ダイ</t>
    </rPh>
    <phoneticPr fontId="1"/>
  </si>
  <si>
    <t>福井県第１区</t>
    <rPh sb="0" eb="3">
      <t>フクイケン</t>
    </rPh>
    <rPh sb="3" eb="4">
      <t>ダイ</t>
    </rPh>
    <rPh sb="5" eb="6">
      <t>ク</t>
    </rPh>
    <phoneticPr fontId="1"/>
  </si>
  <si>
    <t>宮城県第１区</t>
    <rPh sb="0" eb="3">
      <t>ミヤギケン</t>
    </rPh>
    <rPh sb="3" eb="4">
      <t>ダイ</t>
    </rPh>
    <rPh sb="5" eb="6">
      <t>ク</t>
    </rPh>
    <phoneticPr fontId="1"/>
  </si>
  <si>
    <t>千葉県第10区</t>
    <rPh sb="0" eb="3">
      <t>チバケン</t>
    </rPh>
    <rPh sb="3" eb="5">
      <t>ダイ</t>
    </rPh>
    <rPh sb="6" eb="7">
      <t>ク</t>
    </rPh>
    <phoneticPr fontId="1"/>
  </si>
  <si>
    <t>福井県第２区</t>
    <rPh sb="0" eb="3">
      <t>フクイケン</t>
    </rPh>
    <rPh sb="3" eb="4">
      <t>ダイ</t>
    </rPh>
    <phoneticPr fontId="1"/>
  </si>
  <si>
    <t>宮城県第２区</t>
    <rPh sb="0" eb="3">
      <t>ミヤギケン</t>
    </rPh>
    <rPh sb="3" eb="4">
      <t>ダイ</t>
    </rPh>
    <phoneticPr fontId="1"/>
  </si>
  <si>
    <t>千葉県第11区</t>
    <rPh sb="0" eb="3">
      <t>チバケン</t>
    </rPh>
    <rPh sb="3" eb="5">
      <t>ダイ</t>
    </rPh>
    <rPh sb="6" eb="7">
      <t>ク</t>
    </rPh>
    <phoneticPr fontId="1"/>
  </si>
  <si>
    <t>福井県第３区</t>
    <rPh sb="0" eb="3">
      <t>フクイケン</t>
    </rPh>
    <rPh sb="3" eb="4">
      <t>ダイ</t>
    </rPh>
    <phoneticPr fontId="1"/>
  </si>
  <si>
    <t>宮城県第３区</t>
    <rPh sb="0" eb="3">
      <t>ミヤギケン</t>
    </rPh>
    <rPh sb="3" eb="4">
      <t>ダイ</t>
    </rPh>
    <phoneticPr fontId="1"/>
  </si>
  <si>
    <t>千葉県第12区</t>
    <rPh sb="0" eb="3">
      <t>チバケン</t>
    </rPh>
    <rPh sb="3" eb="5">
      <t>ダイ</t>
    </rPh>
    <rPh sb="6" eb="7">
      <t>ク</t>
    </rPh>
    <phoneticPr fontId="1"/>
  </si>
  <si>
    <t>宮城県第４区</t>
    <rPh sb="0" eb="3">
      <t>ミヤギケン</t>
    </rPh>
    <rPh sb="3" eb="4">
      <t>ダイ</t>
    </rPh>
    <phoneticPr fontId="1"/>
  </si>
  <si>
    <t>千葉県第13区</t>
    <rPh sb="0" eb="3">
      <t>チバケン</t>
    </rPh>
    <rPh sb="3" eb="5">
      <t>ダイ</t>
    </rPh>
    <rPh sb="6" eb="7">
      <t>ク</t>
    </rPh>
    <phoneticPr fontId="1"/>
  </si>
  <si>
    <t>山梨県第１区</t>
    <rPh sb="0" eb="3">
      <t>ヤマナシケン</t>
    </rPh>
    <rPh sb="3" eb="4">
      <t>ダイ</t>
    </rPh>
    <rPh sb="5" eb="6">
      <t>ク</t>
    </rPh>
    <phoneticPr fontId="1"/>
  </si>
  <si>
    <t>宮城県第５区</t>
    <rPh sb="0" eb="3">
      <t>ミヤギケン</t>
    </rPh>
    <rPh sb="3" eb="4">
      <t>ダイ</t>
    </rPh>
    <phoneticPr fontId="1"/>
  </si>
  <si>
    <t>山梨県第２区</t>
    <rPh sb="0" eb="3">
      <t>ヤマナシケン</t>
    </rPh>
    <rPh sb="3" eb="4">
      <t>ダイ</t>
    </rPh>
    <phoneticPr fontId="1"/>
  </si>
  <si>
    <t>宮城県第６区</t>
    <rPh sb="0" eb="3">
      <t>ミヤギケン</t>
    </rPh>
    <rPh sb="3" eb="4">
      <t>ダイ</t>
    </rPh>
    <phoneticPr fontId="1"/>
  </si>
  <si>
    <t>東京都第１区</t>
    <rPh sb="0" eb="3">
      <t>トウキョウト</t>
    </rPh>
    <rPh sb="3" eb="4">
      <t>ダイ</t>
    </rPh>
    <rPh sb="5" eb="6">
      <t>ク</t>
    </rPh>
    <phoneticPr fontId="1"/>
  </si>
  <si>
    <t>山梨県第３区</t>
    <rPh sb="0" eb="3">
      <t>ヤマナシケン</t>
    </rPh>
    <rPh sb="3" eb="4">
      <t>ダイ</t>
    </rPh>
    <phoneticPr fontId="1"/>
  </si>
  <si>
    <t>東京都第２区</t>
    <rPh sb="0" eb="3">
      <t>トウキョウト</t>
    </rPh>
    <rPh sb="3" eb="4">
      <t>ダイ</t>
    </rPh>
    <phoneticPr fontId="1"/>
  </si>
  <si>
    <t>秋田県第１区</t>
    <rPh sb="0" eb="3">
      <t>アキタケン</t>
    </rPh>
    <rPh sb="3" eb="4">
      <t>ダイ</t>
    </rPh>
    <rPh sb="5" eb="6">
      <t>ク</t>
    </rPh>
    <phoneticPr fontId="1"/>
  </si>
  <si>
    <t>東京都第３区</t>
    <rPh sb="0" eb="3">
      <t>トウキョウト</t>
    </rPh>
    <rPh sb="3" eb="4">
      <t>ダイ</t>
    </rPh>
    <phoneticPr fontId="1"/>
  </si>
  <si>
    <t>長野県第１区</t>
    <rPh sb="0" eb="3">
      <t>ナガノケン</t>
    </rPh>
    <rPh sb="3" eb="4">
      <t>ダイ</t>
    </rPh>
    <rPh sb="5" eb="6">
      <t>ク</t>
    </rPh>
    <phoneticPr fontId="1"/>
  </si>
  <si>
    <t>秋田県第２区</t>
    <rPh sb="0" eb="3">
      <t>アキタケン</t>
    </rPh>
    <rPh sb="3" eb="4">
      <t>ダイ</t>
    </rPh>
    <phoneticPr fontId="1"/>
  </si>
  <si>
    <t>東京都第４区</t>
    <rPh sb="0" eb="3">
      <t>トウキョウト</t>
    </rPh>
    <rPh sb="3" eb="4">
      <t>ダイ</t>
    </rPh>
    <phoneticPr fontId="1"/>
  </si>
  <si>
    <t>長野県第２区</t>
    <rPh sb="0" eb="3">
      <t>ナガノケン</t>
    </rPh>
    <rPh sb="3" eb="4">
      <t>ダイ</t>
    </rPh>
    <phoneticPr fontId="1"/>
  </si>
  <si>
    <t>秋田県第３区</t>
    <rPh sb="0" eb="3">
      <t>アキタケン</t>
    </rPh>
    <rPh sb="3" eb="4">
      <t>ダイ</t>
    </rPh>
    <phoneticPr fontId="1"/>
  </si>
  <si>
    <t>東京都第５区</t>
    <rPh sb="0" eb="3">
      <t>トウキョウト</t>
    </rPh>
    <rPh sb="3" eb="4">
      <t>ダイ</t>
    </rPh>
    <phoneticPr fontId="1"/>
  </si>
  <si>
    <t>長野県第３区</t>
    <rPh sb="0" eb="3">
      <t>ナガノケン</t>
    </rPh>
    <rPh sb="3" eb="4">
      <t>ダイ</t>
    </rPh>
    <phoneticPr fontId="1"/>
  </si>
  <si>
    <t>東京都第６区</t>
    <rPh sb="0" eb="3">
      <t>トウキョウト</t>
    </rPh>
    <rPh sb="3" eb="4">
      <t>ダイ</t>
    </rPh>
    <phoneticPr fontId="1"/>
  </si>
  <si>
    <t>長野県第４区</t>
    <rPh sb="0" eb="3">
      <t>ナガノケン</t>
    </rPh>
    <rPh sb="3" eb="4">
      <t>ダイ</t>
    </rPh>
    <phoneticPr fontId="1"/>
  </si>
  <si>
    <t>山形県第１区</t>
    <rPh sb="0" eb="3">
      <t>ヤマガタケン</t>
    </rPh>
    <rPh sb="3" eb="4">
      <t>ダイ</t>
    </rPh>
    <rPh sb="5" eb="6">
      <t>ク</t>
    </rPh>
    <phoneticPr fontId="1"/>
  </si>
  <si>
    <t>東京都第７区</t>
    <rPh sb="0" eb="3">
      <t>トウキョウト</t>
    </rPh>
    <rPh sb="3" eb="4">
      <t>ダイ</t>
    </rPh>
    <phoneticPr fontId="1"/>
  </si>
  <si>
    <t>長野県第５区</t>
    <rPh sb="0" eb="3">
      <t>ナガノケン</t>
    </rPh>
    <rPh sb="3" eb="4">
      <t>ダイ</t>
    </rPh>
    <phoneticPr fontId="1"/>
  </si>
  <si>
    <t>山形県第２区</t>
    <rPh sb="0" eb="3">
      <t>ヤマガタケン</t>
    </rPh>
    <rPh sb="3" eb="4">
      <t>ダイ</t>
    </rPh>
    <phoneticPr fontId="1"/>
  </si>
  <si>
    <t>東京都第８区</t>
    <rPh sb="0" eb="3">
      <t>トウキョウト</t>
    </rPh>
    <rPh sb="3" eb="4">
      <t>ダイ</t>
    </rPh>
    <phoneticPr fontId="1"/>
  </si>
  <si>
    <t>山形県第３区</t>
    <rPh sb="0" eb="3">
      <t>ヤマガタケン</t>
    </rPh>
    <rPh sb="3" eb="4">
      <t>ダイ</t>
    </rPh>
    <phoneticPr fontId="1"/>
  </si>
  <si>
    <t>東京都第９区</t>
    <rPh sb="0" eb="3">
      <t>トウキョウト</t>
    </rPh>
    <rPh sb="3" eb="4">
      <t>ダイ</t>
    </rPh>
    <phoneticPr fontId="1"/>
  </si>
  <si>
    <t>岐阜県第１区</t>
    <rPh sb="0" eb="3">
      <t>ギフケン</t>
    </rPh>
    <rPh sb="3" eb="4">
      <t>ダイ</t>
    </rPh>
    <rPh sb="5" eb="6">
      <t>ク</t>
    </rPh>
    <phoneticPr fontId="1"/>
  </si>
  <si>
    <t>東京都第10区</t>
    <rPh sb="0" eb="3">
      <t>トウキョウト</t>
    </rPh>
    <rPh sb="3" eb="5">
      <t>ダイ</t>
    </rPh>
    <rPh sb="6" eb="7">
      <t>ク</t>
    </rPh>
    <phoneticPr fontId="1"/>
  </si>
  <si>
    <t>岐阜県第２区</t>
    <rPh sb="0" eb="3">
      <t>ギフケン</t>
    </rPh>
    <rPh sb="3" eb="4">
      <t>ダイ</t>
    </rPh>
    <phoneticPr fontId="1"/>
  </si>
  <si>
    <t>福島県第１区</t>
    <rPh sb="0" eb="3">
      <t>フクシマケン</t>
    </rPh>
    <rPh sb="3" eb="4">
      <t>ダイ</t>
    </rPh>
    <rPh sb="5" eb="6">
      <t>ク</t>
    </rPh>
    <phoneticPr fontId="1"/>
  </si>
  <si>
    <t>東京都第11区</t>
    <rPh sb="0" eb="3">
      <t>トウキョウト</t>
    </rPh>
    <rPh sb="3" eb="5">
      <t>ダイ</t>
    </rPh>
    <rPh sb="6" eb="7">
      <t>ク</t>
    </rPh>
    <phoneticPr fontId="1"/>
  </si>
  <si>
    <t>岐阜県第３区</t>
    <rPh sb="0" eb="3">
      <t>ギフケン</t>
    </rPh>
    <rPh sb="3" eb="4">
      <t>ダイ</t>
    </rPh>
    <phoneticPr fontId="1"/>
  </si>
  <si>
    <t>福島県第２区</t>
    <rPh sb="0" eb="3">
      <t>フクシマケン</t>
    </rPh>
    <rPh sb="3" eb="4">
      <t>ダイ</t>
    </rPh>
    <phoneticPr fontId="1"/>
  </si>
  <si>
    <t>東京都第12区</t>
    <rPh sb="0" eb="3">
      <t>トウキョウト</t>
    </rPh>
    <rPh sb="3" eb="5">
      <t>ダイ</t>
    </rPh>
    <rPh sb="6" eb="7">
      <t>ク</t>
    </rPh>
    <phoneticPr fontId="1"/>
  </si>
  <si>
    <t>岐阜県第４区</t>
    <rPh sb="0" eb="3">
      <t>ギフケン</t>
    </rPh>
    <rPh sb="3" eb="4">
      <t>ダイ</t>
    </rPh>
    <phoneticPr fontId="1"/>
  </si>
  <si>
    <t>福島県第３区</t>
    <rPh sb="0" eb="3">
      <t>フクシマケン</t>
    </rPh>
    <rPh sb="3" eb="4">
      <t>ダイ</t>
    </rPh>
    <phoneticPr fontId="1"/>
  </si>
  <si>
    <t>東京都第13区</t>
    <rPh sb="0" eb="3">
      <t>トウキョウト</t>
    </rPh>
    <rPh sb="3" eb="5">
      <t>ダイ</t>
    </rPh>
    <rPh sb="6" eb="7">
      <t>ク</t>
    </rPh>
    <phoneticPr fontId="1"/>
  </si>
  <si>
    <t>岐阜県第５区</t>
    <rPh sb="0" eb="3">
      <t>ギフケン</t>
    </rPh>
    <rPh sb="3" eb="4">
      <t>ダイ</t>
    </rPh>
    <phoneticPr fontId="1"/>
  </si>
  <si>
    <t>福島県第４区</t>
    <rPh sb="0" eb="3">
      <t>フクシマケン</t>
    </rPh>
    <rPh sb="3" eb="4">
      <t>ダイ</t>
    </rPh>
    <phoneticPr fontId="1"/>
  </si>
  <si>
    <t>東京都第14区</t>
    <rPh sb="0" eb="3">
      <t>トウキョウト</t>
    </rPh>
    <rPh sb="3" eb="5">
      <t>ダイ</t>
    </rPh>
    <rPh sb="6" eb="7">
      <t>ク</t>
    </rPh>
    <phoneticPr fontId="1"/>
  </si>
  <si>
    <t>福島県第５区</t>
    <rPh sb="0" eb="3">
      <t>フクシマケン</t>
    </rPh>
    <rPh sb="3" eb="4">
      <t>ダイ</t>
    </rPh>
    <phoneticPr fontId="1"/>
  </si>
  <si>
    <t>東京都第15区</t>
    <rPh sb="0" eb="3">
      <t>トウキョウト</t>
    </rPh>
    <rPh sb="3" eb="5">
      <t>ダイ</t>
    </rPh>
    <rPh sb="6" eb="7">
      <t>ク</t>
    </rPh>
    <phoneticPr fontId="1"/>
  </si>
  <si>
    <t>静岡県第１区</t>
    <rPh sb="0" eb="3">
      <t>シズオカケン</t>
    </rPh>
    <rPh sb="3" eb="4">
      <t>ダイ</t>
    </rPh>
    <rPh sb="5" eb="6">
      <t>ク</t>
    </rPh>
    <phoneticPr fontId="1"/>
  </si>
  <si>
    <t>東京都第16区</t>
    <rPh sb="0" eb="3">
      <t>トウキョウト</t>
    </rPh>
    <rPh sb="3" eb="5">
      <t>ダイ</t>
    </rPh>
    <rPh sb="6" eb="7">
      <t>ク</t>
    </rPh>
    <phoneticPr fontId="1"/>
  </si>
  <si>
    <t>静岡県第２区</t>
    <rPh sb="0" eb="3">
      <t>シズオカケン</t>
    </rPh>
    <rPh sb="3" eb="4">
      <t>ダイ</t>
    </rPh>
    <phoneticPr fontId="1"/>
  </si>
  <si>
    <t>茨城県第１区</t>
    <rPh sb="0" eb="3">
      <t>イバラキケン</t>
    </rPh>
    <rPh sb="3" eb="4">
      <t>ダイ</t>
    </rPh>
    <rPh sb="5" eb="6">
      <t>ク</t>
    </rPh>
    <phoneticPr fontId="1"/>
  </si>
  <si>
    <t>東京都第17区</t>
    <rPh sb="0" eb="3">
      <t>トウキョウト</t>
    </rPh>
    <rPh sb="3" eb="5">
      <t>ダイ</t>
    </rPh>
    <rPh sb="6" eb="7">
      <t>ク</t>
    </rPh>
    <phoneticPr fontId="1"/>
  </si>
  <si>
    <t>静岡県第３区</t>
    <rPh sb="0" eb="3">
      <t>シズオカケン</t>
    </rPh>
    <rPh sb="3" eb="4">
      <t>ダイ</t>
    </rPh>
    <phoneticPr fontId="1"/>
  </si>
  <si>
    <t>茨城県第２区</t>
    <rPh sb="0" eb="3">
      <t>イバラキケン</t>
    </rPh>
    <rPh sb="3" eb="4">
      <t>ダイ</t>
    </rPh>
    <phoneticPr fontId="1"/>
  </si>
  <si>
    <t>東京都第18区</t>
    <rPh sb="0" eb="3">
      <t>トウキョウト</t>
    </rPh>
    <rPh sb="3" eb="5">
      <t>ダイ</t>
    </rPh>
    <rPh sb="6" eb="7">
      <t>ク</t>
    </rPh>
    <phoneticPr fontId="1"/>
  </si>
  <si>
    <t>静岡県第４区</t>
    <rPh sb="0" eb="3">
      <t>シズオカケン</t>
    </rPh>
    <rPh sb="3" eb="4">
      <t>ダイ</t>
    </rPh>
    <phoneticPr fontId="1"/>
  </si>
  <si>
    <t>茨城県第３区</t>
    <rPh sb="0" eb="3">
      <t>イバラキケン</t>
    </rPh>
    <rPh sb="3" eb="4">
      <t>ダイ</t>
    </rPh>
    <phoneticPr fontId="1"/>
  </si>
  <si>
    <t>東京都第19区</t>
    <rPh sb="0" eb="3">
      <t>トウキョウト</t>
    </rPh>
    <rPh sb="3" eb="5">
      <t>ダイ</t>
    </rPh>
    <rPh sb="6" eb="7">
      <t>ク</t>
    </rPh>
    <phoneticPr fontId="1"/>
  </si>
  <si>
    <t>静岡県第５区</t>
    <rPh sb="0" eb="3">
      <t>シズオカケン</t>
    </rPh>
    <rPh sb="3" eb="4">
      <t>ダイ</t>
    </rPh>
    <phoneticPr fontId="1"/>
  </si>
  <si>
    <t>茨城県第４区</t>
    <rPh sb="0" eb="3">
      <t>イバラキケン</t>
    </rPh>
    <rPh sb="3" eb="4">
      <t>ダイ</t>
    </rPh>
    <phoneticPr fontId="1"/>
  </si>
  <si>
    <t>東京都第20区</t>
    <rPh sb="0" eb="3">
      <t>トウキョウト</t>
    </rPh>
    <rPh sb="3" eb="5">
      <t>ダイ</t>
    </rPh>
    <rPh sb="6" eb="7">
      <t>ク</t>
    </rPh>
    <phoneticPr fontId="1"/>
  </si>
  <si>
    <t>静岡県第６区</t>
    <rPh sb="0" eb="3">
      <t>シズオカケン</t>
    </rPh>
    <rPh sb="3" eb="4">
      <t>ダイ</t>
    </rPh>
    <phoneticPr fontId="1"/>
  </si>
  <si>
    <t>茨城県第５区</t>
    <rPh sb="0" eb="3">
      <t>イバラキケン</t>
    </rPh>
    <rPh sb="3" eb="4">
      <t>ダイ</t>
    </rPh>
    <phoneticPr fontId="1"/>
  </si>
  <si>
    <t>東京都第21区</t>
    <rPh sb="0" eb="3">
      <t>トウキョウト</t>
    </rPh>
    <rPh sb="3" eb="5">
      <t>ダイ</t>
    </rPh>
    <rPh sb="6" eb="7">
      <t>ク</t>
    </rPh>
    <phoneticPr fontId="1"/>
  </si>
  <si>
    <t>静岡県第７区</t>
    <rPh sb="0" eb="3">
      <t>シズオカケン</t>
    </rPh>
    <rPh sb="3" eb="4">
      <t>ダイ</t>
    </rPh>
    <phoneticPr fontId="1"/>
  </si>
  <si>
    <t>茨城県第６区</t>
    <rPh sb="0" eb="3">
      <t>イバラキケン</t>
    </rPh>
    <rPh sb="3" eb="4">
      <t>ダイ</t>
    </rPh>
    <phoneticPr fontId="1"/>
  </si>
  <si>
    <t>東京都第22区</t>
    <rPh sb="0" eb="3">
      <t>トウキョウト</t>
    </rPh>
    <rPh sb="3" eb="5">
      <t>ダイ</t>
    </rPh>
    <rPh sb="6" eb="7">
      <t>ク</t>
    </rPh>
    <phoneticPr fontId="1"/>
  </si>
  <si>
    <t>静岡県第８区</t>
    <rPh sb="0" eb="3">
      <t>シズオカケン</t>
    </rPh>
    <rPh sb="3" eb="4">
      <t>ダイ</t>
    </rPh>
    <phoneticPr fontId="1"/>
  </si>
  <si>
    <t>茨城県第７区</t>
    <rPh sb="0" eb="3">
      <t>イバラキケン</t>
    </rPh>
    <rPh sb="3" eb="4">
      <t>ダイ</t>
    </rPh>
    <phoneticPr fontId="1"/>
  </si>
  <si>
    <t>東京都第23区</t>
    <rPh sb="0" eb="3">
      <t>トウキョウト</t>
    </rPh>
    <rPh sb="3" eb="5">
      <t>ダイ</t>
    </rPh>
    <rPh sb="6" eb="7">
      <t>ク</t>
    </rPh>
    <phoneticPr fontId="1"/>
  </si>
  <si>
    <t>東京都第24区</t>
    <rPh sb="0" eb="3">
      <t>トウキョウト</t>
    </rPh>
    <rPh sb="3" eb="5">
      <t>ダイ</t>
    </rPh>
    <rPh sb="6" eb="7">
      <t>ク</t>
    </rPh>
    <phoneticPr fontId="1"/>
  </si>
  <si>
    <t>愛知県第１区</t>
    <rPh sb="0" eb="3">
      <t>アイチケン</t>
    </rPh>
    <rPh sb="3" eb="4">
      <t>ダイ</t>
    </rPh>
    <rPh sb="5" eb="6">
      <t>ク</t>
    </rPh>
    <phoneticPr fontId="1"/>
  </si>
  <si>
    <t>栃木県第１区</t>
    <rPh sb="0" eb="3">
      <t>トチギケン</t>
    </rPh>
    <rPh sb="3" eb="4">
      <t>ダイ</t>
    </rPh>
    <rPh sb="5" eb="6">
      <t>ク</t>
    </rPh>
    <phoneticPr fontId="1"/>
  </si>
  <si>
    <t>東京都第25区</t>
    <rPh sb="0" eb="3">
      <t>トウキョウト</t>
    </rPh>
    <rPh sb="3" eb="5">
      <t>ダイ</t>
    </rPh>
    <rPh sb="6" eb="7">
      <t>ク</t>
    </rPh>
    <phoneticPr fontId="1"/>
  </si>
  <si>
    <t>愛知県第２区</t>
    <rPh sb="0" eb="3">
      <t>アイチケン</t>
    </rPh>
    <rPh sb="3" eb="4">
      <t>ダイ</t>
    </rPh>
    <phoneticPr fontId="1"/>
  </si>
  <si>
    <t>栃木県第２区</t>
    <rPh sb="0" eb="3">
      <t>トチギケン</t>
    </rPh>
    <rPh sb="3" eb="4">
      <t>ダイ</t>
    </rPh>
    <phoneticPr fontId="1"/>
  </si>
  <si>
    <t>愛知県第３区</t>
    <rPh sb="0" eb="3">
      <t>アイチケン</t>
    </rPh>
    <rPh sb="3" eb="4">
      <t>ダイ</t>
    </rPh>
    <phoneticPr fontId="1"/>
  </si>
  <si>
    <t>栃木県第３区</t>
    <rPh sb="0" eb="3">
      <t>トチギケン</t>
    </rPh>
    <rPh sb="3" eb="4">
      <t>ダイ</t>
    </rPh>
    <phoneticPr fontId="1"/>
  </si>
  <si>
    <t>神奈川県第１区</t>
    <rPh sb="0" eb="4">
      <t>カナガワケン</t>
    </rPh>
    <rPh sb="4" eb="5">
      <t>ダイ</t>
    </rPh>
    <rPh sb="6" eb="7">
      <t>ク</t>
    </rPh>
    <phoneticPr fontId="1"/>
  </si>
  <si>
    <t>愛知県第４区</t>
    <rPh sb="0" eb="3">
      <t>アイチケン</t>
    </rPh>
    <rPh sb="3" eb="4">
      <t>ダイ</t>
    </rPh>
    <phoneticPr fontId="1"/>
  </si>
  <si>
    <t>栃木県第４区</t>
    <rPh sb="0" eb="3">
      <t>トチギケン</t>
    </rPh>
    <rPh sb="3" eb="4">
      <t>ダイ</t>
    </rPh>
    <phoneticPr fontId="1"/>
  </si>
  <si>
    <t>神奈川県第２区</t>
    <rPh sb="0" eb="4">
      <t>カナガワケン</t>
    </rPh>
    <rPh sb="4" eb="5">
      <t>ダイ</t>
    </rPh>
    <phoneticPr fontId="1"/>
  </si>
  <si>
    <t>愛知県第５区</t>
    <rPh sb="0" eb="3">
      <t>アイチケン</t>
    </rPh>
    <rPh sb="3" eb="4">
      <t>ダイ</t>
    </rPh>
    <phoneticPr fontId="1"/>
  </si>
  <si>
    <t>栃木県第５区</t>
    <rPh sb="0" eb="3">
      <t>トチギケン</t>
    </rPh>
    <rPh sb="3" eb="4">
      <t>ダイ</t>
    </rPh>
    <phoneticPr fontId="1"/>
  </si>
  <si>
    <t>神奈川県第３区</t>
    <rPh sb="0" eb="4">
      <t>カナガワケン</t>
    </rPh>
    <rPh sb="4" eb="5">
      <t>ダイ</t>
    </rPh>
    <phoneticPr fontId="1"/>
  </si>
  <si>
    <t>愛知県第６区</t>
    <rPh sb="0" eb="3">
      <t>アイチケン</t>
    </rPh>
    <rPh sb="3" eb="4">
      <t>ダイ</t>
    </rPh>
    <phoneticPr fontId="1"/>
  </si>
  <si>
    <t>神奈川県第４区</t>
    <rPh sb="0" eb="4">
      <t>カナガワケン</t>
    </rPh>
    <rPh sb="4" eb="5">
      <t>ダイ</t>
    </rPh>
    <phoneticPr fontId="1"/>
  </si>
  <si>
    <t>愛知県第７区</t>
    <rPh sb="0" eb="3">
      <t>アイチケン</t>
    </rPh>
    <rPh sb="3" eb="4">
      <t>ダイ</t>
    </rPh>
    <phoneticPr fontId="1"/>
  </si>
  <si>
    <t>群馬県第１区</t>
    <rPh sb="0" eb="3">
      <t>グンマケン</t>
    </rPh>
    <rPh sb="3" eb="4">
      <t>ダイ</t>
    </rPh>
    <rPh sb="5" eb="6">
      <t>ク</t>
    </rPh>
    <phoneticPr fontId="1"/>
  </si>
  <si>
    <t>神奈川県第５区</t>
    <rPh sb="0" eb="4">
      <t>カナガワケン</t>
    </rPh>
    <rPh sb="4" eb="5">
      <t>ダイ</t>
    </rPh>
    <phoneticPr fontId="1"/>
  </si>
  <si>
    <t>愛知県第８区</t>
    <rPh sb="0" eb="3">
      <t>アイチケン</t>
    </rPh>
    <rPh sb="3" eb="4">
      <t>ダイ</t>
    </rPh>
    <phoneticPr fontId="1"/>
  </si>
  <si>
    <t>群馬県第２区</t>
    <rPh sb="0" eb="3">
      <t>グンマケン</t>
    </rPh>
    <rPh sb="3" eb="4">
      <t>ダイ</t>
    </rPh>
    <phoneticPr fontId="1"/>
  </si>
  <si>
    <t>神奈川県第６区</t>
    <rPh sb="0" eb="4">
      <t>カナガワケン</t>
    </rPh>
    <rPh sb="4" eb="5">
      <t>ダイ</t>
    </rPh>
    <phoneticPr fontId="1"/>
  </si>
  <si>
    <t>愛知県第９区</t>
    <rPh sb="0" eb="3">
      <t>アイチケン</t>
    </rPh>
    <rPh sb="3" eb="4">
      <t>ダイ</t>
    </rPh>
    <phoneticPr fontId="1"/>
  </si>
  <si>
    <t>群馬県第３区</t>
    <rPh sb="0" eb="3">
      <t>グンマケン</t>
    </rPh>
    <rPh sb="3" eb="4">
      <t>ダイ</t>
    </rPh>
    <phoneticPr fontId="1"/>
  </si>
  <si>
    <t>神奈川県第７区</t>
    <rPh sb="0" eb="4">
      <t>カナガワケン</t>
    </rPh>
    <rPh sb="4" eb="5">
      <t>ダイ</t>
    </rPh>
    <phoneticPr fontId="1"/>
  </si>
  <si>
    <t>愛知県第10区</t>
    <rPh sb="0" eb="3">
      <t>アイチケン</t>
    </rPh>
    <rPh sb="3" eb="5">
      <t>ダイ</t>
    </rPh>
    <rPh sb="6" eb="7">
      <t>ク</t>
    </rPh>
    <phoneticPr fontId="1"/>
  </si>
  <si>
    <t>群馬県第４区</t>
    <rPh sb="0" eb="3">
      <t>グンマケン</t>
    </rPh>
    <rPh sb="3" eb="4">
      <t>ダイ</t>
    </rPh>
    <phoneticPr fontId="1"/>
  </si>
  <si>
    <t>神奈川県第８区</t>
    <rPh sb="0" eb="4">
      <t>カナガワケン</t>
    </rPh>
    <rPh sb="4" eb="5">
      <t>ダイ</t>
    </rPh>
    <phoneticPr fontId="1"/>
  </si>
  <si>
    <t>愛知県第11区</t>
    <rPh sb="0" eb="3">
      <t>アイチケン</t>
    </rPh>
    <rPh sb="3" eb="5">
      <t>ダイ</t>
    </rPh>
    <rPh sb="6" eb="7">
      <t>ク</t>
    </rPh>
    <phoneticPr fontId="1"/>
  </si>
  <si>
    <t>群馬県第５区</t>
    <rPh sb="0" eb="3">
      <t>グンマケン</t>
    </rPh>
    <rPh sb="3" eb="4">
      <t>ダイ</t>
    </rPh>
    <phoneticPr fontId="1"/>
  </si>
  <si>
    <t>神奈川県第９区</t>
    <rPh sb="0" eb="4">
      <t>カナガワケン</t>
    </rPh>
    <rPh sb="4" eb="5">
      <t>ダイ</t>
    </rPh>
    <phoneticPr fontId="1"/>
  </si>
  <si>
    <t>愛知県第12区</t>
    <rPh sb="0" eb="3">
      <t>アイチケン</t>
    </rPh>
    <rPh sb="3" eb="5">
      <t>ダイ</t>
    </rPh>
    <rPh sb="6" eb="7">
      <t>ク</t>
    </rPh>
    <phoneticPr fontId="1"/>
  </si>
  <si>
    <t>神奈川県第10区</t>
    <rPh sb="0" eb="4">
      <t>カナガワケン</t>
    </rPh>
    <rPh sb="4" eb="6">
      <t>ダイ</t>
    </rPh>
    <rPh sb="7" eb="8">
      <t>ク</t>
    </rPh>
    <phoneticPr fontId="1"/>
  </si>
  <si>
    <t>愛知県第13区</t>
    <rPh sb="0" eb="3">
      <t>アイチケン</t>
    </rPh>
    <rPh sb="3" eb="5">
      <t>ダイ</t>
    </rPh>
    <rPh sb="6" eb="7">
      <t>ク</t>
    </rPh>
    <phoneticPr fontId="1"/>
  </si>
  <si>
    <t>埼玉県第１区</t>
    <rPh sb="0" eb="3">
      <t>サイタマケン</t>
    </rPh>
    <rPh sb="3" eb="4">
      <t>ダイ</t>
    </rPh>
    <rPh sb="5" eb="6">
      <t>ク</t>
    </rPh>
    <phoneticPr fontId="1"/>
  </si>
  <si>
    <t>神奈川県第11区</t>
    <rPh sb="0" eb="4">
      <t>カナガワケン</t>
    </rPh>
    <rPh sb="4" eb="6">
      <t>ダイ</t>
    </rPh>
    <rPh sb="7" eb="8">
      <t>ク</t>
    </rPh>
    <phoneticPr fontId="1"/>
  </si>
  <si>
    <t>愛知県第14区</t>
    <rPh sb="0" eb="3">
      <t>アイチケン</t>
    </rPh>
    <rPh sb="3" eb="5">
      <t>ダイ</t>
    </rPh>
    <rPh sb="6" eb="7">
      <t>ク</t>
    </rPh>
    <phoneticPr fontId="1"/>
  </si>
  <si>
    <t>埼玉県第２区</t>
    <rPh sb="0" eb="3">
      <t>サイタマケン</t>
    </rPh>
    <rPh sb="3" eb="4">
      <t>ダイ</t>
    </rPh>
    <rPh sb="5" eb="6">
      <t>ク</t>
    </rPh>
    <phoneticPr fontId="1"/>
  </si>
  <si>
    <t>神奈川県第12区</t>
    <rPh sb="0" eb="4">
      <t>カナガワケン</t>
    </rPh>
    <rPh sb="4" eb="6">
      <t>ダイ</t>
    </rPh>
    <rPh sb="7" eb="8">
      <t>ク</t>
    </rPh>
    <phoneticPr fontId="1"/>
  </si>
  <si>
    <t>愛知県第15区</t>
    <rPh sb="0" eb="3">
      <t>アイチケン</t>
    </rPh>
    <rPh sb="3" eb="5">
      <t>ダイ</t>
    </rPh>
    <rPh sb="6" eb="7">
      <t>ク</t>
    </rPh>
    <phoneticPr fontId="1"/>
  </si>
  <si>
    <t>三重県第１区</t>
    <rPh sb="0" eb="2">
      <t>ミエ</t>
    </rPh>
    <rPh sb="2" eb="3">
      <t>オカヤマケン</t>
    </rPh>
    <rPh sb="3" eb="4">
      <t>ダイ</t>
    </rPh>
    <rPh sb="5" eb="6">
      <t>ク</t>
    </rPh>
    <phoneticPr fontId="1"/>
  </si>
  <si>
    <t>岡山県第１区</t>
    <rPh sb="0" eb="3">
      <t>オカヤマケン</t>
    </rPh>
    <rPh sb="3" eb="4">
      <t>ダイ</t>
    </rPh>
    <rPh sb="5" eb="6">
      <t>ク</t>
    </rPh>
    <phoneticPr fontId="1"/>
  </si>
  <si>
    <t>宮崎県第１区</t>
    <rPh sb="0" eb="3">
      <t>ミヤザキケン</t>
    </rPh>
    <rPh sb="3" eb="4">
      <t>ダイ</t>
    </rPh>
    <rPh sb="5" eb="6">
      <t>ク</t>
    </rPh>
    <phoneticPr fontId="1"/>
  </si>
  <si>
    <t>三重県第２区</t>
    <rPh sb="0" eb="2">
      <t>ミエ</t>
    </rPh>
    <rPh sb="2" eb="3">
      <t>オカヤマケン</t>
    </rPh>
    <rPh sb="3" eb="4">
      <t>ダイ</t>
    </rPh>
    <phoneticPr fontId="1"/>
  </si>
  <si>
    <t>岡山県第２区</t>
    <rPh sb="0" eb="3">
      <t>オカヤマケン</t>
    </rPh>
    <rPh sb="3" eb="4">
      <t>ダイ</t>
    </rPh>
    <phoneticPr fontId="1"/>
  </si>
  <si>
    <t>宮崎県第２区</t>
    <rPh sb="0" eb="3">
      <t>ミヤザキケン</t>
    </rPh>
    <rPh sb="3" eb="4">
      <t>ダイ</t>
    </rPh>
    <phoneticPr fontId="1"/>
  </si>
  <si>
    <t>三重県第３区</t>
    <rPh sb="0" eb="2">
      <t>ミエ</t>
    </rPh>
    <rPh sb="2" eb="3">
      <t>オカヤマケン</t>
    </rPh>
    <rPh sb="3" eb="4">
      <t>ダイ</t>
    </rPh>
    <phoneticPr fontId="1"/>
  </si>
  <si>
    <t>岡山県第３区</t>
    <rPh sb="0" eb="3">
      <t>オカヤマケン</t>
    </rPh>
    <rPh sb="3" eb="4">
      <t>ダイ</t>
    </rPh>
    <phoneticPr fontId="1"/>
  </si>
  <si>
    <t>宮崎県第３区</t>
    <rPh sb="0" eb="3">
      <t>ミヤザキケン</t>
    </rPh>
    <rPh sb="3" eb="4">
      <t>ダイ</t>
    </rPh>
    <phoneticPr fontId="1"/>
  </si>
  <si>
    <t>三重県第４区</t>
    <rPh sb="0" eb="2">
      <t>ミエ</t>
    </rPh>
    <rPh sb="2" eb="3">
      <t>オカヤマケン</t>
    </rPh>
    <rPh sb="3" eb="4">
      <t>ダイ</t>
    </rPh>
    <phoneticPr fontId="1"/>
  </si>
  <si>
    <t>岡山県第４区</t>
    <rPh sb="0" eb="3">
      <t>オカヤマケン</t>
    </rPh>
    <rPh sb="3" eb="4">
      <t>ダイ</t>
    </rPh>
    <phoneticPr fontId="1"/>
  </si>
  <si>
    <t>三重県第５区</t>
    <rPh sb="0" eb="2">
      <t>ミエ</t>
    </rPh>
    <rPh sb="2" eb="3">
      <t>オカヤマケン</t>
    </rPh>
    <rPh sb="3" eb="4">
      <t>ダイ</t>
    </rPh>
    <phoneticPr fontId="1"/>
  </si>
  <si>
    <t>岡山県第５区</t>
    <rPh sb="0" eb="3">
      <t>オカヤマケン</t>
    </rPh>
    <rPh sb="3" eb="4">
      <t>ダイ</t>
    </rPh>
    <phoneticPr fontId="1"/>
  </si>
  <si>
    <t>鹿児島県第１区</t>
    <rPh sb="0" eb="4">
      <t>カゴシマケン</t>
    </rPh>
    <rPh sb="4" eb="5">
      <t>ダイ</t>
    </rPh>
    <rPh sb="6" eb="7">
      <t>ク</t>
    </rPh>
    <phoneticPr fontId="1"/>
  </si>
  <si>
    <t>鹿児島県第２区</t>
    <rPh sb="0" eb="4">
      <t>カゴシマケン</t>
    </rPh>
    <rPh sb="4" eb="5">
      <t>ダイ</t>
    </rPh>
    <phoneticPr fontId="1"/>
  </si>
  <si>
    <t>滋賀県第１区</t>
    <rPh sb="0" eb="2">
      <t>シガ</t>
    </rPh>
    <rPh sb="2" eb="3">
      <t>ヒロシマケン</t>
    </rPh>
    <rPh sb="3" eb="4">
      <t>ダイ</t>
    </rPh>
    <rPh sb="5" eb="6">
      <t>ク</t>
    </rPh>
    <phoneticPr fontId="1"/>
  </si>
  <si>
    <t>広島県第１区</t>
    <rPh sb="0" eb="3">
      <t>ヒロシマケン</t>
    </rPh>
    <rPh sb="3" eb="4">
      <t>ダイ</t>
    </rPh>
    <rPh sb="5" eb="6">
      <t>ク</t>
    </rPh>
    <phoneticPr fontId="1"/>
  </si>
  <si>
    <t>鹿児島県第３区</t>
    <rPh sb="0" eb="4">
      <t>カゴシマケン</t>
    </rPh>
    <rPh sb="4" eb="5">
      <t>ダイ</t>
    </rPh>
    <phoneticPr fontId="1"/>
  </si>
  <si>
    <t>滋賀県第２区</t>
    <rPh sb="0" eb="2">
      <t>シガ</t>
    </rPh>
    <rPh sb="2" eb="3">
      <t>ヒロシマケン</t>
    </rPh>
    <rPh sb="3" eb="4">
      <t>ダイ</t>
    </rPh>
    <phoneticPr fontId="1"/>
  </si>
  <si>
    <t>広島県第２区</t>
    <rPh sb="0" eb="3">
      <t>ヒロシマケン</t>
    </rPh>
    <rPh sb="3" eb="4">
      <t>ダイ</t>
    </rPh>
    <phoneticPr fontId="1"/>
  </si>
  <si>
    <t>鹿児島県第４区</t>
    <rPh sb="0" eb="4">
      <t>カゴシマケン</t>
    </rPh>
    <rPh sb="4" eb="5">
      <t>ダイ</t>
    </rPh>
    <phoneticPr fontId="1"/>
  </si>
  <si>
    <t>滋賀県第３区</t>
    <rPh sb="0" eb="2">
      <t>シガ</t>
    </rPh>
    <rPh sb="2" eb="3">
      <t>ヒロシマケン</t>
    </rPh>
    <rPh sb="3" eb="4">
      <t>ダイ</t>
    </rPh>
    <phoneticPr fontId="1"/>
  </si>
  <si>
    <t>広島県第３区</t>
    <rPh sb="0" eb="3">
      <t>ヒロシマケン</t>
    </rPh>
    <rPh sb="3" eb="4">
      <t>ダイ</t>
    </rPh>
    <phoneticPr fontId="1"/>
  </si>
  <si>
    <t>鹿児島県第５区</t>
    <rPh sb="0" eb="4">
      <t>カゴシマケン</t>
    </rPh>
    <rPh sb="4" eb="5">
      <t>ダイ</t>
    </rPh>
    <phoneticPr fontId="1"/>
  </si>
  <si>
    <t>滋賀県第４区</t>
    <rPh sb="0" eb="2">
      <t>シガ</t>
    </rPh>
    <rPh sb="2" eb="3">
      <t>ヒロシマケン</t>
    </rPh>
    <rPh sb="3" eb="4">
      <t>ダイ</t>
    </rPh>
    <phoneticPr fontId="1"/>
  </si>
  <si>
    <t>広島県第４区</t>
    <rPh sb="0" eb="3">
      <t>ヒロシマケン</t>
    </rPh>
    <rPh sb="3" eb="4">
      <t>ダイ</t>
    </rPh>
    <phoneticPr fontId="1"/>
  </si>
  <si>
    <t>広島県第５区</t>
    <rPh sb="0" eb="3">
      <t>ヒロシマケン</t>
    </rPh>
    <rPh sb="3" eb="4">
      <t>ダイ</t>
    </rPh>
    <phoneticPr fontId="1"/>
  </si>
  <si>
    <t>沖縄県第１区</t>
    <rPh sb="0" eb="3">
      <t>オキナワケン</t>
    </rPh>
    <rPh sb="3" eb="4">
      <t>ダイ</t>
    </rPh>
    <rPh sb="5" eb="6">
      <t>ク</t>
    </rPh>
    <phoneticPr fontId="1"/>
  </si>
  <si>
    <t>京都府第１区</t>
    <rPh sb="0" eb="3">
      <t>キョウトフ</t>
    </rPh>
    <rPh sb="3" eb="4">
      <t>ダイ</t>
    </rPh>
    <rPh sb="5" eb="6">
      <t>ク</t>
    </rPh>
    <phoneticPr fontId="1"/>
  </si>
  <si>
    <t>広島県第６区</t>
    <rPh sb="0" eb="3">
      <t>ヒロシマケン</t>
    </rPh>
    <rPh sb="3" eb="4">
      <t>ダイ</t>
    </rPh>
    <phoneticPr fontId="1"/>
  </si>
  <si>
    <t>沖縄県第２区</t>
    <rPh sb="0" eb="3">
      <t>オキナワケン</t>
    </rPh>
    <rPh sb="3" eb="4">
      <t>ダイ</t>
    </rPh>
    <phoneticPr fontId="1"/>
  </si>
  <si>
    <t>京都府第２区</t>
    <rPh sb="0" eb="3">
      <t>キョウトフ</t>
    </rPh>
    <rPh sb="3" eb="4">
      <t>ダイ</t>
    </rPh>
    <phoneticPr fontId="1"/>
  </si>
  <si>
    <t>広島県第７区</t>
    <rPh sb="0" eb="3">
      <t>ヒロシマケン</t>
    </rPh>
    <rPh sb="3" eb="4">
      <t>ダイ</t>
    </rPh>
    <phoneticPr fontId="1"/>
  </si>
  <si>
    <t>沖縄県第３区</t>
    <rPh sb="0" eb="3">
      <t>オキナワケン</t>
    </rPh>
    <rPh sb="3" eb="4">
      <t>ダイ</t>
    </rPh>
    <phoneticPr fontId="1"/>
  </si>
  <si>
    <t>京都府第３区</t>
    <rPh sb="0" eb="3">
      <t>キョウトフ</t>
    </rPh>
    <rPh sb="3" eb="4">
      <t>ダイ</t>
    </rPh>
    <phoneticPr fontId="1"/>
  </si>
  <si>
    <t>沖縄県第４区</t>
    <rPh sb="0" eb="3">
      <t>オキナワケン</t>
    </rPh>
    <rPh sb="3" eb="4">
      <t>ダイ</t>
    </rPh>
    <phoneticPr fontId="1"/>
  </si>
  <si>
    <t>京都府第４区</t>
    <rPh sb="0" eb="3">
      <t>キョウトフ</t>
    </rPh>
    <rPh sb="3" eb="4">
      <t>ダイ</t>
    </rPh>
    <phoneticPr fontId="1"/>
  </si>
  <si>
    <t>山口県第１区</t>
    <rPh sb="0" eb="3">
      <t>ヤマグチケン</t>
    </rPh>
    <rPh sb="3" eb="4">
      <t>ダイ</t>
    </rPh>
    <rPh sb="5" eb="6">
      <t>ク</t>
    </rPh>
    <phoneticPr fontId="1"/>
  </si>
  <si>
    <t>京都府第５区</t>
    <rPh sb="0" eb="3">
      <t>キョウトフ</t>
    </rPh>
    <rPh sb="3" eb="4">
      <t>ダイ</t>
    </rPh>
    <phoneticPr fontId="1"/>
  </si>
  <si>
    <t>山口県第２区</t>
    <rPh sb="0" eb="3">
      <t>ヤマグチケン</t>
    </rPh>
    <rPh sb="3" eb="4">
      <t>ダイ</t>
    </rPh>
    <phoneticPr fontId="1"/>
  </si>
  <si>
    <t>京都府第６区</t>
    <rPh sb="0" eb="3">
      <t>キョウトフ</t>
    </rPh>
    <rPh sb="3" eb="4">
      <t>ダイ</t>
    </rPh>
    <phoneticPr fontId="1"/>
  </si>
  <si>
    <t>山口県第３区</t>
    <rPh sb="0" eb="3">
      <t>ヤマグチケン</t>
    </rPh>
    <rPh sb="3" eb="4">
      <t>ダイ</t>
    </rPh>
    <phoneticPr fontId="1"/>
  </si>
  <si>
    <t>合　　計</t>
    <rPh sb="0" eb="4">
      <t>ゴウケイ</t>
    </rPh>
    <phoneticPr fontId="1"/>
  </si>
  <si>
    <t>山口県第４区</t>
    <rPh sb="0" eb="3">
      <t>ヤマグチケン</t>
    </rPh>
    <rPh sb="3" eb="4">
      <t>ダイ</t>
    </rPh>
    <phoneticPr fontId="1"/>
  </si>
  <si>
    <t>大阪府第１区</t>
    <rPh sb="0" eb="3">
      <t>オオサカフ</t>
    </rPh>
    <rPh sb="3" eb="4">
      <t>ダイ</t>
    </rPh>
    <rPh sb="5" eb="6">
      <t>ク</t>
    </rPh>
    <phoneticPr fontId="1"/>
  </si>
  <si>
    <t>大阪府第２区</t>
    <rPh sb="0" eb="3">
      <t>オオサカフ</t>
    </rPh>
    <rPh sb="3" eb="4">
      <t>ダイ</t>
    </rPh>
    <phoneticPr fontId="1"/>
  </si>
  <si>
    <t>徳島県第１区</t>
    <rPh sb="0" eb="3">
      <t>トクシマケン</t>
    </rPh>
    <rPh sb="3" eb="4">
      <t>ダイ</t>
    </rPh>
    <rPh sb="5" eb="6">
      <t>ク</t>
    </rPh>
    <phoneticPr fontId="1"/>
  </si>
  <si>
    <t>大阪府第３区</t>
    <rPh sb="0" eb="3">
      <t>オオサカフ</t>
    </rPh>
    <rPh sb="3" eb="4">
      <t>ダイ</t>
    </rPh>
    <phoneticPr fontId="1"/>
  </si>
  <si>
    <t>徳島県第２区</t>
    <rPh sb="0" eb="3">
      <t>トクシマケン</t>
    </rPh>
    <rPh sb="3" eb="4">
      <t>ダイ</t>
    </rPh>
    <phoneticPr fontId="1"/>
  </si>
  <si>
    <t>大阪府第４区</t>
    <rPh sb="0" eb="3">
      <t>オオサカフ</t>
    </rPh>
    <rPh sb="3" eb="4">
      <t>ダイ</t>
    </rPh>
    <phoneticPr fontId="1"/>
  </si>
  <si>
    <t>徳島県第３区</t>
    <rPh sb="0" eb="3">
      <t>トクシマケン</t>
    </rPh>
    <rPh sb="3" eb="4">
      <t>ダイ</t>
    </rPh>
    <phoneticPr fontId="1"/>
  </si>
  <si>
    <t>大阪府第５区</t>
    <rPh sb="3" eb="4">
      <t>ダイ</t>
    </rPh>
    <phoneticPr fontId="1"/>
  </si>
  <si>
    <t>大阪府第６区</t>
    <rPh sb="3" eb="4">
      <t>ダイ</t>
    </rPh>
    <phoneticPr fontId="1"/>
  </si>
  <si>
    <t>香川県第１区</t>
    <rPh sb="0" eb="3">
      <t>カガワケン</t>
    </rPh>
    <rPh sb="3" eb="4">
      <t>ダイ</t>
    </rPh>
    <rPh sb="5" eb="6">
      <t>ク</t>
    </rPh>
    <phoneticPr fontId="1"/>
  </si>
  <si>
    <t>大阪府第７区</t>
    <rPh sb="3" eb="4">
      <t>ダイ</t>
    </rPh>
    <phoneticPr fontId="1"/>
  </si>
  <si>
    <t>香川県第２区</t>
    <rPh sb="0" eb="3">
      <t>カガワケン</t>
    </rPh>
    <rPh sb="3" eb="4">
      <t>ダイ</t>
    </rPh>
    <phoneticPr fontId="1"/>
  </si>
  <si>
    <t>大阪府第８区</t>
    <rPh sb="3" eb="4">
      <t>ダイ</t>
    </rPh>
    <phoneticPr fontId="1"/>
  </si>
  <si>
    <t>香川県第３区</t>
    <rPh sb="0" eb="3">
      <t>カガワケン</t>
    </rPh>
    <rPh sb="3" eb="4">
      <t>ダイ</t>
    </rPh>
    <phoneticPr fontId="1"/>
  </si>
  <si>
    <t>大阪府第９区</t>
    <rPh sb="3" eb="4">
      <t>ダイ</t>
    </rPh>
    <phoneticPr fontId="1"/>
  </si>
  <si>
    <t>大阪府第10区</t>
    <rPh sb="3" eb="5">
      <t>ダイ</t>
    </rPh>
    <rPh sb="6" eb="7">
      <t>ク</t>
    </rPh>
    <phoneticPr fontId="1"/>
  </si>
  <si>
    <t>愛媛県第１区</t>
    <rPh sb="0" eb="3">
      <t>エヒメケン</t>
    </rPh>
    <rPh sb="3" eb="4">
      <t>ダイ</t>
    </rPh>
    <rPh sb="5" eb="6">
      <t>ク</t>
    </rPh>
    <phoneticPr fontId="1"/>
  </si>
  <si>
    <t>大阪府第11区</t>
    <rPh sb="3" eb="5">
      <t>ダイ</t>
    </rPh>
    <rPh sb="6" eb="7">
      <t>ク</t>
    </rPh>
    <phoneticPr fontId="1"/>
  </si>
  <si>
    <t>愛媛県第２区</t>
    <rPh sb="0" eb="3">
      <t>エヒメケン</t>
    </rPh>
    <rPh sb="3" eb="4">
      <t>ダイ</t>
    </rPh>
    <phoneticPr fontId="1"/>
  </si>
  <si>
    <t>大阪府第12区</t>
    <rPh sb="3" eb="5">
      <t>ダイ</t>
    </rPh>
    <rPh sb="6" eb="7">
      <t>ク</t>
    </rPh>
    <phoneticPr fontId="1"/>
  </si>
  <si>
    <t>愛媛県第３区</t>
    <rPh sb="0" eb="3">
      <t>エヒメケン</t>
    </rPh>
    <rPh sb="3" eb="4">
      <t>ダイ</t>
    </rPh>
    <phoneticPr fontId="1"/>
  </si>
  <si>
    <t>大阪府第13区</t>
    <rPh sb="3" eb="5">
      <t>ダイ</t>
    </rPh>
    <rPh sb="6" eb="7">
      <t>ク</t>
    </rPh>
    <phoneticPr fontId="1"/>
  </si>
  <si>
    <t>愛媛県第４区</t>
    <rPh sb="0" eb="3">
      <t>エヒメケン</t>
    </rPh>
    <rPh sb="3" eb="4">
      <t>ダイ</t>
    </rPh>
    <phoneticPr fontId="1"/>
  </si>
  <si>
    <t>大阪府第14区</t>
    <rPh sb="3" eb="5">
      <t>ダイ</t>
    </rPh>
    <rPh sb="6" eb="7">
      <t>ク</t>
    </rPh>
    <phoneticPr fontId="1"/>
  </si>
  <si>
    <t>大阪府第15区</t>
    <rPh sb="3" eb="5">
      <t>ダイ</t>
    </rPh>
    <rPh sb="6" eb="7">
      <t>ク</t>
    </rPh>
    <phoneticPr fontId="1"/>
  </si>
  <si>
    <t>高知県第１区</t>
    <rPh sb="0" eb="3">
      <t>コウチケン</t>
    </rPh>
    <rPh sb="3" eb="4">
      <t>ダイ</t>
    </rPh>
    <rPh sb="5" eb="6">
      <t>ク</t>
    </rPh>
    <phoneticPr fontId="1"/>
  </si>
  <si>
    <t>大阪府第16区</t>
    <rPh sb="3" eb="5">
      <t>ダイ</t>
    </rPh>
    <rPh sb="6" eb="7">
      <t>ク</t>
    </rPh>
    <phoneticPr fontId="1"/>
  </si>
  <si>
    <t>高知県第２区</t>
    <rPh sb="0" eb="3">
      <t>コウチケン</t>
    </rPh>
    <rPh sb="3" eb="4">
      <t>ダイ</t>
    </rPh>
    <phoneticPr fontId="1"/>
  </si>
  <si>
    <t>大阪府第17区</t>
    <rPh sb="3" eb="5">
      <t>ダイ</t>
    </rPh>
    <rPh sb="6" eb="7">
      <t>ク</t>
    </rPh>
    <phoneticPr fontId="1"/>
  </si>
  <si>
    <t>高知県第３区</t>
    <rPh sb="0" eb="3">
      <t>コウチケン</t>
    </rPh>
    <rPh sb="3" eb="4">
      <t>ダイ</t>
    </rPh>
    <phoneticPr fontId="1"/>
  </si>
  <si>
    <t>大阪府第18区</t>
    <rPh sb="3" eb="5">
      <t>ダイ</t>
    </rPh>
    <rPh sb="6" eb="7">
      <t>ク</t>
    </rPh>
    <phoneticPr fontId="1"/>
  </si>
  <si>
    <t>大阪府第19区</t>
    <rPh sb="3" eb="5">
      <t>ダイ</t>
    </rPh>
    <rPh sb="6" eb="7">
      <t>ク</t>
    </rPh>
    <phoneticPr fontId="1"/>
  </si>
  <si>
    <t>福岡県第１区</t>
    <rPh sb="0" eb="3">
      <t>フクオカケン</t>
    </rPh>
    <rPh sb="3" eb="4">
      <t>ダイ</t>
    </rPh>
    <rPh sb="5" eb="6">
      <t>ク</t>
    </rPh>
    <phoneticPr fontId="1"/>
  </si>
  <si>
    <t>福岡県第２区</t>
    <rPh sb="0" eb="3">
      <t>フクオカケン</t>
    </rPh>
    <rPh sb="3" eb="4">
      <t>ダイ</t>
    </rPh>
    <phoneticPr fontId="1"/>
  </si>
  <si>
    <t>兵庫県第１区</t>
    <rPh sb="0" eb="2">
      <t>ヒョウゴ</t>
    </rPh>
    <rPh sb="2" eb="3">
      <t>アイチケン</t>
    </rPh>
    <rPh sb="3" eb="4">
      <t>ダイ</t>
    </rPh>
    <rPh sb="5" eb="6">
      <t>ク</t>
    </rPh>
    <phoneticPr fontId="1"/>
  </si>
  <si>
    <t>福岡県第３区</t>
    <rPh sb="0" eb="3">
      <t>フクオカケン</t>
    </rPh>
    <rPh sb="3" eb="4">
      <t>ダイ</t>
    </rPh>
    <phoneticPr fontId="1"/>
  </si>
  <si>
    <t>兵庫県第２区</t>
    <rPh sb="3" eb="4">
      <t>ダイ</t>
    </rPh>
    <phoneticPr fontId="1"/>
  </si>
  <si>
    <t>福岡県第４区</t>
    <rPh sb="0" eb="3">
      <t>フクオカケン</t>
    </rPh>
    <rPh sb="3" eb="4">
      <t>ダイ</t>
    </rPh>
    <phoneticPr fontId="1"/>
  </si>
  <si>
    <t>兵庫県第３区</t>
    <rPh sb="3" eb="4">
      <t>ダイ</t>
    </rPh>
    <phoneticPr fontId="1"/>
  </si>
  <si>
    <t>福岡県第５区</t>
    <rPh sb="0" eb="3">
      <t>フクオカケン</t>
    </rPh>
    <rPh sb="3" eb="4">
      <t>ダイ</t>
    </rPh>
    <phoneticPr fontId="1"/>
  </si>
  <si>
    <t>兵庫県第４区</t>
    <rPh sb="3" eb="4">
      <t>ダイ</t>
    </rPh>
    <phoneticPr fontId="1"/>
  </si>
  <si>
    <t>福岡県第６区</t>
    <rPh sb="0" eb="3">
      <t>フクオカケン</t>
    </rPh>
    <rPh sb="3" eb="4">
      <t>ダイ</t>
    </rPh>
    <phoneticPr fontId="1"/>
  </si>
  <si>
    <t>兵庫県第５区</t>
    <rPh sb="3" eb="4">
      <t>ダイ</t>
    </rPh>
    <phoneticPr fontId="1"/>
  </si>
  <si>
    <t>福岡県第７区</t>
    <rPh sb="0" eb="3">
      <t>フクオカケン</t>
    </rPh>
    <rPh sb="3" eb="4">
      <t>ダイ</t>
    </rPh>
    <phoneticPr fontId="1"/>
  </si>
  <si>
    <t>兵庫県第６区</t>
    <rPh sb="3" eb="4">
      <t>ダイ</t>
    </rPh>
    <phoneticPr fontId="1"/>
  </si>
  <si>
    <t>福岡県第８区</t>
    <rPh sb="0" eb="3">
      <t>フクオカケン</t>
    </rPh>
    <rPh sb="3" eb="4">
      <t>ダイ</t>
    </rPh>
    <phoneticPr fontId="1"/>
  </si>
  <si>
    <t>兵庫県第７区</t>
    <rPh sb="3" eb="4">
      <t>ダイ</t>
    </rPh>
    <phoneticPr fontId="1"/>
  </si>
  <si>
    <t>福岡県第９区</t>
    <rPh sb="0" eb="3">
      <t>フクオカケン</t>
    </rPh>
    <rPh sb="3" eb="4">
      <t>ダイ</t>
    </rPh>
    <phoneticPr fontId="1"/>
  </si>
  <si>
    <t>兵庫県第８区</t>
    <rPh sb="3" eb="4">
      <t>ダイ</t>
    </rPh>
    <phoneticPr fontId="1"/>
  </si>
  <si>
    <t>福岡県第10区</t>
    <rPh sb="0" eb="3">
      <t>フクオカケン</t>
    </rPh>
    <rPh sb="3" eb="5">
      <t>ダイ</t>
    </rPh>
    <rPh sb="6" eb="7">
      <t>ク</t>
    </rPh>
    <phoneticPr fontId="1"/>
  </si>
  <si>
    <t>兵庫県第９区</t>
    <rPh sb="3" eb="4">
      <t>ダイ</t>
    </rPh>
    <phoneticPr fontId="1"/>
  </si>
  <si>
    <t>福岡県第11区</t>
    <rPh sb="0" eb="3">
      <t>フクオカケン</t>
    </rPh>
    <rPh sb="3" eb="5">
      <t>ダイ</t>
    </rPh>
    <rPh sb="6" eb="7">
      <t>ク</t>
    </rPh>
    <phoneticPr fontId="1"/>
  </si>
  <si>
    <t>兵庫県第10区</t>
    <rPh sb="3" eb="5">
      <t>ダイ</t>
    </rPh>
    <rPh sb="6" eb="7">
      <t>ク</t>
    </rPh>
    <phoneticPr fontId="1"/>
  </si>
  <si>
    <t>兵庫県第11区</t>
    <rPh sb="3" eb="5">
      <t>ダイ</t>
    </rPh>
    <rPh sb="6" eb="7">
      <t>ク</t>
    </rPh>
    <phoneticPr fontId="1"/>
  </si>
  <si>
    <t>佐賀県第１区</t>
    <rPh sb="0" eb="3">
      <t>サガケン</t>
    </rPh>
    <rPh sb="3" eb="4">
      <t>ダイ</t>
    </rPh>
    <rPh sb="5" eb="6">
      <t>ク</t>
    </rPh>
    <phoneticPr fontId="1"/>
  </si>
  <si>
    <t>兵庫県第12区</t>
    <rPh sb="3" eb="5">
      <t>ダイ</t>
    </rPh>
    <rPh sb="6" eb="7">
      <t>ク</t>
    </rPh>
    <phoneticPr fontId="1"/>
  </si>
  <si>
    <t>佐賀県第２区</t>
    <rPh sb="0" eb="3">
      <t>サガケン</t>
    </rPh>
    <rPh sb="3" eb="4">
      <t>ダイ</t>
    </rPh>
    <phoneticPr fontId="1"/>
  </si>
  <si>
    <t>佐賀県第３区</t>
    <rPh sb="0" eb="3">
      <t>サガケン</t>
    </rPh>
    <rPh sb="3" eb="4">
      <t>ダイ</t>
    </rPh>
    <phoneticPr fontId="1"/>
  </si>
  <si>
    <t>奈良県第１区</t>
    <rPh sb="0" eb="2">
      <t>ナラ</t>
    </rPh>
    <rPh sb="2" eb="3">
      <t>ナガサキケン</t>
    </rPh>
    <rPh sb="3" eb="4">
      <t>ダイ</t>
    </rPh>
    <rPh sb="5" eb="6">
      <t>ク</t>
    </rPh>
    <phoneticPr fontId="1"/>
  </si>
  <si>
    <t>奈良県第２区</t>
    <rPh sb="0" eb="2">
      <t>ナラ</t>
    </rPh>
    <rPh sb="2" eb="3">
      <t>ナガサキケン</t>
    </rPh>
    <rPh sb="3" eb="4">
      <t>ダイ</t>
    </rPh>
    <phoneticPr fontId="1"/>
  </si>
  <si>
    <t>長崎県第１区</t>
    <rPh sb="0" eb="3">
      <t>ナガサキケン</t>
    </rPh>
    <rPh sb="3" eb="4">
      <t>ダイ</t>
    </rPh>
    <rPh sb="5" eb="6">
      <t>ク</t>
    </rPh>
    <phoneticPr fontId="1"/>
  </si>
  <si>
    <t>奈良県第３区</t>
    <rPh sb="0" eb="2">
      <t>ナラ</t>
    </rPh>
    <rPh sb="2" eb="3">
      <t>ナガサキケン</t>
    </rPh>
    <rPh sb="3" eb="4">
      <t>ダイ</t>
    </rPh>
    <phoneticPr fontId="1"/>
  </si>
  <si>
    <t>長崎県第２区</t>
    <rPh sb="0" eb="3">
      <t>ナガサキケン</t>
    </rPh>
    <rPh sb="3" eb="4">
      <t>ダイ</t>
    </rPh>
    <phoneticPr fontId="1"/>
  </si>
  <si>
    <t>奈良県第４区</t>
    <rPh sb="0" eb="2">
      <t>ナラ</t>
    </rPh>
    <rPh sb="2" eb="3">
      <t>ナガサキケン</t>
    </rPh>
    <rPh sb="3" eb="4">
      <t>ダイ</t>
    </rPh>
    <phoneticPr fontId="1"/>
  </si>
  <si>
    <t>長崎県第３区</t>
    <rPh sb="0" eb="3">
      <t>ナガサキケン</t>
    </rPh>
    <rPh sb="3" eb="4">
      <t>ダイ</t>
    </rPh>
    <phoneticPr fontId="1"/>
  </si>
  <si>
    <t>長崎県第４区</t>
    <rPh sb="0" eb="3">
      <t>ナガサキケン</t>
    </rPh>
    <rPh sb="3" eb="4">
      <t>ダイ</t>
    </rPh>
    <phoneticPr fontId="1"/>
  </si>
  <si>
    <t>和歌山県第１区</t>
    <rPh sb="0" eb="3">
      <t>ワカヤマ</t>
    </rPh>
    <rPh sb="3" eb="4">
      <t>ヒロシマケン</t>
    </rPh>
    <rPh sb="4" eb="5">
      <t>ダイ</t>
    </rPh>
    <rPh sb="6" eb="7">
      <t>ク</t>
    </rPh>
    <phoneticPr fontId="1"/>
  </si>
  <si>
    <t>和歌山県第２区</t>
    <rPh sb="0" eb="3">
      <t>ワカヤマ</t>
    </rPh>
    <rPh sb="3" eb="4">
      <t>ケン</t>
    </rPh>
    <rPh sb="4" eb="5">
      <t>ダイ</t>
    </rPh>
    <phoneticPr fontId="1"/>
  </si>
  <si>
    <t>熊本県第１区</t>
    <rPh sb="0" eb="3">
      <t>クマモトケン</t>
    </rPh>
    <rPh sb="3" eb="4">
      <t>ダイ</t>
    </rPh>
    <rPh sb="5" eb="6">
      <t>ク</t>
    </rPh>
    <phoneticPr fontId="1"/>
  </si>
  <si>
    <t>和歌山県第３区</t>
    <rPh sb="0" eb="3">
      <t>ワカヤマ</t>
    </rPh>
    <rPh sb="3" eb="4">
      <t>ヒロシマケン</t>
    </rPh>
    <rPh sb="4" eb="5">
      <t>ダイ</t>
    </rPh>
    <phoneticPr fontId="1"/>
  </si>
  <si>
    <t>熊本県第２区</t>
    <rPh sb="0" eb="3">
      <t>クマモトケン</t>
    </rPh>
    <rPh sb="3" eb="4">
      <t>ダイ</t>
    </rPh>
    <phoneticPr fontId="1"/>
  </si>
  <si>
    <t>熊本県第３区</t>
    <rPh sb="0" eb="3">
      <t>クマモトケン</t>
    </rPh>
    <rPh sb="3" eb="4">
      <t>ダイ</t>
    </rPh>
    <phoneticPr fontId="1"/>
  </si>
  <si>
    <t>鳥取県第１区</t>
    <rPh sb="0" eb="2">
      <t>トットリ</t>
    </rPh>
    <rPh sb="2" eb="3">
      <t>クマモトケン</t>
    </rPh>
    <rPh sb="3" eb="4">
      <t>ダイ</t>
    </rPh>
    <rPh sb="5" eb="6">
      <t>ク</t>
    </rPh>
    <phoneticPr fontId="1"/>
  </si>
  <si>
    <t>熊本県第４区</t>
    <rPh sb="0" eb="3">
      <t>クマモトケン</t>
    </rPh>
    <rPh sb="3" eb="4">
      <t>ダイ</t>
    </rPh>
    <phoneticPr fontId="1"/>
  </si>
  <si>
    <t>鳥取県第２区</t>
    <rPh sb="0" eb="2">
      <t>トットリ</t>
    </rPh>
    <rPh sb="2" eb="3">
      <t>クマモトケン</t>
    </rPh>
    <rPh sb="3" eb="4">
      <t>ダイ</t>
    </rPh>
    <phoneticPr fontId="1"/>
  </si>
  <si>
    <t>熊本県第５区</t>
    <rPh sb="0" eb="3">
      <t>クマモトケン</t>
    </rPh>
    <rPh sb="3" eb="4">
      <t>ダイ</t>
    </rPh>
    <phoneticPr fontId="1"/>
  </si>
  <si>
    <t>島根県第１区</t>
    <rPh sb="0" eb="2">
      <t>シマネ</t>
    </rPh>
    <rPh sb="2" eb="3">
      <t>オオイタケン</t>
    </rPh>
    <rPh sb="3" eb="4">
      <t>ダイ</t>
    </rPh>
    <rPh sb="5" eb="6">
      <t>ク</t>
    </rPh>
    <phoneticPr fontId="1"/>
  </si>
  <si>
    <t>大分県第１区</t>
    <rPh sb="0" eb="3">
      <t>オオイタケン</t>
    </rPh>
    <rPh sb="3" eb="4">
      <t>ダイ</t>
    </rPh>
    <rPh sb="5" eb="6">
      <t>ク</t>
    </rPh>
    <phoneticPr fontId="1"/>
  </si>
  <si>
    <t>島根県第２区</t>
    <rPh sb="0" eb="2">
      <t>シマネ</t>
    </rPh>
    <rPh sb="2" eb="3">
      <t>オオイタケン</t>
    </rPh>
    <rPh sb="3" eb="4">
      <t>ダイ</t>
    </rPh>
    <phoneticPr fontId="1"/>
  </si>
  <si>
    <t>大分県第２区</t>
    <rPh sb="0" eb="3">
      <t>オオイタケン</t>
    </rPh>
    <rPh sb="3" eb="4">
      <t>ダイ</t>
    </rPh>
    <phoneticPr fontId="1"/>
  </si>
  <si>
    <t>大分県第３区</t>
    <rPh sb="0" eb="3">
      <t>オオイタケン</t>
    </rPh>
    <rPh sb="3" eb="4">
      <t>ダイ</t>
    </rPh>
    <phoneticPr fontId="1"/>
  </si>
  <si>
    <t>　（参考資料２）衆議院小選挙区別選挙人名簿及び在外選挙人名簿登録者数（登録者数順）</t>
    <rPh sb="2" eb="4">
      <t>サンコウ</t>
    </rPh>
    <rPh sb="4" eb="6">
      <t>シリョウ</t>
    </rPh>
    <rPh sb="8" eb="11">
      <t>シュウギイン</t>
    </rPh>
    <rPh sb="11" eb="12">
      <t>ショウ</t>
    </rPh>
    <rPh sb="12" eb="15">
      <t>センキョク</t>
    </rPh>
    <rPh sb="15" eb="16">
      <t>ベツ</t>
    </rPh>
    <rPh sb="16" eb="19">
      <t>センキョニン</t>
    </rPh>
    <rPh sb="19" eb="21">
      <t>メイボ</t>
    </rPh>
    <rPh sb="21" eb="22">
      <t>オヨ</t>
    </rPh>
    <rPh sb="23" eb="25">
      <t>ザイガイ</t>
    </rPh>
    <rPh sb="25" eb="28">
      <t>センキョニン</t>
    </rPh>
    <rPh sb="28" eb="30">
      <t>メイボ</t>
    </rPh>
    <rPh sb="30" eb="33">
      <t>トウロクシャ</t>
    </rPh>
    <rPh sb="33" eb="34">
      <t>スウ</t>
    </rPh>
    <rPh sb="35" eb="38">
      <t>トウロクシャ</t>
    </rPh>
    <rPh sb="38" eb="39">
      <t>スウ</t>
    </rPh>
    <rPh sb="39" eb="40">
      <t>ジュン</t>
    </rPh>
    <phoneticPr fontId="1"/>
  </si>
  <si>
    <t>順位</t>
    <rPh sb="0" eb="2">
      <t>ジュンイ</t>
    </rPh>
    <phoneticPr fontId="1"/>
  </si>
  <si>
    <t>選挙区名</t>
  </si>
  <si>
    <t>登録者数</t>
  </si>
  <si>
    <t>最小選挙区
との格差</t>
    <rPh sb="0" eb="2">
      <t>サイショウ</t>
    </rPh>
    <rPh sb="2" eb="5">
      <t>センキョク</t>
    </rPh>
    <rPh sb="8" eb="10">
      <t>カクサ</t>
    </rPh>
    <phoneticPr fontId="1"/>
  </si>
  <si>
    <t>北海道第１区</t>
  </si>
  <si>
    <t>北海道第２区</t>
  </si>
  <si>
    <t>北海道第３区</t>
  </si>
  <si>
    <t>北海道第４区</t>
  </si>
  <si>
    <t>北海道第５区</t>
  </si>
  <si>
    <t>北海道第６区</t>
  </si>
  <si>
    <t>北海道第７区</t>
  </si>
  <si>
    <t>北海道第８区</t>
  </si>
  <si>
    <t>北海道第９区</t>
  </si>
  <si>
    <t>北海道第10区</t>
  </si>
  <si>
    <t>北海道第11区</t>
  </si>
  <si>
    <t>北海道第12区</t>
  </si>
  <si>
    <t>青森県第１区</t>
  </si>
  <si>
    <t>青森県第２区</t>
  </si>
  <si>
    <t>青森県第３区</t>
  </si>
  <si>
    <t>青森県第４区</t>
  </si>
  <si>
    <t>岩手県第１区</t>
  </si>
  <si>
    <t>岩手県第２区</t>
  </si>
  <si>
    <t>岩手県第３区</t>
  </si>
  <si>
    <t>岩手県第４区</t>
  </si>
  <si>
    <t>宮城県第１区</t>
  </si>
  <si>
    <t>宮城県第２区</t>
  </si>
  <si>
    <t>宮城県第３区</t>
  </si>
  <si>
    <t>宮城県第４区</t>
  </si>
  <si>
    <t>宮城県第５区</t>
  </si>
  <si>
    <t>宮城県第６区</t>
  </si>
  <si>
    <t>秋田県第１区</t>
  </si>
  <si>
    <t>秋田県第２区</t>
  </si>
  <si>
    <t>秋田県第３区</t>
  </si>
  <si>
    <t>山形県第１区</t>
  </si>
  <si>
    <t>山形県第２区</t>
  </si>
  <si>
    <t>山形県第３区</t>
  </si>
  <si>
    <t>福島県第１区</t>
  </si>
  <si>
    <t>福島県第２区</t>
  </si>
  <si>
    <t>福島県第３区</t>
  </si>
  <si>
    <t>福島県第４区</t>
  </si>
  <si>
    <t>福島県第５区</t>
  </si>
  <si>
    <t>茨城県第１区</t>
  </si>
  <si>
    <t>茨城県第２区</t>
  </si>
  <si>
    <t>茨城県第３区</t>
  </si>
  <si>
    <t>茨城県第４区</t>
  </si>
  <si>
    <t>茨城県第５区</t>
  </si>
  <si>
    <t>茨城県第６区</t>
  </si>
  <si>
    <t>茨城県第７区</t>
  </si>
  <si>
    <t>栃木県第１区</t>
  </si>
  <si>
    <t>栃木県第２区</t>
  </si>
  <si>
    <t>栃木県第３区</t>
  </si>
  <si>
    <t>栃木県第４区</t>
  </si>
  <si>
    <t>栃木県第５区</t>
  </si>
  <si>
    <t>群馬県第１区</t>
  </si>
  <si>
    <t>群馬県第２区</t>
  </si>
  <si>
    <t>群馬県第３区</t>
  </si>
  <si>
    <t>群馬県第４区</t>
  </si>
  <si>
    <t>群馬県第５区</t>
  </si>
  <si>
    <t>埼玉県第１区</t>
  </si>
  <si>
    <t>埼玉県第２区</t>
  </si>
  <si>
    <t>埼玉県第３区</t>
  </si>
  <si>
    <t>埼玉県第４区</t>
  </si>
  <si>
    <t>埼玉県第５区</t>
  </si>
  <si>
    <t>埼玉県第６区</t>
  </si>
  <si>
    <t>埼玉県第７区</t>
  </si>
  <si>
    <t>埼玉県第８区</t>
  </si>
  <si>
    <t>埼玉県第９区</t>
  </si>
  <si>
    <t>埼玉県第10区</t>
  </si>
  <si>
    <t>埼玉県第11区</t>
  </si>
  <si>
    <t>埼玉県第12区</t>
  </si>
  <si>
    <t>－１１－</t>
    <phoneticPr fontId="4"/>
  </si>
  <si>
    <t>埼玉県第13区</t>
  </si>
  <si>
    <t>埼玉県第14区</t>
  </si>
  <si>
    <t>千葉県第１区</t>
  </si>
  <si>
    <t>千葉県第２区</t>
  </si>
  <si>
    <t>千葉県第３区</t>
  </si>
  <si>
    <t>千葉県第４区</t>
  </si>
  <si>
    <t>千葉県第５区</t>
  </si>
  <si>
    <t>千葉県第６区</t>
  </si>
  <si>
    <t>千葉県第７区</t>
  </si>
  <si>
    <t>千葉県第８区</t>
  </si>
  <si>
    <t>千葉県第９区</t>
  </si>
  <si>
    <t>千葉県第10区</t>
  </si>
  <si>
    <t>千葉県第11区</t>
  </si>
  <si>
    <t>千葉県第12区</t>
  </si>
  <si>
    <t>東京都第１区</t>
  </si>
  <si>
    <t>東京都第２区</t>
  </si>
  <si>
    <t>東京都第３区</t>
  </si>
  <si>
    <t>東京都第４区</t>
  </si>
  <si>
    <t>東京都第５区</t>
  </si>
  <si>
    <t>東京都第６区</t>
  </si>
  <si>
    <t>東京都第７区</t>
  </si>
  <si>
    <t>東京都第８区</t>
  </si>
  <si>
    <t>東京都第９区</t>
  </si>
  <si>
    <t>東京都第10区</t>
  </si>
  <si>
    <t>東京都第11区</t>
  </si>
  <si>
    <t>東京都第12区</t>
  </si>
  <si>
    <t>東京都第13区</t>
  </si>
  <si>
    <t>東京都第14区</t>
  </si>
  <si>
    <t>東京都第15区</t>
  </si>
  <si>
    <t>東京都第16区</t>
  </si>
  <si>
    <t>東京都第17区</t>
  </si>
  <si>
    <t>東京都第18区</t>
  </si>
  <si>
    <t>東京都第19区</t>
  </si>
  <si>
    <t>東京都第20区</t>
  </si>
  <si>
    <t>東京都第21区</t>
  </si>
  <si>
    <t>東京都第22区</t>
  </si>
  <si>
    <t>東京都第23区</t>
  </si>
  <si>
    <t>東京都第24区</t>
  </si>
  <si>
    <t>東京都第25区</t>
  </si>
  <si>
    <t>神奈川県第１区</t>
  </si>
  <si>
    <t>神奈川県第２区</t>
  </si>
  <si>
    <t>神奈川県第３区</t>
  </si>
  <si>
    <t>神奈川県第４区</t>
  </si>
  <si>
    <t>神奈川県第５区</t>
  </si>
  <si>
    <t>神奈川県第６区</t>
  </si>
  <si>
    <t>神奈川県第７区</t>
  </si>
  <si>
    <t>神奈川県第８区</t>
  </si>
  <si>
    <t>神奈川県第９区</t>
  </si>
  <si>
    <t>神奈川県第10区</t>
  </si>
  <si>
    <t>神奈川県第11区</t>
  </si>
  <si>
    <t>神奈川県第12区</t>
  </si>
  <si>
    <t>神奈川県第13区</t>
  </si>
  <si>
    <t>神奈川県第14区</t>
  </si>
  <si>
    <t>神奈川県第15区</t>
  </si>
  <si>
    <t>神奈川県第16区</t>
  </si>
  <si>
    <t>神奈川県第17区</t>
  </si>
  <si>
    <t>新潟県第１区</t>
  </si>
  <si>
    <t>新潟県第２区</t>
  </si>
  <si>
    <t>新潟県第３区</t>
  </si>
  <si>
    <t>新潟県第４区</t>
  </si>
  <si>
    <t>新潟県第５区</t>
  </si>
  <si>
    <t>新潟県第６区</t>
  </si>
  <si>
    <t>富山県第１区</t>
  </si>
  <si>
    <t>富山県第２区</t>
  </si>
  <si>
    <t>富山県第３区</t>
  </si>
  <si>
    <t>石川県第１区</t>
  </si>
  <si>
    <t>石川県第２区</t>
  </si>
  <si>
    <t>石川県第３区</t>
  </si>
  <si>
    <t>福井県第１区</t>
  </si>
  <si>
    <t>福井県第２区</t>
  </si>
  <si>
    <t>福井県第３区</t>
  </si>
  <si>
    <t>山梨県第１区</t>
  </si>
  <si>
    <t>山梨県第２区</t>
  </si>
  <si>
    <t>山梨県第３区</t>
  </si>
  <si>
    <t>長野県第１区</t>
  </si>
  <si>
    <t>長野県第２区</t>
  </si>
  <si>
    <t>長野県第３区</t>
  </si>
  <si>
    <t>長野県第４区</t>
  </si>
  <si>
    <t>長野県第５区</t>
  </si>
  <si>
    <t>岐阜県第１区</t>
  </si>
  <si>
    <t>岐阜県第２区</t>
  </si>
  <si>
    <t>岐阜県第３区</t>
  </si>
  <si>
    <t>岐阜県第４区</t>
  </si>
  <si>
    <t>岐阜県第５区</t>
  </si>
  <si>
    <t>静岡県第１区</t>
  </si>
  <si>
    <t>静岡県第２区</t>
  </si>
  <si>
    <t>静岡県第３区</t>
  </si>
  <si>
    <t>静岡県第４区</t>
  </si>
  <si>
    <t>静岡県第５区</t>
  </si>
  <si>
    <t>静岡県第６区</t>
  </si>
  <si>
    <t>静岡県第７区</t>
  </si>
  <si>
    <t>静岡県第８区</t>
  </si>
  <si>
    <t>愛知県第１区</t>
  </si>
  <si>
    <t>愛知県第２区</t>
  </si>
  <si>
    <t>愛知県第３区</t>
  </si>
  <si>
    <t>愛知県第４区</t>
  </si>
  <si>
    <t>愛知県第５区</t>
  </si>
  <si>
    <t>愛知県第６区</t>
  </si>
  <si>
    <t>愛知県第７区</t>
  </si>
  <si>
    <t>愛知県第８区</t>
  </si>
  <si>
    <t>愛知県第９区</t>
  </si>
  <si>
    <t>愛知県第10区</t>
  </si>
  <si>
    <t>愛知県第11区</t>
  </si>
  <si>
    <t>愛知県第12区</t>
  </si>
  <si>
    <t>愛知県第13区</t>
  </si>
  <si>
    <t>愛知県第14区</t>
  </si>
  <si>
    <t>愛知県第15区</t>
  </si>
  <si>
    <t>三重県第１区</t>
  </si>
  <si>
    <t>三重県第２区</t>
  </si>
  <si>
    <t>三重県第３区</t>
  </si>
  <si>
    <t>三重県第４区</t>
  </si>
  <si>
    <t>三重県第５区</t>
  </si>
  <si>
    <t>滋賀県第１区</t>
  </si>
  <si>
    <t>滋賀県第２区</t>
  </si>
  <si>
    <t>滋賀県第３区</t>
  </si>
  <si>
    <t>京都府第１区</t>
  </si>
  <si>
    <t>京都府第２区</t>
  </si>
  <si>
    <t>京都府第３区</t>
  </si>
  <si>
    <t>京都府第４区</t>
  </si>
  <si>
    <t>京都府第５区</t>
  </si>
  <si>
    <t>京都府第６区</t>
  </si>
  <si>
    <t>大阪府第１区</t>
  </si>
  <si>
    <t>大阪府第２区</t>
  </si>
  <si>
    <t>大阪府第３区</t>
  </si>
  <si>
    <t>大阪府第４区</t>
  </si>
  <si>
    <t>大阪府第５区</t>
  </si>
  <si>
    <t>大阪府第６区</t>
  </si>
  <si>
    <t>大阪府第７区</t>
  </si>
  <si>
    <t>大阪府第８区</t>
  </si>
  <si>
    <t>大阪府第９区</t>
  </si>
  <si>
    <t>大阪府第10区</t>
  </si>
  <si>
    <t>大阪府第11区</t>
  </si>
  <si>
    <t>大阪府第12区</t>
  </si>
  <si>
    <t>大阪府第13区</t>
  </si>
  <si>
    <t>大阪府第14区</t>
  </si>
  <si>
    <t>大阪府第15区</t>
  </si>
  <si>
    <t>大阪府第16区</t>
  </si>
  <si>
    <t>大阪府第17区</t>
  </si>
  <si>
    <t>大阪府第18区</t>
  </si>
  <si>
    <t>大阪府第19区</t>
  </si>
  <si>
    <t>兵庫県第１区</t>
  </si>
  <si>
    <t>兵庫県第２区</t>
  </si>
  <si>
    <t>兵庫県第３区</t>
  </si>
  <si>
    <t>兵庫県第４区</t>
  </si>
  <si>
    <t>兵庫県第５区</t>
  </si>
  <si>
    <t>兵庫県第６区</t>
  </si>
  <si>
    <t>兵庫県第７区</t>
  </si>
  <si>
    <t>兵庫県第８区</t>
  </si>
  <si>
    <t>兵庫県第９区</t>
  </si>
  <si>
    <t>兵庫県第10区</t>
  </si>
  <si>
    <t>兵庫県第11区</t>
  </si>
  <si>
    <t>兵庫県第12区</t>
  </si>
  <si>
    <t>奈良県第１区</t>
  </si>
  <si>
    <t>奈良県第２区</t>
  </si>
  <si>
    <t>奈良県第３区</t>
  </si>
  <si>
    <t>奈良県第４区</t>
  </si>
  <si>
    <t>和歌山県第１区</t>
  </si>
  <si>
    <t>和歌山県第２区</t>
  </si>
  <si>
    <t>和歌山県第３区</t>
  </si>
  <si>
    <t>鳥取県第１区</t>
  </si>
  <si>
    <t>鳥取県第２区</t>
  </si>
  <si>
    <t>島根県第１区</t>
  </si>
  <si>
    <t>島根県第２区</t>
  </si>
  <si>
    <t>岡山県第１区</t>
  </si>
  <si>
    <t>岡山県第２区</t>
  </si>
  <si>
    <t>岡山県第３区</t>
  </si>
  <si>
    <t>岡山県第４区</t>
  </si>
  <si>
    <t>岡山県第５区</t>
  </si>
  <si>
    <t>広島県第１区</t>
  </si>
  <si>
    <t>広島県第２区</t>
  </si>
  <si>
    <t>広島県第３区</t>
  </si>
  <si>
    <t>広島県第４区</t>
  </si>
  <si>
    <t>広島県第５区</t>
  </si>
  <si>
    <t>広島県第６区</t>
  </si>
  <si>
    <t>広島県第７区</t>
  </si>
  <si>
    <t>山口県第１区</t>
  </si>
  <si>
    <t>山口県第２区</t>
  </si>
  <si>
    <t>山口県第３区</t>
  </si>
  <si>
    <t>山口県第４区</t>
  </si>
  <si>
    <t>徳島県第１区</t>
  </si>
  <si>
    <t>徳島県第２区</t>
  </si>
  <si>
    <t>徳島県第３区</t>
  </si>
  <si>
    <t>香川県第１区</t>
  </si>
  <si>
    <t>香川県第２区</t>
  </si>
  <si>
    <t>香川県第３区</t>
  </si>
  <si>
    <t>愛媛県第１区</t>
  </si>
  <si>
    <t>愛媛県第２区</t>
  </si>
  <si>
    <t>愛媛県第３区</t>
  </si>
  <si>
    <t>愛媛県第４区</t>
  </si>
  <si>
    <t>高知県第１区</t>
  </si>
  <si>
    <t>高知県第２区</t>
  </si>
  <si>
    <t>高知県第３区</t>
  </si>
  <si>
    <t>福岡県第１区</t>
  </si>
  <si>
    <t>福岡県第２区</t>
  </si>
  <si>
    <t>福岡県第３区</t>
  </si>
  <si>
    <t>福岡県第４区</t>
  </si>
  <si>
    <t>福岡県第５区</t>
  </si>
  <si>
    <t>福岡県第６区</t>
  </si>
  <si>
    <t>福岡県第７区</t>
  </si>
  <si>
    <t>福岡県第８区</t>
  </si>
  <si>
    <t>福岡県第９区</t>
  </si>
  <si>
    <t>福岡県第10区</t>
  </si>
  <si>
    <t>福岡県第11区</t>
  </si>
  <si>
    <t>佐賀県第１区</t>
  </si>
  <si>
    <t>佐賀県第２区</t>
  </si>
  <si>
    <t>佐賀県第３区</t>
  </si>
  <si>
    <t>長崎県第１区</t>
  </si>
  <si>
    <t>長崎県第２区</t>
  </si>
  <si>
    <t>長崎県第３区</t>
  </si>
  <si>
    <t>長崎県第４区</t>
  </si>
  <si>
    <t>熊本県第１区</t>
  </si>
  <si>
    <t>熊本県第２区</t>
  </si>
  <si>
    <t>熊本県第３区</t>
  </si>
  <si>
    <t>熊本県第４区</t>
  </si>
  <si>
    <t>熊本県第５区</t>
  </si>
  <si>
    <t>大分県第１区</t>
  </si>
  <si>
    <t>大分県第２区</t>
  </si>
  <si>
    <t>大分県第３区</t>
  </si>
  <si>
    <t>宮崎県第１区</t>
  </si>
  <si>
    <t>宮崎県第２区</t>
  </si>
  <si>
    <t>宮崎県第３区</t>
  </si>
  <si>
    <t>鹿児島県第１区</t>
  </si>
  <si>
    <t>鹿児島県第２区</t>
  </si>
  <si>
    <t>鹿児島県第３区</t>
  </si>
  <si>
    <t>鹿児島県第４区</t>
  </si>
  <si>
    <t>鹿児島県第５区</t>
  </si>
  <si>
    <t>沖縄県第１区</t>
  </si>
  <si>
    <t>沖縄県第２区</t>
  </si>
  <si>
    <t>沖縄県第３区</t>
  </si>
  <si>
    <t>埼玉県第15区</t>
  </si>
  <si>
    <t>神奈川県第18区</t>
  </si>
  <si>
    <t>千葉県第13区</t>
  </si>
  <si>
    <t>沖縄県第４区</t>
  </si>
  <si>
    <t>滋賀県第４区</t>
  </si>
  <si>
    <t>－１２－</t>
  </si>
  <si>
    <t>５２選挙区</t>
    <rPh sb="2" eb="4">
      <t>センキョ</t>
    </rPh>
    <rPh sb="4" eb="5">
      <t>ク</t>
    </rPh>
    <phoneticPr fontId="4"/>
  </si>
  <si>
    <t>４７選挙区</t>
    <rPh sb="2" eb="5">
      <t>センキョク</t>
    </rPh>
    <phoneticPr fontId="4"/>
  </si>
  <si>
    <t>格差２倍を超える選挙区数</t>
    <rPh sb="0" eb="2">
      <t>カクサ</t>
    </rPh>
    <rPh sb="3" eb="4">
      <t>バイ</t>
    </rPh>
    <rPh sb="5" eb="6">
      <t>コ</t>
    </rPh>
    <rPh sb="8" eb="11">
      <t>センキョク</t>
    </rPh>
    <rPh sb="11" eb="12">
      <t>スウ</t>
    </rPh>
    <phoneticPr fontId="4"/>
  </si>
  <si>
    <t>最大格差</t>
    <rPh sb="0" eb="2">
      <t>サイダイ</t>
    </rPh>
    <rPh sb="2" eb="4">
      <t>カクサ</t>
    </rPh>
    <phoneticPr fontId="4"/>
  </si>
  <si>
    <t>全国平均</t>
    <rPh sb="0" eb="2">
      <t>ゼンコク</t>
    </rPh>
    <rPh sb="2" eb="4">
      <t>ヘイキン</t>
    </rPh>
    <phoneticPr fontId="4"/>
  </si>
  <si>
    <t>島根３区</t>
    <rPh sb="0" eb="2">
      <t>シマネ</t>
    </rPh>
    <rPh sb="3" eb="4">
      <t>ク</t>
    </rPh>
    <phoneticPr fontId="4"/>
  </si>
  <si>
    <t>愛媛３区</t>
    <rPh sb="0" eb="2">
      <t>エヒメ</t>
    </rPh>
    <rPh sb="3" eb="4">
      <t>ク</t>
    </rPh>
    <phoneticPr fontId="4"/>
  </si>
  <si>
    <t>福島２区</t>
    <rPh sb="0" eb="2">
      <t>フクシマ</t>
    </rPh>
    <rPh sb="3" eb="4">
      <t>ク</t>
    </rPh>
    <phoneticPr fontId="4"/>
  </si>
  <si>
    <t>最　　低</t>
    <rPh sb="0" eb="4">
      <t>サイテイ</t>
    </rPh>
    <phoneticPr fontId="4"/>
  </si>
  <si>
    <t>神奈川14区</t>
    <rPh sb="0" eb="3">
      <t>カナガワ</t>
    </rPh>
    <rPh sb="5" eb="6">
      <t>ク</t>
    </rPh>
    <phoneticPr fontId="4"/>
  </si>
  <si>
    <t>東京22区</t>
    <rPh sb="0" eb="2">
      <t>トウキョウ</t>
    </rPh>
    <rPh sb="4" eb="5">
      <t>ク</t>
    </rPh>
    <phoneticPr fontId="4"/>
  </si>
  <si>
    <t>東京７区</t>
    <rPh sb="0" eb="2">
      <t>トウキョウ</t>
    </rPh>
    <rPh sb="3" eb="4">
      <t>ク</t>
    </rPh>
    <phoneticPr fontId="4"/>
  </si>
  <si>
    <t>最　　高</t>
    <rPh sb="0" eb="4">
      <t>サイコウ</t>
    </rPh>
    <phoneticPr fontId="4"/>
  </si>
  <si>
    <t>（7.9.2現在）</t>
    <rPh sb="6" eb="8">
      <t>ゲンザイ</t>
    </rPh>
    <phoneticPr fontId="4"/>
  </si>
  <si>
    <t>（6.9.2現在）</t>
    <rPh sb="6" eb="8">
      <t>ゲンザイ</t>
    </rPh>
    <phoneticPr fontId="4"/>
  </si>
  <si>
    <t>（5.9.2現在）</t>
    <rPh sb="6" eb="8">
      <t>ゲンザイ</t>
    </rPh>
    <phoneticPr fontId="4"/>
  </si>
  <si>
    <t>（5.7.18現在）</t>
    <rPh sb="7" eb="9">
      <t>ゲンザイ</t>
    </rPh>
    <phoneticPr fontId="4"/>
  </si>
  <si>
    <t>（4.9.2現在（法改正後））</t>
    <rPh sb="6" eb="8">
      <t>ゲンザイ</t>
    </rPh>
    <rPh sb="9" eb="12">
      <t>ホウカイセイ</t>
    </rPh>
    <rPh sb="12" eb="13">
      <t>ゴ</t>
    </rPh>
    <phoneticPr fontId="4"/>
  </si>
  <si>
    <t>５衆当日有権者数</t>
    <rPh sb="1" eb="2">
      <t>シュウ</t>
    </rPh>
    <rPh sb="2" eb="4">
      <t>トウジツ</t>
    </rPh>
    <rPh sb="4" eb="7">
      <t>ユウケンシャ</t>
    </rPh>
    <rPh sb="7" eb="8">
      <t>スウ</t>
    </rPh>
    <phoneticPr fontId="4"/>
  </si>
  <si>
    <t>区　　分</t>
    <rPh sb="0" eb="4">
      <t>クブン</t>
    </rPh>
    <phoneticPr fontId="4"/>
  </si>
  <si>
    <t>奄美群島区</t>
    <rPh sb="0" eb="2">
      <t>アマミ</t>
    </rPh>
    <rPh sb="2" eb="4">
      <t>グントウ</t>
    </rPh>
    <rPh sb="4" eb="5">
      <t>ク</t>
    </rPh>
    <phoneticPr fontId="4"/>
  </si>
  <si>
    <t>東京８区</t>
    <rPh sb="0" eb="2">
      <t>トウキョウ</t>
    </rPh>
    <rPh sb="3" eb="4">
      <t>ク</t>
    </rPh>
    <phoneticPr fontId="4"/>
  </si>
  <si>
    <t>宮崎２区</t>
    <rPh sb="0" eb="2">
      <t>ミヤザキ</t>
    </rPh>
    <rPh sb="3" eb="4">
      <t>ク</t>
    </rPh>
    <phoneticPr fontId="4"/>
  </si>
  <si>
    <t>東京１１区</t>
    <rPh sb="0" eb="2">
      <t>トウキョウ</t>
    </rPh>
    <rPh sb="4" eb="5">
      <t>ク</t>
    </rPh>
    <phoneticPr fontId="4"/>
  </si>
  <si>
    <t>神奈川４区</t>
    <rPh sb="0" eb="3">
      <t>カナガワ</t>
    </rPh>
    <rPh sb="4" eb="5">
      <t>ク</t>
    </rPh>
    <phoneticPr fontId="4"/>
  </si>
  <si>
    <t>千葉４区</t>
    <rPh sb="0" eb="2">
      <t>チバ</t>
    </rPh>
    <rPh sb="3" eb="4">
      <t>ク</t>
    </rPh>
    <phoneticPr fontId="4"/>
  </si>
  <si>
    <t>（４年法改正後）</t>
    <rPh sb="2" eb="3">
      <t>ネン</t>
    </rPh>
    <rPh sb="3" eb="6">
      <t>ホウカイセイ</t>
    </rPh>
    <rPh sb="6" eb="7">
      <t>ゴ</t>
    </rPh>
    <phoneticPr fontId="4"/>
  </si>
  <si>
    <t>（3.9.2現在）</t>
    <rPh sb="6" eb="8">
      <t>ゲンザイ</t>
    </rPh>
    <phoneticPr fontId="4"/>
  </si>
  <si>
    <t>（2.10.1現在）</t>
    <rPh sb="7" eb="9">
      <t>ゲンザイ</t>
    </rPh>
    <phoneticPr fontId="4"/>
  </si>
  <si>
    <t>（2.9.2現在）</t>
    <rPh sb="6" eb="8">
      <t>ゲンザイ</t>
    </rPh>
    <phoneticPr fontId="4"/>
  </si>
  <si>
    <t>（2.2.18現在）</t>
    <rPh sb="7" eb="9">
      <t>ゲンザイ</t>
    </rPh>
    <phoneticPr fontId="4"/>
  </si>
  <si>
    <t>２国調人口</t>
    <rPh sb="1" eb="2">
      <t>クニ</t>
    </rPh>
    <rPh sb="2" eb="3">
      <t>シラ</t>
    </rPh>
    <rPh sb="3" eb="5">
      <t>ジンコウ</t>
    </rPh>
    <phoneticPr fontId="4"/>
  </si>
  <si>
    <t>２衆当日有権者数</t>
    <rPh sb="1" eb="2">
      <t>シュウ</t>
    </rPh>
    <rPh sb="2" eb="4">
      <t>トウジツ</t>
    </rPh>
    <rPh sb="4" eb="7">
      <t>ユウケンシャ</t>
    </rPh>
    <rPh sb="7" eb="8">
      <t>スウ</t>
    </rPh>
    <phoneticPr fontId="4"/>
  </si>
  <si>
    <t>長野３区</t>
    <rPh sb="0" eb="2">
      <t>ナガノ</t>
    </rPh>
    <rPh sb="3" eb="4">
      <t>ク</t>
    </rPh>
    <phoneticPr fontId="4"/>
  </si>
  <si>
    <t>（元.9.2現在）</t>
    <rPh sb="1" eb="2">
      <t>ゲン</t>
    </rPh>
    <rPh sb="6" eb="8">
      <t>ゲンザイ</t>
    </rPh>
    <phoneticPr fontId="4"/>
  </si>
  <si>
    <t>（63.9.2現在）</t>
    <rPh sb="7" eb="9">
      <t>ゲンザイ</t>
    </rPh>
    <phoneticPr fontId="4"/>
  </si>
  <si>
    <t>（62.9.2現在）</t>
    <rPh sb="7" eb="9">
      <t>ゲンザイ</t>
    </rPh>
    <phoneticPr fontId="4"/>
  </si>
  <si>
    <t>（61.9.2現在）</t>
    <rPh sb="7" eb="9">
      <t>ゲンザイ</t>
    </rPh>
    <phoneticPr fontId="4"/>
  </si>
  <si>
    <t>（61.7.6現在）</t>
    <rPh sb="7" eb="9">
      <t>ゲンザイ</t>
    </rPh>
    <phoneticPr fontId="4"/>
  </si>
  <si>
    <t>６１衆当日有権者数</t>
    <rPh sb="2" eb="3">
      <t>シュウ</t>
    </rPh>
    <rPh sb="3" eb="5">
      <t>トウジツ</t>
    </rPh>
    <rPh sb="5" eb="8">
      <t>ユウケンシャ</t>
    </rPh>
    <rPh sb="8" eb="9">
      <t>スウ</t>
    </rPh>
    <phoneticPr fontId="4"/>
  </si>
  <si>
    <t>兵庫５区</t>
    <rPh sb="0" eb="2">
      <t>ヒョウゴ</t>
    </rPh>
    <rPh sb="3" eb="4">
      <t>ク</t>
    </rPh>
    <phoneticPr fontId="4"/>
  </si>
  <si>
    <t>（61年法改正後）</t>
    <rPh sb="3" eb="4">
      <t>ネン</t>
    </rPh>
    <rPh sb="4" eb="7">
      <t>ホウカイセイ</t>
    </rPh>
    <rPh sb="7" eb="8">
      <t>ゴ</t>
    </rPh>
    <phoneticPr fontId="4"/>
  </si>
  <si>
    <t>（60.10.1現在）</t>
    <rPh sb="8" eb="10">
      <t>ゲンザイ</t>
    </rPh>
    <phoneticPr fontId="4"/>
  </si>
  <si>
    <t>（60.9.2現在）</t>
    <rPh sb="7" eb="9">
      <t>ゲンザイ</t>
    </rPh>
    <phoneticPr fontId="4"/>
  </si>
  <si>
    <t>（59.9.2現在）</t>
    <rPh sb="7" eb="9">
      <t>ゲンザイ</t>
    </rPh>
    <phoneticPr fontId="4"/>
  </si>
  <si>
    <t>（58.12.18現在）</t>
    <rPh sb="9" eb="11">
      <t>ゲンザイ</t>
    </rPh>
    <phoneticPr fontId="4"/>
  </si>
  <si>
    <t>６０国調人口</t>
    <rPh sb="2" eb="3">
      <t>クニ</t>
    </rPh>
    <rPh sb="3" eb="4">
      <t>シラ</t>
    </rPh>
    <rPh sb="4" eb="6">
      <t>ジンコウ</t>
    </rPh>
    <phoneticPr fontId="4"/>
  </si>
  <si>
    <t>５８衆当日有権者数</t>
    <rPh sb="2" eb="3">
      <t>シュウ</t>
    </rPh>
    <rPh sb="3" eb="5">
      <t>トウジツ</t>
    </rPh>
    <rPh sb="5" eb="8">
      <t>ユウケンシャ</t>
    </rPh>
    <rPh sb="8" eb="9">
      <t>スウ</t>
    </rPh>
    <phoneticPr fontId="4"/>
  </si>
  <si>
    <t>（58.9.2現在）</t>
    <rPh sb="7" eb="9">
      <t>ゲンザイ</t>
    </rPh>
    <phoneticPr fontId="4"/>
  </si>
  <si>
    <t>（57.9.2現在）</t>
    <rPh sb="7" eb="9">
      <t>ゲンザイ</t>
    </rPh>
    <phoneticPr fontId="4"/>
  </si>
  <si>
    <t>（56.9.2現在）</t>
    <rPh sb="7" eb="9">
      <t>ゲンザイ</t>
    </rPh>
    <phoneticPr fontId="4"/>
  </si>
  <si>
    <t>（55.10.1現在）</t>
    <rPh sb="8" eb="10">
      <t>ゲンザイ</t>
    </rPh>
    <phoneticPr fontId="4"/>
  </si>
  <si>
    <t>（55.9.10現在）</t>
    <rPh sb="8" eb="10">
      <t>ゲンザイ</t>
    </rPh>
    <phoneticPr fontId="4"/>
  </si>
  <si>
    <t>５５国調人口</t>
    <rPh sb="2" eb="3">
      <t>クニ</t>
    </rPh>
    <rPh sb="3" eb="4">
      <t>シラ</t>
    </rPh>
    <rPh sb="4" eb="6">
      <t>ジンコウ</t>
    </rPh>
    <phoneticPr fontId="4"/>
  </si>
  <si>
    <t>（55.6.22現在）</t>
    <rPh sb="8" eb="10">
      <t>ゲンザイ</t>
    </rPh>
    <phoneticPr fontId="4"/>
  </si>
  <si>
    <t>（54.10.7現在）</t>
    <rPh sb="8" eb="10">
      <t>ゲンザイ</t>
    </rPh>
    <phoneticPr fontId="4"/>
  </si>
  <si>
    <t>（54.9.10現在）</t>
    <rPh sb="8" eb="10">
      <t>ゲンザイ</t>
    </rPh>
    <phoneticPr fontId="4"/>
  </si>
  <si>
    <t>（53.9.10現在）</t>
    <rPh sb="8" eb="10">
      <t>ゲンザイ</t>
    </rPh>
    <phoneticPr fontId="4"/>
  </si>
  <si>
    <t>（52.9.10現在）</t>
    <rPh sb="8" eb="10">
      <t>ゲンザイ</t>
    </rPh>
    <phoneticPr fontId="4"/>
  </si>
  <si>
    <t>５５衆当日有権者数</t>
    <rPh sb="2" eb="3">
      <t>シュウ</t>
    </rPh>
    <rPh sb="3" eb="5">
      <t>トウジツ</t>
    </rPh>
    <rPh sb="5" eb="8">
      <t>ユウケンシャ</t>
    </rPh>
    <rPh sb="8" eb="9">
      <t>スウ</t>
    </rPh>
    <phoneticPr fontId="4"/>
  </si>
  <si>
    <t>５４衆当日有権者数</t>
    <rPh sb="2" eb="3">
      <t>シュウ</t>
    </rPh>
    <rPh sb="3" eb="5">
      <t>トウジツ</t>
    </rPh>
    <rPh sb="5" eb="8">
      <t>ユウケンシャ</t>
    </rPh>
    <rPh sb="8" eb="9">
      <t>スウ</t>
    </rPh>
    <phoneticPr fontId="4"/>
  </si>
  <si>
    <t>（51.12.5現在）</t>
    <rPh sb="8" eb="10">
      <t>ゲンザイ</t>
    </rPh>
    <phoneticPr fontId="4"/>
  </si>
  <si>
    <t>（51.9.10現在）</t>
    <rPh sb="8" eb="10">
      <t>ゲンザイ</t>
    </rPh>
    <phoneticPr fontId="4"/>
  </si>
  <si>
    <t>（50.10.1現在）</t>
    <rPh sb="8" eb="10">
      <t>ゲンザイ</t>
    </rPh>
    <phoneticPr fontId="4"/>
  </si>
  <si>
    <t>（50年法改正後）</t>
    <rPh sb="3" eb="4">
      <t>ネン</t>
    </rPh>
    <rPh sb="4" eb="7">
      <t>ホウカイセイ</t>
    </rPh>
    <rPh sb="7" eb="8">
      <t>ゴ</t>
    </rPh>
    <phoneticPr fontId="4"/>
  </si>
  <si>
    <t>(50.9.10現在(法改正後))</t>
    <rPh sb="8" eb="10">
      <t>ゲンザイ</t>
    </rPh>
    <rPh sb="11" eb="14">
      <t>ホウカイセイ</t>
    </rPh>
    <rPh sb="14" eb="15">
      <t>ゴ</t>
    </rPh>
    <phoneticPr fontId="4"/>
  </si>
  <si>
    <t>５１衆当日有権者数</t>
    <rPh sb="2" eb="3">
      <t>シュウ</t>
    </rPh>
    <rPh sb="3" eb="5">
      <t>トウジツ</t>
    </rPh>
    <rPh sb="5" eb="8">
      <t>ユウケンシャ</t>
    </rPh>
    <rPh sb="8" eb="9">
      <t>スウ</t>
    </rPh>
    <phoneticPr fontId="4"/>
  </si>
  <si>
    <t>５０国調人口</t>
    <rPh sb="2" eb="3">
      <t>クニ</t>
    </rPh>
    <rPh sb="3" eb="4">
      <t>シラ</t>
    </rPh>
    <rPh sb="4" eb="6">
      <t>ジンコウ</t>
    </rPh>
    <phoneticPr fontId="4"/>
  </si>
  <si>
    <t>４５国調人口</t>
    <rPh sb="2" eb="3">
      <t>コクチョウ</t>
    </rPh>
    <rPh sb="3" eb="4">
      <t>シラ</t>
    </rPh>
    <rPh sb="4" eb="6">
      <t>ジンコウ</t>
    </rPh>
    <phoneticPr fontId="4"/>
  </si>
  <si>
    <t>　（参考資料３）衆議院議員１人当たり人口、有権者数の推移</t>
    <rPh sb="2" eb="4">
      <t>サンコウ</t>
    </rPh>
    <rPh sb="4" eb="6">
      <t>シリョウ</t>
    </rPh>
    <rPh sb="8" eb="11">
      <t>シュウギイン</t>
    </rPh>
    <rPh sb="11" eb="13">
      <t>ギイン</t>
    </rPh>
    <rPh sb="14" eb="15">
      <t>ニン</t>
    </rPh>
    <rPh sb="15" eb="16">
      <t>ア</t>
    </rPh>
    <rPh sb="18" eb="20">
      <t>ジンコウ</t>
    </rPh>
    <rPh sb="21" eb="24">
      <t>ユウケンシャ</t>
    </rPh>
    <rPh sb="24" eb="25">
      <t>スウ</t>
    </rPh>
    <rPh sb="26" eb="28">
      <t>スイイ</t>
    </rPh>
    <phoneticPr fontId="4"/>
  </si>
  <si>
    <t>７国調人口</t>
    <rPh sb="1" eb="2">
      <t>クニ</t>
    </rPh>
    <rPh sb="2" eb="3">
      <t>シラ</t>
    </rPh>
    <rPh sb="3" eb="5">
      <t>ジンコウ</t>
    </rPh>
    <phoneticPr fontId="4"/>
  </si>
  <si>
    <t>８衆当日有権者数</t>
    <rPh sb="1" eb="2">
      <t>シュウ</t>
    </rPh>
    <rPh sb="2" eb="4">
      <t>トウジツ</t>
    </rPh>
    <rPh sb="4" eb="7">
      <t>ユウケンシャ</t>
    </rPh>
    <rPh sb="7" eb="8">
      <t>スウ</t>
    </rPh>
    <phoneticPr fontId="4"/>
  </si>
  <si>
    <t>（7.10.1現在）</t>
    <rPh sb="7" eb="9">
      <t>ゲンザイ</t>
    </rPh>
    <phoneticPr fontId="4"/>
  </si>
  <si>
    <t>（8.9.2現在）</t>
    <rPh sb="6" eb="8">
      <t>ゲンザイ</t>
    </rPh>
    <phoneticPr fontId="4"/>
  </si>
  <si>
    <t>（8.10.20現在）</t>
    <rPh sb="8" eb="10">
      <t>ゲンザイ</t>
    </rPh>
    <phoneticPr fontId="4"/>
  </si>
  <si>
    <t>（9.9.2現在）</t>
    <rPh sb="6" eb="8">
      <t>ゲンザイ</t>
    </rPh>
    <phoneticPr fontId="4"/>
  </si>
  <si>
    <t>（10.9.2現在）</t>
    <rPh sb="7" eb="9">
      <t>ゲンザイ</t>
    </rPh>
    <phoneticPr fontId="4"/>
  </si>
  <si>
    <t>６０選挙区</t>
    <rPh sb="2" eb="5">
      <t>センキョク</t>
    </rPh>
    <phoneticPr fontId="4"/>
  </si>
  <si>
    <t>６０選挙区</t>
    <rPh sb="2" eb="4">
      <t>センキョ</t>
    </rPh>
    <rPh sb="4" eb="5">
      <t>ク</t>
    </rPh>
    <phoneticPr fontId="4"/>
  </si>
  <si>
    <t>６２選挙区</t>
    <rPh sb="2" eb="5">
      <t>センキョク</t>
    </rPh>
    <phoneticPr fontId="4"/>
  </si>
  <si>
    <t>６７選挙区</t>
    <rPh sb="2" eb="5">
      <t>センキョク</t>
    </rPh>
    <phoneticPr fontId="4"/>
  </si>
  <si>
    <t>７６選挙区</t>
    <rPh sb="2" eb="5">
      <t>センキョク</t>
    </rPh>
    <phoneticPr fontId="4"/>
  </si>
  <si>
    <t>１２衆当日有権者数</t>
    <rPh sb="2" eb="3">
      <t>シュウ</t>
    </rPh>
    <rPh sb="3" eb="5">
      <t>トウジツ</t>
    </rPh>
    <rPh sb="5" eb="8">
      <t>ユウケンシャ</t>
    </rPh>
    <rPh sb="8" eb="9">
      <t>スウ</t>
    </rPh>
    <phoneticPr fontId="4"/>
  </si>
  <si>
    <t>１２国調人口(速報値)</t>
    <rPh sb="2" eb="3">
      <t>コク</t>
    </rPh>
    <rPh sb="3" eb="4">
      <t>チョウ</t>
    </rPh>
    <rPh sb="4" eb="6">
      <t>ジンコウ</t>
    </rPh>
    <rPh sb="7" eb="10">
      <t>ソクホウチ</t>
    </rPh>
    <phoneticPr fontId="4"/>
  </si>
  <si>
    <t>（11.9.2現在）</t>
    <rPh sb="7" eb="9">
      <t>ゲンザイ</t>
    </rPh>
    <phoneticPr fontId="4"/>
  </si>
  <si>
    <t>（12.6.25現在）</t>
    <rPh sb="8" eb="10">
      <t>ゲンザイ</t>
    </rPh>
    <phoneticPr fontId="4"/>
  </si>
  <si>
    <t>（12.9.2現在）</t>
    <rPh sb="7" eb="9">
      <t>ゲンザイ</t>
    </rPh>
    <phoneticPr fontId="4"/>
  </si>
  <si>
    <t>（12.10.1現在）</t>
    <rPh sb="8" eb="10">
      <t>ゲンザイ</t>
    </rPh>
    <phoneticPr fontId="4"/>
  </si>
  <si>
    <t>（13.9.2現在）</t>
    <rPh sb="7" eb="9">
      <t>ゲンザイ</t>
    </rPh>
    <phoneticPr fontId="4"/>
  </si>
  <si>
    <t>神奈川７区</t>
    <rPh sb="0" eb="3">
      <t>カナガワ</t>
    </rPh>
    <rPh sb="4" eb="5">
      <t>ク</t>
    </rPh>
    <phoneticPr fontId="4"/>
  </si>
  <si>
    <t>８１選挙区</t>
    <rPh sb="2" eb="4">
      <t>センキョ</t>
    </rPh>
    <rPh sb="4" eb="5">
      <t>ク</t>
    </rPh>
    <phoneticPr fontId="4"/>
  </si>
  <si>
    <t>８７選挙区</t>
    <rPh sb="2" eb="5">
      <t>センキョク</t>
    </rPh>
    <phoneticPr fontId="4"/>
  </si>
  <si>
    <t>８８選挙区</t>
    <rPh sb="2" eb="5">
      <t>センキョク</t>
    </rPh>
    <phoneticPr fontId="4"/>
  </si>
  <si>
    <t>９５選挙区</t>
    <rPh sb="2" eb="5">
      <t>センキョク</t>
    </rPh>
    <phoneticPr fontId="4"/>
  </si>
  <si>
    <t>９２選挙区</t>
    <rPh sb="2" eb="5">
      <t>センキョク</t>
    </rPh>
    <phoneticPr fontId="4"/>
  </si>
  <si>
    <t>１２国調人口</t>
    <rPh sb="2" eb="3">
      <t>コク</t>
    </rPh>
    <rPh sb="3" eb="4">
      <t>チョウサ</t>
    </rPh>
    <rPh sb="4" eb="6">
      <t>ジンコウ</t>
    </rPh>
    <phoneticPr fontId="4"/>
  </si>
  <si>
    <t>１５衆当日有権者数</t>
    <rPh sb="2" eb="3">
      <t>シュウ</t>
    </rPh>
    <rPh sb="3" eb="5">
      <t>トウジツ</t>
    </rPh>
    <rPh sb="5" eb="8">
      <t>ユウケンシャ</t>
    </rPh>
    <rPh sb="8" eb="9">
      <t>スウ</t>
    </rPh>
    <phoneticPr fontId="4"/>
  </si>
  <si>
    <t>（14年法改正後）</t>
    <rPh sb="3" eb="4">
      <t>ネン</t>
    </rPh>
    <rPh sb="4" eb="5">
      <t>ホウリツ</t>
    </rPh>
    <rPh sb="5" eb="8">
      <t>カイセイゴ</t>
    </rPh>
    <phoneticPr fontId="4"/>
  </si>
  <si>
    <t>（14.9.2現在）</t>
    <rPh sb="7" eb="9">
      <t>ゲンザイ</t>
    </rPh>
    <phoneticPr fontId="4"/>
  </si>
  <si>
    <t>（15.9.2現在）</t>
    <rPh sb="7" eb="9">
      <t>ゲンザイ</t>
    </rPh>
    <phoneticPr fontId="4"/>
  </si>
  <si>
    <t>（15.11.9現在）</t>
    <rPh sb="8" eb="10">
      <t>ゲンザイ</t>
    </rPh>
    <phoneticPr fontId="4"/>
  </si>
  <si>
    <t>（16.9.2現在）</t>
    <rPh sb="7" eb="9">
      <t>ゲンザイ</t>
    </rPh>
    <phoneticPr fontId="4"/>
  </si>
  <si>
    <t>兵庫６区</t>
    <rPh sb="0" eb="2">
      <t>ヒョウゴ</t>
    </rPh>
    <rPh sb="2" eb="4">
      <t>６ク</t>
    </rPh>
    <phoneticPr fontId="4"/>
  </si>
  <si>
    <t>東京６区</t>
    <rPh sb="0" eb="2">
      <t>トウキョウ</t>
    </rPh>
    <rPh sb="2" eb="4">
      <t>６ク</t>
    </rPh>
    <phoneticPr fontId="4"/>
  </si>
  <si>
    <t>東京６区</t>
    <phoneticPr fontId="4"/>
  </si>
  <si>
    <t>高知１区</t>
    <rPh sb="0" eb="2">
      <t>コウチ</t>
    </rPh>
    <rPh sb="2" eb="4">
      <t>１ク</t>
    </rPh>
    <phoneticPr fontId="4"/>
  </si>
  <si>
    <t>徳島１区</t>
    <rPh sb="0" eb="2">
      <t>トクシマ</t>
    </rPh>
    <rPh sb="2" eb="4">
      <t>１ク</t>
    </rPh>
    <phoneticPr fontId="4"/>
  </si>
  <si>
    <t>徳島１区</t>
    <phoneticPr fontId="4"/>
  </si>
  <si>
    <t>９選挙区</t>
    <rPh sb="1" eb="3">
      <t>センキョ</t>
    </rPh>
    <rPh sb="3" eb="4">
      <t>ク</t>
    </rPh>
    <phoneticPr fontId="4"/>
  </si>
  <si>
    <t>２４選挙区</t>
    <rPh sb="2" eb="4">
      <t>センキョ</t>
    </rPh>
    <rPh sb="4" eb="5">
      <t>ク</t>
    </rPh>
    <phoneticPr fontId="4"/>
  </si>
  <si>
    <t>２６選挙区</t>
    <rPh sb="2" eb="4">
      <t>センキョ</t>
    </rPh>
    <rPh sb="4" eb="5">
      <t>ク</t>
    </rPh>
    <phoneticPr fontId="4"/>
  </si>
  <si>
    <t>２７選挙区</t>
    <rPh sb="2" eb="5">
      <t>センキョク</t>
    </rPh>
    <phoneticPr fontId="4"/>
  </si>
  <si>
    <t>２９選挙区</t>
    <rPh sb="2" eb="4">
      <t>センキョ</t>
    </rPh>
    <rPh sb="4" eb="5">
      <t>ク</t>
    </rPh>
    <phoneticPr fontId="4"/>
  </si>
  <si>
    <t>１７衆当日有権者数</t>
    <rPh sb="2" eb="3">
      <t>シュウ</t>
    </rPh>
    <rPh sb="3" eb="5">
      <t>トウジツ</t>
    </rPh>
    <rPh sb="5" eb="8">
      <t>ユウケンシャ</t>
    </rPh>
    <rPh sb="8" eb="9">
      <t>スウ</t>
    </rPh>
    <phoneticPr fontId="4"/>
  </si>
  <si>
    <t>１７国調人口</t>
    <rPh sb="2" eb="3">
      <t>コク</t>
    </rPh>
    <rPh sb="3" eb="4">
      <t>チョウ</t>
    </rPh>
    <rPh sb="4" eb="6">
      <t>ジンコウ</t>
    </rPh>
    <phoneticPr fontId="4"/>
  </si>
  <si>
    <t>選挙人名簿及び在外選挙人名簿登録者数</t>
    <rPh sb="0" eb="3">
      <t>センキョニン</t>
    </rPh>
    <rPh sb="3" eb="5">
      <t>メイボ</t>
    </rPh>
    <rPh sb="5" eb="6">
      <t>オヨ</t>
    </rPh>
    <rPh sb="7" eb="9">
      <t>ザイガイ</t>
    </rPh>
    <rPh sb="9" eb="12">
      <t>センキョニン</t>
    </rPh>
    <rPh sb="12" eb="14">
      <t>メイボ</t>
    </rPh>
    <rPh sb="14" eb="17">
      <t>トウロクシャ</t>
    </rPh>
    <rPh sb="17" eb="18">
      <t>スウ</t>
    </rPh>
    <phoneticPr fontId="4"/>
  </si>
  <si>
    <t>（17.9.2現在）</t>
    <rPh sb="7" eb="9">
      <t>ゲンザイ</t>
    </rPh>
    <phoneticPr fontId="4"/>
  </si>
  <si>
    <t>（17.9.11現在）</t>
    <rPh sb="8" eb="10">
      <t>ゲンザイ</t>
    </rPh>
    <phoneticPr fontId="4"/>
  </si>
  <si>
    <t>（17.10.1現在）</t>
    <rPh sb="8" eb="10">
      <t>ゲンザイ</t>
    </rPh>
    <phoneticPr fontId="4"/>
  </si>
  <si>
    <t>（18.9.2現在）</t>
    <rPh sb="7" eb="9">
      <t>ゲンザイ</t>
    </rPh>
    <phoneticPr fontId="4"/>
  </si>
  <si>
    <t>（19.9.2現在）</t>
    <rPh sb="7" eb="9">
      <t>ゲンザイ</t>
    </rPh>
    <phoneticPr fontId="4"/>
  </si>
  <si>
    <t>東京６区</t>
    <rPh sb="0" eb="2">
      <t>トウキョウ</t>
    </rPh>
    <rPh sb="3" eb="4">
      <t>ク</t>
    </rPh>
    <phoneticPr fontId="4"/>
  </si>
  <si>
    <t>高知３区</t>
    <rPh sb="0" eb="2">
      <t>コウチ</t>
    </rPh>
    <rPh sb="3" eb="4">
      <t>ク</t>
    </rPh>
    <phoneticPr fontId="4"/>
  </si>
  <si>
    <t>徳島１区</t>
    <rPh sb="0" eb="2">
      <t>トクシマ</t>
    </rPh>
    <rPh sb="3" eb="4">
      <t>ク</t>
    </rPh>
    <phoneticPr fontId="4"/>
  </si>
  <si>
    <t>３３選挙区</t>
    <rPh sb="2" eb="4">
      <t>センキョ</t>
    </rPh>
    <rPh sb="4" eb="5">
      <t>ク</t>
    </rPh>
    <phoneticPr fontId="4"/>
  </si>
  <si>
    <t>３３選挙区</t>
    <rPh sb="2" eb="5">
      <t>センキョク</t>
    </rPh>
    <phoneticPr fontId="4"/>
  </si>
  <si>
    <t>４８選挙区</t>
    <rPh sb="2" eb="5">
      <t>センキョク</t>
    </rPh>
    <phoneticPr fontId="4"/>
  </si>
  <si>
    <t>３４選挙区</t>
    <rPh sb="2" eb="5">
      <t>センキョク</t>
    </rPh>
    <phoneticPr fontId="4"/>
  </si>
  <si>
    <t>３６選挙区</t>
    <rPh sb="2" eb="5">
      <t>センキョク</t>
    </rPh>
    <phoneticPr fontId="4"/>
  </si>
  <si>
    <t>２１衆当日有権者数</t>
    <rPh sb="2" eb="3">
      <t>シュウ</t>
    </rPh>
    <rPh sb="3" eb="5">
      <t>トウジツ</t>
    </rPh>
    <rPh sb="5" eb="8">
      <t>ユウケンシャ</t>
    </rPh>
    <rPh sb="8" eb="9">
      <t>スウ</t>
    </rPh>
    <phoneticPr fontId="4"/>
  </si>
  <si>
    <t>（20.9.2現在）</t>
    <rPh sb="7" eb="9">
      <t>ゲンザイ</t>
    </rPh>
    <phoneticPr fontId="4"/>
  </si>
  <si>
    <t>（21.8.30現在）</t>
    <rPh sb="8" eb="10">
      <t>ゲンザイ</t>
    </rPh>
    <phoneticPr fontId="4"/>
  </si>
  <si>
    <t>（21.9.2現在）</t>
    <rPh sb="7" eb="9">
      <t>ゲンザイ</t>
    </rPh>
    <phoneticPr fontId="4"/>
  </si>
  <si>
    <t>（22.9.2現在）</t>
    <rPh sb="7" eb="9">
      <t>ゲンザイ</t>
    </rPh>
    <phoneticPr fontId="4"/>
  </si>
  <si>
    <t xml:space="preserve">千葉４区     </t>
    <rPh sb="0" eb="1">
      <t>セン</t>
    </rPh>
    <rPh sb="1" eb="2">
      <t>ハ</t>
    </rPh>
    <rPh sb="3" eb="4">
      <t>ク</t>
    </rPh>
    <phoneticPr fontId="4"/>
  </si>
  <si>
    <t>高知３区</t>
    <rPh sb="0" eb="1">
      <t>タカ</t>
    </rPh>
    <rPh sb="1" eb="2">
      <t>チ</t>
    </rPh>
    <rPh sb="3" eb="4">
      <t>ク</t>
    </rPh>
    <phoneticPr fontId="4"/>
  </si>
  <si>
    <t>３８選挙区</t>
    <rPh sb="2" eb="4">
      <t>センキョ</t>
    </rPh>
    <rPh sb="4" eb="5">
      <t>ク</t>
    </rPh>
    <phoneticPr fontId="4"/>
  </si>
  <si>
    <t>４５選挙区</t>
    <rPh sb="2" eb="4">
      <t>センキョ</t>
    </rPh>
    <rPh sb="4" eb="5">
      <t>ク</t>
    </rPh>
    <phoneticPr fontId="4"/>
  </si>
  <si>
    <t>４７選挙区</t>
    <rPh sb="2" eb="4">
      <t>センキョ</t>
    </rPh>
    <rPh sb="4" eb="5">
      <t>ク</t>
    </rPh>
    <phoneticPr fontId="4"/>
  </si>
  <si>
    <t>５５選挙区</t>
    <rPh sb="2" eb="4">
      <t>センキョ</t>
    </rPh>
    <rPh sb="4" eb="5">
      <t>ク</t>
    </rPh>
    <phoneticPr fontId="4"/>
  </si>
  <si>
    <t>定　数</t>
    <rPh sb="0" eb="3">
      <t>テイスウ</t>
    </rPh>
    <phoneticPr fontId="4"/>
  </si>
  <si>
    <t>登　録　者　数</t>
    <rPh sb="0" eb="1">
      <t>トウ</t>
    </rPh>
    <rPh sb="2" eb="3">
      <t>ロク</t>
    </rPh>
    <rPh sb="4" eb="5">
      <t>シャ</t>
    </rPh>
    <rPh sb="6" eb="7">
      <t>スウ</t>
    </rPh>
    <phoneticPr fontId="4"/>
  </si>
  <si>
    <t>議員１人当たりの登録者数</t>
    <rPh sb="0" eb="2">
      <t>ギイン</t>
    </rPh>
    <rPh sb="3" eb="4">
      <t>ニン</t>
    </rPh>
    <rPh sb="4" eb="5">
      <t>ア</t>
    </rPh>
    <rPh sb="8" eb="11">
      <t>トウロクシャ</t>
    </rPh>
    <rPh sb="11" eb="12">
      <t>スウ</t>
    </rPh>
    <phoneticPr fontId="4"/>
  </si>
  <si>
    <t>（参考資料４）</t>
  </si>
  <si>
    <t>　参議院議員（選挙区）１人当たり選挙人名簿及び在外選挙人名簿登録者数</t>
  </si>
  <si>
    <t>（参考資料５）</t>
    <rPh sb="1" eb="3">
      <t>サンコウ</t>
    </rPh>
    <rPh sb="3" eb="5">
      <t>シリョウ</t>
    </rPh>
    <phoneticPr fontId="4"/>
  </si>
  <si>
    <t>　参議院議員(選挙区)１人当たり選挙人名簿及び在外選挙人名簿登録者数（登録者数順）</t>
    <rPh sb="1" eb="4">
      <t>サンギイン</t>
    </rPh>
    <rPh sb="4" eb="6">
      <t>ギイン</t>
    </rPh>
    <rPh sb="7" eb="9">
      <t>センキョ</t>
    </rPh>
    <rPh sb="9" eb="10">
      <t>ク</t>
    </rPh>
    <rPh sb="12" eb="13">
      <t>ニン</t>
    </rPh>
    <rPh sb="13" eb="14">
      <t>ア</t>
    </rPh>
    <rPh sb="16" eb="19">
      <t>センキョニン</t>
    </rPh>
    <rPh sb="19" eb="21">
      <t>メイボ</t>
    </rPh>
    <rPh sb="21" eb="22">
      <t>オヨ</t>
    </rPh>
    <rPh sb="23" eb="25">
      <t>ザイガイ</t>
    </rPh>
    <rPh sb="25" eb="28">
      <t>センキョニン</t>
    </rPh>
    <rPh sb="28" eb="30">
      <t>メイボ</t>
    </rPh>
    <rPh sb="30" eb="33">
      <t>トウロクシャ</t>
    </rPh>
    <rPh sb="33" eb="34">
      <t>スウ</t>
    </rPh>
    <rPh sb="35" eb="38">
      <t>トウロクシャ</t>
    </rPh>
    <rPh sb="38" eb="39">
      <t>スウ</t>
    </rPh>
    <rPh sb="39" eb="40">
      <t>ジュン</t>
    </rPh>
    <phoneticPr fontId="4"/>
  </si>
  <si>
    <t>順　位</t>
    <rPh sb="0" eb="3">
      <t>ジュンイ</t>
    </rPh>
    <phoneticPr fontId="4"/>
  </si>
  <si>
    <t>最小選挙区との格差</t>
    <rPh sb="0" eb="2">
      <t>サイショウ</t>
    </rPh>
    <rPh sb="2" eb="4">
      <t>センキョ</t>
    </rPh>
    <rPh sb="4" eb="5">
      <t>ク</t>
    </rPh>
    <rPh sb="7" eb="9">
      <t>カクサ</t>
    </rPh>
    <phoneticPr fontId="4"/>
  </si>
  <si>
    <t>（参考資料６）参議院議員１人当たり人口、有権者数の推移</t>
    <rPh sb="1" eb="3">
      <t>サンコウ</t>
    </rPh>
    <rPh sb="3" eb="5">
      <t>シリョウ</t>
    </rPh>
    <rPh sb="7" eb="10">
      <t>サンギイン</t>
    </rPh>
    <rPh sb="10" eb="12">
      <t>ギイン</t>
    </rPh>
    <rPh sb="13" eb="14">
      <t>ニン</t>
    </rPh>
    <rPh sb="14" eb="15">
      <t>ア</t>
    </rPh>
    <rPh sb="17" eb="19">
      <t>ジンコウ</t>
    </rPh>
    <rPh sb="20" eb="23">
      <t>ユウケンシャ</t>
    </rPh>
    <rPh sb="23" eb="24">
      <t>スウ</t>
    </rPh>
    <rPh sb="25" eb="27">
      <t>スイイ</t>
    </rPh>
    <phoneticPr fontId="4"/>
  </si>
  <si>
    <t>５０国調人口</t>
    <rPh sb="2" eb="3">
      <t>コクチョウ</t>
    </rPh>
    <rPh sb="3" eb="4">
      <t>シラ</t>
    </rPh>
    <rPh sb="4" eb="6">
      <t>ジンコウ</t>
    </rPh>
    <phoneticPr fontId="4"/>
  </si>
  <si>
    <t>５２参当日有権者数</t>
    <rPh sb="2" eb="3">
      <t>サン</t>
    </rPh>
    <rPh sb="3" eb="5">
      <t>トウジツ</t>
    </rPh>
    <rPh sb="5" eb="8">
      <t>ユウケンシャ</t>
    </rPh>
    <rPh sb="8" eb="9">
      <t>スウ</t>
    </rPh>
    <phoneticPr fontId="4"/>
  </si>
  <si>
    <t>（50.9.10現在）</t>
    <rPh sb="8" eb="10">
      <t>ゲンザイ</t>
    </rPh>
    <phoneticPr fontId="4"/>
  </si>
  <si>
    <t>（52.7.10現在）</t>
    <rPh sb="8" eb="10">
      <t>ゲンザイ</t>
    </rPh>
    <phoneticPr fontId="4"/>
  </si>
  <si>
    <t>神奈川県</t>
    <rPh sb="0" eb="4">
      <t>カナガワケン</t>
    </rPh>
    <phoneticPr fontId="4"/>
  </si>
  <si>
    <t>鳥取県</t>
    <rPh sb="0" eb="3">
      <t>トットリケン</t>
    </rPh>
    <phoneticPr fontId="4"/>
  </si>
  <si>
    <t>５５参当日有権者数</t>
    <rPh sb="2" eb="3">
      <t>サン</t>
    </rPh>
    <rPh sb="3" eb="5">
      <t>トウジツ</t>
    </rPh>
    <rPh sb="5" eb="8">
      <t>ユウケンシャ</t>
    </rPh>
    <rPh sb="8" eb="9">
      <t>スウ</t>
    </rPh>
    <phoneticPr fontId="4"/>
  </si>
  <si>
    <t>５８参当日有権者数</t>
    <rPh sb="2" eb="3">
      <t>サン</t>
    </rPh>
    <rPh sb="3" eb="5">
      <t>トウジツ</t>
    </rPh>
    <rPh sb="5" eb="8">
      <t>ユウケンシャ</t>
    </rPh>
    <rPh sb="8" eb="9">
      <t>スウ</t>
    </rPh>
    <phoneticPr fontId="4"/>
  </si>
  <si>
    <t>（58.6.26現在）</t>
    <rPh sb="8" eb="10">
      <t>ゲンザイ</t>
    </rPh>
    <phoneticPr fontId="4"/>
  </si>
  <si>
    <t>６１参当日有権者数</t>
    <rPh sb="2" eb="3">
      <t>サン</t>
    </rPh>
    <rPh sb="3" eb="5">
      <t>トウジツ</t>
    </rPh>
    <rPh sb="5" eb="8">
      <t>ユウケンシャ</t>
    </rPh>
    <rPh sb="8" eb="9">
      <t>スウ</t>
    </rPh>
    <phoneticPr fontId="4"/>
  </si>
  <si>
    <t>元参当日有権者数</t>
    <rPh sb="0" eb="1">
      <t>ゲン</t>
    </rPh>
    <rPh sb="1" eb="2">
      <t>サン</t>
    </rPh>
    <rPh sb="2" eb="4">
      <t>トウジツ</t>
    </rPh>
    <rPh sb="4" eb="7">
      <t>ユウケンシャ</t>
    </rPh>
    <rPh sb="7" eb="8">
      <t>スウ</t>
    </rPh>
    <phoneticPr fontId="4"/>
  </si>
  <si>
    <t>（元.7.23現在）</t>
    <rPh sb="1" eb="2">
      <t>ゲン</t>
    </rPh>
    <rPh sb="7" eb="9">
      <t>ゲンザイ</t>
    </rPh>
    <phoneticPr fontId="4"/>
  </si>
  <si>
    <t>４参当日有権者数</t>
    <rPh sb="1" eb="2">
      <t>サン</t>
    </rPh>
    <rPh sb="2" eb="4">
      <t>トウジツ</t>
    </rPh>
    <rPh sb="4" eb="7">
      <t>ユウケンシャ</t>
    </rPh>
    <rPh sb="7" eb="8">
      <t>スウ</t>
    </rPh>
    <phoneticPr fontId="4"/>
  </si>
  <si>
    <t>（4.7.26現在）</t>
    <rPh sb="7" eb="9">
      <t>ゲンザイ</t>
    </rPh>
    <phoneticPr fontId="4"/>
  </si>
  <si>
    <t>（4.9.2現在）</t>
    <rPh sb="6" eb="8">
      <t>ゲンザイ</t>
    </rPh>
    <phoneticPr fontId="4"/>
  </si>
  <si>
    <t>東京都</t>
    <rPh sb="0" eb="3">
      <t>トウキョウト</t>
    </rPh>
    <phoneticPr fontId="4"/>
  </si>
  <si>
    <t>７参当日有権者数</t>
    <rPh sb="1" eb="2">
      <t>サン</t>
    </rPh>
    <rPh sb="2" eb="4">
      <t>トウジツ</t>
    </rPh>
    <rPh sb="4" eb="7">
      <t>ユウケンシャ</t>
    </rPh>
    <rPh sb="7" eb="8">
      <t>スウ</t>
    </rPh>
    <phoneticPr fontId="4"/>
  </si>
  <si>
    <t>（7.7.23現在）</t>
    <rPh sb="7" eb="9">
      <t>ゲンザイ</t>
    </rPh>
    <phoneticPr fontId="4"/>
  </si>
  <si>
    <t>１０参当日有権者数</t>
    <rPh sb="2" eb="3">
      <t>サン</t>
    </rPh>
    <rPh sb="3" eb="5">
      <t>トウジツ</t>
    </rPh>
    <rPh sb="5" eb="8">
      <t>ユウケンシャ</t>
    </rPh>
    <rPh sb="8" eb="9">
      <t>スウ</t>
    </rPh>
    <phoneticPr fontId="4"/>
  </si>
  <si>
    <t>１２国調人口</t>
    <rPh sb="2" eb="3">
      <t>コクチョウ</t>
    </rPh>
    <rPh sb="3" eb="4">
      <t>チョウ</t>
    </rPh>
    <rPh sb="4" eb="6">
      <t>ジンコウ</t>
    </rPh>
    <phoneticPr fontId="4"/>
  </si>
  <si>
    <t>（10.7.12現在）</t>
    <rPh sb="8" eb="10">
      <t>ゲンザイ</t>
    </rPh>
    <phoneticPr fontId="4"/>
  </si>
  <si>
    <t>(12.9.2現在(法改正後))</t>
    <rPh sb="7" eb="9">
      <t>ゲンザイ</t>
    </rPh>
    <rPh sb="10" eb="13">
      <t>ホウカイセイ</t>
    </rPh>
    <rPh sb="13" eb="14">
      <t>ゴ</t>
    </rPh>
    <phoneticPr fontId="4"/>
  </si>
  <si>
    <t>東京都</t>
    <rPh sb="0" eb="2">
      <t>トウキョウ</t>
    </rPh>
    <rPh sb="2" eb="3">
      <t>ト</t>
    </rPh>
    <phoneticPr fontId="4"/>
  </si>
  <si>
    <t>鳥取県</t>
    <rPh sb="0" eb="2">
      <t>トットリ</t>
    </rPh>
    <rPh sb="2" eb="3">
      <t>ケン</t>
    </rPh>
    <phoneticPr fontId="4"/>
  </si>
  <si>
    <t>１３参当日有権者数</t>
    <rPh sb="2" eb="3">
      <t>サン</t>
    </rPh>
    <rPh sb="3" eb="5">
      <t>トウジツ</t>
    </rPh>
    <rPh sb="5" eb="7">
      <t>ユウケン</t>
    </rPh>
    <rPh sb="7" eb="8">
      <t>トウロクシャ</t>
    </rPh>
    <rPh sb="8" eb="9">
      <t>スウ</t>
    </rPh>
    <phoneticPr fontId="4"/>
  </si>
  <si>
    <t>１６参当日有権者数</t>
    <rPh sb="2" eb="3">
      <t>サン</t>
    </rPh>
    <rPh sb="3" eb="5">
      <t>トウジツ</t>
    </rPh>
    <rPh sb="5" eb="7">
      <t>ユウケン</t>
    </rPh>
    <rPh sb="7" eb="8">
      <t>トウロクシャ</t>
    </rPh>
    <rPh sb="8" eb="9">
      <t>スウ</t>
    </rPh>
    <phoneticPr fontId="4"/>
  </si>
  <si>
    <t>（13.7.29現在）</t>
    <rPh sb="8" eb="10">
      <t>ゲンザイ</t>
    </rPh>
    <phoneticPr fontId="4"/>
  </si>
  <si>
    <t>（15.9.2現在）</t>
    <phoneticPr fontId="4"/>
  </si>
  <si>
    <t>（16.7.11現在）</t>
    <rPh sb="8" eb="10">
      <t>ゲンザイ</t>
    </rPh>
    <phoneticPr fontId="4"/>
  </si>
  <si>
    <t>１７国調人口</t>
    <rPh sb="2" eb="4">
      <t>コクチョウ</t>
    </rPh>
    <rPh sb="4" eb="6">
      <t>ジンコウ</t>
    </rPh>
    <phoneticPr fontId="4"/>
  </si>
  <si>
    <t>１９参当日有権者数</t>
    <rPh sb="2" eb="3">
      <t>サン</t>
    </rPh>
    <rPh sb="3" eb="5">
      <t>トウジツ</t>
    </rPh>
    <rPh sb="5" eb="7">
      <t>ユウケン</t>
    </rPh>
    <rPh sb="7" eb="8">
      <t>トウロクシャ</t>
    </rPh>
    <rPh sb="8" eb="9">
      <t>スウ</t>
    </rPh>
    <phoneticPr fontId="4"/>
  </si>
  <si>
    <t>（19.7.29現在）</t>
    <rPh sb="8" eb="10">
      <t>ゲンザイ</t>
    </rPh>
    <phoneticPr fontId="4"/>
  </si>
  <si>
    <t>大阪府</t>
    <rPh sb="0" eb="3">
      <t>オオサカフ</t>
    </rPh>
    <phoneticPr fontId="4"/>
  </si>
  <si>
    <t>神奈川県</t>
    <rPh sb="0" eb="3">
      <t>カナガワ</t>
    </rPh>
    <rPh sb="3" eb="4">
      <t>ケン</t>
    </rPh>
    <phoneticPr fontId="4"/>
  </si>
  <si>
    <t>２２参当日有権者数</t>
    <rPh sb="2" eb="3">
      <t>サン</t>
    </rPh>
    <rPh sb="3" eb="5">
      <t>トウジツ</t>
    </rPh>
    <rPh sb="5" eb="8">
      <t>ユウケンシャ</t>
    </rPh>
    <rPh sb="8" eb="9">
      <t>スウ</t>
    </rPh>
    <phoneticPr fontId="4"/>
  </si>
  <si>
    <t>（22.7.11現在）</t>
    <rPh sb="8" eb="10">
      <t>ゲンザイ</t>
    </rPh>
    <phoneticPr fontId="4"/>
  </si>
  <si>
    <t>％</t>
  </si>
  <si>
    <t>　３　在外選挙人名簿登録者数（男女別）</t>
    <rPh sb="3" eb="5">
      <t>ザイガイ</t>
    </rPh>
    <rPh sb="5" eb="8">
      <t>センキョニン</t>
    </rPh>
    <rPh sb="8" eb="10">
      <t>メイボ</t>
    </rPh>
    <rPh sb="10" eb="13">
      <t>トウロクシャ</t>
    </rPh>
    <rPh sb="13" eb="14">
      <t>スウ</t>
    </rPh>
    <rPh sb="15" eb="18">
      <t>ダンジョベツ</t>
    </rPh>
    <phoneticPr fontId="4"/>
  </si>
</sst>
</file>

<file path=xl/styles.xml><?xml version="1.0" encoding="utf-8"?>
<styleSheet xmlns="http://schemas.openxmlformats.org/spreadsheetml/2006/main">
  <numFmts count="4">
    <numFmt numFmtId="176" formatCode="#,##0;&quot;△ &quot;#,##0"/>
    <numFmt numFmtId="177" formatCode="0.000"/>
    <numFmt numFmtId="178" formatCode="#,##0.000;[Red]\-#,##0.000"/>
    <numFmt numFmtId="179" formatCode="#,##0_);[Red]\(#,##0\)"/>
  </numFmts>
  <fonts count="20">
    <font>
      <sz val="11"/>
      <name val="ＭＳ Ｐゴシック"/>
      <family val="3"/>
      <charset val="128"/>
    </font>
    <font>
      <b/>
      <sz val="18"/>
      <color theme="3"/>
      <name val="ＭＳ Ｐゴシック"/>
      <family val="2"/>
      <charset val="128"/>
      <scheme val="maj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1"/>
      <color indexed="8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b/>
      <sz val="16"/>
      <name val="ＭＳ Ｐゴシック"/>
      <family val="3"/>
      <charset val="128"/>
    </font>
    <font>
      <sz val="11"/>
      <color indexed="10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</cellStyleXfs>
  <cellXfs count="384">
    <xf numFmtId="0" fontId="0" fillId="0" borderId="0" xfId="0"/>
    <xf numFmtId="0" fontId="3" fillId="2" borderId="0" xfId="0" applyFont="1" applyFill="1" applyBorder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3" fillId="2" borderId="0" xfId="0" applyFont="1" applyFill="1" applyAlignment="1">
      <alignment horizontal="right" vertical="center"/>
    </xf>
    <xf numFmtId="0" fontId="5" fillId="2" borderId="0" xfId="0" applyFont="1" applyFill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2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38" fontId="3" fillId="0" borderId="0" xfId="0" applyNumberFormat="1" applyFont="1" applyFill="1" applyBorder="1" applyAlignment="1">
      <alignment vertical="center"/>
    </xf>
    <xf numFmtId="0" fontId="3" fillId="2" borderId="4" xfId="0" applyFont="1" applyFill="1" applyBorder="1" applyAlignment="1">
      <alignment horizontal="center" vertical="center"/>
    </xf>
    <xf numFmtId="38" fontId="3" fillId="2" borderId="4" xfId="1" applyFont="1" applyFill="1" applyBorder="1" applyAlignment="1">
      <alignment vertical="center"/>
    </xf>
    <xf numFmtId="0" fontId="3" fillId="2" borderId="5" xfId="0" applyFont="1" applyFill="1" applyBorder="1" applyAlignment="1">
      <alignment horizontal="center" vertical="center"/>
    </xf>
    <xf numFmtId="38" fontId="3" fillId="2" borderId="5" xfId="1" applyFont="1" applyFill="1" applyBorder="1" applyAlignment="1">
      <alignment vertical="center"/>
    </xf>
    <xf numFmtId="38" fontId="3" fillId="2" borderId="6" xfId="1" applyFont="1" applyFill="1" applyBorder="1" applyAlignment="1">
      <alignment vertical="center"/>
    </xf>
    <xf numFmtId="0" fontId="3" fillId="2" borderId="7" xfId="0" applyFont="1" applyFill="1" applyBorder="1" applyAlignment="1">
      <alignment horizontal="center" vertical="center"/>
    </xf>
    <xf numFmtId="38" fontId="3" fillId="2" borderId="7" xfId="1" applyFont="1" applyFill="1" applyBorder="1" applyAlignment="1">
      <alignment vertical="center"/>
    </xf>
    <xf numFmtId="38" fontId="3" fillId="2" borderId="0" xfId="1" applyFont="1" applyFill="1" applyBorder="1" applyAlignment="1">
      <alignment vertical="center"/>
    </xf>
    <xf numFmtId="0" fontId="3" fillId="2" borderId="0" xfId="0" applyFont="1" applyFill="1" applyBorder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3" fillId="0" borderId="0" xfId="0" quotePrefix="1" applyFont="1" applyAlignment="1">
      <alignment vertical="center"/>
    </xf>
    <xf numFmtId="0" fontId="9" fillId="0" borderId="0" xfId="0" applyFont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49" fontId="3" fillId="0" borderId="10" xfId="0" applyNumberFormat="1" applyFont="1" applyFill="1" applyBorder="1" applyAlignment="1">
      <alignment vertical="center"/>
    </xf>
    <xf numFmtId="0" fontId="3" fillId="0" borderId="10" xfId="0" applyFont="1" applyFill="1" applyBorder="1" applyAlignment="1">
      <alignment vertical="center"/>
    </xf>
    <xf numFmtId="49" fontId="3" fillId="0" borderId="10" xfId="1" quotePrefix="1" applyNumberFormat="1" applyFont="1" applyFill="1" applyBorder="1" applyAlignment="1">
      <alignment horizontal="right" vertical="center"/>
    </xf>
    <xf numFmtId="0" fontId="3" fillId="0" borderId="10" xfId="1" applyNumberFormat="1" applyFont="1" applyFill="1" applyBorder="1" applyAlignment="1">
      <alignment vertical="center"/>
    </xf>
    <xf numFmtId="49" fontId="3" fillId="0" borderId="10" xfId="1" applyNumberFormat="1" applyFont="1" applyFill="1" applyBorder="1" applyAlignment="1">
      <alignment horizontal="right" vertical="center"/>
    </xf>
    <xf numFmtId="0" fontId="3" fillId="0" borderId="11" xfId="0" applyFont="1" applyBorder="1" applyAlignment="1">
      <alignment horizontal="left" vertical="center"/>
    </xf>
    <xf numFmtId="0" fontId="3" fillId="0" borderId="3" xfId="0" applyFont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49" fontId="3" fillId="0" borderId="0" xfId="1" quotePrefix="1" applyNumberFormat="1" applyFont="1" applyFill="1" applyBorder="1" applyAlignment="1">
      <alignment horizontal="right" vertical="center"/>
    </xf>
    <xf numFmtId="0" fontId="3" fillId="0" borderId="0" xfId="1" applyNumberFormat="1" applyFont="1" applyFill="1" applyBorder="1" applyAlignment="1">
      <alignment vertical="center"/>
    </xf>
    <xf numFmtId="49" fontId="3" fillId="0" borderId="0" xfId="1" applyNumberFormat="1" applyFont="1" applyFill="1" applyBorder="1" applyAlignment="1">
      <alignment horizontal="right" vertical="center"/>
    </xf>
    <xf numFmtId="0" fontId="3" fillId="0" borderId="12" xfId="0" applyFont="1" applyBorder="1" applyAlignment="1">
      <alignment horizontal="left" vertical="center"/>
    </xf>
    <xf numFmtId="0" fontId="3" fillId="0" borderId="13" xfId="0" applyFont="1" applyBorder="1" applyAlignment="1">
      <alignment vertical="center"/>
    </xf>
    <xf numFmtId="49" fontId="3" fillId="0" borderId="8" xfId="0" applyNumberFormat="1" applyFont="1" applyFill="1" applyBorder="1" applyAlignment="1">
      <alignment vertical="center"/>
    </xf>
    <xf numFmtId="0" fontId="3" fillId="0" borderId="8" xfId="0" applyFont="1" applyFill="1" applyBorder="1" applyAlignment="1">
      <alignment vertical="center"/>
    </xf>
    <xf numFmtId="49" fontId="3" fillId="0" borderId="8" xfId="1" quotePrefix="1" applyNumberFormat="1" applyFont="1" applyFill="1" applyBorder="1" applyAlignment="1">
      <alignment horizontal="right" vertical="center"/>
    </xf>
    <xf numFmtId="49" fontId="3" fillId="0" borderId="8" xfId="1" applyNumberFormat="1" applyFont="1" applyFill="1" applyBorder="1" applyAlignment="1">
      <alignment horizontal="right" vertical="center"/>
    </xf>
    <xf numFmtId="0" fontId="3" fillId="0" borderId="14" xfId="0" applyFont="1" applyBorder="1" applyAlignment="1">
      <alignment horizontal="left" vertical="center"/>
    </xf>
    <xf numFmtId="38" fontId="3" fillId="0" borderId="10" xfId="0" quotePrefix="1" applyNumberFormat="1" applyFont="1" applyFill="1" applyBorder="1" applyAlignment="1">
      <alignment horizontal="right" vertical="center"/>
    </xf>
    <xf numFmtId="49" fontId="3" fillId="0" borderId="0" xfId="0" applyNumberFormat="1" applyFont="1" applyAlignment="1">
      <alignment vertical="center"/>
    </xf>
    <xf numFmtId="40" fontId="3" fillId="0" borderId="8" xfId="0" quotePrefix="1" applyNumberFormat="1" applyFont="1" applyFill="1" applyBorder="1" applyAlignment="1">
      <alignment horizontal="right" vertical="center"/>
    </xf>
    <xf numFmtId="0" fontId="3" fillId="0" borderId="8" xfId="0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right" vertical="center"/>
    </xf>
    <xf numFmtId="0" fontId="3" fillId="0" borderId="11" xfId="0" applyFont="1" applyBorder="1" applyAlignment="1">
      <alignment vertical="center"/>
    </xf>
    <xf numFmtId="0" fontId="3" fillId="0" borderId="0" xfId="0" applyFont="1" applyBorder="1" applyAlignment="1">
      <alignment horizontal="right" vertical="center"/>
    </xf>
    <xf numFmtId="0" fontId="3" fillId="0" borderId="12" xfId="0" applyFont="1" applyBorder="1" applyAlignment="1">
      <alignment vertical="center"/>
    </xf>
    <xf numFmtId="0" fontId="10" fillId="0" borderId="3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38" fontId="3" fillId="0" borderId="0" xfId="1" applyFont="1" applyBorder="1" applyAlignment="1">
      <alignment vertical="center"/>
    </xf>
    <xf numFmtId="38" fontId="3" fillId="0" borderId="0" xfId="1" applyFont="1" applyBorder="1" applyAlignment="1">
      <alignment horizontal="right" vertical="center"/>
    </xf>
    <xf numFmtId="0" fontId="3" fillId="0" borderId="14" xfId="0" applyFont="1" applyBorder="1" applyAlignment="1">
      <alignment vertical="center"/>
    </xf>
    <xf numFmtId="3" fontId="3" fillId="0" borderId="0" xfId="0" applyNumberFormat="1" applyFont="1" applyBorder="1" applyAlignment="1">
      <alignment horizontal="right" vertical="center"/>
    </xf>
    <xf numFmtId="2" fontId="3" fillId="0" borderId="0" xfId="0" applyNumberFormat="1" applyFont="1" applyBorder="1" applyAlignment="1">
      <alignment horizontal="right" vertical="center"/>
    </xf>
    <xf numFmtId="0" fontId="11" fillId="2" borderId="0" xfId="0" applyFont="1" applyFill="1" applyAlignment="1">
      <alignment vertical="center"/>
    </xf>
    <xf numFmtId="0" fontId="11" fillId="2" borderId="0" xfId="0" quotePrefix="1" applyFont="1" applyFill="1" applyAlignment="1">
      <alignment horizontal="right" vertical="center"/>
    </xf>
    <xf numFmtId="0" fontId="11" fillId="2" borderId="0" xfId="0" applyFont="1" applyFill="1" applyAlignment="1">
      <alignment horizontal="right" vertical="center"/>
    </xf>
    <xf numFmtId="0" fontId="12" fillId="2" borderId="0" xfId="0" applyFont="1" applyFill="1" applyAlignment="1">
      <alignment vertical="center"/>
    </xf>
    <xf numFmtId="0" fontId="13" fillId="2" borderId="0" xfId="0" applyFont="1" applyFill="1" applyAlignment="1">
      <alignment horizontal="right" vertical="center"/>
    </xf>
    <xf numFmtId="0" fontId="12" fillId="2" borderId="2" xfId="0" applyFont="1" applyFill="1" applyBorder="1" applyAlignment="1">
      <alignment vertical="center"/>
    </xf>
    <xf numFmtId="0" fontId="11" fillId="2" borderId="2" xfId="0" applyFont="1" applyFill="1" applyBorder="1" applyAlignment="1">
      <alignment vertical="center"/>
    </xf>
    <xf numFmtId="0" fontId="11" fillId="2" borderId="11" xfId="0" applyFont="1" applyFill="1" applyBorder="1" applyAlignment="1">
      <alignment vertical="center"/>
    </xf>
    <xf numFmtId="0" fontId="11" fillId="2" borderId="9" xfId="0" applyFont="1" applyFill="1" applyBorder="1" applyAlignment="1">
      <alignment vertical="center"/>
    </xf>
    <xf numFmtId="0" fontId="11" fillId="2" borderId="10" xfId="0" applyFont="1" applyFill="1" applyBorder="1" applyAlignment="1">
      <alignment vertical="center"/>
    </xf>
    <xf numFmtId="0" fontId="11" fillId="2" borderId="4" xfId="0" applyFont="1" applyFill="1" applyBorder="1" applyAlignment="1">
      <alignment horizontal="center" vertical="center"/>
    </xf>
    <xf numFmtId="0" fontId="14" fillId="2" borderId="4" xfId="0" applyFont="1" applyFill="1" applyBorder="1" applyAlignment="1">
      <alignment horizontal="center" vertical="center" shrinkToFit="1"/>
    </xf>
    <xf numFmtId="0" fontId="14" fillId="2" borderId="4" xfId="0" applyFont="1" applyFill="1" applyBorder="1" applyAlignment="1">
      <alignment horizontal="center" vertical="center"/>
    </xf>
    <xf numFmtId="0" fontId="14" fillId="2" borderId="12" xfId="0" applyFont="1" applyFill="1" applyBorder="1" applyAlignment="1">
      <alignment horizontal="center" vertical="center"/>
    </xf>
    <xf numFmtId="0" fontId="11" fillId="0" borderId="7" xfId="0" applyFont="1" applyBorder="1" applyAlignment="1">
      <alignment vertical="center"/>
    </xf>
    <xf numFmtId="0" fontId="14" fillId="2" borderId="7" xfId="0" applyFont="1" applyFill="1" applyBorder="1" applyAlignment="1">
      <alignment horizontal="center" vertical="center"/>
    </xf>
    <xf numFmtId="0" fontId="14" fillId="2" borderId="14" xfId="0" applyFont="1" applyFill="1" applyBorder="1" applyAlignment="1">
      <alignment horizontal="center" vertical="center"/>
    </xf>
    <xf numFmtId="0" fontId="11" fillId="2" borderId="15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38" fontId="11" fillId="2" borderId="2" xfId="1" applyFont="1" applyFill="1" applyBorder="1" applyAlignment="1">
      <alignment vertical="center"/>
    </xf>
    <xf numFmtId="38" fontId="11" fillId="2" borderId="2" xfId="2" applyFont="1" applyFill="1" applyBorder="1" applyAlignment="1">
      <alignment vertical="center"/>
    </xf>
    <xf numFmtId="3" fontId="3" fillId="2" borderId="2" xfId="1" applyNumberFormat="1" applyFont="1" applyFill="1" applyBorder="1" applyAlignment="1">
      <alignment vertical="center"/>
    </xf>
    <xf numFmtId="4" fontId="3" fillId="2" borderId="2" xfId="1" applyNumberFormat="1" applyFont="1" applyFill="1" applyBorder="1" applyAlignment="1">
      <alignment vertical="center"/>
    </xf>
    <xf numFmtId="38" fontId="11" fillId="2" borderId="4" xfId="1" applyFont="1" applyFill="1" applyBorder="1" applyAlignment="1">
      <alignment vertical="center"/>
    </xf>
    <xf numFmtId="38" fontId="11" fillId="2" borderId="4" xfId="2" applyFont="1" applyFill="1" applyBorder="1" applyAlignment="1">
      <alignment vertical="center"/>
    </xf>
    <xf numFmtId="3" fontId="3" fillId="2" borderId="4" xfId="1" applyNumberFormat="1" applyFont="1" applyFill="1" applyBorder="1" applyAlignment="1">
      <alignment vertical="center"/>
    </xf>
    <xf numFmtId="4" fontId="3" fillId="2" borderId="4" xfId="1" applyNumberFormat="1" applyFont="1" applyFill="1" applyBorder="1" applyAlignment="1">
      <alignment vertical="center"/>
    </xf>
    <xf numFmtId="38" fontId="11" fillId="2" borderId="4" xfId="1" applyFont="1" applyFill="1" applyBorder="1" applyAlignment="1">
      <alignment horizontal="center" vertical="center"/>
    </xf>
    <xf numFmtId="4" fontId="3" fillId="0" borderId="4" xfId="1" applyNumberFormat="1" applyFont="1" applyFill="1" applyBorder="1" applyAlignment="1">
      <alignment vertical="center"/>
    </xf>
    <xf numFmtId="0" fontId="11" fillId="2" borderId="6" xfId="0" applyFont="1" applyFill="1" applyBorder="1" applyAlignment="1">
      <alignment horizontal="center" vertical="center"/>
    </xf>
    <xf numFmtId="38" fontId="11" fillId="2" borderId="6" xfId="1" applyFont="1" applyFill="1" applyBorder="1" applyAlignment="1">
      <alignment vertical="center"/>
    </xf>
    <xf numFmtId="38" fontId="11" fillId="2" borderId="6" xfId="2" applyFont="1" applyFill="1" applyBorder="1" applyAlignment="1">
      <alignment vertical="center"/>
    </xf>
    <xf numFmtId="3" fontId="3" fillId="2" borderId="6" xfId="1" applyNumberFormat="1" applyFont="1" applyFill="1" applyBorder="1" applyAlignment="1">
      <alignment vertical="center"/>
    </xf>
    <xf numFmtId="4" fontId="3" fillId="2" borderId="6" xfId="1" applyNumberFormat="1" applyFont="1" applyFill="1" applyBorder="1" applyAlignment="1">
      <alignment vertical="center"/>
    </xf>
    <xf numFmtId="38" fontId="11" fillId="2" borderId="6" xfId="1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38" fontId="11" fillId="2" borderId="5" xfId="2" applyFont="1" applyFill="1" applyBorder="1" applyAlignment="1">
      <alignment vertical="center"/>
    </xf>
    <xf numFmtId="3" fontId="3" fillId="2" borderId="5" xfId="1" applyNumberFormat="1" applyFont="1" applyFill="1" applyBorder="1" applyAlignment="1">
      <alignment vertical="center"/>
    </xf>
    <xf numFmtId="4" fontId="3" fillId="2" borderId="5" xfId="1" applyNumberFormat="1" applyFont="1" applyFill="1" applyBorder="1" applyAlignment="1">
      <alignment vertical="center"/>
    </xf>
    <xf numFmtId="38" fontId="11" fillId="2" borderId="5" xfId="1" applyFont="1" applyFill="1" applyBorder="1" applyAlignment="1">
      <alignment horizontal="center" vertical="center"/>
    </xf>
    <xf numFmtId="38" fontId="11" fillId="2" borderId="5" xfId="1" applyFont="1" applyFill="1" applyBorder="1" applyAlignment="1">
      <alignment vertical="center"/>
    </xf>
    <xf numFmtId="4" fontId="3" fillId="0" borderId="5" xfId="1" applyNumberFormat="1" applyFont="1" applyFill="1" applyBorder="1" applyAlignment="1">
      <alignment vertical="center"/>
    </xf>
    <xf numFmtId="0" fontId="11" fillId="2" borderId="7" xfId="0" applyFont="1" applyFill="1" applyBorder="1" applyAlignment="1">
      <alignment horizontal="center" vertical="center"/>
    </xf>
    <xf numFmtId="38" fontId="11" fillId="2" borderId="7" xfId="1" applyFont="1" applyFill="1" applyBorder="1" applyAlignment="1">
      <alignment vertical="center"/>
    </xf>
    <xf numFmtId="38" fontId="11" fillId="2" borderId="7" xfId="2" applyFont="1" applyFill="1" applyBorder="1" applyAlignment="1">
      <alignment vertical="center"/>
    </xf>
    <xf numFmtId="3" fontId="3" fillId="2" borderId="7" xfId="1" applyNumberFormat="1" applyFont="1" applyFill="1" applyBorder="1" applyAlignment="1">
      <alignment vertical="center"/>
    </xf>
    <xf numFmtId="4" fontId="3" fillId="2" borderId="7" xfId="1" applyNumberFormat="1" applyFont="1" applyFill="1" applyBorder="1" applyAlignment="1">
      <alignment vertical="center"/>
    </xf>
    <xf numFmtId="38" fontId="11" fillId="2" borderId="7" xfId="1" applyFont="1" applyFill="1" applyBorder="1" applyAlignment="1">
      <alignment horizontal="center" vertical="center"/>
    </xf>
    <xf numFmtId="40" fontId="11" fillId="2" borderId="7" xfId="1" applyNumberFormat="1" applyFont="1" applyFill="1" applyBorder="1" applyAlignment="1">
      <alignment vertical="center"/>
    </xf>
    <xf numFmtId="0" fontId="11" fillId="2" borderId="7" xfId="0" applyFont="1" applyFill="1" applyBorder="1" applyAlignment="1">
      <alignment vertical="center"/>
    </xf>
    <xf numFmtId="38" fontId="0" fillId="0" borderId="0" xfId="0" applyNumberFormat="1"/>
    <xf numFmtId="38" fontId="3" fillId="3" borderId="4" xfId="1" applyFont="1" applyFill="1" applyBorder="1" applyAlignment="1">
      <alignment vertical="center"/>
    </xf>
    <xf numFmtId="38" fontId="3" fillId="3" borderId="5" xfId="1" applyFont="1" applyFill="1" applyBorder="1" applyAlignment="1">
      <alignment vertical="center"/>
    </xf>
    <xf numFmtId="38" fontId="3" fillId="3" borderId="6" xfId="1" applyFont="1" applyFill="1" applyBorder="1" applyAlignment="1">
      <alignment vertical="center"/>
    </xf>
    <xf numFmtId="0" fontId="11" fillId="0" borderId="0" xfId="0" applyFont="1" applyAlignment="1">
      <alignment vertical="center"/>
    </xf>
    <xf numFmtId="38" fontId="11" fillId="0" borderId="3" xfId="0" applyNumberFormat="1" applyFont="1" applyFill="1" applyBorder="1" applyAlignment="1">
      <alignment vertical="center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vertical="center"/>
    </xf>
    <xf numFmtId="38" fontId="11" fillId="0" borderId="0" xfId="0" applyNumberFormat="1" applyFont="1" applyFill="1" applyAlignment="1">
      <alignment vertical="center"/>
    </xf>
    <xf numFmtId="0" fontId="11" fillId="0" borderId="0" xfId="0" applyFont="1" applyAlignment="1">
      <alignment horizontal="center" vertical="center"/>
    </xf>
    <xf numFmtId="0" fontId="9" fillId="2" borderId="0" xfId="0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3" fillId="2" borderId="8" xfId="0" applyFont="1" applyFill="1" applyBorder="1" applyAlignment="1">
      <alignment horizontal="right" vertical="center"/>
    </xf>
    <xf numFmtId="0" fontId="3" fillId="0" borderId="8" xfId="0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3" fillId="2" borderId="9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176" fontId="3" fillId="0" borderId="9" xfId="0" applyNumberFormat="1" applyFont="1" applyFill="1" applyBorder="1" applyAlignment="1">
      <alignment vertical="center" shrinkToFit="1"/>
    </xf>
    <xf numFmtId="176" fontId="3" fillId="0" borderId="2" xfId="0" applyNumberFormat="1" applyFont="1" applyFill="1" applyBorder="1" applyAlignment="1">
      <alignment vertical="center" shrinkToFit="1"/>
    </xf>
    <xf numFmtId="38" fontId="3" fillId="0" borderId="11" xfId="1" applyFont="1" applyFill="1" applyBorder="1" applyAlignment="1">
      <alignment vertical="center"/>
    </xf>
    <xf numFmtId="0" fontId="3" fillId="2" borderId="11" xfId="0" applyFont="1" applyFill="1" applyBorder="1" applyAlignment="1">
      <alignment horizontal="center" vertical="center"/>
    </xf>
    <xf numFmtId="176" fontId="3" fillId="0" borderId="3" xfId="0" applyNumberFormat="1" applyFont="1" applyFill="1" applyBorder="1" applyAlignment="1">
      <alignment vertical="center" shrinkToFit="1"/>
    </xf>
    <xf numFmtId="176" fontId="3" fillId="0" borderId="4" xfId="0" applyNumberFormat="1" applyFont="1" applyFill="1" applyBorder="1" applyAlignment="1">
      <alignment vertical="center" shrinkToFit="1"/>
    </xf>
    <xf numFmtId="38" fontId="3" fillId="0" borderId="12" xfId="1" applyFont="1" applyFill="1" applyBorder="1" applyAlignment="1">
      <alignment vertical="center"/>
    </xf>
    <xf numFmtId="0" fontId="3" fillId="2" borderId="12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176" fontId="3" fillId="0" borderId="16" xfId="0" applyNumberFormat="1" applyFont="1" applyFill="1" applyBorder="1" applyAlignment="1">
      <alignment vertical="center" shrinkToFit="1"/>
    </xf>
    <xf numFmtId="176" fontId="3" fillId="0" borderId="5" xfId="0" applyNumberFormat="1" applyFont="1" applyFill="1" applyBorder="1" applyAlignment="1">
      <alignment vertical="center" shrinkToFit="1"/>
    </xf>
    <xf numFmtId="38" fontId="3" fillId="0" borderId="17" xfId="1" applyFont="1" applyFill="1" applyBorder="1" applyAlignment="1">
      <alignment vertical="center"/>
    </xf>
    <xf numFmtId="0" fontId="3" fillId="2" borderId="17" xfId="0" applyFont="1" applyFill="1" applyBorder="1" applyAlignment="1">
      <alignment horizontal="center" vertical="center"/>
    </xf>
    <xf numFmtId="176" fontId="15" fillId="0" borderId="3" xfId="0" applyNumberFormat="1" applyFont="1" applyFill="1" applyBorder="1" applyAlignment="1">
      <alignment vertical="center" shrinkToFit="1"/>
    </xf>
    <xf numFmtId="176" fontId="15" fillId="0" borderId="4" xfId="0" applyNumberFormat="1" applyFont="1" applyFill="1" applyBorder="1" applyAlignment="1">
      <alignment vertical="center" shrinkToFit="1"/>
    </xf>
    <xf numFmtId="0" fontId="3" fillId="0" borderId="13" xfId="0" applyFont="1" applyFill="1" applyBorder="1" applyAlignment="1">
      <alignment horizontal="center" vertical="center"/>
    </xf>
    <xf numFmtId="176" fontId="3" fillId="0" borderId="13" xfId="0" applyNumberFormat="1" applyFont="1" applyFill="1" applyBorder="1" applyAlignment="1">
      <alignment vertical="center" shrinkToFit="1"/>
    </xf>
    <xf numFmtId="176" fontId="3" fillId="0" borderId="7" xfId="0" applyNumberFormat="1" applyFont="1" applyFill="1" applyBorder="1" applyAlignment="1">
      <alignment vertical="center" shrinkToFit="1"/>
    </xf>
    <xf numFmtId="38" fontId="3" fillId="0" borderId="14" xfId="1" applyFont="1" applyFill="1" applyBorder="1" applyAlignment="1">
      <alignment vertical="center"/>
    </xf>
    <xf numFmtId="38" fontId="3" fillId="2" borderId="13" xfId="1" applyFont="1" applyFill="1" applyBorder="1" applyAlignment="1">
      <alignment vertical="center"/>
    </xf>
    <xf numFmtId="38" fontId="3" fillId="2" borderId="14" xfId="1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49" fontId="3" fillId="0" borderId="10" xfId="0" quotePrefix="1" applyNumberFormat="1" applyFont="1" applyFill="1" applyBorder="1" applyAlignment="1">
      <alignment vertical="center"/>
    </xf>
    <xf numFmtId="0" fontId="3" fillId="0" borderId="10" xfId="0" quotePrefix="1" applyFont="1" applyFill="1" applyBorder="1" applyAlignment="1">
      <alignment horizontal="right" vertical="center"/>
    </xf>
    <xf numFmtId="49" fontId="3" fillId="0" borderId="10" xfId="0" applyNumberFormat="1" applyFont="1" applyFill="1" applyBorder="1" applyAlignment="1">
      <alignment horizontal="right" vertical="center"/>
    </xf>
    <xf numFmtId="49" fontId="3" fillId="0" borderId="0" xfId="0" quotePrefix="1" applyNumberFormat="1" applyFont="1" applyFill="1" applyBorder="1" applyAlignment="1">
      <alignment vertical="center"/>
    </xf>
    <xf numFmtId="3" fontId="3" fillId="0" borderId="0" xfId="0" quotePrefix="1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8" xfId="0" quotePrefix="1" applyNumberFormat="1" applyFont="1" applyFill="1" applyBorder="1" applyAlignment="1">
      <alignment vertical="center"/>
    </xf>
    <xf numFmtId="0" fontId="3" fillId="0" borderId="8" xfId="0" quotePrefix="1" applyFont="1" applyFill="1" applyBorder="1" applyAlignment="1">
      <alignment horizontal="right" vertical="center"/>
    </xf>
    <xf numFmtId="38" fontId="3" fillId="0" borderId="0" xfId="0" applyNumberFormat="1" applyFont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3" fillId="0" borderId="7" xfId="0" applyFont="1" applyBorder="1" applyAlignment="1">
      <alignment vertical="center"/>
    </xf>
    <xf numFmtId="0" fontId="8" fillId="2" borderId="12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 shrinkToFit="1"/>
    </xf>
    <xf numFmtId="0" fontId="3" fillId="2" borderId="11" xfId="0" applyFont="1" applyFill="1" applyBorder="1" applyAlignment="1">
      <alignment vertical="center"/>
    </xf>
    <xf numFmtId="0" fontId="3" fillId="2" borderId="10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3" fillId="2" borderId="2" xfId="0" applyFont="1" applyFill="1" applyBorder="1" applyAlignment="1">
      <alignment vertical="center"/>
    </xf>
    <xf numFmtId="0" fontId="9" fillId="2" borderId="2" xfId="0" applyFont="1" applyFill="1" applyBorder="1" applyAlignment="1">
      <alignment vertical="center"/>
    </xf>
    <xf numFmtId="0" fontId="5" fillId="2" borderId="0" xfId="0" applyFont="1" applyFill="1" applyAlignment="1">
      <alignment horizontal="right" vertical="center"/>
    </xf>
    <xf numFmtId="0" fontId="3" fillId="2" borderId="0" xfId="0" quotePrefix="1" applyFont="1" applyFill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distributed" vertical="center"/>
    </xf>
    <xf numFmtId="38" fontId="10" fillId="0" borderId="0" xfId="0" applyNumberFormat="1" applyFont="1" applyAlignment="1">
      <alignment horizontal="center" vertical="center"/>
    </xf>
    <xf numFmtId="0" fontId="10" fillId="0" borderId="0" xfId="0" applyFont="1" applyFill="1" applyAlignment="1">
      <alignment vertical="center"/>
    </xf>
    <xf numFmtId="0" fontId="10" fillId="0" borderId="0" xfId="0" applyFont="1" applyFill="1" applyAlignment="1">
      <alignment horizontal="left" vertical="center"/>
    </xf>
    <xf numFmtId="0" fontId="10" fillId="0" borderId="0" xfId="0" quotePrefix="1" applyFont="1" applyFill="1" applyAlignment="1">
      <alignment horizontal="left" vertical="center"/>
    </xf>
    <xf numFmtId="38" fontId="3" fillId="0" borderId="0" xfId="0" applyNumberFormat="1" applyFont="1" applyBorder="1" applyAlignment="1">
      <alignment horizontal="distributed" vertical="center"/>
    </xf>
    <xf numFmtId="0" fontId="3" fillId="0" borderId="0" xfId="0" applyFont="1" applyBorder="1" applyAlignment="1">
      <alignment horizontal="left" vertical="center"/>
    </xf>
    <xf numFmtId="38" fontId="3" fillId="0" borderId="0" xfId="0" applyNumberFormat="1" applyFont="1" applyBorder="1" applyAlignment="1">
      <alignment horizontal="right" vertical="center"/>
    </xf>
    <xf numFmtId="0" fontId="10" fillId="0" borderId="0" xfId="0" applyFont="1" applyAlignment="1">
      <alignment vertical="center"/>
    </xf>
    <xf numFmtId="38" fontId="5" fillId="0" borderId="0" xfId="1" applyFont="1" applyFill="1" applyAlignment="1">
      <alignment vertical="center"/>
    </xf>
    <xf numFmtId="38" fontId="3" fillId="0" borderId="0" xfId="1" applyFont="1" applyFill="1" applyAlignment="1">
      <alignment horizontal="center" vertical="center"/>
    </xf>
    <xf numFmtId="38" fontId="3" fillId="0" borderId="0" xfId="1" applyFont="1" applyFill="1" applyAlignment="1">
      <alignment vertical="center"/>
    </xf>
    <xf numFmtId="38" fontId="3" fillId="0" borderId="0" xfId="1" quotePrefix="1" applyFont="1" applyFill="1" applyAlignment="1">
      <alignment vertical="center"/>
    </xf>
    <xf numFmtId="38" fontId="8" fillId="0" borderId="1" xfId="1" applyFont="1" applyFill="1" applyBorder="1" applyAlignment="1">
      <alignment horizontal="center" vertical="center"/>
    </xf>
    <xf numFmtId="38" fontId="8" fillId="0" borderId="0" xfId="1" applyFont="1" applyFill="1" applyAlignment="1">
      <alignment vertical="center"/>
    </xf>
    <xf numFmtId="38" fontId="8" fillId="0" borderId="18" xfId="1" applyFont="1" applyFill="1" applyBorder="1" applyAlignment="1">
      <alignment horizontal="center" vertical="center"/>
    </xf>
    <xf numFmtId="38" fontId="8" fillId="0" borderId="18" xfId="1" applyFont="1" applyFill="1" applyBorder="1" applyAlignment="1">
      <alignment vertical="center"/>
    </xf>
    <xf numFmtId="38" fontId="8" fillId="0" borderId="19" xfId="1" applyFont="1" applyFill="1" applyBorder="1" applyAlignment="1">
      <alignment horizontal="center" vertical="center"/>
    </xf>
    <xf numFmtId="38" fontId="8" fillId="0" borderId="19" xfId="1" applyFont="1" applyFill="1" applyBorder="1" applyAlignment="1">
      <alignment vertical="center"/>
    </xf>
    <xf numFmtId="38" fontId="8" fillId="0" borderId="7" xfId="1" applyFont="1" applyFill="1" applyBorder="1" applyAlignment="1">
      <alignment horizontal="center" vertical="center"/>
    </xf>
    <xf numFmtId="38" fontId="8" fillId="0" borderId="7" xfId="1" applyFont="1" applyFill="1" applyBorder="1" applyAlignment="1">
      <alignment vertical="center"/>
    </xf>
    <xf numFmtId="38" fontId="8" fillId="0" borderId="5" xfId="1" applyFont="1" applyFill="1" applyBorder="1" applyAlignment="1">
      <alignment vertical="center"/>
    </xf>
    <xf numFmtId="38" fontId="8" fillId="0" borderId="20" xfId="1" applyFont="1" applyFill="1" applyBorder="1" applyAlignment="1">
      <alignment horizontal="center" vertical="center"/>
    </xf>
    <xf numFmtId="38" fontId="8" fillId="0" borderId="20" xfId="1" applyFont="1" applyFill="1" applyBorder="1" applyAlignment="1">
      <alignment vertical="center"/>
    </xf>
    <xf numFmtId="38" fontId="8" fillId="0" borderId="0" xfId="1" applyFont="1" applyFill="1" applyBorder="1" applyAlignment="1">
      <alignment horizontal="center" vertical="center"/>
    </xf>
    <xf numFmtId="38" fontId="8" fillId="0" borderId="0" xfId="1" applyFont="1" applyFill="1" applyBorder="1" applyAlignment="1">
      <alignment vertical="center"/>
    </xf>
    <xf numFmtId="38" fontId="3" fillId="0" borderId="0" xfId="1" applyFont="1" applyFill="1" applyAlignment="1">
      <alignment horizontal="right" vertical="center"/>
    </xf>
    <xf numFmtId="38" fontId="3" fillId="0" borderId="0" xfId="1" quotePrefix="1" applyFont="1" applyFill="1" applyAlignment="1">
      <alignment horizontal="center" vertical="center"/>
    </xf>
    <xf numFmtId="0" fontId="3" fillId="0" borderId="0" xfId="0" applyFont="1" applyFill="1" applyAlignment="1">
      <alignment horizontal="right" vertical="center"/>
    </xf>
    <xf numFmtId="38" fontId="8" fillId="0" borderId="18" xfId="1" applyFont="1" applyFill="1" applyBorder="1" applyAlignment="1">
      <alignment horizontal="right" vertical="center"/>
    </xf>
    <xf numFmtId="38" fontId="8" fillId="0" borderId="19" xfId="1" applyFont="1" applyFill="1" applyBorder="1" applyAlignment="1">
      <alignment horizontal="right" vertical="center"/>
    </xf>
    <xf numFmtId="38" fontId="8" fillId="0" borderId="5" xfId="1" applyFont="1" applyFill="1" applyBorder="1" applyAlignment="1">
      <alignment horizontal="right" vertical="center"/>
    </xf>
    <xf numFmtId="38" fontId="8" fillId="0" borderId="7" xfId="1" applyFont="1" applyFill="1" applyBorder="1" applyAlignment="1">
      <alignment horizontal="right" vertical="center"/>
    </xf>
    <xf numFmtId="38" fontId="8" fillId="0" borderId="2" xfId="1" applyFont="1" applyFill="1" applyBorder="1" applyAlignment="1">
      <alignment horizontal="center" vertical="center"/>
    </xf>
    <xf numFmtId="38" fontId="8" fillId="0" borderId="2" xfId="1" applyFont="1" applyFill="1" applyBorder="1" applyAlignment="1">
      <alignment vertical="center"/>
    </xf>
    <xf numFmtId="38" fontId="8" fillId="0" borderId="4" xfId="1" applyFont="1" applyFill="1" applyBorder="1" applyAlignment="1">
      <alignment horizontal="center" vertical="center"/>
    </xf>
    <xf numFmtId="38" fontId="8" fillId="0" borderId="4" xfId="1" applyFont="1" applyFill="1" applyBorder="1" applyAlignment="1">
      <alignment vertical="center"/>
    </xf>
    <xf numFmtId="38" fontId="8" fillId="0" borderId="6" xfId="1" applyFont="1" applyFill="1" applyBorder="1" applyAlignment="1">
      <alignment horizontal="center" vertical="center"/>
    </xf>
    <xf numFmtId="38" fontId="8" fillId="0" borderId="5" xfId="1" applyFont="1" applyFill="1" applyBorder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38" fontId="16" fillId="0" borderId="0" xfId="1" applyFont="1" applyFill="1" applyAlignment="1">
      <alignment horizontal="center" vertical="center"/>
    </xf>
    <xf numFmtId="38" fontId="16" fillId="0" borderId="1" xfId="1" applyFont="1" applyFill="1" applyBorder="1" applyAlignment="1">
      <alignment vertical="center"/>
    </xf>
    <xf numFmtId="38" fontId="16" fillId="0" borderId="1" xfId="1" applyFont="1" applyFill="1" applyBorder="1" applyAlignment="1">
      <alignment horizontal="center" vertical="center"/>
    </xf>
    <xf numFmtId="38" fontId="17" fillId="0" borderId="1" xfId="1" applyFont="1" applyFill="1" applyBorder="1" applyAlignment="1">
      <alignment horizontal="left" vertical="center" wrapText="1"/>
    </xf>
    <xf numFmtId="0" fontId="16" fillId="0" borderId="1" xfId="0" applyFont="1" applyFill="1" applyBorder="1" applyAlignment="1">
      <alignment horizontal="center" vertical="center"/>
    </xf>
    <xf numFmtId="177" fontId="16" fillId="0" borderId="1" xfId="0" applyNumberFormat="1" applyFont="1" applyFill="1" applyBorder="1" applyAlignment="1">
      <alignment vertical="center"/>
    </xf>
    <xf numFmtId="38" fontId="3" fillId="0" borderId="7" xfId="1" applyFont="1" applyFill="1" applyBorder="1" applyAlignment="1">
      <alignment vertical="center"/>
    </xf>
    <xf numFmtId="0" fontId="16" fillId="0" borderId="0" xfId="0" applyFont="1" applyFill="1" applyBorder="1" applyAlignment="1">
      <alignment horizontal="center" vertical="center"/>
    </xf>
    <xf numFmtId="38" fontId="16" fillId="0" borderId="0" xfId="1" applyFont="1" applyFill="1" applyBorder="1" applyAlignment="1">
      <alignment horizontal="center" vertical="center"/>
    </xf>
    <xf numFmtId="0" fontId="18" fillId="0" borderId="0" xfId="0" quotePrefix="1" applyFont="1" applyFill="1" applyAlignment="1">
      <alignment horizontal="right" vertical="center"/>
    </xf>
    <xf numFmtId="38" fontId="5" fillId="0" borderId="0" xfId="1" applyFont="1" applyFill="1" applyBorder="1" applyAlignment="1">
      <alignment vertical="center"/>
    </xf>
    <xf numFmtId="0" fontId="16" fillId="0" borderId="0" xfId="0" applyFont="1" applyFill="1" applyBorder="1" applyAlignment="1">
      <alignment vertical="center"/>
    </xf>
    <xf numFmtId="38" fontId="16" fillId="0" borderId="0" xfId="1" applyFont="1" applyFill="1" applyBorder="1" applyAlignment="1">
      <alignment vertical="center"/>
    </xf>
    <xf numFmtId="0" fontId="3" fillId="3" borderId="0" xfId="0" applyFont="1" applyFill="1" applyBorder="1" applyAlignment="1">
      <alignment horizontal="right" vertical="center"/>
    </xf>
    <xf numFmtId="0" fontId="18" fillId="0" borderId="0" xfId="0" quotePrefix="1" applyFont="1" applyFill="1" applyBorder="1" applyAlignment="1">
      <alignment horizontal="right" vertical="center"/>
    </xf>
    <xf numFmtId="0" fontId="8" fillId="2" borderId="0" xfId="0" applyFont="1" applyFill="1" applyAlignment="1">
      <alignment vertical="center"/>
    </xf>
    <xf numFmtId="0" fontId="8" fillId="2" borderId="0" xfId="0" applyFont="1" applyFill="1" applyAlignment="1">
      <alignment horizontal="center" vertical="center"/>
    </xf>
    <xf numFmtId="0" fontId="8" fillId="2" borderId="14" xfId="0" applyFont="1" applyFill="1" applyBorder="1" applyAlignment="1">
      <alignment vertical="center"/>
    </xf>
    <xf numFmtId="0" fontId="8" fillId="2" borderId="13" xfId="0" applyFont="1" applyFill="1" applyBorder="1" applyAlignment="1">
      <alignment vertical="center"/>
    </xf>
    <xf numFmtId="2" fontId="3" fillId="2" borderId="12" xfId="0" applyNumberFormat="1" applyFont="1" applyFill="1" applyBorder="1" applyAlignment="1">
      <alignment vertical="center"/>
    </xf>
    <xf numFmtId="0" fontId="8" fillId="2" borderId="3" xfId="0" applyFont="1" applyFill="1" applyBorder="1" applyAlignment="1">
      <alignment vertical="center"/>
    </xf>
    <xf numFmtId="0" fontId="8" fillId="2" borderId="11" xfId="0" applyFont="1" applyFill="1" applyBorder="1" applyAlignment="1">
      <alignment vertical="center"/>
    </xf>
    <xf numFmtId="0" fontId="8" fillId="2" borderId="9" xfId="0" applyFont="1" applyFill="1" applyBorder="1" applyAlignment="1">
      <alignment vertical="center"/>
    </xf>
    <xf numFmtId="0" fontId="8" fillId="2" borderId="2" xfId="0" applyFont="1" applyFill="1" applyBorder="1" applyAlignment="1">
      <alignment horizontal="center" vertical="center"/>
    </xf>
    <xf numFmtId="38" fontId="16" fillId="2" borderId="14" xfId="1" applyFont="1" applyFill="1" applyBorder="1" applyAlignment="1">
      <alignment vertical="center"/>
    </xf>
    <xf numFmtId="38" fontId="16" fillId="2" borderId="13" xfId="1" applyFont="1" applyFill="1" applyBorder="1" applyAlignment="1">
      <alignment vertical="center"/>
    </xf>
    <xf numFmtId="0" fontId="16" fillId="2" borderId="7" xfId="0" applyFont="1" applyFill="1" applyBorder="1" applyAlignment="1">
      <alignment horizontal="center" vertical="center"/>
    </xf>
    <xf numFmtId="38" fontId="16" fillId="2" borderId="12" xfId="1" applyFont="1" applyFill="1" applyBorder="1" applyAlignment="1">
      <alignment vertical="center"/>
    </xf>
    <xf numFmtId="38" fontId="16" fillId="2" borderId="3" xfId="1" applyFont="1" applyFill="1" applyBorder="1" applyAlignment="1">
      <alignment horizontal="distributed" vertical="center"/>
    </xf>
    <xf numFmtId="0" fontId="16" fillId="2" borderId="4" xfId="0" applyFont="1" applyFill="1" applyBorder="1" applyAlignment="1">
      <alignment horizontal="center" vertical="center"/>
    </xf>
    <xf numFmtId="38" fontId="16" fillId="2" borderId="11" xfId="1" applyFont="1" applyFill="1" applyBorder="1" applyAlignment="1">
      <alignment vertical="center"/>
    </xf>
    <xf numFmtId="38" fontId="16" fillId="2" borderId="9" xfId="1" applyFont="1" applyFill="1" applyBorder="1" applyAlignment="1">
      <alignment horizontal="distributed" vertical="center"/>
    </xf>
    <xf numFmtId="0" fontId="16" fillId="2" borderId="2" xfId="0" applyFont="1" applyFill="1" applyBorder="1" applyAlignment="1">
      <alignment horizontal="center" vertical="center"/>
    </xf>
    <xf numFmtId="0" fontId="9" fillId="2" borderId="0" xfId="0" applyFont="1" applyFill="1" applyAlignment="1">
      <alignment horizontal="left" vertical="center"/>
    </xf>
    <xf numFmtId="0" fontId="8" fillId="2" borderId="0" xfId="0" quotePrefix="1" applyFont="1" applyFill="1" applyAlignment="1">
      <alignment vertical="center"/>
    </xf>
    <xf numFmtId="0" fontId="17" fillId="2" borderId="1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vertical="center"/>
    </xf>
    <xf numFmtId="0" fontId="17" fillId="2" borderId="3" xfId="0" applyFont="1" applyFill="1" applyBorder="1" applyAlignment="1">
      <alignment horizontal="distributed" vertical="center"/>
    </xf>
    <xf numFmtId="0" fontId="17" fillId="2" borderId="12" xfId="0" applyFont="1" applyFill="1" applyBorder="1" applyAlignment="1">
      <alignment horizontal="distributed" vertical="center"/>
    </xf>
    <xf numFmtId="0" fontId="3" fillId="3" borderId="2" xfId="0" applyFont="1" applyFill="1" applyBorder="1" applyAlignment="1">
      <alignment horizontal="center" vertical="center"/>
    </xf>
    <xf numFmtId="38" fontId="3" fillId="3" borderId="2" xfId="1" applyFont="1" applyFill="1" applyBorder="1" applyAlignment="1">
      <alignment horizontal="center" vertical="center"/>
    </xf>
    <xf numFmtId="38" fontId="3" fillId="3" borderId="9" xfId="1" applyFont="1" applyFill="1" applyBorder="1" applyAlignment="1">
      <alignment vertical="center"/>
    </xf>
    <xf numFmtId="38" fontId="3" fillId="3" borderId="11" xfId="1" applyFont="1" applyFill="1" applyBorder="1" applyAlignment="1">
      <alignment vertical="center"/>
    </xf>
    <xf numFmtId="0" fontId="3" fillId="3" borderId="11" xfId="0" applyFont="1" applyFill="1" applyBorder="1" applyAlignment="1">
      <alignment vertical="center"/>
    </xf>
    <xf numFmtId="0" fontId="3" fillId="3" borderId="4" xfId="0" applyFont="1" applyFill="1" applyBorder="1" applyAlignment="1">
      <alignment horizontal="center" vertical="center"/>
    </xf>
    <xf numFmtId="38" fontId="3" fillId="3" borderId="4" xfId="1" applyFont="1" applyFill="1" applyBorder="1" applyAlignment="1">
      <alignment horizontal="center" vertical="center"/>
    </xf>
    <xf numFmtId="38" fontId="3" fillId="3" borderId="3" xfId="1" applyFont="1" applyFill="1" applyBorder="1" applyAlignment="1">
      <alignment vertical="center"/>
    </xf>
    <xf numFmtId="38" fontId="3" fillId="3" borderId="12" xfId="1" applyFont="1" applyFill="1" applyBorder="1" applyAlignment="1">
      <alignment vertical="center"/>
    </xf>
    <xf numFmtId="0" fontId="3" fillId="3" borderId="12" xfId="0" applyFont="1" applyFill="1" applyBorder="1" applyAlignment="1">
      <alignment vertical="center"/>
    </xf>
    <xf numFmtId="0" fontId="3" fillId="3" borderId="5" xfId="0" applyFont="1" applyFill="1" applyBorder="1" applyAlignment="1">
      <alignment horizontal="center" vertical="center"/>
    </xf>
    <xf numFmtId="38" fontId="3" fillId="3" borderId="5" xfId="1" applyFont="1" applyFill="1" applyBorder="1" applyAlignment="1">
      <alignment horizontal="center" vertical="center"/>
    </xf>
    <xf numFmtId="38" fontId="3" fillId="3" borderId="16" xfId="1" applyFont="1" applyFill="1" applyBorder="1" applyAlignment="1">
      <alignment vertical="center"/>
    </xf>
    <xf numFmtId="38" fontId="3" fillId="3" borderId="17" xfId="1" applyFont="1" applyFill="1" applyBorder="1" applyAlignment="1">
      <alignment vertical="center"/>
    </xf>
    <xf numFmtId="0" fontId="3" fillId="3" borderId="17" xfId="0" applyFont="1" applyFill="1" applyBorder="1" applyAlignment="1">
      <alignment vertical="center"/>
    </xf>
    <xf numFmtId="0" fontId="3" fillId="3" borderId="6" xfId="0" applyFont="1" applyFill="1" applyBorder="1" applyAlignment="1">
      <alignment horizontal="center" vertical="center"/>
    </xf>
    <xf numFmtId="38" fontId="3" fillId="3" borderId="6" xfId="1" applyFont="1" applyFill="1" applyBorder="1" applyAlignment="1">
      <alignment horizontal="center" vertical="center"/>
    </xf>
    <xf numFmtId="38" fontId="3" fillId="3" borderId="23" xfId="1" applyFont="1" applyFill="1" applyBorder="1" applyAlignment="1">
      <alignment vertical="center"/>
    </xf>
    <xf numFmtId="38" fontId="3" fillId="3" borderId="24" xfId="1" applyFont="1" applyFill="1" applyBorder="1" applyAlignment="1">
      <alignment vertical="center"/>
    </xf>
    <xf numFmtId="0" fontId="3" fillId="3" borderId="24" xfId="0" applyFont="1" applyFill="1" applyBorder="1" applyAlignment="1">
      <alignment vertical="center"/>
    </xf>
    <xf numFmtId="0" fontId="3" fillId="3" borderId="7" xfId="0" applyFont="1" applyFill="1" applyBorder="1" applyAlignment="1">
      <alignment horizontal="center" vertical="center"/>
    </xf>
    <xf numFmtId="38" fontId="3" fillId="3" borderId="7" xfId="1" applyFont="1" applyFill="1" applyBorder="1" applyAlignment="1">
      <alignment horizontal="center" vertical="center"/>
    </xf>
    <xf numFmtId="38" fontId="3" fillId="3" borderId="13" xfId="1" applyFont="1" applyFill="1" applyBorder="1" applyAlignment="1">
      <alignment vertical="center"/>
    </xf>
    <xf numFmtId="38" fontId="3" fillId="3" borderId="14" xfId="1" applyFont="1" applyFill="1" applyBorder="1" applyAlignment="1">
      <alignment vertical="center"/>
    </xf>
    <xf numFmtId="0" fontId="3" fillId="3" borderId="14" xfId="0" applyFont="1" applyFill="1" applyBorder="1" applyAlignment="1">
      <alignment vertical="center"/>
    </xf>
    <xf numFmtId="0" fontId="19" fillId="0" borderId="0" xfId="0" applyFont="1" applyAlignment="1">
      <alignment vertical="center"/>
    </xf>
    <xf numFmtId="179" fontId="3" fillId="0" borderId="0" xfId="0" applyNumberFormat="1" applyFont="1" applyAlignment="1">
      <alignment horizontal="center" vertical="center"/>
    </xf>
    <xf numFmtId="179" fontId="3" fillId="0" borderId="0" xfId="0" applyNumberFormat="1" applyFont="1" applyAlignment="1">
      <alignment vertical="center"/>
    </xf>
    <xf numFmtId="0" fontId="3" fillId="3" borderId="19" xfId="0" applyFont="1" applyFill="1" applyBorder="1" applyAlignment="1">
      <alignment horizontal="center" vertical="center"/>
    </xf>
    <xf numFmtId="38" fontId="3" fillId="3" borderId="19" xfId="1" applyFont="1" applyFill="1" applyBorder="1" applyAlignment="1">
      <alignment horizontal="center" vertical="center"/>
    </xf>
    <xf numFmtId="38" fontId="3" fillId="3" borderId="25" xfId="1" applyFont="1" applyFill="1" applyBorder="1" applyAlignment="1">
      <alignment vertical="center"/>
    </xf>
    <xf numFmtId="38" fontId="3" fillId="3" borderId="26" xfId="1" applyFont="1" applyFill="1" applyBorder="1" applyAlignment="1">
      <alignment vertical="center"/>
    </xf>
    <xf numFmtId="178" fontId="3" fillId="3" borderId="25" xfId="1" applyNumberFormat="1" applyFont="1" applyFill="1" applyBorder="1" applyAlignment="1">
      <alignment vertical="center"/>
    </xf>
    <xf numFmtId="0" fontId="3" fillId="3" borderId="26" xfId="0" applyFont="1" applyFill="1" applyBorder="1" applyAlignment="1">
      <alignment vertical="center"/>
    </xf>
    <xf numFmtId="0" fontId="3" fillId="3" borderId="20" xfId="0" applyFont="1" applyFill="1" applyBorder="1" applyAlignment="1">
      <alignment horizontal="center" vertical="center"/>
    </xf>
    <xf numFmtId="38" fontId="3" fillId="3" borderId="20" xfId="1" applyFont="1" applyFill="1" applyBorder="1" applyAlignment="1">
      <alignment horizontal="center" vertical="center"/>
    </xf>
    <xf numFmtId="38" fontId="3" fillId="3" borderId="27" xfId="1" applyFont="1" applyFill="1" applyBorder="1" applyAlignment="1">
      <alignment vertical="center"/>
    </xf>
    <xf numFmtId="38" fontId="3" fillId="3" borderId="28" xfId="1" applyFont="1" applyFill="1" applyBorder="1" applyAlignment="1">
      <alignment vertical="center"/>
    </xf>
    <xf numFmtId="178" fontId="3" fillId="3" borderId="27" xfId="1" applyNumberFormat="1" applyFont="1" applyFill="1" applyBorder="1" applyAlignment="1">
      <alignment vertical="center"/>
    </xf>
    <xf numFmtId="0" fontId="3" fillId="3" borderId="28" xfId="0" applyFont="1" applyFill="1" applyBorder="1" applyAlignment="1">
      <alignment vertical="center"/>
    </xf>
    <xf numFmtId="0" fontId="3" fillId="4" borderId="0" xfId="0" applyFont="1" applyFill="1" applyAlignment="1">
      <alignment vertical="center"/>
    </xf>
    <xf numFmtId="38" fontId="3" fillId="4" borderId="0" xfId="0" applyNumberFormat="1" applyFont="1" applyFill="1" applyAlignment="1">
      <alignment vertical="center"/>
    </xf>
    <xf numFmtId="0" fontId="8" fillId="2" borderId="12" xfId="0" applyFont="1" applyFill="1" applyBorder="1" applyAlignment="1">
      <alignment vertical="center"/>
    </xf>
    <xf numFmtId="38" fontId="8" fillId="2" borderId="0" xfId="0" applyNumberFormat="1" applyFont="1" applyFill="1" applyAlignment="1">
      <alignment vertical="center"/>
    </xf>
    <xf numFmtId="0" fontId="8" fillId="0" borderId="0" xfId="0" applyFont="1" applyFill="1" applyAlignment="1">
      <alignment vertical="center"/>
    </xf>
    <xf numFmtId="38" fontId="16" fillId="0" borderId="11" xfId="1" applyFont="1" applyFill="1" applyBorder="1" applyAlignment="1">
      <alignment vertical="center"/>
    </xf>
    <xf numFmtId="38" fontId="16" fillId="0" borderId="12" xfId="1" applyFont="1" applyFill="1" applyBorder="1" applyAlignment="1">
      <alignment vertical="center"/>
    </xf>
    <xf numFmtId="38" fontId="16" fillId="0" borderId="14" xfId="1" applyFont="1" applyFill="1" applyBorder="1" applyAlignment="1">
      <alignment vertical="center"/>
    </xf>
    <xf numFmtId="38" fontId="16" fillId="0" borderId="9" xfId="1" applyFont="1" applyFill="1" applyBorder="1" applyAlignment="1">
      <alignment horizontal="distributed" vertical="center"/>
    </xf>
    <xf numFmtId="38" fontId="16" fillId="0" borderId="3" xfId="1" applyFont="1" applyFill="1" applyBorder="1" applyAlignment="1">
      <alignment horizontal="distributed" vertical="center"/>
    </xf>
    <xf numFmtId="38" fontId="16" fillId="0" borderId="13" xfId="1" applyFont="1" applyFill="1" applyBorder="1" applyAlignment="1">
      <alignment vertical="center"/>
    </xf>
    <xf numFmtId="0" fontId="8" fillId="0" borderId="9" xfId="0" applyFont="1" applyFill="1" applyBorder="1" applyAlignment="1">
      <alignment vertical="center"/>
    </xf>
    <xf numFmtId="0" fontId="8" fillId="0" borderId="11" xfId="0" applyFont="1" applyFill="1" applyBorder="1" applyAlignment="1">
      <alignment vertical="center"/>
    </xf>
    <xf numFmtId="0" fontId="8" fillId="0" borderId="3" xfId="0" applyFont="1" applyFill="1" applyBorder="1" applyAlignment="1">
      <alignment vertical="center"/>
    </xf>
    <xf numFmtId="2" fontId="3" fillId="0" borderId="12" xfId="0" applyNumberFormat="1" applyFont="1" applyFill="1" applyBorder="1" applyAlignment="1">
      <alignment vertical="center"/>
    </xf>
    <xf numFmtId="38" fontId="8" fillId="0" borderId="0" xfId="0" applyNumberFormat="1" applyFont="1" applyFill="1" applyAlignment="1">
      <alignment vertical="center"/>
    </xf>
    <xf numFmtId="0" fontId="8" fillId="0" borderId="0" xfId="0" applyFont="1" applyFill="1" applyAlignment="1">
      <alignment horizontal="center" vertical="center"/>
    </xf>
    <xf numFmtId="38" fontId="3" fillId="3" borderId="2" xfId="1" applyFont="1" applyFill="1" applyBorder="1" applyAlignment="1">
      <alignment vertical="center"/>
    </xf>
    <xf numFmtId="38" fontId="3" fillId="3" borderId="7" xfId="1" applyFont="1" applyFill="1" applyBorder="1" applyAlignment="1">
      <alignment vertical="center"/>
    </xf>
    <xf numFmtId="0" fontId="3" fillId="3" borderId="7" xfId="0" applyFont="1" applyFill="1" applyBorder="1" applyAlignment="1">
      <alignment vertical="center"/>
    </xf>
    <xf numFmtId="38" fontId="3" fillId="3" borderId="2" xfId="3" applyFont="1" applyFill="1" applyBorder="1" applyAlignment="1">
      <alignment vertical="center"/>
    </xf>
    <xf numFmtId="40" fontId="3" fillId="3" borderId="2" xfId="1" applyNumberFormat="1" applyFont="1" applyFill="1" applyBorder="1" applyAlignment="1">
      <alignment vertical="center"/>
    </xf>
    <xf numFmtId="38" fontId="3" fillId="3" borderId="4" xfId="3" applyFont="1" applyFill="1" applyBorder="1" applyAlignment="1">
      <alignment vertical="center"/>
    </xf>
    <xf numFmtId="40" fontId="3" fillId="3" borderId="4" xfId="1" applyNumberFormat="1" applyFont="1" applyFill="1" applyBorder="1" applyAlignment="1">
      <alignment vertical="center"/>
    </xf>
    <xf numFmtId="38" fontId="3" fillId="3" borderId="5" xfId="3" applyFont="1" applyFill="1" applyBorder="1" applyAlignment="1">
      <alignment vertical="center"/>
    </xf>
    <xf numFmtId="40" fontId="3" fillId="3" borderId="5" xfId="1" applyNumberFormat="1" applyFont="1" applyFill="1" applyBorder="1" applyAlignment="1">
      <alignment vertical="center"/>
    </xf>
    <xf numFmtId="38" fontId="3" fillId="3" borderId="6" xfId="3" applyFont="1" applyFill="1" applyBorder="1" applyAlignment="1">
      <alignment vertical="center"/>
    </xf>
    <xf numFmtId="40" fontId="3" fillId="3" borderId="6" xfId="1" applyNumberFormat="1" applyFont="1" applyFill="1" applyBorder="1" applyAlignment="1">
      <alignment vertical="center"/>
    </xf>
    <xf numFmtId="38" fontId="3" fillId="3" borderId="7" xfId="3" applyFont="1" applyFill="1" applyBorder="1" applyAlignment="1">
      <alignment vertical="center"/>
    </xf>
    <xf numFmtId="40" fontId="3" fillId="3" borderId="7" xfId="1" applyNumberFormat="1" applyFont="1" applyFill="1" applyBorder="1" applyAlignment="1">
      <alignment vertical="center"/>
    </xf>
    <xf numFmtId="38" fontId="10" fillId="0" borderId="0" xfId="0" applyNumberFormat="1" applyFont="1" applyBorder="1" applyAlignment="1">
      <alignment horizontal="center" vertical="center"/>
    </xf>
    <xf numFmtId="38" fontId="3" fillId="0" borderId="0" xfId="1" applyFont="1" applyFill="1" applyBorder="1" applyAlignment="1">
      <alignment vertical="center"/>
    </xf>
    <xf numFmtId="38" fontId="3" fillId="0" borderId="0" xfId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right" vertical="center"/>
    </xf>
    <xf numFmtId="176" fontId="3" fillId="0" borderId="7" xfId="0" applyNumberFormat="1" applyFont="1" applyBorder="1" applyAlignment="1">
      <alignment vertical="center" shrinkToFit="1"/>
    </xf>
    <xf numFmtId="0" fontId="3" fillId="0" borderId="7" xfId="0" applyFont="1" applyFill="1" applyBorder="1" applyAlignment="1">
      <alignment horizontal="center" vertical="center"/>
    </xf>
    <xf numFmtId="38" fontId="3" fillId="0" borderId="4" xfId="1" applyFont="1" applyFill="1" applyBorder="1" applyAlignment="1">
      <alignment vertical="center"/>
    </xf>
    <xf numFmtId="176" fontId="3" fillId="0" borderId="4" xfId="0" applyNumberFormat="1" applyFont="1" applyBorder="1" applyAlignment="1">
      <alignment vertical="center" shrinkToFit="1"/>
    </xf>
    <xf numFmtId="0" fontId="3" fillId="0" borderId="4" xfId="0" applyFont="1" applyFill="1" applyBorder="1" applyAlignment="1">
      <alignment horizontal="center" vertical="center"/>
    </xf>
    <xf numFmtId="176" fontId="3" fillId="0" borderId="6" xfId="0" applyNumberFormat="1" applyFont="1" applyBorder="1" applyAlignment="1">
      <alignment vertical="center" shrinkToFit="1"/>
    </xf>
    <xf numFmtId="0" fontId="3" fillId="0" borderId="6" xfId="0" applyFont="1" applyFill="1" applyBorder="1" applyAlignment="1">
      <alignment horizontal="center" vertical="center"/>
    </xf>
    <xf numFmtId="176" fontId="3" fillId="0" borderId="5" xfId="0" applyNumberFormat="1" applyFont="1" applyBorder="1" applyAlignment="1">
      <alignment vertical="center" shrinkToFit="1"/>
    </xf>
    <xf numFmtId="0" fontId="3" fillId="0" borderId="5" xfId="0" applyFont="1" applyFill="1" applyBorder="1" applyAlignment="1">
      <alignment horizontal="center" vertical="center"/>
    </xf>
    <xf numFmtId="176" fontId="3" fillId="0" borderId="2" xfId="0" applyNumberFormat="1" applyFont="1" applyBorder="1" applyAlignment="1">
      <alignment vertical="center" shrinkToFit="1"/>
    </xf>
    <xf numFmtId="0" fontId="3" fillId="0" borderId="2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2" borderId="0" xfId="0" quotePrefix="1" applyFont="1" applyFill="1" applyAlignment="1">
      <alignment horizontal="right" vertical="center"/>
    </xf>
    <xf numFmtId="0" fontId="3" fillId="2" borderId="0" xfId="0" applyFont="1" applyFill="1" applyAlignment="1">
      <alignment horizontal="right" vertical="center"/>
    </xf>
    <xf numFmtId="49" fontId="5" fillId="2" borderId="0" xfId="0" applyNumberFormat="1" applyFont="1" applyFill="1" applyAlignment="1">
      <alignment horizontal="right" vertical="center"/>
    </xf>
    <xf numFmtId="49" fontId="6" fillId="0" borderId="0" xfId="0" applyNumberFormat="1" applyFont="1" applyAlignment="1">
      <alignment horizontal="right" vertical="center"/>
    </xf>
    <xf numFmtId="0" fontId="7" fillId="2" borderId="0" xfId="0" applyFont="1" applyFill="1" applyAlignment="1">
      <alignment horizontal="center" vertical="center"/>
    </xf>
    <xf numFmtId="49" fontId="3" fillId="0" borderId="10" xfId="0" applyNumberFormat="1" applyFont="1" applyFill="1" applyBorder="1" applyAlignment="1">
      <alignment horizontal="right" vertical="center"/>
    </xf>
    <xf numFmtId="49" fontId="0" fillId="0" borderId="10" xfId="0" applyNumberFormat="1" applyFont="1" applyBorder="1" applyAlignment="1">
      <alignment horizontal="right" vertical="center"/>
    </xf>
    <xf numFmtId="0" fontId="11" fillId="2" borderId="13" xfId="0" applyFont="1" applyFill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5" fillId="2" borderId="0" xfId="0" applyFont="1" applyFill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0" fontId="3" fillId="2" borderId="13" xfId="0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2" borderId="0" xfId="0" applyFont="1" applyFill="1" applyBorder="1" applyAlignment="1">
      <alignment horizontal="right" vertical="center"/>
    </xf>
    <xf numFmtId="0" fontId="3" fillId="0" borderId="0" xfId="0" applyFont="1" applyBorder="1" applyAlignment="1">
      <alignment horizontal="distributed" vertical="center"/>
    </xf>
    <xf numFmtId="0" fontId="10" fillId="0" borderId="0" xfId="0" applyFont="1" applyFill="1" applyAlignment="1">
      <alignment horizontal="left" vertical="center"/>
    </xf>
    <xf numFmtId="0" fontId="17" fillId="2" borderId="21" xfId="0" applyFont="1" applyFill="1" applyBorder="1" applyAlignment="1">
      <alignment horizontal="center" vertical="center"/>
    </xf>
    <xf numFmtId="0" fontId="17" fillId="2" borderId="15" xfId="0" applyFont="1" applyFill="1" applyBorder="1" applyAlignment="1">
      <alignment horizontal="center" vertical="center"/>
    </xf>
    <xf numFmtId="0" fontId="16" fillId="2" borderId="21" xfId="0" applyFont="1" applyFill="1" applyBorder="1" applyAlignment="1">
      <alignment horizontal="center" vertical="center"/>
    </xf>
    <xf numFmtId="0" fontId="16" fillId="2" borderId="15" xfId="0" applyFont="1" applyFill="1" applyBorder="1" applyAlignment="1">
      <alignment horizontal="center" vertical="center"/>
    </xf>
    <xf numFmtId="0" fontId="17" fillId="2" borderId="13" xfId="0" applyFont="1" applyFill="1" applyBorder="1" applyAlignment="1">
      <alignment horizontal="center" vertical="center"/>
    </xf>
    <xf numFmtId="0" fontId="17" fillId="2" borderId="14" xfId="0" applyFont="1" applyFill="1" applyBorder="1" applyAlignment="1">
      <alignment horizontal="center" vertical="center"/>
    </xf>
    <xf numFmtId="0" fontId="17" fillId="2" borderId="9" xfId="0" applyFont="1" applyFill="1" applyBorder="1" applyAlignment="1">
      <alignment horizontal="distributed" vertical="center"/>
    </xf>
    <xf numFmtId="0" fontId="17" fillId="2" borderId="11" xfId="0" applyFont="1" applyFill="1" applyBorder="1" applyAlignment="1">
      <alignment horizontal="distributed" vertical="center"/>
    </xf>
    <xf numFmtId="0" fontId="8" fillId="2" borderId="2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6" fillId="2" borderId="22" xfId="0" applyFont="1" applyFill="1" applyBorder="1" applyAlignment="1">
      <alignment horizontal="center" vertical="center"/>
    </xf>
    <xf numFmtId="0" fontId="17" fillId="2" borderId="9" xfId="0" applyFont="1" applyFill="1" applyBorder="1" applyAlignment="1">
      <alignment horizontal="distributed" vertical="center" wrapText="1"/>
    </xf>
    <xf numFmtId="0" fontId="17" fillId="2" borderId="11" xfId="0" applyFont="1" applyFill="1" applyBorder="1" applyAlignment="1">
      <alignment horizontal="distributed" vertical="center" wrapText="1"/>
    </xf>
    <xf numFmtId="0" fontId="17" fillId="2" borderId="3" xfId="0" applyFont="1" applyFill="1" applyBorder="1" applyAlignment="1">
      <alignment horizontal="distributed" vertical="center" wrapText="1"/>
    </xf>
    <xf numFmtId="0" fontId="17" fillId="2" borderId="12" xfId="0" applyFont="1" applyFill="1" applyBorder="1" applyAlignment="1">
      <alignment horizontal="distributed" vertical="center" wrapText="1"/>
    </xf>
    <xf numFmtId="0" fontId="8" fillId="2" borderId="4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17" fillId="2" borderId="10" xfId="0" applyFont="1" applyFill="1" applyBorder="1" applyAlignment="1">
      <alignment horizontal="center" vertical="center"/>
    </xf>
    <xf numFmtId="0" fontId="16" fillId="2" borderId="10" xfId="0" applyFont="1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</cellXfs>
  <cellStyles count="4">
    <cellStyle name="桁区切り" xfId="1" builtinId="6"/>
    <cellStyle name="桁区切り 2" xfId="2"/>
    <cellStyle name="桁区切り 3" xfId="3"/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276225</xdr:colOff>
      <xdr:row>61</xdr:row>
      <xdr:rowOff>19050</xdr:rowOff>
    </xdr:from>
    <xdr:to>
      <xdr:col>5</xdr:col>
      <xdr:colOff>409575</xdr:colOff>
      <xdr:row>66</xdr:row>
      <xdr:rowOff>142875</xdr:rowOff>
    </xdr:to>
    <xdr:sp macro="" textlink="">
      <xdr:nvSpPr>
        <xdr:cNvPr id="2" name="Text Box 4"/>
        <xdr:cNvSpPr txBox="1">
          <a:spLocks noChangeArrowheads="1"/>
        </xdr:cNvSpPr>
      </xdr:nvSpPr>
      <xdr:spPr bwMode="auto">
        <a:xfrm>
          <a:off x="4410075" y="10487025"/>
          <a:ext cx="2286000" cy="981075"/>
        </a:xfrm>
        <a:prstGeom prst="rect">
          <a:avLst/>
        </a:prstGeom>
        <a:solidFill>
          <a:srgbClr val="FFFFFF"/>
        </a:solidFill>
        <a:ln w="2540" cmpd="sng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明朝" pitchFamily="17" charset="-128"/>
              <a:ea typeface="ＭＳ 明朝" pitchFamily="17" charset="-128"/>
            </a:rPr>
            <a:t> </a:t>
          </a:r>
          <a:r>
            <a:rPr lang="ja-JP" altLang="en-US" sz="1000" b="0" i="0" strike="noStrike">
              <a:solidFill>
                <a:srgbClr val="000000"/>
              </a:solidFill>
              <a:latin typeface="ＭＳ 明朝" pitchFamily="17" charset="-128"/>
              <a:ea typeface="ＭＳ 明朝" pitchFamily="17" charset="-128"/>
            </a:rPr>
            <a:t> 担当　自治行政局選挙部管理課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 pitchFamily="17" charset="-128"/>
              <a:ea typeface="ＭＳ 明朝" pitchFamily="17" charset="-128"/>
            </a:rPr>
            <a:t>      　　　 野村、小川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 pitchFamily="17" charset="-128"/>
              <a:ea typeface="ＭＳ 明朝" pitchFamily="17" charset="-128"/>
            </a:rPr>
            <a:t>  代表　</a:t>
          </a:r>
          <a:r>
            <a:rPr lang="en-US" altLang="ja-JP" sz="1000" b="0" i="0" strike="noStrike">
              <a:solidFill>
                <a:srgbClr val="000000"/>
              </a:solidFill>
              <a:latin typeface="ＭＳ 明朝" pitchFamily="17" charset="-128"/>
              <a:ea typeface="ＭＳ 明朝" pitchFamily="17" charset="-128"/>
            </a:rPr>
            <a:t>03-5253-5111(</a:t>
          </a:r>
          <a:r>
            <a:rPr lang="ja-JP" altLang="en-US" sz="1000" b="0" i="0" strike="noStrike">
              <a:solidFill>
                <a:srgbClr val="000000"/>
              </a:solidFill>
              <a:latin typeface="ＭＳ 明朝" pitchFamily="17" charset="-128"/>
              <a:ea typeface="ＭＳ 明朝" pitchFamily="17" charset="-128"/>
            </a:rPr>
            <a:t>内線</a:t>
          </a:r>
          <a:r>
            <a:rPr lang="en-US" altLang="ja-JP" sz="1000" b="0" i="0" strike="noStrike">
              <a:solidFill>
                <a:srgbClr val="000000"/>
              </a:solidFill>
              <a:latin typeface="ＭＳ 明朝" pitchFamily="17" charset="-128"/>
              <a:ea typeface="ＭＳ 明朝" pitchFamily="17" charset="-128"/>
            </a:rPr>
            <a:t>23167)</a:t>
          </a:r>
          <a:endParaRPr lang="ja-JP" altLang="en-US" sz="1000" b="0" i="0" strike="noStrike">
            <a:solidFill>
              <a:srgbClr val="000000"/>
            </a:solidFill>
            <a:latin typeface="ＭＳ 明朝" pitchFamily="17" charset="-128"/>
            <a:ea typeface="ＭＳ 明朝" pitchFamily="17" charset="-128"/>
          </a:endParaRP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 pitchFamily="17" charset="-128"/>
              <a:ea typeface="ＭＳ 明朝" pitchFamily="17" charset="-128"/>
            </a:rPr>
            <a:t>　直通　</a:t>
          </a:r>
          <a:r>
            <a:rPr lang="en-US" altLang="ja-JP" sz="1000" b="0" i="0" strike="noStrike">
              <a:solidFill>
                <a:srgbClr val="000000"/>
              </a:solidFill>
              <a:latin typeface="ＭＳ 明朝" pitchFamily="17" charset="-128"/>
              <a:ea typeface="ＭＳ 明朝" pitchFamily="17" charset="-128"/>
            </a:rPr>
            <a:t>03-5253-5573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 pitchFamily="17" charset="-128"/>
              <a:ea typeface="ＭＳ 明朝" pitchFamily="17" charset="-128"/>
            </a:rPr>
            <a:t>　 </a:t>
          </a:r>
          <a:r>
            <a:rPr lang="en-US" altLang="ja-JP" sz="1000" b="0" i="0" strike="noStrike">
              <a:solidFill>
                <a:srgbClr val="000000"/>
              </a:solidFill>
              <a:latin typeface="ＭＳ 明朝" pitchFamily="17" charset="-128"/>
              <a:ea typeface="ＭＳ 明朝" pitchFamily="17" charset="-128"/>
            </a:rPr>
            <a:t>FAX</a:t>
          </a:r>
          <a:r>
            <a:rPr lang="ja-JP" altLang="en-US" sz="1000" b="0" i="0" strike="noStrike">
              <a:solidFill>
                <a:srgbClr val="000000"/>
              </a:solidFill>
              <a:latin typeface="ＭＳ 明朝" pitchFamily="17" charset="-128"/>
              <a:ea typeface="ＭＳ 明朝" pitchFamily="17" charset="-128"/>
            </a:rPr>
            <a:t>　</a:t>
          </a:r>
          <a:r>
            <a:rPr lang="en-US" altLang="ja-JP" sz="1000" b="0" i="0" strike="noStrike">
              <a:solidFill>
                <a:srgbClr val="000000"/>
              </a:solidFill>
              <a:latin typeface="ＭＳ 明朝" pitchFamily="17" charset="-128"/>
              <a:ea typeface="ＭＳ 明朝" pitchFamily="17" charset="-128"/>
            </a:rPr>
            <a:t>03-5253-5575</a:t>
          </a:r>
        </a:p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5</xdr:col>
      <xdr:colOff>419100</xdr:colOff>
      <xdr:row>4</xdr:row>
      <xdr:rowOff>95250</xdr:rowOff>
    </xdr:to>
    <xdr:pic>
      <xdr:nvPicPr>
        <xdr:cNvPr id="4" name="Picture 1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705600" cy="781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0</xdr:row>
      <xdr:rowOff>9525</xdr:rowOff>
    </xdr:from>
    <xdr:to>
      <xdr:col>5</xdr:col>
      <xdr:colOff>419100</xdr:colOff>
      <xdr:row>4</xdr:row>
      <xdr:rowOff>104775</xdr:rowOff>
    </xdr:to>
    <xdr:pic>
      <xdr:nvPicPr>
        <xdr:cNvPr id="5" name="Picture 1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9525"/>
          <a:ext cx="6705600" cy="781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19</xdr:row>
      <xdr:rowOff>133350</xdr:rowOff>
    </xdr:from>
    <xdr:to>
      <xdr:col>11</xdr:col>
      <xdr:colOff>142875</xdr:colOff>
      <xdr:row>19</xdr:row>
      <xdr:rowOff>133350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314450" y="4276725"/>
          <a:ext cx="3857625" cy="0"/>
        </a:xfrm>
        <a:prstGeom prst="line">
          <a:avLst/>
        </a:prstGeom>
        <a:noFill/>
        <a:ln w="952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9</xdr:col>
      <xdr:colOff>323850</xdr:colOff>
      <xdr:row>20</xdr:row>
      <xdr:rowOff>133350</xdr:rowOff>
    </xdr:from>
    <xdr:to>
      <xdr:col>11</xdr:col>
      <xdr:colOff>0</xdr:colOff>
      <xdr:row>20</xdr:row>
      <xdr:rowOff>133350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4076700" y="4524375"/>
          <a:ext cx="952500" cy="0"/>
        </a:xfrm>
        <a:prstGeom prst="line">
          <a:avLst/>
        </a:prstGeom>
        <a:noFill/>
        <a:ln w="952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9</xdr:col>
      <xdr:colOff>323850</xdr:colOff>
      <xdr:row>22</xdr:row>
      <xdr:rowOff>142875</xdr:rowOff>
    </xdr:from>
    <xdr:to>
      <xdr:col>11</xdr:col>
      <xdr:colOff>0</xdr:colOff>
      <xdr:row>22</xdr:row>
      <xdr:rowOff>142875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4076700" y="5029200"/>
          <a:ext cx="952500" cy="0"/>
        </a:xfrm>
        <a:prstGeom prst="line">
          <a:avLst/>
        </a:prstGeom>
        <a:noFill/>
        <a:ln w="952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2</xdr:col>
      <xdr:colOff>676275</xdr:colOff>
      <xdr:row>40</xdr:row>
      <xdr:rowOff>133350</xdr:rowOff>
    </xdr:from>
    <xdr:to>
      <xdr:col>11</xdr:col>
      <xdr:colOff>123825</xdr:colOff>
      <xdr:row>40</xdr:row>
      <xdr:rowOff>133350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1152525" y="9096375"/>
          <a:ext cx="4000500" cy="0"/>
        </a:xfrm>
        <a:prstGeom prst="line">
          <a:avLst/>
        </a:prstGeom>
        <a:noFill/>
        <a:ln w="952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7</xdr:col>
      <xdr:colOff>9525</xdr:colOff>
      <xdr:row>41</xdr:row>
      <xdr:rowOff>123825</xdr:rowOff>
    </xdr:from>
    <xdr:to>
      <xdr:col>10</xdr:col>
      <xdr:colOff>600075</xdr:colOff>
      <xdr:row>41</xdr:row>
      <xdr:rowOff>123825</xdr:rowOff>
    </xdr:to>
    <xdr:sp macro="" textlink="">
      <xdr:nvSpPr>
        <xdr:cNvPr id="6" name="Line 5"/>
        <xdr:cNvSpPr>
          <a:spLocks noChangeShapeType="1"/>
        </xdr:cNvSpPr>
      </xdr:nvSpPr>
      <xdr:spPr bwMode="auto">
        <a:xfrm flipV="1">
          <a:off x="3286125" y="9334500"/>
          <a:ext cx="1743075" cy="0"/>
        </a:xfrm>
        <a:prstGeom prst="line">
          <a:avLst/>
        </a:prstGeom>
        <a:noFill/>
        <a:ln w="952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7</xdr:col>
      <xdr:colOff>38100</xdr:colOff>
      <xdr:row>43</xdr:row>
      <xdr:rowOff>142875</xdr:rowOff>
    </xdr:from>
    <xdr:to>
      <xdr:col>10</xdr:col>
      <xdr:colOff>600075</xdr:colOff>
      <xdr:row>43</xdr:row>
      <xdr:rowOff>142875</xdr:rowOff>
    </xdr:to>
    <xdr:sp macro="" textlink="">
      <xdr:nvSpPr>
        <xdr:cNvPr id="7" name="Line 6"/>
        <xdr:cNvSpPr>
          <a:spLocks noChangeShapeType="1"/>
        </xdr:cNvSpPr>
      </xdr:nvSpPr>
      <xdr:spPr bwMode="auto">
        <a:xfrm>
          <a:off x="3314700" y="9848850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0</xdr:colOff>
      <xdr:row>21</xdr:row>
      <xdr:rowOff>28575</xdr:rowOff>
    </xdr:from>
    <xdr:to>
      <xdr:col>12</xdr:col>
      <xdr:colOff>714375</xdr:colOff>
      <xdr:row>23</xdr:row>
      <xdr:rowOff>209550</xdr:rowOff>
    </xdr:to>
    <xdr:sp macro="" textlink="">
      <xdr:nvSpPr>
        <xdr:cNvPr id="8" name="AutoShape 7"/>
        <xdr:cNvSpPr>
          <a:spLocks noChangeArrowheads="1"/>
        </xdr:cNvSpPr>
      </xdr:nvSpPr>
      <xdr:spPr bwMode="auto">
        <a:xfrm>
          <a:off x="0" y="4667250"/>
          <a:ext cx="6067425" cy="67627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42</xdr:row>
      <xdr:rowOff>9525</xdr:rowOff>
    </xdr:from>
    <xdr:to>
      <xdr:col>12</xdr:col>
      <xdr:colOff>714375</xdr:colOff>
      <xdr:row>44</xdr:row>
      <xdr:rowOff>161925</xdr:rowOff>
    </xdr:to>
    <xdr:sp macro="" textlink="">
      <xdr:nvSpPr>
        <xdr:cNvPr id="9" name="AutoShape 8"/>
        <xdr:cNvSpPr>
          <a:spLocks noChangeArrowheads="1"/>
        </xdr:cNvSpPr>
      </xdr:nvSpPr>
      <xdr:spPr bwMode="auto">
        <a:xfrm>
          <a:off x="0" y="9467850"/>
          <a:ext cx="6067425" cy="64770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19</xdr:row>
      <xdr:rowOff>133350</xdr:rowOff>
    </xdr:from>
    <xdr:to>
      <xdr:col>11</xdr:col>
      <xdr:colOff>142875</xdr:colOff>
      <xdr:row>19</xdr:row>
      <xdr:rowOff>133350</xdr:rowOff>
    </xdr:to>
    <xdr:sp macro="" textlink="">
      <xdr:nvSpPr>
        <xdr:cNvPr id="10" name="Line 1"/>
        <xdr:cNvSpPr>
          <a:spLocks noChangeShapeType="1"/>
        </xdr:cNvSpPr>
      </xdr:nvSpPr>
      <xdr:spPr bwMode="auto">
        <a:xfrm>
          <a:off x="1314450" y="4276725"/>
          <a:ext cx="3857625" cy="0"/>
        </a:xfrm>
        <a:prstGeom prst="line">
          <a:avLst/>
        </a:prstGeom>
        <a:noFill/>
        <a:ln w="952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9</xdr:col>
      <xdr:colOff>323850</xdr:colOff>
      <xdr:row>20</xdr:row>
      <xdr:rowOff>133350</xdr:rowOff>
    </xdr:from>
    <xdr:to>
      <xdr:col>11</xdr:col>
      <xdr:colOff>0</xdr:colOff>
      <xdr:row>20</xdr:row>
      <xdr:rowOff>133350</xdr:rowOff>
    </xdr:to>
    <xdr:sp macro="" textlink="">
      <xdr:nvSpPr>
        <xdr:cNvPr id="11" name="Line 2"/>
        <xdr:cNvSpPr>
          <a:spLocks noChangeShapeType="1"/>
        </xdr:cNvSpPr>
      </xdr:nvSpPr>
      <xdr:spPr bwMode="auto">
        <a:xfrm>
          <a:off x="4076700" y="4524375"/>
          <a:ext cx="952500" cy="0"/>
        </a:xfrm>
        <a:prstGeom prst="line">
          <a:avLst/>
        </a:prstGeom>
        <a:noFill/>
        <a:ln w="952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9</xdr:col>
      <xdr:colOff>323850</xdr:colOff>
      <xdr:row>22</xdr:row>
      <xdr:rowOff>142875</xdr:rowOff>
    </xdr:from>
    <xdr:to>
      <xdr:col>11</xdr:col>
      <xdr:colOff>0</xdr:colOff>
      <xdr:row>22</xdr:row>
      <xdr:rowOff>142875</xdr:rowOff>
    </xdr:to>
    <xdr:sp macro="" textlink="">
      <xdr:nvSpPr>
        <xdr:cNvPr id="12" name="Line 3"/>
        <xdr:cNvSpPr>
          <a:spLocks noChangeShapeType="1"/>
        </xdr:cNvSpPr>
      </xdr:nvSpPr>
      <xdr:spPr bwMode="auto">
        <a:xfrm>
          <a:off x="4076700" y="5029200"/>
          <a:ext cx="952500" cy="0"/>
        </a:xfrm>
        <a:prstGeom prst="line">
          <a:avLst/>
        </a:prstGeom>
        <a:noFill/>
        <a:ln w="952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2</xdr:col>
      <xdr:colOff>676275</xdr:colOff>
      <xdr:row>40</xdr:row>
      <xdr:rowOff>133350</xdr:rowOff>
    </xdr:from>
    <xdr:to>
      <xdr:col>11</xdr:col>
      <xdr:colOff>123825</xdr:colOff>
      <xdr:row>40</xdr:row>
      <xdr:rowOff>133350</xdr:rowOff>
    </xdr:to>
    <xdr:sp macro="" textlink="">
      <xdr:nvSpPr>
        <xdr:cNvPr id="13" name="Line 4"/>
        <xdr:cNvSpPr>
          <a:spLocks noChangeShapeType="1"/>
        </xdr:cNvSpPr>
      </xdr:nvSpPr>
      <xdr:spPr bwMode="auto">
        <a:xfrm>
          <a:off x="1152525" y="9096375"/>
          <a:ext cx="4000500" cy="0"/>
        </a:xfrm>
        <a:prstGeom prst="line">
          <a:avLst/>
        </a:prstGeom>
        <a:noFill/>
        <a:ln w="952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7</xdr:col>
      <xdr:colOff>9525</xdr:colOff>
      <xdr:row>41</xdr:row>
      <xdr:rowOff>123825</xdr:rowOff>
    </xdr:from>
    <xdr:to>
      <xdr:col>11</xdr:col>
      <xdr:colOff>0</xdr:colOff>
      <xdr:row>41</xdr:row>
      <xdr:rowOff>123825</xdr:rowOff>
    </xdr:to>
    <xdr:sp macro="" textlink="">
      <xdr:nvSpPr>
        <xdr:cNvPr id="14" name="Line 5"/>
        <xdr:cNvSpPr>
          <a:spLocks noChangeShapeType="1"/>
        </xdr:cNvSpPr>
      </xdr:nvSpPr>
      <xdr:spPr bwMode="auto">
        <a:xfrm flipV="1">
          <a:off x="3286125" y="9334500"/>
          <a:ext cx="1743075" cy="0"/>
        </a:xfrm>
        <a:prstGeom prst="line">
          <a:avLst/>
        </a:prstGeom>
        <a:noFill/>
        <a:ln w="952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7</xdr:col>
      <xdr:colOff>38100</xdr:colOff>
      <xdr:row>43</xdr:row>
      <xdr:rowOff>142875</xdr:rowOff>
    </xdr:from>
    <xdr:to>
      <xdr:col>11</xdr:col>
      <xdr:colOff>0</xdr:colOff>
      <xdr:row>43</xdr:row>
      <xdr:rowOff>142875</xdr:rowOff>
    </xdr:to>
    <xdr:sp macro="" textlink="">
      <xdr:nvSpPr>
        <xdr:cNvPr id="15" name="Line 6"/>
        <xdr:cNvSpPr>
          <a:spLocks noChangeShapeType="1"/>
        </xdr:cNvSpPr>
      </xdr:nvSpPr>
      <xdr:spPr bwMode="auto">
        <a:xfrm>
          <a:off x="3314700" y="9848850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0</xdr:colOff>
      <xdr:row>21</xdr:row>
      <xdr:rowOff>28575</xdr:rowOff>
    </xdr:from>
    <xdr:to>
      <xdr:col>12</xdr:col>
      <xdr:colOff>714375</xdr:colOff>
      <xdr:row>23</xdr:row>
      <xdr:rowOff>209550</xdr:rowOff>
    </xdr:to>
    <xdr:sp macro="" textlink="">
      <xdr:nvSpPr>
        <xdr:cNvPr id="16" name="AutoShape 7"/>
        <xdr:cNvSpPr>
          <a:spLocks noChangeArrowheads="1"/>
        </xdr:cNvSpPr>
      </xdr:nvSpPr>
      <xdr:spPr bwMode="auto">
        <a:xfrm>
          <a:off x="0" y="4667250"/>
          <a:ext cx="6067425" cy="67627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42</xdr:row>
      <xdr:rowOff>9525</xdr:rowOff>
    </xdr:from>
    <xdr:to>
      <xdr:col>12</xdr:col>
      <xdr:colOff>714375</xdr:colOff>
      <xdr:row>44</xdr:row>
      <xdr:rowOff>161925</xdr:rowOff>
    </xdr:to>
    <xdr:sp macro="" textlink="">
      <xdr:nvSpPr>
        <xdr:cNvPr id="17" name="AutoShape 8"/>
        <xdr:cNvSpPr>
          <a:spLocks noChangeArrowheads="1"/>
        </xdr:cNvSpPr>
      </xdr:nvSpPr>
      <xdr:spPr bwMode="auto">
        <a:xfrm>
          <a:off x="0" y="9467850"/>
          <a:ext cx="6067425" cy="64770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9678;&#24179;&#25104;20&#24180;&#24230;&#20197;&#38477;/02&#12288;&#20418;&#21336;&#20301;/03&#12288;&#36984;&#25369;&#31649;&#29702;&#31532;&#20108;&#20418;/02&#12288;&#36984;&#25369;&#20107;&#21209;&#31561;&#22577;&#21578;&#20363;/02%20&#36984;&#25369;&#20154;&#21517;&#31807;&#12539;&#22312;&#22806;&#36984;&#25369;&#20154;&#21517;&#31807;&#30331;&#37682;&#32773;&#25968;&#35519;/22.09.02&#29694;&#22312;/02%20&#27770;&#35009;/03%20H22.9.2&#29694;&#22312;&#36984;&#25369;&#20154;&#12539;&#22312;&#22806;&#36984;&#25369;&#20154;&#30331;&#37682;&#32773;&#25968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やり方"/>
      <sheetName val="①"/>
      <sheetName val="① -2(省内・関係団体用)"/>
      <sheetName val="②"/>
      <sheetName val="⑤"/>
      <sheetName val="④"/>
      <sheetName val="⑯"/>
      <sheetName val="⑱"/>
      <sheetName val="⑰"/>
      <sheetName val="③"/>
      <sheetName val="⑥ (2)"/>
      <sheetName val="⑦ (2)"/>
      <sheetName val="⑥"/>
      <sheetName val="⑦"/>
      <sheetName val="⑲"/>
      <sheetName val="⑳"/>
      <sheetName val="⑪⑫(2)"/>
      <sheetName val="⑪⑫(1)"/>
      <sheetName val="21衆・有権者ベース"/>
      <sheetName val="⑨"/>
      <sheetName val="⑩"/>
      <sheetName val="⑧(2)"/>
      <sheetName val="22参有権者ベース"/>
      <sheetName val="⑧"/>
      <sheetName val="⑮"/>
      <sheetName val="⑬"/>
      <sheetName val="⑭"/>
      <sheetName val="（参考）"/>
      <sheetName val="21"/>
      <sheetName val="21 値のコピー"/>
      <sheetName val="参・国調ベース"/>
      <sheetName val="作業用"/>
    </sheetNames>
    <sheetDataSet>
      <sheetData sheetId="0"/>
      <sheetData sheetId="1">
        <row r="13">
          <cell r="E13" t="str">
            <v/>
          </cell>
          <cell r="F13" t="str">
            <v/>
          </cell>
          <cell r="G13" t="str">
            <v>北海道</v>
          </cell>
          <cell r="H13">
            <v>4605224</v>
          </cell>
        </row>
        <row r="14">
          <cell r="E14" t="str">
            <v/>
          </cell>
          <cell r="F14" t="str">
            <v/>
          </cell>
          <cell r="G14" t="str">
            <v>青　森</v>
          </cell>
          <cell r="H14">
            <v>1159112</v>
          </cell>
        </row>
        <row r="15">
          <cell r="E15" t="str">
            <v/>
          </cell>
          <cell r="F15" t="str">
            <v/>
          </cell>
          <cell r="G15" t="str">
            <v>岩　手</v>
          </cell>
          <cell r="H15">
            <v>1106863</v>
          </cell>
        </row>
        <row r="16">
          <cell r="E16" t="str">
            <v/>
          </cell>
          <cell r="F16" t="str">
            <v/>
          </cell>
          <cell r="G16" t="str">
            <v>宮　城</v>
          </cell>
          <cell r="H16">
            <v>1910542</v>
          </cell>
        </row>
        <row r="17">
          <cell r="E17" t="str">
            <v/>
          </cell>
          <cell r="F17" t="str">
            <v/>
          </cell>
          <cell r="G17" t="str">
            <v>秋　田</v>
          </cell>
          <cell r="H17">
            <v>927555</v>
          </cell>
        </row>
        <row r="18">
          <cell r="E18" t="str">
            <v/>
          </cell>
          <cell r="F18" t="str">
            <v/>
          </cell>
          <cell r="G18" t="str">
            <v>山　形</v>
          </cell>
          <cell r="H18">
            <v>966779</v>
          </cell>
        </row>
        <row r="19">
          <cell r="E19" t="str">
            <v/>
          </cell>
          <cell r="F19" t="str">
            <v/>
          </cell>
          <cell r="G19" t="str">
            <v>福　島</v>
          </cell>
          <cell r="H19">
            <v>1660302</v>
          </cell>
        </row>
        <row r="20">
          <cell r="E20" t="str">
            <v/>
          </cell>
          <cell r="F20" t="str">
            <v/>
          </cell>
          <cell r="G20" t="str">
            <v>茨　城</v>
          </cell>
          <cell r="H20">
            <v>2431489</v>
          </cell>
        </row>
        <row r="21">
          <cell r="E21" t="str">
            <v/>
          </cell>
          <cell r="F21" t="str">
            <v/>
          </cell>
          <cell r="G21" t="str">
            <v>栃　木</v>
          </cell>
          <cell r="H21">
            <v>1633261</v>
          </cell>
        </row>
        <row r="22">
          <cell r="E22" t="str">
            <v/>
          </cell>
          <cell r="F22" t="str">
            <v/>
          </cell>
          <cell r="G22" t="str">
            <v>群　馬</v>
          </cell>
          <cell r="H22">
            <v>1631176</v>
          </cell>
        </row>
        <row r="23">
          <cell r="E23">
            <v>5</v>
          </cell>
          <cell r="F23" t="str">
            <v/>
          </cell>
          <cell r="G23" t="str">
            <v>埼　玉</v>
          </cell>
          <cell r="H23">
            <v>5835497</v>
          </cell>
        </row>
        <row r="24">
          <cell r="E24" t="str">
            <v/>
          </cell>
          <cell r="F24" t="str">
            <v/>
          </cell>
          <cell r="G24" t="str">
            <v>千　葉</v>
          </cell>
          <cell r="H24">
            <v>5063798</v>
          </cell>
        </row>
        <row r="25">
          <cell r="E25">
            <v>1</v>
          </cell>
          <cell r="F25" t="str">
            <v/>
          </cell>
          <cell r="G25" t="str">
            <v>東　京</v>
          </cell>
          <cell r="H25">
            <v>10669672</v>
          </cell>
        </row>
        <row r="26">
          <cell r="E26">
            <v>2</v>
          </cell>
          <cell r="F26" t="str">
            <v/>
          </cell>
          <cell r="G26" t="str">
            <v>神奈川</v>
          </cell>
          <cell r="H26">
            <v>7321561</v>
          </cell>
        </row>
        <row r="27">
          <cell r="E27" t="str">
            <v/>
          </cell>
          <cell r="F27" t="str">
            <v/>
          </cell>
          <cell r="G27" t="str">
            <v>新　潟</v>
          </cell>
          <cell r="H27">
            <v>1968118</v>
          </cell>
        </row>
        <row r="28">
          <cell r="E28" t="str">
            <v/>
          </cell>
          <cell r="F28" t="str">
            <v/>
          </cell>
          <cell r="G28" t="str">
            <v>富　山</v>
          </cell>
          <cell r="H28">
            <v>904797</v>
          </cell>
        </row>
        <row r="29">
          <cell r="E29" t="str">
            <v/>
          </cell>
          <cell r="F29" t="str">
            <v/>
          </cell>
          <cell r="G29" t="str">
            <v>石　川</v>
          </cell>
          <cell r="H29">
            <v>946686</v>
          </cell>
        </row>
        <row r="30">
          <cell r="E30" t="str">
            <v/>
          </cell>
          <cell r="F30">
            <v>4</v>
          </cell>
          <cell r="G30" t="str">
            <v>福　井</v>
          </cell>
          <cell r="H30">
            <v>654398</v>
          </cell>
        </row>
        <row r="31">
          <cell r="E31" t="str">
            <v/>
          </cell>
          <cell r="F31" t="str">
            <v/>
          </cell>
          <cell r="G31" t="str">
            <v>山　梨</v>
          </cell>
          <cell r="H31">
            <v>703286</v>
          </cell>
        </row>
        <row r="32">
          <cell r="E32" t="str">
            <v/>
          </cell>
          <cell r="F32" t="str">
            <v/>
          </cell>
          <cell r="G32" t="str">
            <v>長　野</v>
          </cell>
          <cell r="H32">
            <v>1760936</v>
          </cell>
        </row>
        <row r="33">
          <cell r="E33" t="str">
            <v/>
          </cell>
          <cell r="F33" t="str">
            <v/>
          </cell>
          <cell r="G33" t="str">
            <v>岐　阜</v>
          </cell>
          <cell r="H33">
            <v>1691189</v>
          </cell>
        </row>
        <row r="34">
          <cell r="E34" t="str">
            <v/>
          </cell>
          <cell r="F34" t="str">
            <v/>
          </cell>
          <cell r="G34" t="str">
            <v>静　岡</v>
          </cell>
          <cell r="H34">
            <v>3082752</v>
          </cell>
        </row>
        <row r="35">
          <cell r="E35">
            <v>4</v>
          </cell>
          <cell r="F35" t="str">
            <v/>
          </cell>
          <cell r="G35" t="str">
            <v>愛　知</v>
          </cell>
          <cell r="H35">
            <v>5844464</v>
          </cell>
        </row>
        <row r="36">
          <cell r="E36" t="str">
            <v/>
          </cell>
          <cell r="F36" t="str">
            <v/>
          </cell>
          <cell r="G36" t="str">
            <v>三　重</v>
          </cell>
          <cell r="H36">
            <v>1507204</v>
          </cell>
        </row>
        <row r="37">
          <cell r="E37" t="str">
            <v/>
          </cell>
          <cell r="F37" t="str">
            <v/>
          </cell>
          <cell r="G37" t="str">
            <v>滋　賀</v>
          </cell>
          <cell r="H37">
            <v>1108074</v>
          </cell>
        </row>
        <row r="38">
          <cell r="E38" t="str">
            <v/>
          </cell>
          <cell r="F38" t="str">
            <v/>
          </cell>
          <cell r="G38" t="str">
            <v>京　都</v>
          </cell>
          <cell r="H38">
            <v>2101544</v>
          </cell>
        </row>
        <row r="39">
          <cell r="E39">
            <v>3</v>
          </cell>
          <cell r="F39" t="str">
            <v/>
          </cell>
          <cell r="G39" t="str">
            <v>大　阪</v>
          </cell>
          <cell r="H39">
            <v>7114870</v>
          </cell>
        </row>
        <row r="40">
          <cell r="E40" t="str">
            <v/>
          </cell>
          <cell r="F40" t="str">
            <v/>
          </cell>
          <cell r="G40" t="str">
            <v>兵　庫</v>
          </cell>
          <cell r="H40">
            <v>4552516</v>
          </cell>
        </row>
        <row r="41">
          <cell r="E41" t="str">
            <v/>
          </cell>
          <cell r="F41" t="str">
            <v/>
          </cell>
          <cell r="G41" t="str">
            <v>奈　良</v>
          </cell>
          <cell r="H41">
            <v>1154751</v>
          </cell>
        </row>
        <row r="42">
          <cell r="E42" t="str">
            <v/>
          </cell>
          <cell r="F42" t="str">
            <v/>
          </cell>
          <cell r="G42" t="str">
            <v>和歌山</v>
          </cell>
          <cell r="H42">
            <v>848993</v>
          </cell>
        </row>
        <row r="43">
          <cell r="E43" t="str">
            <v/>
          </cell>
          <cell r="F43">
            <v>1</v>
          </cell>
          <cell r="G43" t="str">
            <v>鳥　取</v>
          </cell>
          <cell r="H43">
            <v>486193</v>
          </cell>
        </row>
        <row r="44">
          <cell r="E44" t="str">
            <v/>
          </cell>
          <cell r="F44">
            <v>2</v>
          </cell>
          <cell r="G44" t="str">
            <v>島　根</v>
          </cell>
          <cell r="H44">
            <v>594357</v>
          </cell>
        </row>
        <row r="45">
          <cell r="E45" t="str">
            <v/>
          </cell>
          <cell r="F45" t="str">
            <v/>
          </cell>
          <cell r="G45" t="str">
            <v>岡　山</v>
          </cell>
          <cell r="H45">
            <v>1578871</v>
          </cell>
        </row>
        <row r="46">
          <cell r="E46" t="str">
            <v/>
          </cell>
          <cell r="F46" t="str">
            <v/>
          </cell>
          <cell r="G46" t="str">
            <v>広　島</v>
          </cell>
          <cell r="H46">
            <v>2329166</v>
          </cell>
        </row>
        <row r="47">
          <cell r="E47" t="str">
            <v/>
          </cell>
          <cell r="F47" t="str">
            <v/>
          </cell>
          <cell r="G47" t="str">
            <v>山　口</v>
          </cell>
          <cell r="H47">
            <v>1210328</v>
          </cell>
        </row>
        <row r="48">
          <cell r="E48" t="str">
            <v/>
          </cell>
          <cell r="F48">
            <v>5</v>
          </cell>
          <cell r="G48" t="str">
            <v>徳　島</v>
          </cell>
          <cell r="H48">
            <v>659250</v>
          </cell>
        </row>
        <row r="49">
          <cell r="E49" t="str">
            <v/>
          </cell>
          <cell r="F49" t="str">
            <v/>
          </cell>
          <cell r="G49" t="str">
            <v>香　川</v>
          </cell>
          <cell r="H49">
            <v>830414</v>
          </cell>
        </row>
        <row r="50">
          <cell r="E50" t="str">
            <v/>
          </cell>
          <cell r="F50" t="str">
            <v/>
          </cell>
          <cell r="G50" t="str">
            <v>愛　媛</v>
          </cell>
          <cell r="H50">
            <v>1198984</v>
          </cell>
        </row>
        <row r="51">
          <cell r="E51" t="str">
            <v/>
          </cell>
          <cell r="F51">
            <v>3</v>
          </cell>
          <cell r="G51" t="str">
            <v>高　知</v>
          </cell>
          <cell r="H51">
            <v>641409</v>
          </cell>
        </row>
        <row r="52">
          <cell r="E52" t="str">
            <v/>
          </cell>
          <cell r="F52" t="str">
            <v/>
          </cell>
          <cell r="G52" t="str">
            <v>福　岡</v>
          </cell>
          <cell r="H52">
            <v>4108482</v>
          </cell>
        </row>
        <row r="53">
          <cell r="E53" t="str">
            <v/>
          </cell>
          <cell r="F53" t="str">
            <v/>
          </cell>
          <cell r="G53" t="str">
            <v>佐　賀</v>
          </cell>
          <cell r="H53">
            <v>689275</v>
          </cell>
        </row>
        <row r="54">
          <cell r="E54" t="str">
            <v/>
          </cell>
          <cell r="F54" t="str">
            <v/>
          </cell>
          <cell r="G54" t="str">
            <v>長　崎</v>
          </cell>
          <cell r="H54">
            <v>1178589</v>
          </cell>
        </row>
        <row r="55">
          <cell r="E55" t="str">
            <v/>
          </cell>
          <cell r="F55" t="str">
            <v/>
          </cell>
          <cell r="G55" t="str">
            <v>熊　本</v>
          </cell>
          <cell r="H55">
            <v>1490578</v>
          </cell>
        </row>
        <row r="56">
          <cell r="E56" t="str">
            <v/>
          </cell>
          <cell r="F56" t="str">
            <v/>
          </cell>
          <cell r="G56" t="str">
            <v>大　分</v>
          </cell>
          <cell r="H56">
            <v>992429</v>
          </cell>
        </row>
        <row r="57">
          <cell r="E57" t="str">
            <v/>
          </cell>
          <cell r="F57" t="str">
            <v/>
          </cell>
          <cell r="G57" t="str">
            <v>宮　崎</v>
          </cell>
          <cell r="H57">
            <v>934724</v>
          </cell>
        </row>
        <row r="58">
          <cell r="E58" t="str">
            <v/>
          </cell>
          <cell r="F58" t="str">
            <v/>
          </cell>
          <cell r="G58" t="str">
            <v>鹿児島</v>
          </cell>
          <cell r="H58">
            <v>1401650</v>
          </cell>
        </row>
        <row r="59">
          <cell r="E59" t="str">
            <v/>
          </cell>
          <cell r="F59" t="str">
            <v/>
          </cell>
          <cell r="G59" t="str">
            <v>沖　縄</v>
          </cell>
          <cell r="H59">
            <v>1076015</v>
          </cell>
        </row>
      </sheetData>
      <sheetData sheetId="2"/>
      <sheetData sheetId="3"/>
      <sheetData sheetId="4">
        <row r="9">
          <cell r="T9" t="str">
            <v>東　京</v>
          </cell>
          <cell r="U9">
            <v>41200</v>
          </cell>
          <cell r="Z9" t="str">
            <v>沖　縄</v>
          </cell>
          <cell r="AA9">
            <v>0.80483481727973127</v>
          </cell>
        </row>
        <row r="10">
          <cell r="T10" t="str">
            <v>神奈川</v>
          </cell>
          <cell r="U10">
            <v>32622</v>
          </cell>
          <cell r="Z10" t="str">
            <v>埼　玉</v>
          </cell>
          <cell r="AA10">
            <v>0.49990786140288335</v>
          </cell>
        </row>
        <row r="11">
          <cell r="T11" t="str">
            <v>埼　玉</v>
          </cell>
          <cell r="U11">
            <v>29027</v>
          </cell>
          <cell r="Z11" t="str">
            <v>滋　賀</v>
          </cell>
          <cell r="AA11">
            <v>0.46621187888283228</v>
          </cell>
        </row>
        <row r="12">
          <cell r="T12" t="str">
            <v>千　葉</v>
          </cell>
          <cell r="U12">
            <v>21925</v>
          </cell>
          <cell r="Z12" t="str">
            <v>神奈川</v>
          </cell>
          <cell r="AA12">
            <v>0.44755484988967531</v>
          </cell>
        </row>
        <row r="13">
          <cell r="T13" t="str">
            <v>愛　知</v>
          </cell>
          <cell r="U13">
            <v>16457</v>
          </cell>
          <cell r="Z13" t="str">
            <v>千　葉</v>
          </cell>
          <cell r="AA13">
            <v>0.43485823621499398</v>
          </cell>
        </row>
        <row r="51">
          <cell r="T51" t="str">
            <v>岩　手</v>
          </cell>
          <cell r="U51">
            <v>-4878</v>
          </cell>
          <cell r="Z51" t="str">
            <v>岩　手</v>
          </cell>
          <cell r="AA51">
            <v>-0.43877126057238153</v>
          </cell>
        </row>
        <row r="52">
          <cell r="T52" t="str">
            <v>福　島</v>
          </cell>
          <cell r="U52">
            <v>-5168</v>
          </cell>
          <cell r="Z52" t="str">
            <v>山　形</v>
          </cell>
          <cell r="AA52">
            <v>-0.44690712466752269</v>
          </cell>
        </row>
        <row r="53">
          <cell r="T53" t="str">
            <v>青　森</v>
          </cell>
          <cell r="U53">
            <v>-6216</v>
          </cell>
          <cell r="Z53" t="str">
            <v>高　知</v>
          </cell>
          <cell r="AA53">
            <v>-0.46646958869672495</v>
          </cell>
        </row>
        <row r="54">
          <cell r="T54" t="str">
            <v>秋　田</v>
          </cell>
          <cell r="U54">
            <v>-6587</v>
          </cell>
          <cell r="Z54" t="str">
            <v>青　森</v>
          </cell>
          <cell r="AA54">
            <v>-0.53341205222907195</v>
          </cell>
        </row>
        <row r="55">
          <cell r="T55" t="str">
            <v>北海道</v>
          </cell>
          <cell r="U55">
            <v>-8335</v>
          </cell>
          <cell r="Z55" t="str">
            <v>秋　田</v>
          </cell>
          <cell r="AA55">
            <v>-0.70513904738251787</v>
          </cell>
        </row>
      </sheetData>
      <sheetData sheetId="5">
        <row r="8">
          <cell r="D8">
            <v>4605224</v>
          </cell>
        </row>
        <row r="9">
          <cell r="D9">
            <v>1159112</v>
          </cell>
        </row>
        <row r="10">
          <cell r="D10">
            <v>1106863</v>
          </cell>
        </row>
        <row r="11">
          <cell r="D11">
            <v>1910542</v>
          </cell>
        </row>
        <row r="12">
          <cell r="D12">
            <v>927555</v>
          </cell>
        </row>
        <row r="13">
          <cell r="D13">
            <v>966779</v>
          </cell>
        </row>
        <row r="14">
          <cell r="D14">
            <v>1660302</v>
          </cell>
        </row>
        <row r="15">
          <cell r="D15">
            <v>2431489</v>
          </cell>
        </row>
        <row r="16">
          <cell r="D16">
            <v>1633261</v>
          </cell>
        </row>
        <row r="17">
          <cell r="D17">
            <v>1631176</v>
          </cell>
        </row>
        <row r="18">
          <cell r="D18">
            <v>5835497</v>
          </cell>
        </row>
        <row r="19">
          <cell r="D19">
            <v>5063798</v>
          </cell>
        </row>
        <row r="20">
          <cell r="D20">
            <v>10669672</v>
          </cell>
        </row>
        <row r="21">
          <cell r="D21">
            <v>7321561</v>
          </cell>
        </row>
        <row r="22">
          <cell r="D22">
            <v>1968118</v>
          </cell>
        </row>
        <row r="23">
          <cell r="D23">
            <v>904797</v>
          </cell>
        </row>
        <row r="24">
          <cell r="D24">
            <v>946686</v>
          </cell>
        </row>
        <row r="25">
          <cell r="D25">
            <v>654398</v>
          </cell>
        </row>
        <row r="26">
          <cell r="D26">
            <v>703286</v>
          </cell>
        </row>
        <row r="27">
          <cell r="D27">
            <v>1760936</v>
          </cell>
        </row>
        <row r="28">
          <cell r="D28">
            <v>1691189</v>
          </cell>
        </row>
        <row r="29">
          <cell r="D29">
            <v>3082752</v>
          </cell>
        </row>
        <row r="30">
          <cell r="D30">
            <v>5844464</v>
          </cell>
        </row>
        <row r="31">
          <cell r="D31">
            <v>1507204</v>
          </cell>
        </row>
        <row r="32">
          <cell r="D32">
            <v>1108074</v>
          </cell>
        </row>
        <row r="33">
          <cell r="D33">
            <v>2101544</v>
          </cell>
        </row>
        <row r="34">
          <cell r="D34">
            <v>7114870</v>
          </cell>
        </row>
        <row r="35">
          <cell r="D35">
            <v>4552516</v>
          </cell>
        </row>
        <row r="36">
          <cell r="D36">
            <v>1154751</v>
          </cell>
        </row>
        <row r="37">
          <cell r="D37">
            <v>848993</v>
          </cell>
        </row>
        <row r="38">
          <cell r="D38">
            <v>486193</v>
          </cell>
        </row>
        <row r="39">
          <cell r="D39">
            <v>594357</v>
          </cell>
        </row>
        <row r="40">
          <cell r="D40">
            <v>1578871</v>
          </cell>
        </row>
        <row r="41">
          <cell r="D41">
            <v>2329166</v>
          </cell>
        </row>
        <row r="42">
          <cell r="D42">
            <v>1210328</v>
          </cell>
        </row>
        <row r="43">
          <cell r="D43">
            <v>659250</v>
          </cell>
        </row>
        <row r="44">
          <cell r="D44">
            <v>830414</v>
          </cell>
        </row>
        <row r="45">
          <cell r="D45">
            <v>1198984</v>
          </cell>
        </row>
        <row r="46">
          <cell r="D46">
            <v>641409</v>
          </cell>
        </row>
        <row r="47">
          <cell r="D47">
            <v>4108482</v>
          </cell>
        </row>
        <row r="48">
          <cell r="D48">
            <v>689275</v>
          </cell>
        </row>
        <row r="49">
          <cell r="D49">
            <v>1178589</v>
          </cell>
        </row>
        <row r="50">
          <cell r="D50">
            <v>1490578</v>
          </cell>
        </row>
        <row r="51">
          <cell r="D51">
            <v>992429</v>
          </cell>
        </row>
        <row r="52">
          <cell r="D52">
            <v>934724</v>
          </cell>
        </row>
        <row r="53">
          <cell r="D53">
            <v>1401650</v>
          </cell>
        </row>
        <row r="54">
          <cell r="D54">
            <v>1076015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>
        <row r="4">
          <cell r="E4">
            <v>346824</v>
          </cell>
          <cell r="H4">
            <v>345903</v>
          </cell>
        </row>
        <row r="5">
          <cell r="E5">
            <v>289597</v>
          </cell>
          <cell r="H5">
            <v>294920</v>
          </cell>
        </row>
        <row r="6">
          <cell r="E6">
            <v>292952</v>
          </cell>
          <cell r="H6">
            <v>293901</v>
          </cell>
        </row>
        <row r="7">
          <cell r="E7">
            <v>365386</v>
          </cell>
        </row>
        <row r="8">
          <cell r="E8">
            <v>284112</v>
          </cell>
          <cell r="H8">
            <v>334952</v>
          </cell>
        </row>
        <row r="9">
          <cell r="H9">
            <v>281723</v>
          </cell>
        </row>
        <row r="10">
          <cell r="E10">
            <v>312873</v>
          </cell>
          <cell r="H10">
            <v>263304</v>
          </cell>
        </row>
        <row r="11">
          <cell r="E11">
            <v>392426</v>
          </cell>
          <cell r="H11">
            <v>271708</v>
          </cell>
        </row>
        <row r="12">
          <cell r="E12">
            <v>352041</v>
          </cell>
          <cell r="H12">
            <v>249963</v>
          </cell>
        </row>
        <row r="13">
          <cell r="E13">
            <v>294875</v>
          </cell>
        </row>
        <row r="14">
          <cell r="E14">
            <v>271769</v>
          </cell>
          <cell r="H14">
            <v>257541</v>
          </cell>
        </row>
        <row r="15">
          <cell r="E15">
            <v>328848</v>
          </cell>
          <cell r="H15">
            <v>265215</v>
          </cell>
        </row>
        <row r="16">
          <cell r="E16">
            <v>376334</v>
          </cell>
          <cell r="H16">
            <v>290483</v>
          </cell>
        </row>
        <row r="17">
          <cell r="H17">
            <v>262776</v>
          </cell>
        </row>
        <row r="18">
          <cell r="E18">
            <v>359675</v>
          </cell>
        </row>
        <row r="19">
          <cell r="E19">
            <v>304909</v>
          </cell>
        </row>
        <row r="20">
          <cell r="E20">
            <v>277467</v>
          </cell>
        </row>
        <row r="21">
          <cell r="E21">
            <v>268277</v>
          </cell>
        </row>
        <row r="23">
          <cell r="E23">
            <v>214682</v>
          </cell>
        </row>
        <row r="24">
          <cell r="E24">
            <v>227137</v>
          </cell>
        </row>
        <row r="25">
          <cell r="E25">
            <v>217431</v>
          </cell>
        </row>
        <row r="27">
          <cell r="E27">
            <v>305937</v>
          </cell>
        </row>
        <row r="28">
          <cell r="E28">
            <v>273728</v>
          </cell>
        </row>
        <row r="29">
          <cell r="E29">
            <v>250749</v>
          </cell>
        </row>
        <row r="31">
          <cell r="E31">
            <v>391002</v>
          </cell>
        </row>
        <row r="32">
          <cell r="E32">
            <v>294364</v>
          </cell>
        </row>
        <row r="33">
          <cell r="E33">
            <v>272752</v>
          </cell>
        </row>
        <row r="34">
          <cell r="E34">
            <v>240866</v>
          </cell>
        </row>
        <row r="36">
          <cell r="E36">
            <v>214632</v>
          </cell>
        </row>
        <row r="37">
          <cell r="E37">
            <v>217039</v>
          </cell>
        </row>
        <row r="38">
          <cell r="E38">
            <v>209738</v>
          </cell>
        </row>
        <row r="40">
          <cell r="E40">
            <v>388849</v>
          </cell>
        </row>
        <row r="41">
          <cell r="E41">
            <v>437450</v>
          </cell>
        </row>
        <row r="42">
          <cell r="E42">
            <v>397983</v>
          </cell>
        </row>
        <row r="43">
          <cell r="E43">
            <v>339087</v>
          </cell>
        </row>
        <row r="44">
          <cell r="E44">
            <v>408308</v>
          </cell>
        </row>
        <row r="45">
          <cell r="E45">
            <v>372806</v>
          </cell>
        </row>
        <row r="46">
          <cell r="E46">
            <v>312863</v>
          </cell>
        </row>
        <row r="47">
          <cell r="E47">
            <v>372621</v>
          </cell>
        </row>
        <row r="48">
          <cell r="E48">
            <v>393505</v>
          </cell>
        </row>
        <row r="49">
          <cell r="E49">
            <v>412479</v>
          </cell>
        </row>
        <row r="50">
          <cell r="E50">
            <v>272531</v>
          </cell>
        </row>
        <row r="52">
          <cell r="E52">
            <v>236137</v>
          </cell>
        </row>
        <row r="53">
          <cell r="E53">
            <v>226062</v>
          </cell>
        </row>
        <row r="54">
          <cell r="E54">
            <v>227076</v>
          </cell>
        </row>
        <row r="56">
          <cell r="E56">
            <v>352634</v>
          </cell>
        </row>
        <row r="57">
          <cell r="E57">
            <v>334259</v>
          </cell>
        </row>
        <row r="58">
          <cell r="E58">
            <v>212301</v>
          </cell>
        </row>
        <row r="59">
          <cell r="E59">
            <v>279395</v>
          </cell>
        </row>
        <row r="61">
          <cell r="E61">
            <v>368407</v>
          </cell>
        </row>
        <row r="62">
          <cell r="E62">
            <v>306590</v>
          </cell>
        </row>
        <row r="63">
          <cell r="E63">
            <v>272324</v>
          </cell>
        </row>
        <row r="64">
          <cell r="B64">
            <v>258108</v>
          </cell>
          <cell r="E64">
            <v>297688</v>
          </cell>
        </row>
        <row r="65">
          <cell r="E65">
            <v>245569</v>
          </cell>
        </row>
        <row r="67">
          <cell r="B67">
            <v>281911</v>
          </cell>
          <cell r="E67">
            <v>365306</v>
          </cell>
        </row>
        <row r="68">
          <cell r="B68">
            <v>312446</v>
          </cell>
          <cell r="E68">
            <v>305493</v>
          </cell>
        </row>
        <row r="69">
          <cell r="E69">
            <v>321630</v>
          </cell>
        </row>
      </sheetData>
      <sheetData sheetId="14"/>
      <sheetData sheetId="15">
        <row r="4">
          <cell r="E4">
            <v>224</v>
          </cell>
          <cell r="H4">
            <v>221</v>
          </cell>
        </row>
        <row r="5">
          <cell r="E5">
            <v>154</v>
          </cell>
          <cell r="H5">
            <v>181</v>
          </cell>
        </row>
        <row r="6">
          <cell r="E6">
            <v>222</v>
          </cell>
          <cell r="H6">
            <v>202</v>
          </cell>
        </row>
        <row r="7">
          <cell r="E7">
            <v>180</v>
          </cell>
        </row>
        <row r="8">
          <cell r="E8">
            <v>255</v>
          </cell>
          <cell r="H8">
            <v>243</v>
          </cell>
        </row>
        <row r="9">
          <cell r="H9">
            <v>241</v>
          </cell>
        </row>
        <row r="10">
          <cell r="E10">
            <v>287</v>
          </cell>
          <cell r="H10">
            <v>370</v>
          </cell>
        </row>
        <row r="11">
          <cell r="E11">
            <v>344</v>
          </cell>
          <cell r="H11">
            <v>261</v>
          </cell>
        </row>
        <row r="12">
          <cell r="E12">
            <v>290</v>
          </cell>
          <cell r="H12">
            <v>200</v>
          </cell>
        </row>
        <row r="13">
          <cell r="E13">
            <v>267</v>
          </cell>
        </row>
        <row r="14">
          <cell r="E14">
            <v>203</v>
          </cell>
          <cell r="H14">
            <v>436</v>
          </cell>
        </row>
        <row r="15">
          <cell r="E15">
            <v>327</v>
          </cell>
          <cell r="H15">
            <v>977</v>
          </cell>
        </row>
        <row r="16">
          <cell r="E16">
            <v>229</v>
          </cell>
          <cell r="H16">
            <v>1691</v>
          </cell>
        </row>
        <row r="17">
          <cell r="H17">
            <v>864</v>
          </cell>
        </row>
        <row r="18">
          <cell r="E18">
            <v>270</v>
          </cell>
        </row>
        <row r="19">
          <cell r="E19">
            <v>362</v>
          </cell>
        </row>
        <row r="20">
          <cell r="E20">
            <v>226</v>
          </cell>
        </row>
        <row r="21">
          <cell r="E21">
            <v>222</v>
          </cell>
        </row>
        <row r="23">
          <cell r="E23">
            <v>147</v>
          </cell>
        </row>
        <row r="24">
          <cell r="E24">
            <v>90</v>
          </cell>
        </row>
        <row r="25">
          <cell r="E25">
            <v>122</v>
          </cell>
        </row>
        <row r="27">
          <cell r="E27">
            <v>219</v>
          </cell>
        </row>
        <row r="28">
          <cell r="E28">
            <v>199</v>
          </cell>
        </row>
        <row r="29">
          <cell r="E29">
            <v>130</v>
          </cell>
        </row>
        <row r="30">
          <cell r="E30">
            <v>548</v>
          </cell>
        </row>
        <row r="31">
          <cell r="E31">
            <v>208</v>
          </cell>
        </row>
        <row r="32">
          <cell r="E32">
            <v>241</v>
          </cell>
        </row>
        <row r="33">
          <cell r="E33">
            <v>143</v>
          </cell>
        </row>
        <row r="36">
          <cell r="E36">
            <v>102</v>
          </cell>
        </row>
        <row r="37">
          <cell r="E37">
            <v>177</v>
          </cell>
        </row>
        <row r="38">
          <cell r="E38">
            <v>484</v>
          </cell>
        </row>
        <row r="40">
          <cell r="E40">
            <v>242</v>
          </cell>
        </row>
        <row r="41">
          <cell r="E41">
            <v>328</v>
          </cell>
        </row>
        <row r="42">
          <cell r="E42">
            <v>262</v>
          </cell>
        </row>
        <row r="43">
          <cell r="E43">
            <v>208</v>
          </cell>
        </row>
        <row r="44">
          <cell r="E44">
            <v>286</v>
          </cell>
        </row>
        <row r="45">
          <cell r="E45">
            <v>451</v>
          </cell>
        </row>
        <row r="46">
          <cell r="E46">
            <v>261</v>
          </cell>
        </row>
        <row r="47">
          <cell r="E47">
            <v>272</v>
          </cell>
        </row>
        <row r="48">
          <cell r="E48">
            <v>222</v>
          </cell>
        </row>
        <row r="49">
          <cell r="E49">
            <v>245</v>
          </cell>
        </row>
        <row r="50">
          <cell r="E50">
            <v>196</v>
          </cell>
        </row>
        <row r="52">
          <cell r="E52">
            <v>181</v>
          </cell>
        </row>
        <row r="53">
          <cell r="E53">
            <v>226</v>
          </cell>
        </row>
        <row r="54">
          <cell r="E54">
            <v>195</v>
          </cell>
        </row>
        <row r="56">
          <cell r="E56">
            <v>236</v>
          </cell>
        </row>
        <row r="57">
          <cell r="E57">
            <v>206</v>
          </cell>
        </row>
        <row r="58">
          <cell r="E58">
            <v>179</v>
          </cell>
        </row>
        <row r="59">
          <cell r="E59">
            <v>325</v>
          </cell>
        </row>
        <row r="61">
          <cell r="E61">
            <v>241</v>
          </cell>
        </row>
        <row r="62">
          <cell r="E62">
            <v>275</v>
          </cell>
        </row>
        <row r="63">
          <cell r="E63">
            <v>482</v>
          </cell>
        </row>
        <row r="64">
          <cell r="B64">
            <v>179</v>
          </cell>
          <cell r="E64">
            <v>498</v>
          </cell>
        </row>
        <row r="65">
          <cell r="E65">
            <v>370</v>
          </cell>
        </row>
        <row r="67">
          <cell r="B67">
            <v>154</v>
          </cell>
          <cell r="E67">
            <v>142</v>
          </cell>
        </row>
        <row r="68">
          <cell r="B68">
            <v>199</v>
          </cell>
          <cell r="E68">
            <v>184</v>
          </cell>
        </row>
        <row r="69">
          <cell r="E69">
            <v>211</v>
          </cell>
        </row>
      </sheetData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67"/>
  <sheetViews>
    <sheetView tabSelected="1" zoomScaleNormal="100" zoomScaleSheetLayoutView="100" workbookViewId="0">
      <selection activeCell="B60" sqref="B60"/>
    </sheetView>
  </sheetViews>
  <sheetFormatPr defaultRowHeight="13.5"/>
  <cols>
    <col min="1" max="1" width="9" style="3"/>
    <col min="2" max="4" width="22.625" style="3" customWidth="1"/>
    <col min="5" max="6" width="5.625" style="3" customWidth="1"/>
    <col min="7" max="7" width="9" style="3"/>
    <col min="8" max="8" width="14.625" style="3" bestFit="1" customWidth="1"/>
    <col min="9" max="16384" width="9" style="3"/>
  </cols>
  <sheetData>
    <row r="1" spans="1:8">
      <c r="A1" s="1"/>
      <c r="B1" s="2"/>
      <c r="C1" s="2"/>
      <c r="D1" s="346"/>
      <c r="E1" s="347"/>
      <c r="F1" s="347"/>
    </row>
    <row r="2" spans="1:8">
      <c r="A2" s="2"/>
      <c r="B2" s="2"/>
      <c r="C2" s="2"/>
      <c r="D2" s="347"/>
      <c r="E2" s="347"/>
      <c r="F2" s="347"/>
    </row>
    <row r="3" spans="1:8">
      <c r="A3" s="2"/>
      <c r="B3" s="2"/>
      <c r="C3" s="2"/>
      <c r="D3" s="4"/>
      <c r="E3" s="4"/>
      <c r="F3" s="4"/>
    </row>
    <row r="4" spans="1:8">
      <c r="A4" s="2"/>
      <c r="B4" s="2"/>
      <c r="C4" s="2"/>
      <c r="D4" s="4"/>
      <c r="E4" s="4"/>
      <c r="F4" s="4"/>
    </row>
    <row r="5" spans="1:8">
      <c r="A5" s="2"/>
      <c r="B5" s="2"/>
      <c r="C5" s="2"/>
      <c r="D5" s="4"/>
      <c r="E5" s="4"/>
      <c r="F5" s="4"/>
    </row>
    <row r="6" spans="1:8" ht="14.25" customHeight="1">
      <c r="A6" s="2"/>
      <c r="B6" s="2"/>
      <c r="C6" s="2"/>
      <c r="D6" s="348" t="s">
        <v>0</v>
      </c>
      <c r="E6" s="349"/>
      <c r="F6" s="349"/>
    </row>
    <row r="7" spans="1:8" ht="9" customHeight="1">
      <c r="A7" s="2"/>
      <c r="B7" s="2"/>
      <c r="C7" s="2"/>
      <c r="D7" s="4"/>
      <c r="E7" s="4"/>
      <c r="F7" s="4"/>
    </row>
    <row r="8" spans="1:8" ht="18.75">
      <c r="A8" s="350" t="s">
        <v>1</v>
      </c>
      <c r="B8" s="350"/>
      <c r="C8" s="350"/>
      <c r="D8" s="350"/>
      <c r="E8" s="350"/>
      <c r="F8" s="350"/>
    </row>
    <row r="9" spans="1:8" ht="11.25" customHeight="1">
      <c r="A9" s="2"/>
      <c r="B9" s="2"/>
      <c r="C9" s="2"/>
      <c r="D9" s="2"/>
      <c r="E9" s="2"/>
      <c r="F9" s="2"/>
    </row>
    <row r="10" spans="1:8" ht="20.100000000000001" customHeight="1">
      <c r="A10" s="5" t="s">
        <v>2</v>
      </c>
      <c r="B10" s="2"/>
      <c r="C10" s="2"/>
      <c r="D10" s="2"/>
      <c r="E10" s="2"/>
      <c r="F10" s="2"/>
    </row>
    <row r="11" spans="1:8" ht="9" customHeight="1">
      <c r="A11" s="2"/>
      <c r="B11" s="2"/>
      <c r="C11" s="2"/>
      <c r="D11" s="2"/>
      <c r="E11" s="2"/>
      <c r="F11" s="2"/>
    </row>
    <row r="12" spans="1:8">
      <c r="A12" s="6" t="s">
        <v>3</v>
      </c>
      <c r="B12" s="6" t="s">
        <v>4</v>
      </c>
      <c r="C12" s="6" t="s">
        <v>5</v>
      </c>
      <c r="D12" s="6" t="s">
        <v>7</v>
      </c>
      <c r="E12" s="6" t="s">
        <v>8</v>
      </c>
      <c r="F12" s="6" t="s">
        <v>9</v>
      </c>
      <c r="G12" s="7"/>
      <c r="H12" s="7"/>
    </row>
    <row r="13" spans="1:8">
      <c r="A13" s="260" t="s">
        <v>10</v>
      </c>
      <c r="B13" s="317">
        <v>4605224</v>
      </c>
      <c r="C13" s="317">
        <v>2672</v>
      </c>
      <c r="D13" s="317">
        <v>4607896</v>
      </c>
      <c r="E13" s="260" t="s">
        <v>147</v>
      </c>
      <c r="F13" s="260" t="s">
        <v>147</v>
      </c>
      <c r="G13" s="9"/>
      <c r="H13" s="10"/>
    </row>
    <row r="14" spans="1:8">
      <c r="A14" s="265" t="s">
        <v>12</v>
      </c>
      <c r="B14" s="116">
        <v>1159112</v>
      </c>
      <c r="C14" s="116">
        <v>498</v>
      </c>
      <c r="D14" s="116">
        <v>1159610</v>
      </c>
      <c r="E14" s="265" t="s">
        <v>147</v>
      </c>
      <c r="F14" s="265" t="s">
        <v>147</v>
      </c>
      <c r="G14" s="9"/>
      <c r="H14" s="10"/>
    </row>
    <row r="15" spans="1:8">
      <c r="A15" s="265" t="s">
        <v>14</v>
      </c>
      <c r="B15" s="116">
        <v>1106863</v>
      </c>
      <c r="C15" s="116">
        <v>624</v>
      </c>
      <c r="D15" s="116">
        <v>1107487</v>
      </c>
      <c r="E15" s="265" t="s">
        <v>147</v>
      </c>
      <c r="F15" s="265" t="s">
        <v>147</v>
      </c>
      <c r="G15" s="9"/>
      <c r="H15" s="10"/>
    </row>
    <row r="16" spans="1:8">
      <c r="A16" s="265" t="s">
        <v>16</v>
      </c>
      <c r="B16" s="116">
        <v>1910542</v>
      </c>
      <c r="C16" s="116">
        <v>1211</v>
      </c>
      <c r="D16" s="116">
        <v>1911753</v>
      </c>
      <c r="E16" s="265" t="s">
        <v>147</v>
      </c>
      <c r="F16" s="265" t="s">
        <v>147</v>
      </c>
      <c r="G16" s="9"/>
      <c r="H16" s="10"/>
    </row>
    <row r="17" spans="1:8">
      <c r="A17" s="265" t="s">
        <v>18</v>
      </c>
      <c r="B17" s="116">
        <v>927555</v>
      </c>
      <c r="C17" s="116">
        <v>468</v>
      </c>
      <c r="D17" s="116">
        <v>928023</v>
      </c>
      <c r="E17" s="265" t="s">
        <v>147</v>
      </c>
      <c r="F17" s="265" t="s">
        <v>147</v>
      </c>
      <c r="G17" s="9"/>
      <c r="H17" s="10"/>
    </row>
    <row r="18" spans="1:8">
      <c r="A18" s="265" t="s">
        <v>20</v>
      </c>
      <c r="B18" s="116">
        <v>966779</v>
      </c>
      <c r="C18" s="116">
        <v>677</v>
      </c>
      <c r="D18" s="116">
        <v>967456</v>
      </c>
      <c r="E18" s="265" t="s">
        <v>147</v>
      </c>
      <c r="F18" s="265" t="s">
        <v>147</v>
      </c>
      <c r="G18" s="9"/>
      <c r="H18" s="10"/>
    </row>
    <row r="19" spans="1:8">
      <c r="A19" s="270" t="s">
        <v>22</v>
      </c>
      <c r="B19" s="117">
        <v>1660302</v>
      </c>
      <c r="C19" s="117">
        <v>1497</v>
      </c>
      <c r="D19" s="117">
        <v>1661799</v>
      </c>
      <c r="E19" s="270" t="s">
        <v>147</v>
      </c>
      <c r="F19" s="270" t="s">
        <v>147</v>
      </c>
      <c r="G19" s="9"/>
      <c r="H19" s="10"/>
    </row>
    <row r="20" spans="1:8">
      <c r="A20" s="275" t="s">
        <v>24</v>
      </c>
      <c r="B20" s="118">
        <v>2431489</v>
      </c>
      <c r="C20" s="118">
        <v>1808</v>
      </c>
      <c r="D20" s="118">
        <v>2433297</v>
      </c>
      <c r="E20" s="275" t="s">
        <v>147</v>
      </c>
      <c r="F20" s="275" t="s">
        <v>147</v>
      </c>
      <c r="G20" s="9"/>
      <c r="H20" s="10"/>
    </row>
    <row r="21" spans="1:8">
      <c r="A21" s="265" t="s">
        <v>26</v>
      </c>
      <c r="B21" s="116">
        <v>1633261</v>
      </c>
      <c r="C21" s="116">
        <v>1169</v>
      </c>
      <c r="D21" s="116">
        <v>1634430</v>
      </c>
      <c r="E21" s="265" t="s">
        <v>147</v>
      </c>
      <c r="F21" s="265" t="s">
        <v>147</v>
      </c>
      <c r="G21" s="9"/>
      <c r="H21" s="10"/>
    </row>
    <row r="22" spans="1:8">
      <c r="A22" s="265" t="s">
        <v>28</v>
      </c>
      <c r="B22" s="116">
        <v>1631176</v>
      </c>
      <c r="C22" s="116">
        <v>1210</v>
      </c>
      <c r="D22" s="116">
        <v>1632386</v>
      </c>
      <c r="E22" s="265" t="s">
        <v>147</v>
      </c>
      <c r="F22" s="265" t="s">
        <v>147</v>
      </c>
      <c r="G22" s="9"/>
      <c r="H22" s="10"/>
    </row>
    <row r="23" spans="1:8">
      <c r="A23" s="265" t="s">
        <v>30</v>
      </c>
      <c r="B23" s="116">
        <v>5835497</v>
      </c>
      <c r="C23" s="116">
        <v>5750</v>
      </c>
      <c r="D23" s="116">
        <v>5841247</v>
      </c>
      <c r="E23" s="265">
        <v>5</v>
      </c>
      <c r="F23" s="265" t="s">
        <v>147</v>
      </c>
      <c r="G23" s="9"/>
      <c r="H23" s="10"/>
    </row>
    <row r="24" spans="1:8">
      <c r="A24" s="265" t="s">
        <v>32</v>
      </c>
      <c r="B24" s="116">
        <v>5063798</v>
      </c>
      <c r="C24" s="116">
        <v>6783</v>
      </c>
      <c r="D24" s="116">
        <v>5070581</v>
      </c>
      <c r="E24" s="265" t="s">
        <v>147</v>
      </c>
      <c r="F24" s="265" t="s">
        <v>147</v>
      </c>
      <c r="G24" s="9"/>
      <c r="H24" s="10"/>
    </row>
    <row r="25" spans="1:8">
      <c r="A25" s="265" t="s">
        <v>34</v>
      </c>
      <c r="B25" s="116">
        <v>10669672</v>
      </c>
      <c r="C25" s="116">
        <v>26389</v>
      </c>
      <c r="D25" s="116">
        <v>10696061</v>
      </c>
      <c r="E25" s="265">
        <v>1</v>
      </c>
      <c r="F25" s="265" t="s">
        <v>147</v>
      </c>
      <c r="G25" s="9"/>
      <c r="H25" s="10"/>
    </row>
    <row r="26" spans="1:8">
      <c r="A26" s="270" t="s">
        <v>36</v>
      </c>
      <c r="B26" s="117">
        <v>7321561</v>
      </c>
      <c r="C26" s="117">
        <v>13169</v>
      </c>
      <c r="D26" s="117">
        <v>7334730</v>
      </c>
      <c r="E26" s="270">
        <v>2</v>
      </c>
      <c r="F26" s="270" t="s">
        <v>147</v>
      </c>
      <c r="G26" s="9"/>
      <c r="H26" s="10"/>
    </row>
    <row r="27" spans="1:8">
      <c r="A27" s="275" t="s">
        <v>38</v>
      </c>
      <c r="B27" s="118">
        <v>1968118</v>
      </c>
      <c r="C27" s="118">
        <v>1057</v>
      </c>
      <c r="D27" s="118">
        <v>1969175</v>
      </c>
      <c r="E27" s="275" t="s">
        <v>147</v>
      </c>
      <c r="F27" s="275" t="s">
        <v>147</v>
      </c>
      <c r="G27" s="9"/>
      <c r="H27" s="10"/>
    </row>
    <row r="28" spans="1:8">
      <c r="A28" s="265" t="s">
        <v>40</v>
      </c>
      <c r="B28" s="116">
        <v>904797</v>
      </c>
      <c r="C28" s="116">
        <v>558</v>
      </c>
      <c r="D28" s="116">
        <v>905355</v>
      </c>
      <c r="E28" s="265" t="s">
        <v>147</v>
      </c>
      <c r="F28" s="265" t="s">
        <v>147</v>
      </c>
      <c r="G28" s="9"/>
      <c r="H28" s="10"/>
    </row>
    <row r="29" spans="1:8">
      <c r="A29" s="265" t="s">
        <v>42</v>
      </c>
      <c r="B29" s="116">
        <v>946686</v>
      </c>
      <c r="C29" s="116">
        <v>492</v>
      </c>
      <c r="D29" s="116">
        <v>947178</v>
      </c>
      <c r="E29" s="265" t="s">
        <v>147</v>
      </c>
      <c r="F29" s="265" t="s">
        <v>147</v>
      </c>
      <c r="G29" s="9"/>
      <c r="H29" s="10"/>
    </row>
    <row r="30" spans="1:8">
      <c r="A30" s="270" t="s">
        <v>44</v>
      </c>
      <c r="B30" s="117">
        <v>654398</v>
      </c>
      <c r="C30" s="117">
        <v>357</v>
      </c>
      <c r="D30" s="117">
        <v>654755</v>
      </c>
      <c r="E30" s="270" t="s">
        <v>147</v>
      </c>
      <c r="F30" s="270">
        <v>4</v>
      </c>
      <c r="G30" s="9"/>
      <c r="H30" s="10"/>
    </row>
    <row r="31" spans="1:8">
      <c r="A31" s="275" t="s">
        <v>46</v>
      </c>
      <c r="B31" s="118">
        <v>703286</v>
      </c>
      <c r="C31" s="118">
        <v>629</v>
      </c>
      <c r="D31" s="118">
        <v>703915</v>
      </c>
      <c r="E31" s="275" t="s">
        <v>147</v>
      </c>
      <c r="F31" s="275" t="s">
        <v>147</v>
      </c>
      <c r="G31" s="9"/>
      <c r="H31" s="10"/>
    </row>
    <row r="32" spans="1:8">
      <c r="A32" s="265" t="s">
        <v>48</v>
      </c>
      <c r="B32" s="116">
        <v>1760936</v>
      </c>
      <c r="C32" s="116">
        <v>1637</v>
      </c>
      <c r="D32" s="116">
        <v>1762573</v>
      </c>
      <c r="E32" s="265" t="s">
        <v>147</v>
      </c>
      <c r="F32" s="265" t="s">
        <v>147</v>
      </c>
      <c r="G32" s="9"/>
      <c r="H32" s="10"/>
    </row>
    <row r="33" spans="1:8">
      <c r="A33" s="265" t="s">
        <v>50</v>
      </c>
      <c r="B33" s="116">
        <v>1691189</v>
      </c>
      <c r="C33" s="116">
        <v>1051</v>
      </c>
      <c r="D33" s="116">
        <v>1692240</v>
      </c>
      <c r="E33" s="265" t="s">
        <v>147</v>
      </c>
      <c r="F33" s="265" t="s">
        <v>147</v>
      </c>
      <c r="G33" s="9"/>
      <c r="H33" s="10"/>
    </row>
    <row r="34" spans="1:8">
      <c r="A34" s="265" t="s">
        <v>52</v>
      </c>
      <c r="B34" s="116">
        <v>3082752</v>
      </c>
      <c r="C34" s="116">
        <v>2882</v>
      </c>
      <c r="D34" s="116">
        <v>3085634</v>
      </c>
      <c r="E34" s="265" t="s">
        <v>147</v>
      </c>
      <c r="F34" s="265" t="s">
        <v>147</v>
      </c>
      <c r="G34" s="9"/>
      <c r="H34" s="10"/>
    </row>
    <row r="35" spans="1:8">
      <c r="A35" s="265" t="s">
        <v>54</v>
      </c>
      <c r="B35" s="116">
        <v>5844464</v>
      </c>
      <c r="C35" s="116">
        <v>5370</v>
      </c>
      <c r="D35" s="116">
        <v>5849834</v>
      </c>
      <c r="E35" s="265">
        <v>4</v>
      </c>
      <c r="F35" s="265" t="s">
        <v>147</v>
      </c>
      <c r="G35" s="9"/>
      <c r="H35" s="10"/>
    </row>
    <row r="36" spans="1:8">
      <c r="A36" s="270" t="s">
        <v>56</v>
      </c>
      <c r="B36" s="117">
        <v>1507204</v>
      </c>
      <c r="C36" s="117">
        <v>1061</v>
      </c>
      <c r="D36" s="117">
        <v>1508265</v>
      </c>
      <c r="E36" s="270" t="s">
        <v>147</v>
      </c>
      <c r="F36" s="270" t="s">
        <v>147</v>
      </c>
      <c r="G36" s="9"/>
      <c r="H36" s="10"/>
    </row>
    <row r="37" spans="1:8">
      <c r="A37" s="275" t="s">
        <v>58</v>
      </c>
      <c r="B37" s="118">
        <v>1108074</v>
      </c>
      <c r="C37" s="118">
        <v>859</v>
      </c>
      <c r="D37" s="118">
        <v>1108933</v>
      </c>
      <c r="E37" s="275" t="s">
        <v>147</v>
      </c>
      <c r="F37" s="275" t="s">
        <v>147</v>
      </c>
      <c r="G37" s="9"/>
      <c r="H37" s="10"/>
    </row>
    <row r="38" spans="1:8">
      <c r="A38" s="265" t="s">
        <v>60</v>
      </c>
      <c r="B38" s="116">
        <v>2101544</v>
      </c>
      <c r="C38" s="116">
        <v>1789</v>
      </c>
      <c r="D38" s="116">
        <v>2103333</v>
      </c>
      <c r="E38" s="265" t="s">
        <v>147</v>
      </c>
      <c r="F38" s="265" t="s">
        <v>147</v>
      </c>
      <c r="G38" s="9"/>
      <c r="H38" s="10"/>
    </row>
    <row r="39" spans="1:8">
      <c r="A39" s="265" t="s">
        <v>62</v>
      </c>
      <c r="B39" s="116">
        <v>7114870</v>
      </c>
      <c r="C39" s="116">
        <v>5326</v>
      </c>
      <c r="D39" s="116">
        <v>7120196</v>
      </c>
      <c r="E39" s="265">
        <v>3</v>
      </c>
      <c r="F39" s="265" t="s">
        <v>147</v>
      </c>
      <c r="G39" s="9"/>
      <c r="H39" s="10"/>
    </row>
    <row r="40" spans="1:8">
      <c r="A40" s="265" t="s">
        <v>64</v>
      </c>
      <c r="B40" s="116">
        <v>4552516</v>
      </c>
      <c r="C40" s="116">
        <v>3717</v>
      </c>
      <c r="D40" s="116">
        <v>4556233</v>
      </c>
      <c r="E40" s="265" t="s">
        <v>147</v>
      </c>
      <c r="F40" s="265" t="s">
        <v>147</v>
      </c>
      <c r="G40" s="9"/>
      <c r="H40" s="10"/>
    </row>
    <row r="41" spans="1:8">
      <c r="A41" s="265" t="s">
        <v>66</v>
      </c>
      <c r="B41" s="116">
        <v>1154751</v>
      </c>
      <c r="C41" s="116">
        <v>918</v>
      </c>
      <c r="D41" s="116">
        <v>1155669</v>
      </c>
      <c r="E41" s="265" t="s">
        <v>147</v>
      </c>
      <c r="F41" s="265" t="s">
        <v>147</v>
      </c>
      <c r="G41" s="9"/>
      <c r="H41" s="10"/>
    </row>
    <row r="42" spans="1:8">
      <c r="A42" s="270" t="s">
        <v>68</v>
      </c>
      <c r="B42" s="117">
        <v>848993</v>
      </c>
      <c r="C42" s="117">
        <v>707</v>
      </c>
      <c r="D42" s="117">
        <v>849700</v>
      </c>
      <c r="E42" s="270" t="s">
        <v>147</v>
      </c>
      <c r="F42" s="270" t="s">
        <v>147</v>
      </c>
      <c r="G42" s="9"/>
      <c r="H42" s="10"/>
    </row>
    <row r="43" spans="1:8">
      <c r="A43" s="275" t="s">
        <v>70</v>
      </c>
      <c r="B43" s="118">
        <v>486193</v>
      </c>
      <c r="C43" s="118">
        <v>315</v>
      </c>
      <c r="D43" s="118">
        <v>486508</v>
      </c>
      <c r="E43" s="275" t="s">
        <v>147</v>
      </c>
      <c r="F43" s="275">
        <v>1</v>
      </c>
      <c r="G43" s="9"/>
      <c r="H43" s="10"/>
    </row>
    <row r="44" spans="1:8">
      <c r="A44" s="265" t="s">
        <v>72</v>
      </c>
      <c r="B44" s="116">
        <v>594357</v>
      </c>
      <c r="C44" s="116">
        <v>353</v>
      </c>
      <c r="D44" s="116">
        <v>594710</v>
      </c>
      <c r="E44" s="265" t="s">
        <v>147</v>
      </c>
      <c r="F44" s="265">
        <v>2</v>
      </c>
      <c r="G44" s="9"/>
      <c r="H44" s="10"/>
    </row>
    <row r="45" spans="1:8">
      <c r="A45" s="265" t="s">
        <v>74</v>
      </c>
      <c r="B45" s="116">
        <v>1578871</v>
      </c>
      <c r="C45" s="116">
        <v>1035</v>
      </c>
      <c r="D45" s="116">
        <v>1579906</v>
      </c>
      <c r="E45" s="265" t="s">
        <v>147</v>
      </c>
      <c r="F45" s="265" t="s">
        <v>147</v>
      </c>
      <c r="G45" s="9"/>
      <c r="H45" s="10"/>
    </row>
    <row r="46" spans="1:8">
      <c r="A46" s="265" t="s">
        <v>76</v>
      </c>
      <c r="B46" s="116">
        <v>2329166</v>
      </c>
      <c r="C46" s="116">
        <v>1947</v>
      </c>
      <c r="D46" s="116">
        <v>2331113</v>
      </c>
      <c r="E46" s="265" t="s">
        <v>147</v>
      </c>
      <c r="F46" s="265" t="s">
        <v>147</v>
      </c>
      <c r="G46" s="9"/>
      <c r="H46" s="10"/>
    </row>
    <row r="47" spans="1:8">
      <c r="A47" s="270" t="s">
        <v>78</v>
      </c>
      <c r="B47" s="117">
        <v>1210328</v>
      </c>
      <c r="C47" s="117">
        <v>1080</v>
      </c>
      <c r="D47" s="117">
        <v>1211408</v>
      </c>
      <c r="E47" s="270" t="s">
        <v>147</v>
      </c>
      <c r="F47" s="270" t="s">
        <v>147</v>
      </c>
      <c r="G47" s="9"/>
      <c r="H47" s="10"/>
    </row>
    <row r="48" spans="1:8">
      <c r="A48" s="275" t="s">
        <v>80</v>
      </c>
      <c r="B48" s="118">
        <v>659250</v>
      </c>
      <c r="C48" s="118">
        <v>359</v>
      </c>
      <c r="D48" s="118">
        <v>659609</v>
      </c>
      <c r="E48" s="275" t="s">
        <v>147</v>
      </c>
      <c r="F48" s="275">
        <v>5</v>
      </c>
      <c r="G48" s="9"/>
      <c r="H48" s="10"/>
    </row>
    <row r="49" spans="1:8">
      <c r="A49" s="265" t="s">
        <v>82</v>
      </c>
      <c r="B49" s="116">
        <v>830414</v>
      </c>
      <c r="C49" s="116">
        <v>548</v>
      </c>
      <c r="D49" s="116">
        <v>830962</v>
      </c>
      <c r="E49" s="265" t="s">
        <v>147</v>
      </c>
      <c r="F49" s="265" t="s">
        <v>147</v>
      </c>
      <c r="G49" s="9"/>
      <c r="H49" s="10"/>
    </row>
    <row r="50" spans="1:8">
      <c r="A50" s="265" t="s">
        <v>84</v>
      </c>
      <c r="B50" s="116">
        <v>1198984</v>
      </c>
      <c r="C50" s="116">
        <v>845</v>
      </c>
      <c r="D50" s="116">
        <v>1199829</v>
      </c>
      <c r="E50" s="265" t="s">
        <v>147</v>
      </c>
      <c r="F50" s="265" t="s">
        <v>147</v>
      </c>
      <c r="G50" s="9"/>
      <c r="H50" s="10"/>
    </row>
    <row r="51" spans="1:8">
      <c r="A51" s="270" t="s">
        <v>86</v>
      </c>
      <c r="B51" s="117">
        <v>641409</v>
      </c>
      <c r="C51" s="117">
        <v>763</v>
      </c>
      <c r="D51" s="117">
        <v>642172</v>
      </c>
      <c r="E51" s="270" t="s">
        <v>147</v>
      </c>
      <c r="F51" s="270">
        <v>3</v>
      </c>
      <c r="G51" s="9"/>
      <c r="H51" s="10"/>
    </row>
    <row r="52" spans="1:8">
      <c r="A52" s="275" t="s">
        <v>88</v>
      </c>
      <c r="B52" s="118">
        <v>4108482</v>
      </c>
      <c r="C52" s="118">
        <v>2973</v>
      </c>
      <c r="D52" s="118">
        <v>4111455</v>
      </c>
      <c r="E52" s="275" t="s">
        <v>147</v>
      </c>
      <c r="F52" s="275" t="s">
        <v>147</v>
      </c>
      <c r="G52" s="9"/>
      <c r="H52" s="10"/>
    </row>
    <row r="53" spans="1:8">
      <c r="A53" s="265" t="s">
        <v>90</v>
      </c>
      <c r="B53" s="116">
        <v>689275</v>
      </c>
      <c r="C53" s="116">
        <v>602</v>
      </c>
      <c r="D53" s="116">
        <v>689877</v>
      </c>
      <c r="E53" s="265" t="s">
        <v>147</v>
      </c>
      <c r="F53" s="265" t="s">
        <v>147</v>
      </c>
      <c r="G53" s="9"/>
      <c r="H53" s="10"/>
    </row>
    <row r="54" spans="1:8">
      <c r="A54" s="265" t="s">
        <v>92</v>
      </c>
      <c r="B54" s="116">
        <v>1178589</v>
      </c>
      <c r="C54" s="116">
        <v>946</v>
      </c>
      <c r="D54" s="116">
        <v>1179535</v>
      </c>
      <c r="E54" s="265" t="s">
        <v>147</v>
      </c>
      <c r="F54" s="265" t="s">
        <v>147</v>
      </c>
      <c r="G54" s="9"/>
      <c r="H54" s="10"/>
    </row>
    <row r="55" spans="1:8">
      <c r="A55" s="265" t="s">
        <v>94</v>
      </c>
      <c r="B55" s="116">
        <v>1490578</v>
      </c>
      <c r="C55" s="116">
        <v>1866</v>
      </c>
      <c r="D55" s="116">
        <v>1492444</v>
      </c>
      <c r="E55" s="265" t="s">
        <v>147</v>
      </c>
      <c r="F55" s="265" t="s">
        <v>147</v>
      </c>
      <c r="G55" s="9"/>
      <c r="H55" s="10"/>
    </row>
    <row r="56" spans="1:8">
      <c r="A56" s="265" t="s">
        <v>96</v>
      </c>
      <c r="B56" s="116">
        <v>992429</v>
      </c>
      <c r="C56" s="116">
        <v>537</v>
      </c>
      <c r="D56" s="116">
        <v>992966</v>
      </c>
      <c r="E56" s="265" t="s">
        <v>147</v>
      </c>
      <c r="F56" s="265" t="s">
        <v>147</v>
      </c>
      <c r="G56" s="9"/>
      <c r="H56" s="10"/>
    </row>
    <row r="57" spans="1:8">
      <c r="A57" s="265" t="s">
        <v>98</v>
      </c>
      <c r="B57" s="116">
        <v>934724</v>
      </c>
      <c r="C57" s="116">
        <v>604</v>
      </c>
      <c r="D57" s="116">
        <v>935328</v>
      </c>
      <c r="E57" s="265" t="s">
        <v>147</v>
      </c>
      <c r="F57" s="265" t="s">
        <v>147</v>
      </c>
      <c r="G57" s="9"/>
      <c r="H57" s="10"/>
    </row>
    <row r="58" spans="1:8">
      <c r="A58" s="265" t="s">
        <v>100</v>
      </c>
      <c r="B58" s="116">
        <v>1401650</v>
      </c>
      <c r="C58" s="116">
        <v>1315</v>
      </c>
      <c r="D58" s="116">
        <v>1402965</v>
      </c>
      <c r="E58" s="265" t="s">
        <v>147</v>
      </c>
      <c r="F58" s="265" t="s">
        <v>147</v>
      </c>
      <c r="G58" s="9"/>
      <c r="H58" s="10"/>
    </row>
    <row r="59" spans="1:8">
      <c r="A59" s="280" t="s">
        <v>102</v>
      </c>
      <c r="B59" s="318">
        <v>1076015</v>
      </c>
      <c r="C59" s="318">
        <v>3968</v>
      </c>
      <c r="D59" s="318">
        <v>1079983</v>
      </c>
      <c r="E59" s="280" t="s">
        <v>147</v>
      </c>
      <c r="F59" s="280" t="s">
        <v>147</v>
      </c>
      <c r="G59" s="9"/>
      <c r="H59" s="10"/>
    </row>
    <row r="60" spans="1:8">
      <c r="A60" s="280" t="s">
        <v>104</v>
      </c>
      <c r="B60" s="318">
        <v>104268123</v>
      </c>
      <c r="C60" s="318">
        <v>112391</v>
      </c>
      <c r="D60" s="318">
        <v>104380514</v>
      </c>
      <c r="E60" s="319"/>
      <c r="F60" s="319"/>
    </row>
    <row r="61" spans="1:8">
      <c r="A61" s="1"/>
      <c r="B61" s="18"/>
      <c r="C61" s="18"/>
      <c r="D61" s="18"/>
      <c r="E61" s="19"/>
      <c r="F61" s="19"/>
    </row>
    <row r="62" spans="1:8">
      <c r="A62" s="20"/>
      <c r="B62" s="7"/>
      <c r="C62" s="7"/>
      <c r="D62" s="7"/>
      <c r="E62" s="7"/>
      <c r="F62" s="7"/>
    </row>
    <row r="63" spans="1:8">
      <c r="A63" s="20"/>
      <c r="B63" s="7"/>
      <c r="C63" s="7"/>
      <c r="D63" s="21"/>
      <c r="E63" s="22"/>
    </row>
    <row r="64" spans="1:8">
      <c r="A64" s="23"/>
      <c r="D64" s="24"/>
      <c r="E64" s="22"/>
    </row>
    <row r="65" spans="1:5">
      <c r="A65" s="23"/>
      <c r="D65" s="24"/>
      <c r="E65" s="22"/>
    </row>
    <row r="66" spans="1:5">
      <c r="A66" s="23"/>
      <c r="D66" s="24"/>
      <c r="E66" s="22"/>
    </row>
    <row r="67" spans="1:5">
      <c r="A67" s="23"/>
      <c r="D67" s="24"/>
      <c r="E67" s="22"/>
    </row>
  </sheetData>
  <mergeCells count="4">
    <mergeCell ref="D1:F1"/>
    <mergeCell ref="D2:F2"/>
    <mergeCell ref="D6:F6"/>
    <mergeCell ref="A8:F8"/>
  </mergeCells>
  <phoneticPr fontId="4"/>
  <pageMargins left="0.78700000000000003" right="0.78700000000000003" top="0.23" bottom="0.28000000000000003" header="0.2" footer="0.51200000000000001"/>
  <pageSetup paperSize="9" scale="97" orientation="portrait" r:id="rId1"/>
  <headerFooter alignWithMargins="0">
    <oddFooter>&amp;C&amp;14－１－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M46"/>
  <sheetViews>
    <sheetView topLeftCell="A28" zoomScaleNormal="100" zoomScaleSheetLayoutView="100" workbookViewId="0">
      <selection activeCell="O17" sqref="O17"/>
    </sheetView>
  </sheetViews>
  <sheetFormatPr defaultRowHeight="13.5"/>
  <cols>
    <col min="1" max="1" width="4.625" style="3" customWidth="1"/>
    <col min="2" max="2" width="2.375" style="3" customWidth="1"/>
    <col min="3" max="3" width="9" style="3"/>
    <col min="4" max="4" width="10" style="3" customWidth="1"/>
    <col min="5" max="5" width="12.625" style="3" customWidth="1"/>
    <col min="6" max="7" width="4.625" style="3" customWidth="1"/>
    <col min="8" max="8" width="2.375" style="3" customWidth="1"/>
    <col min="9" max="9" width="9" style="3"/>
    <col min="10" max="10" width="10" style="3" customWidth="1"/>
    <col min="11" max="11" width="12.625" style="3" customWidth="1"/>
    <col min="12" max="12" width="4.625" style="3" customWidth="1"/>
    <col min="13" max="16384" width="9" style="3"/>
  </cols>
  <sheetData>
    <row r="1" spans="1:13">
      <c r="E1" s="25"/>
    </row>
    <row r="2" spans="1:13" ht="20.100000000000001" customHeight="1">
      <c r="A2" s="26" t="s">
        <v>106</v>
      </c>
      <c r="B2" s="26"/>
    </row>
    <row r="3" spans="1:13" ht="20.100000000000001" customHeight="1">
      <c r="A3" s="26" t="s">
        <v>107</v>
      </c>
      <c r="B3" s="26"/>
    </row>
    <row r="4" spans="1:13" ht="20.100000000000001" customHeight="1"/>
    <row r="5" spans="1:13" ht="20.100000000000001" customHeight="1">
      <c r="A5" s="26" t="s">
        <v>108</v>
      </c>
    </row>
    <row r="6" spans="1:13" ht="16.5" customHeight="1">
      <c r="A6" s="26"/>
    </row>
    <row r="7" spans="1:13" ht="18" customHeight="1">
      <c r="A7" s="3" t="s">
        <v>109</v>
      </c>
      <c r="K7" s="27"/>
    </row>
    <row r="8" spans="1:13" ht="18" customHeight="1">
      <c r="A8" s="28"/>
      <c r="B8" s="29"/>
      <c r="C8" s="30" t="s">
        <v>110</v>
      </c>
      <c r="D8" s="31"/>
      <c r="E8" s="31"/>
      <c r="F8" s="31"/>
      <c r="G8" s="31"/>
      <c r="H8" s="31"/>
      <c r="I8" s="32"/>
      <c r="J8" s="33"/>
      <c r="K8" s="34" t="s">
        <v>111</v>
      </c>
      <c r="L8" s="35" t="s">
        <v>113</v>
      </c>
    </row>
    <row r="9" spans="1:13" ht="18" customHeight="1">
      <c r="A9" s="36"/>
      <c r="B9" s="22"/>
      <c r="C9" s="37" t="s">
        <v>114</v>
      </c>
      <c r="D9" s="38"/>
      <c r="E9" s="38"/>
      <c r="F9" s="38"/>
      <c r="G9" s="38"/>
      <c r="H9" s="38"/>
      <c r="I9" s="39"/>
      <c r="J9" s="40"/>
      <c r="K9" s="41" t="s">
        <v>115</v>
      </c>
      <c r="L9" s="42" t="s">
        <v>113</v>
      </c>
    </row>
    <row r="10" spans="1:13" ht="18" customHeight="1">
      <c r="A10" s="43"/>
      <c r="B10" s="27"/>
      <c r="C10" s="44" t="s">
        <v>116</v>
      </c>
      <c r="D10" s="45"/>
      <c r="E10" s="45"/>
      <c r="F10" s="45"/>
      <c r="G10" s="45"/>
      <c r="H10" s="45"/>
      <c r="I10" s="46"/>
      <c r="J10" s="47"/>
      <c r="K10" s="47" t="s">
        <v>117</v>
      </c>
      <c r="L10" s="48" t="s">
        <v>113</v>
      </c>
    </row>
    <row r="11" spans="1:13" ht="16.5" customHeight="1">
      <c r="I11" s="22"/>
      <c r="J11" s="22"/>
      <c r="K11" s="22"/>
    </row>
    <row r="12" spans="1:13" ht="18" customHeight="1">
      <c r="A12" s="3" t="s">
        <v>118</v>
      </c>
      <c r="I12" s="27"/>
      <c r="J12" s="27"/>
      <c r="K12" s="27"/>
    </row>
    <row r="13" spans="1:13" ht="18" customHeight="1">
      <c r="A13" s="28"/>
      <c r="B13" s="29"/>
      <c r="C13" s="29" t="s">
        <v>119</v>
      </c>
      <c r="D13" s="29"/>
      <c r="E13" s="29"/>
      <c r="F13" s="29"/>
      <c r="G13" s="29"/>
      <c r="H13" s="29"/>
      <c r="I13" s="49"/>
      <c r="J13" s="351" t="s">
        <v>120</v>
      </c>
      <c r="K13" s="352"/>
      <c r="L13" s="35" t="s">
        <v>113</v>
      </c>
      <c r="M13" s="50"/>
    </row>
    <row r="14" spans="1:13" ht="18" customHeight="1">
      <c r="A14" s="43"/>
      <c r="B14" s="27"/>
      <c r="C14" s="27" t="s">
        <v>121</v>
      </c>
      <c r="D14" s="27"/>
      <c r="E14" s="27"/>
      <c r="F14" s="27"/>
      <c r="G14" s="27"/>
      <c r="H14" s="27"/>
      <c r="I14" s="51"/>
      <c r="J14" s="52"/>
      <c r="K14" s="53" t="s">
        <v>122</v>
      </c>
      <c r="L14" s="48" t="s">
        <v>123</v>
      </c>
    </row>
    <row r="15" spans="1:13" ht="16.5" customHeight="1"/>
    <row r="16" spans="1:13" ht="18" customHeight="1">
      <c r="A16" s="3" t="s">
        <v>124</v>
      </c>
    </row>
    <row r="17" spans="1:12" ht="18" customHeight="1">
      <c r="A17" s="28"/>
      <c r="B17" s="29"/>
      <c r="C17" s="29" t="s">
        <v>126</v>
      </c>
      <c r="D17" s="29"/>
      <c r="E17" s="29"/>
      <c r="F17" s="54"/>
      <c r="G17" s="29"/>
      <c r="H17" s="29"/>
      <c r="I17" s="29" t="s">
        <v>128</v>
      </c>
      <c r="J17" s="29"/>
      <c r="K17" s="29"/>
      <c r="L17" s="54"/>
    </row>
    <row r="18" spans="1:12" ht="18" customHeight="1">
      <c r="A18" s="36"/>
      <c r="B18" s="22"/>
      <c r="C18" s="22"/>
      <c r="D18" s="22"/>
      <c r="E18" s="55"/>
      <c r="F18" s="56" t="s">
        <v>129</v>
      </c>
      <c r="G18" s="22"/>
      <c r="H18" s="22"/>
      <c r="I18" s="22"/>
      <c r="J18" s="22"/>
      <c r="K18" s="55"/>
      <c r="L18" s="56" t="s">
        <v>129</v>
      </c>
    </row>
    <row r="19" spans="1:12" ht="18" customHeight="1">
      <c r="A19" s="57">
        <v>1</v>
      </c>
      <c r="B19" s="58"/>
      <c r="C19" s="55" t="str">
        <f>VLOOKUP(A19,[1]①!$E$13:$H$59,3,FALSE)</f>
        <v>東　京</v>
      </c>
      <c r="D19" s="22"/>
      <c r="E19" s="59">
        <f>VLOOKUP(A19,[1]①!$E$13:$H$59,4,FALSE)</f>
        <v>10669672</v>
      </c>
      <c r="F19" s="56"/>
      <c r="G19" s="58">
        <v>1</v>
      </c>
      <c r="H19" s="58"/>
      <c r="I19" s="55" t="str">
        <f>VLOOKUP(G19,[1]①!$F$13:$H$59,2,FALSE)</f>
        <v>鳥　取</v>
      </c>
      <c r="J19" s="22"/>
      <c r="K19" s="60">
        <f>VLOOKUP(G19,[1]①!$F$13:$H$59,3,FALSE)</f>
        <v>486193</v>
      </c>
      <c r="L19" s="56"/>
    </row>
    <row r="20" spans="1:12" ht="18" customHeight="1">
      <c r="A20" s="57">
        <v>2</v>
      </c>
      <c r="B20" s="58"/>
      <c r="C20" s="55" t="str">
        <f>VLOOKUP(A20,[1]①!$E$13:$H$59,3,FALSE)</f>
        <v>神奈川</v>
      </c>
      <c r="D20" s="22"/>
      <c r="E20" s="59">
        <f>VLOOKUP(A20,[1]①!$E$13:$H$59,4,FALSE)</f>
        <v>7321561</v>
      </c>
      <c r="F20" s="56"/>
      <c r="G20" s="58">
        <v>2</v>
      </c>
      <c r="H20" s="58"/>
      <c r="I20" s="55" t="str">
        <f>VLOOKUP(G20,[1]①!$F$13:$H$59,2,FALSE)</f>
        <v>島　根</v>
      </c>
      <c r="J20" s="22"/>
      <c r="K20" s="60">
        <f>VLOOKUP(G20,[1]①!$F$13:$H$59,3,FALSE)</f>
        <v>594357</v>
      </c>
      <c r="L20" s="56"/>
    </row>
    <row r="21" spans="1:12" ht="18" customHeight="1">
      <c r="A21" s="57">
        <v>3</v>
      </c>
      <c r="B21" s="58"/>
      <c r="C21" s="55" t="str">
        <f>VLOOKUP(A21,[1]①!$E$13:$H$59,3,FALSE)</f>
        <v>大　阪</v>
      </c>
      <c r="D21" s="22"/>
      <c r="E21" s="59">
        <f>VLOOKUP(A21,[1]①!$E$13:$H$59,4,FALSE)</f>
        <v>7114870</v>
      </c>
      <c r="F21" s="56"/>
      <c r="G21" s="58">
        <v>3</v>
      </c>
      <c r="H21" s="58"/>
      <c r="I21" s="55" t="str">
        <f>VLOOKUP(G21,[1]①!$F$13:$H$59,2,FALSE)</f>
        <v>高　知</v>
      </c>
      <c r="J21" s="22"/>
      <c r="K21" s="60">
        <f>VLOOKUP(G21,[1]①!$F$13:$H$59,3,FALSE)</f>
        <v>641409</v>
      </c>
      <c r="L21" s="56"/>
    </row>
    <row r="22" spans="1:12" ht="18" customHeight="1">
      <c r="A22" s="57">
        <v>4</v>
      </c>
      <c r="B22" s="58"/>
      <c r="C22" s="55" t="str">
        <f>VLOOKUP(A22,[1]①!$E$13:$H$59,3,FALSE)</f>
        <v>愛　知</v>
      </c>
      <c r="D22" s="22"/>
      <c r="E22" s="59">
        <f>VLOOKUP(A22,[1]①!$E$13:$H$59,4,FALSE)</f>
        <v>5844464</v>
      </c>
      <c r="F22" s="56"/>
      <c r="G22" s="58">
        <v>4</v>
      </c>
      <c r="H22" s="58"/>
      <c r="I22" s="55" t="str">
        <f>VLOOKUP(G22,[1]①!$F$13:$H$59,2,FALSE)</f>
        <v>福　井</v>
      </c>
      <c r="J22" s="22"/>
      <c r="K22" s="60">
        <f>VLOOKUP(G22,[1]①!$F$13:$H$59,3,FALSE)</f>
        <v>654398</v>
      </c>
      <c r="L22" s="56"/>
    </row>
    <row r="23" spans="1:12" ht="18" customHeight="1">
      <c r="A23" s="57">
        <v>5</v>
      </c>
      <c r="B23" s="58"/>
      <c r="C23" s="55" t="str">
        <f>VLOOKUP(A23,[1]①!$E$13:$H$59,3,FALSE)</f>
        <v>埼　玉</v>
      </c>
      <c r="D23" s="22"/>
      <c r="E23" s="59">
        <f>VLOOKUP(A23,[1]①!$E$13:$H$59,4,FALSE)</f>
        <v>5835497</v>
      </c>
      <c r="F23" s="56"/>
      <c r="G23" s="58">
        <v>5</v>
      </c>
      <c r="H23" s="58"/>
      <c r="I23" s="55" t="str">
        <f>VLOOKUP(G23,[1]①!$F$13:$H$59,2,FALSE)</f>
        <v>徳　島</v>
      </c>
      <c r="J23" s="22"/>
      <c r="K23" s="60">
        <f>VLOOKUP(G23,[1]①!$F$13:$H$59,3,FALSE)</f>
        <v>659250</v>
      </c>
      <c r="L23" s="56"/>
    </row>
    <row r="24" spans="1:12" ht="18" customHeight="1">
      <c r="A24" s="43"/>
      <c r="B24" s="27"/>
      <c r="C24" s="27"/>
      <c r="D24" s="27"/>
      <c r="E24" s="27"/>
      <c r="F24" s="61"/>
      <c r="G24" s="27"/>
      <c r="H24" s="27"/>
      <c r="I24" s="27"/>
      <c r="J24" s="27"/>
      <c r="K24" s="27"/>
      <c r="L24" s="61"/>
    </row>
    <row r="25" spans="1:12" ht="16.5" customHeight="1"/>
    <row r="26" spans="1:12" ht="18" customHeight="1">
      <c r="A26" s="3" t="s">
        <v>130</v>
      </c>
    </row>
    <row r="27" spans="1:12" ht="18" customHeight="1">
      <c r="A27" s="28"/>
      <c r="B27" s="29"/>
      <c r="C27" s="29" t="s">
        <v>126</v>
      </c>
      <c r="D27" s="29"/>
      <c r="E27" s="29"/>
      <c r="F27" s="54"/>
      <c r="G27" s="29"/>
      <c r="H27" s="29"/>
      <c r="I27" s="29" t="s">
        <v>128</v>
      </c>
      <c r="J27" s="29"/>
      <c r="K27" s="29"/>
      <c r="L27" s="54"/>
    </row>
    <row r="28" spans="1:12" ht="18" customHeight="1">
      <c r="A28" s="36"/>
      <c r="B28" s="22"/>
      <c r="C28" s="22"/>
      <c r="D28" s="22"/>
      <c r="E28" s="55"/>
      <c r="F28" s="56" t="s">
        <v>129</v>
      </c>
      <c r="G28" s="22"/>
      <c r="H28" s="22"/>
      <c r="I28" s="22"/>
      <c r="J28" s="22"/>
      <c r="K28" s="55"/>
      <c r="L28" s="56" t="s">
        <v>129</v>
      </c>
    </row>
    <row r="29" spans="1:12" ht="18" customHeight="1">
      <c r="A29" s="57">
        <v>1</v>
      </c>
      <c r="B29" s="58"/>
      <c r="C29" s="55" t="str">
        <f>[1]⑤!T9</f>
        <v>東　京</v>
      </c>
      <c r="D29" s="22"/>
      <c r="E29" s="60">
        <f>[1]⑤!U9</f>
        <v>41200</v>
      </c>
      <c r="F29" s="56"/>
      <c r="G29" s="57">
        <v>1</v>
      </c>
      <c r="H29" s="58"/>
      <c r="I29" s="55" t="str">
        <f>[1]⑤!T55</f>
        <v>北海道</v>
      </c>
      <c r="J29" s="22"/>
      <c r="K29" s="62">
        <f>[1]⑤!U55</f>
        <v>-8335</v>
      </c>
      <c r="L29" s="56"/>
    </row>
    <row r="30" spans="1:12" ht="18" customHeight="1">
      <c r="A30" s="57">
        <v>2</v>
      </c>
      <c r="B30" s="58"/>
      <c r="C30" s="55" t="str">
        <f>[1]⑤!T10</f>
        <v>神奈川</v>
      </c>
      <c r="D30" s="22"/>
      <c r="E30" s="60">
        <f>[1]⑤!U10</f>
        <v>32622</v>
      </c>
      <c r="F30" s="56"/>
      <c r="G30" s="57">
        <v>2</v>
      </c>
      <c r="H30" s="58"/>
      <c r="I30" s="55" t="str">
        <f>[1]⑤!T54</f>
        <v>秋　田</v>
      </c>
      <c r="J30" s="22"/>
      <c r="K30" s="62">
        <f>[1]⑤!U54</f>
        <v>-6587</v>
      </c>
      <c r="L30" s="56"/>
    </row>
    <row r="31" spans="1:12" ht="18" customHeight="1">
      <c r="A31" s="57">
        <v>3</v>
      </c>
      <c r="B31" s="58"/>
      <c r="C31" s="55" t="str">
        <f>[1]⑤!T11</f>
        <v>埼　玉</v>
      </c>
      <c r="D31" s="22"/>
      <c r="E31" s="60">
        <f>[1]⑤!U11</f>
        <v>29027</v>
      </c>
      <c r="F31" s="56"/>
      <c r="G31" s="57">
        <v>3</v>
      </c>
      <c r="H31" s="58"/>
      <c r="I31" s="55" t="str">
        <f>[1]⑤!T53</f>
        <v>青　森</v>
      </c>
      <c r="J31" s="22"/>
      <c r="K31" s="62">
        <f>[1]⑤!U53</f>
        <v>-6216</v>
      </c>
      <c r="L31" s="56"/>
    </row>
    <row r="32" spans="1:12" ht="18" customHeight="1">
      <c r="A32" s="57">
        <v>4</v>
      </c>
      <c r="B32" s="58"/>
      <c r="C32" s="55" t="str">
        <f>[1]⑤!T12</f>
        <v>千　葉</v>
      </c>
      <c r="D32" s="22"/>
      <c r="E32" s="60">
        <f>[1]⑤!U12</f>
        <v>21925</v>
      </c>
      <c r="F32" s="56"/>
      <c r="G32" s="57">
        <v>4</v>
      </c>
      <c r="H32" s="58"/>
      <c r="I32" s="55" t="str">
        <f>[1]⑤!T52</f>
        <v>福　島</v>
      </c>
      <c r="J32" s="22"/>
      <c r="K32" s="62">
        <f>[1]⑤!U52</f>
        <v>-5168</v>
      </c>
      <c r="L32" s="56"/>
    </row>
    <row r="33" spans="1:12" ht="18" customHeight="1">
      <c r="A33" s="57">
        <v>5</v>
      </c>
      <c r="B33" s="58"/>
      <c r="C33" s="55" t="str">
        <f>[1]⑤!T13</f>
        <v>愛　知</v>
      </c>
      <c r="D33" s="22"/>
      <c r="E33" s="60">
        <f>[1]⑤!U13</f>
        <v>16457</v>
      </c>
      <c r="F33" s="56"/>
      <c r="G33" s="57">
        <v>5</v>
      </c>
      <c r="H33" s="58"/>
      <c r="I33" s="55" t="str">
        <f>[1]⑤!T51</f>
        <v>岩　手</v>
      </c>
      <c r="J33" s="22"/>
      <c r="K33" s="62">
        <f>[1]⑤!U51</f>
        <v>-4878</v>
      </c>
      <c r="L33" s="56"/>
    </row>
    <row r="34" spans="1:12" ht="18" customHeight="1">
      <c r="A34" s="43"/>
      <c r="B34" s="27"/>
      <c r="C34" s="27"/>
      <c r="D34" s="27"/>
      <c r="E34" s="27"/>
      <c r="F34" s="61"/>
      <c r="G34" s="27"/>
      <c r="H34" s="27"/>
      <c r="I34" s="27"/>
      <c r="J34" s="27"/>
      <c r="K34" s="27"/>
      <c r="L34" s="61"/>
    </row>
    <row r="35" spans="1:12" ht="16.5" customHeight="1"/>
    <row r="36" spans="1:12" ht="18" customHeight="1">
      <c r="A36" s="3" t="s">
        <v>131</v>
      </c>
    </row>
    <row r="37" spans="1:12" ht="18" customHeight="1">
      <c r="A37" s="28"/>
      <c r="B37" s="29"/>
      <c r="C37" s="29" t="s">
        <v>133</v>
      </c>
      <c r="D37" s="29"/>
      <c r="E37" s="29"/>
      <c r="F37" s="54"/>
      <c r="G37" s="29"/>
      <c r="H37" s="29"/>
      <c r="I37" s="29" t="s">
        <v>135</v>
      </c>
      <c r="J37" s="29"/>
      <c r="K37" s="29"/>
      <c r="L37" s="54"/>
    </row>
    <row r="38" spans="1:12" ht="18" customHeight="1">
      <c r="A38" s="36"/>
      <c r="B38" s="22"/>
      <c r="C38" s="22"/>
      <c r="D38" s="22"/>
      <c r="E38" s="55"/>
      <c r="F38" s="56" t="s">
        <v>123</v>
      </c>
      <c r="G38" s="22"/>
      <c r="H38" s="22"/>
      <c r="I38" s="22"/>
      <c r="J38" s="22"/>
      <c r="K38" s="55"/>
      <c r="L38" s="56" t="s">
        <v>123</v>
      </c>
    </row>
    <row r="39" spans="1:12" ht="18" customHeight="1">
      <c r="A39" s="57">
        <v>1</v>
      </c>
      <c r="B39" s="58"/>
      <c r="C39" s="55" t="str">
        <f>[1]⑤!Z9</f>
        <v>沖　縄</v>
      </c>
      <c r="D39" s="22"/>
      <c r="E39" s="63">
        <f>[1]⑤!AA9</f>
        <v>0.80483481727973127</v>
      </c>
      <c r="F39" s="56"/>
      <c r="G39" s="57">
        <v>1</v>
      </c>
      <c r="H39" s="58"/>
      <c r="I39" s="55" t="str">
        <f>[1]⑤!Z55</f>
        <v>秋　田</v>
      </c>
      <c r="J39" s="22"/>
      <c r="K39" s="63">
        <f>[1]⑤!AA55</f>
        <v>-0.70513904738251787</v>
      </c>
      <c r="L39" s="56"/>
    </row>
    <row r="40" spans="1:12" ht="18" customHeight="1">
      <c r="A40" s="57">
        <v>2</v>
      </c>
      <c r="B40" s="58"/>
      <c r="C40" s="55" t="str">
        <f>[1]⑤!Z10</f>
        <v>埼　玉</v>
      </c>
      <c r="D40" s="22"/>
      <c r="E40" s="63">
        <f>[1]⑤!AA10</f>
        <v>0.49990786140288335</v>
      </c>
      <c r="F40" s="56"/>
      <c r="G40" s="57">
        <v>2</v>
      </c>
      <c r="H40" s="58"/>
      <c r="I40" s="55" t="str">
        <f>[1]⑤!Z54</f>
        <v>青　森</v>
      </c>
      <c r="J40" s="22"/>
      <c r="K40" s="63">
        <f>[1]⑤!AA54</f>
        <v>-0.53341205222907195</v>
      </c>
      <c r="L40" s="56"/>
    </row>
    <row r="41" spans="1:12" ht="18" customHeight="1">
      <c r="A41" s="57">
        <v>3</v>
      </c>
      <c r="B41" s="58"/>
      <c r="C41" s="55" t="str">
        <f>[1]⑤!Z11</f>
        <v>滋　賀</v>
      </c>
      <c r="D41" s="22"/>
      <c r="E41" s="63">
        <f>[1]⑤!AA11</f>
        <v>0.46621187888283228</v>
      </c>
      <c r="F41" s="56"/>
      <c r="G41" s="57">
        <v>3</v>
      </c>
      <c r="H41" s="58"/>
      <c r="I41" s="55" t="str">
        <f>[1]⑤!Z53</f>
        <v>高　知</v>
      </c>
      <c r="J41" s="22"/>
      <c r="K41" s="63">
        <f>[1]⑤!AA53</f>
        <v>-0.46646958869672495</v>
      </c>
      <c r="L41" s="56"/>
    </row>
    <row r="42" spans="1:12" ht="18" customHeight="1">
      <c r="A42" s="57">
        <v>4</v>
      </c>
      <c r="B42" s="58"/>
      <c r="C42" s="55" t="str">
        <f>[1]⑤!Z12</f>
        <v>神奈川</v>
      </c>
      <c r="D42" s="22"/>
      <c r="E42" s="63">
        <f>[1]⑤!AA12</f>
        <v>0.44755484988967531</v>
      </c>
      <c r="F42" s="56"/>
      <c r="G42" s="57">
        <v>4</v>
      </c>
      <c r="H42" s="58"/>
      <c r="I42" s="55" t="str">
        <f>[1]⑤!Z52</f>
        <v>山　形</v>
      </c>
      <c r="J42" s="22"/>
      <c r="K42" s="63">
        <f>[1]⑤!AA52</f>
        <v>-0.44690712466752269</v>
      </c>
      <c r="L42" s="56"/>
    </row>
    <row r="43" spans="1:12" ht="18" customHeight="1">
      <c r="A43" s="57">
        <v>5</v>
      </c>
      <c r="B43" s="58"/>
      <c r="C43" s="55" t="str">
        <f>[1]⑤!Z13</f>
        <v>千　葉</v>
      </c>
      <c r="D43" s="22"/>
      <c r="E43" s="63">
        <f>[1]⑤!AA13</f>
        <v>0.43485823621499398</v>
      </c>
      <c r="F43" s="56"/>
      <c r="G43" s="57">
        <v>5</v>
      </c>
      <c r="H43" s="58"/>
      <c r="I43" s="55" t="str">
        <f>[1]⑤!Z51</f>
        <v>岩　手</v>
      </c>
      <c r="J43" s="22"/>
      <c r="K43" s="63">
        <f>[1]⑤!AA51</f>
        <v>-0.43877126057238153</v>
      </c>
      <c r="L43" s="56"/>
    </row>
    <row r="44" spans="1:12" ht="18" customHeight="1">
      <c r="A44" s="43"/>
      <c r="B44" s="27"/>
      <c r="C44" s="27"/>
      <c r="D44" s="27"/>
      <c r="E44" s="27"/>
      <c r="F44" s="61"/>
      <c r="G44" s="27"/>
      <c r="H44" s="27"/>
      <c r="I44" s="27"/>
      <c r="J44" s="27"/>
      <c r="K44" s="27"/>
      <c r="L44" s="61"/>
    </row>
    <row r="45" spans="1:12" ht="18" customHeight="1"/>
    <row r="46" spans="1:12" ht="18" customHeight="1"/>
  </sheetData>
  <mergeCells count="1">
    <mergeCell ref="J13:K13"/>
  </mergeCells>
  <phoneticPr fontId="4"/>
  <pageMargins left="0.78700000000000003" right="0.78700000000000003" top="0.98399999999999999" bottom="0.69" header="0.51200000000000001" footer="0.51200000000000001"/>
  <pageSetup paperSize="9" scale="99" orientation="portrait" horizontalDpi="4294967292" r:id="rId1"/>
  <headerFooter alignWithMargins="0">
    <oddFooter>&amp;C&amp;14－２－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J63"/>
  <sheetViews>
    <sheetView topLeftCell="A28" zoomScaleNormal="100" workbookViewId="0">
      <selection activeCell="J21" sqref="J21:J22"/>
    </sheetView>
  </sheetViews>
  <sheetFormatPr defaultRowHeight="13.5"/>
  <cols>
    <col min="1" max="1" width="9" style="119"/>
    <col min="2" max="3" width="18.875" style="119" customWidth="1"/>
    <col min="4" max="4" width="13.625" style="119" customWidth="1"/>
    <col min="5" max="5" width="9.625" style="119" customWidth="1"/>
    <col min="6" max="9" width="5.625" style="119" customWidth="1"/>
    <col min="10" max="10" width="9.125" style="119" bestFit="1" customWidth="1"/>
    <col min="11" max="11" width="9" style="119"/>
    <col min="12" max="12" width="11.75" style="119" bestFit="1" customWidth="1"/>
    <col min="13" max="13" width="9.125" style="119" bestFit="1" customWidth="1"/>
    <col min="14" max="14" width="9" style="119"/>
    <col min="15" max="15" width="11.75" style="119" bestFit="1" customWidth="1"/>
    <col min="16" max="16" width="9.125" style="119" bestFit="1" customWidth="1"/>
    <col min="17" max="17" width="9" style="119"/>
    <col min="18" max="18" width="11.125" style="119" bestFit="1" customWidth="1"/>
    <col min="19" max="20" width="9" style="119"/>
    <col min="21" max="21" width="11.125" style="119" bestFit="1" customWidth="1"/>
    <col min="22" max="16384" width="9" style="119"/>
  </cols>
  <sheetData>
    <row r="1" spans="1:10">
      <c r="A1" s="64"/>
      <c r="B1" s="64"/>
      <c r="C1" s="64"/>
      <c r="D1" s="65"/>
      <c r="E1" s="66"/>
      <c r="F1" s="66"/>
      <c r="G1" s="66"/>
      <c r="H1" s="66"/>
      <c r="I1" s="66"/>
    </row>
    <row r="2" spans="1:10">
      <c r="A2" s="64"/>
      <c r="B2" s="64"/>
      <c r="C2" s="64"/>
      <c r="D2" s="66"/>
      <c r="E2" s="66"/>
      <c r="F2" s="66"/>
      <c r="G2" s="66"/>
      <c r="H2" s="66"/>
      <c r="I2" s="66"/>
    </row>
    <row r="3" spans="1:10" ht="20.100000000000001" customHeight="1">
      <c r="A3" s="67" t="s">
        <v>136</v>
      </c>
      <c r="B3" s="64"/>
      <c r="C3" s="64"/>
      <c r="D3" s="64"/>
      <c r="E3" s="64"/>
      <c r="F3" s="64"/>
      <c r="G3" s="64"/>
      <c r="H3" s="64"/>
      <c r="I3" s="64"/>
    </row>
    <row r="4" spans="1:10" ht="20.100000000000001" customHeight="1">
      <c r="A4" s="67"/>
      <c r="B4" s="64"/>
      <c r="C4" s="64"/>
      <c r="D4" s="64"/>
      <c r="E4" s="64"/>
      <c r="F4" s="64"/>
      <c r="G4" s="64"/>
      <c r="H4" s="64"/>
      <c r="I4" s="68" t="s">
        <v>138</v>
      </c>
    </row>
    <row r="5" spans="1:10" ht="20.100000000000001" customHeight="1">
      <c r="A5" s="67"/>
      <c r="B5" s="64"/>
      <c r="C5" s="64"/>
      <c r="D5" s="64"/>
      <c r="E5" s="64"/>
      <c r="F5" s="64"/>
      <c r="G5" s="64"/>
      <c r="H5" s="64"/>
      <c r="I5" s="64"/>
    </row>
    <row r="6" spans="1:10" ht="13.5" customHeight="1">
      <c r="A6" s="69"/>
      <c r="B6" s="70"/>
      <c r="C6" s="70"/>
      <c r="D6" s="70"/>
      <c r="E6" s="71"/>
      <c r="F6" s="72"/>
      <c r="G6" s="71"/>
      <c r="H6" s="73"/>
      <c r="I6" s="71"/>
    </row>
    <row r="7" spans="1:10">
      <c r="A7" s="74" t="s">
        <v>3</v>
      </c>
      <c r="B7" s="75" t="s">
        <v>139</v>
      </c>
      <c r="C7" s="75" t="s">
        <v>140</v>
      </c>
      <c r="D7" s="76" t="s">
        <v>141</v>
      </c>
      <c r="E7" s="77" t="s">
        <v>142</v>
      </c>
      <c r="F7" s="353" t="s">
        <v>141</v>
      </c>
      <c r="G7" s="354"/>
      <c r="H7" s="353" t="s">
        <v>142</v>
      </c>
      <c r="I7" s="354"/>
    </row>
    <row r="8" spans="1:10">
      <c r="A8" s="78"/>
      <c r="B8" s="79" t="s">
        <v>143</v>
      </c>
      <c r="C8" s="79" t="s">
        <v>144</v>
      </c>
      <c r="D8" s="79" t="s">
        <v>145</v>
      </c>
      <c r="E8" s="80" t="s">
        <v>146</v>
      </c>
      <c r="F8" s="81" t="s">
        <v>8</v>
      </c>
      <c r="G8" s="82" t="s">
        <v>9</v>
      </c>
      <c r="H8" s="81" t="s">
        <v>8</v>
      </c>
      <c r="I8" s="82" t="s">
        <v>9</v>
      </c>
    </row>
    <row r="9" spans="1:10">
      <c r="A9" s="83" t="s">
        <v>11</v>
      </c>
      <c r="B9" s="84">
        <f>[1]④!D8</f>
        <v>4605224</v>
      </c>
      <c r="C9" s="85">
        <v>4613559</v>
      </c>
      <c r="D9" s="86">
        <f>B9-C9</f>
        <v>-8335</v>
      </c>
      <c r="E9" s="87">
        <f>D9/C9*100</f>
        <v>-0.18066312796693398</v>
      </c>
      <c r="F9" s="83" t="str">
        <f>IF(RANK(D9,$D$9:$D$55)&lt;6,RANK(D9,$D$9:$D$55),"")</f>
        <v/>
      </c>
      <c r="G9" s="83">
        <f>IF(RANK(D9,$D$9:$D$55,1)&lt;6,RANK(D9,$D$9:$D$55,1),"")</f>
        <v>1</v>
      </c>
      <c r="H9" s="83" t="str">
        <f>IF(RANK(E9,$E$9:$E$55)&lt;6,RANK(E9,$E$9:$E$55),"")</f>
        <v/>
      </c>
      <c r="I9" s="83" t="str">
        <f>IF(RANK(E9,$E$9:$E$55,1)&lt;6,RANK(E9,$E$9:$E$55,1),"")</f>
        <v/>
      </c>
      <c r="J9" s="120"/>
    </row>
    <row r="10" spans="1:10">
      <c r="A10" s="74" t="s">
        <v>13</v>
      </c>
      <c r="B10" s="88">
        <f>[1]④!D9</f>
        <v>1159112</v>
      </c>
      <c r="C10" s="89">
        <v>1165328</v>
      </c>
      <c r="D10" s="90">
        <f>B10-C10</f>
        <v>-6216</v>
      </c>
      <c r="E10" s="91">
        <f>D10/C10*100</f>
        <v>-0.53341205222907195</v>
      </c>
      <c r="F10" s="92" t="str">
        <f t="shared" ref="F10:F55" si="0">IF(RANK(D10,$D$9:$D$55)&lt;6,RANK(D10,$D$9:$D$55),"")</f>
        <v/>
      </c>
      <c r="G10" s="92">
        <f t="shared" ref="G10:G55" si="1">IF(RANK(D10,$D$9:$D$55,1)&lt;6,RANK(D10,$D$9:$D$55,1),"")</f>
        <v>3</v>
      </c>
      <c r="H10" s="74" t="str">
        <f t="shared" ref="H10:H55" si="2">IF(RANK(E10,$E$9:$E$55)&lt;6,RANK(E10,$E$9:$E$55),"")</f>
        <v/>
      </c>
      <c r="I10" s="74">
        <f t="shared" ref="I10:I55" si="3">IF(RANK(E10,$E$9:$E$55,1)&lt;6,RANK(E10,$E$9:$E$55,1),"")</f>
        <v>2</v>
      </c>
      <c r="J10" s="120"/>
    </row>
    <row r="11" spans="1:10">
      <c r="A11" s="74" t="s">
        <v>15</v>
      </c>
      <c r="B11" s="88">
        <f>[1]④!D10</f>
        <v>1106863</v>
      </c>
      <c r="C11" s="89">
        <v>1111741</v>
      </c>
      <c r="D11" s="90">
        <f t="shared" ref="D11:D55" si="4">B11-C11</f>
        <v>-4878</v>
      </c>
      <c r="E11" s="91">
        <f t="shared" ref="E11:E55" si="5">D11/C11*100</f>
        <v>-0.43877126057238153</v>
      </c>
      <c r="F11" s="92" t="str">
        <f t="shared" si="0"/>
        <v/>
      </c>
      <c r="G11" s="92">
        <f t="shared" si="1"/>
        <v>5</v>
      </c>
      <c r="H11" s="74" t="str">
        <f t="shared" si="2"/>
        <v/>
      </c>
      <c r="I11" s="74">
        <f t="shared" si="3"/>
        <v>5</v>
      </c>
      <c r="J11" s="120"/>
    </row>
    <row r="12" spans="1:10">
      <c r="A12" s="74" t="s">
        <v>17</v>
      </c>
      <c r="B12" s="88">
        <f>[1]④!D11</f>
        <v>1910542</v>
      </c>
      <c r="C12" s="89">
        <v>1907748</v>
      </c>
      <c r="D12" s="90">
        <f t="shared" si="4"/>
        <v>2794</v>
      </c>
      <c r="E12" s="91">
        <f t="shared" si="5"/>
        <v>0.14645540186649389</v>
      </c>
      <c r="F12" s="92" t="str">
        <f t="shared" si="0"/>
        <v/>
      </c>
      <c r="G12" s="92" t="str">
        <f t="shared" si="1"/>
        <v/>
      </c>
      <c r="H12" s="74" t="str">
        <f t="shared" si="2"/>
        <v/>
      </c>
      <c r="I12" s="74" t="str">
        <f t="shared" si="3"/>
        <v/>
      </c>
      <c r="J12" s="120"/>
    </row>
    <row r="13" spans="1:10">
      <c r="A13" s="74" t="s">
        <v>19</v>
      </c>
      <c r="B13" s="88">
        <f>[1]④!D12</f>
        <v>927555</v>
      </c>
      <c r="C13" s="89">
        <v>934142</v>
      </c>
      <c r="D13" s="90">
        <f t="shared" si="4"/>
        <v>-6587</v>
      </c>
      <c r="E13" s="93">
        <f t="shared" si="5"/>
        <v>-0.70513904738251787</v>
      </c>
      <c r="F13" s="92" t="str">
        <f t="shared" si="0"/>
        <v/>
      </c>
      <c r="G13" s="92">
        <f t="shared" si="1"/>
        <v>2</v>
      </c>
      <c r="H13" s="74" t="str">
        <f t="shared" si="2"/>
        <v/>
      </c>
      <c r="I13" s="74">
        <f t="shared" si="3"/>
        <v>1</v>
      </c>
      <c r="J13" s="120"/>
    </row>
    <row r="14" spans="1:10">
      <c r="A14" s="74" t="s">
        <v>21</v>
      </c>
      <c r="B14" s="88">
        <f>[1]④!D13</f>
        <v>966779</v>
      </c>
      <c r="C14" s="89">
        <v>971119</v>
      </c>
      <c r="D14" s="90">
        <f t="shared" si="4"/>
        <v>-4340</v>
      </c>
      <c r="E14" s="91">
        <f t="shared" si="5"/>
        <v>-0.44690712466752269</v>
      </c>
      <c r="F14" s="92" t="str">
        <f t="shared" si="0"/>
        <v/>
      </c>
      <c r="G14" s="92" t="str">
        <f t="shared" si="1"/>
        <v/>
      </c>
      <c r="H14" s="74" t="str">
        <f t="shared" si="2"/>
        <v/>
      </c>
      <c r="I14" s="74">
        <f t="shared" si="3"/>
        <v>4</v>
      </c>
      <c r="J14" s="120"/>
    </row>
    <row r="15" spans="1:10">
      <c r="A15" s="74" t="s">
        <v>23</v>
      </c>
      <c r="B15" s="88">
        <f>[1]④!D14</f>
        <v>1660302</v>
      </c>
      <c r="C15" s="89">
        <v>1665470</v>
      </c>
      <c r="D15" s="90">
        <f t="shared" si="4"/>
        <v>-5168</v>
      </c>
      <c r="E15" s="91">
        <f t="shared" si="5"/>
        <v>-0.31030279740853933</v>
      </c>
      <c r="F15" s="92" t="str">
        <f t="shared" si="0"/>
        <v/>
      </c>
      <c r="G15" s="92">
        <f t="shared" si="1"/>
        <v>4</v>
      </c>
      <c r="H15" s="74" t="str">
        <f t="shared" si="2"/>
        <v/>
      </c>
      <c r="I15" s="74" t="str">
        <f t="shared" si="3"/>
        <v/>
      </c>
      <c r="J15" s="120"/>
    </row>
    <row r="16" spans="1:10">
      <c r="A16" s="94" t="s">
        <v>25</v>
      </c>
      <c r="B16" s="95">
        <f>[1]④!D15</f>
        <v>2431489</v>
      </c>
      <c r="C16" s="96">
        <v>2427760</v>
      </c>
      <c r="D16" s="97">
        <f t="shared" si="4"/>
        <v>3729</v>
      </c>
      <c r="E16" s="98">
        <f t="shared" si="5"/>
        <v>0.15359837875243021</v>
      </c>
      <c r="F16" s="99" t="str">
        <f t="shared" si="0"/>
        <v/>
      </c>
      <c r="G16" s="99" t="str">
        <f t="shared" si="1"/>
        <v/>
      </c>
      <c r="H16" s="94" t="str">
        <f t="shared" si="2"/>
        <v/>
      </c>
      <c r="I16" s="94" t="str">
        <f t="shared" si="3"/>
        <v/>
      </c>
      <c r="J16" s="120"/>
    </row>
    <row r="17" spans="1:10">
      <c r="A17" s="74" t="s">
        <v>27</v>
      </c>
      <c r="B17" s="88">
        <f>[1]④!D16</f>
        <v>1633261</v>
      </c>
      <c r="C17" s="89">
        <v>1633423</v>
      </c>
      <c r="D17" s="90">
        <f t="shared" si="4"/>
        <v>-162</v>
      </c>
      <c r="E17" s="91">
        <f t="shared" si="5"/>
        <v>-9.9178228787031898E-3</v>
      </c>
      <c r="F17" s="92" t="str">
        <f t="shared" si="0"/>
        <v/>
      </c>
      <c r="G17" s="92" t="str">
        <f t="shared" si="1"/>
        <v/>
      </c>
      <c r="H17" s="74" t="str">
        <f t="shared" si="2"/>
        <v/>
      </c>
      <c r="I17" s="74" t="str">
        <f t="shared" si="3"/>
        <v/>
      </c>
      <c r="J17" s="120"/>
    </row>
    <row r="18" spans="1:10">
      <c r="A18" s="74" t="s">
        <v>29</v>
      </c>
      <c r="B18" s="88">
        <f>[1]④!D17</f>
        <v>1631176</v>
      </c>
      <c r="C18" s="89">
        <v>1632424</v>
      </c>
      <c r="D18" s="90">
        <f t="shared" si="4"/>
        <v>-1248</v>
      </c>
      <c r="E18" s="91">
        <f t="shared" si="5"/>
        <v>-7.6450726036862982E-2</v>
      </c>
      <c r="F18" s="92" t="str">
        <f t="shared" si="0"/>
        <v/>
      </c>
      <c r="G18" s="92" t="str">
        <f t="shared" si="1"/>
        <v/>
      </c>
      <c r="H18" s="74" t="str">
        <f t="shared" si="2"/>
        <v/>
      </c>
      <c r="I18" s="74" t="str">
        <f t="shared" si="3"/>
        <v/>
      </c>
      <c r="J18" s="120"/>
    </row>
    <row r="19" spans="1:10">
      <c r="A19" s="74" t="s">
        <v>31</v>
      </c>
      <c r="B19" s="88">
        <f>[1]④!D18</f>
        <v>5835497</v>
      </c>
      <c r="C19" s="89">
        <v>5806470</v>
      </c>
      <c r="D19" s="90">
        <f t="shared" si="4"/>
        <v>29027</v>
      </c>
      <c r="E19" s="91">
        <f t="shared" si="5"/>
        <v>0.49990786140288335</v>
      </c>
      <c r="F19" s="92">
        <f t="shared" si="0"/>
        <v>3</v>
      </c>
      <c r="G19" s="92" t="str">
        <f t="shared" si="1"/>
        <v/>
      </c>
      <c r="H19" s="74">
        <f t="shared" si="2"/>
        <v>2</v>
      </c>
      <c r="I19" s="74" t="str">
        <f t="shared" si="3"/>
        <v/>
      </c>
      <c r="J19" s="120"/>
    </row>
    <row r="20" spans="1:10">
      <c r="A20" s="74" t="s">
        <v>33</v>
      </c>
      <c r="B20" s="12">
        <f>[1]④!D19</f>
        <v>5063798</v>
      </c>
      <c r="C20" s="89">
        <v>5041873</v>
      </c>
      <c r="D20" s="90">
        <f t="shared" si="4"/>
        <v>21925</v>
      </c>
      <c r="E20" s="91">
        <f t="shared" si="5"/>
        <v>0.43485823621499398</v>
      </c>
      <c r="F20" s="92">
        <f t="shared" si="0"/>
        <v>4</v>
      </c>
      <c r="G20" s="92" t="str">
        <f t="shared" si="1"/>
        <v/>
      </c>
      <c r="H20" s="74">
        <f t="shared" si="2"/>
        <v>5</v>
      </c>
      <c r="I20" s="74" t="str">
        <f t="shared" si="3"/>
        <v/>
      </c>
      <c r="J20" s="120"/>
    </row>
    <row r="21" spans="1:10">
      <c r="A21" s="74" t="s">
        <v>35</v>
      </c>
      <c r="B21" s="12">
        <f>[1]④!D20</f>
        <v>10669672</v>
      </c>
      <c r="C21" s="89">
        <v>10628472</v>
      </c>
      <c r="D21" s="90">
        <f t="shared" si="4"/>
        <v>41200</v>
      </c>
      <c r="E21" s="91">
        <f t="shared" si="5"/>
        <v>0.38763803489344467</v>
      </c>
      <c r="F21" s="92">
        <f t="shared" si="0"/>
        <v>1</v>
      </c>
      <c r="G21" s="92" t="str">
        <f t="shared" si="1"/>
        <v/>
      </c>
      <c r="H21" s="74" t="str">
        <f t="shared" si="2"/>
        <v/>
      </c>
      <c r="I21" s="74" t="str">
        <f t="shared" si="3"/>
        <v/>
      </c>
      <c r="J21" s="120"/>
    </row>
    <row r="22" spans="1:10">
      <c r="A22" s="100" t="s">
        <v>37</v>
      </c>
      <c r="B22" s="14">
        <f>[1]④!D21</f>
        <v>7321561</v>
      </c>
      <c r="C22" s="101">
        <v>7288939</v>
      </c>
      <c r="D22" s="102">
        <f t="shared" si="4"/>
        <v>32622</v>
      </c>
      <c r="E22" s="103">
        <f t="shared" si="5"/>
        <v>0.44755484988967531</v>
      </c>
      <c r="F22" s="104">
        <f t="shared" si="0"/>
        <v>2</v>
      </c>
      <c r="G22" s="104" t="str">
        <f t="shared" si="1"/>
        <v/>
      </c>
      <c r="H22" s="100">
        <f t="shared" si="2"/>
        <v>4</v>
      </c>
      <c r="I22" s="100" t="str">
        <f t="shared" si="3"/>
        <v/>
      </c>
      <c r="J22" s="120"/>
    </row>
    <row r="23" spans="1:10">
      <c r="A23" s="94" t="s">
        <v>39</v>
      </c>
      <c r="B23" s="15">
        <f>[1]④!D22</f>
        <v>1968118</v>
      </c>
      <c r="C23" s="96">
        <v>1972715</v>
      </c>
      <c r="D23" s="97">
        <f t="shared" si="4"/>
        <v>-4597</v>
      </c>
      <c r="E23" s="98">
        <f t="shared" si="5"/>
        <v>-0.23302909948978945</v>
      </c>
      <c r="F23" s="99" t="str">
        <f t="shared" si="0"/>
        <v/>
      </c>
      <c r="G23" s="99" t="str">
        <f t="shared" si="1"/>
        <v/>
      </c>
      <c r="H23" s="94" t="str">
        <f t="shared" si="2"/>
        <v/>
      </c>
      <c r="I23" s="94" t="str">
        <f t="shared" si="3"/>
        <v/>
      </c>
      <c r="J23" s="120"/>
    </row>
    <row r="24" spans="1:10">
      <c r="A24" s="74" t="s">
        <v>41</v>
      </c>
      <c r="B24" s="12">
        <f>[1]④!D23</f>
        <v>904797</v>
      </c>
      <c r="C24" s="89">
        <v>906873</v>
      </c>
      <c r="D24" s="90">
        <f t="shared" si="4"/>
        <v>-2076</v>
      </c>
      <c r="E24" s="91">
        <f t="shared" si="5"/>
        <v>-0.22891849244602056</v>
      </c>
      <c r="F24" s="92" t="str">
        <f t="shared" si="0"/>
        <v/>
      </c>
      <c r="G24" s="92" t="str">
        <f t="shared" si="1"/>
        <v/>
      </c>
      <c r="H24" s="74" t="str">
        <f t="shared" si="2"/>
        <v/>
      </c>
      <c r="I24" s="74" t="str">
        <f t="shared" si="3"/>
        <v/>
      </c>
      <c r="J24" s="120"/>
    </row>
    <row r="25" spans="1:10">
      <c r="A25" s="74" t="s">
        <v>43</v>
      </c>
      <c r="B25" s="12">
        <f>[1]④!D24</f>
        <v>946686</v>
      </c>
      <c r="C25" s="89">
        <v>947210</v>
      </c>
      <c r="D25" s="90">
        <f t="shared" si="4"/>
        <v>-524</v>
      </c>
      <c r="E25" s="91">
        <f t="shared" si="5"/>
        <v>-5.5320361904962999E-2</v>
      </c>
      <c r="F25" s="92" t="str">
        <f t="shared" si="0"/>
        <v/>
      </c>
      <c r="G25" s="92" t="str">
        <f t="shared" si="1"/>
        <v/>
      </c>
      <c r="H25" s="74" t="str">
        <f t="shared" si="2"/>
        <v/>
      </c>
      <c r="I25" s="74" t="str">
        <f t="shared" si="3"/>
        <v/>
      </c>
      <c r="J25" s="120"/>
    </row>
    <row r="26" spans="1:10">
      <c r="A26" s="100" t="s">
        <v>45</v>
      </c>
      <c r="B26" s="14">
        <f>[1]④!D25</f>
        <v>654398</v>
      </c>
      <c r="C26" s="101">
        <v>655622</v>
      </c>
      <c r="D26" s="102">
        <f t="shared" si="4"/>
        <v>-1224</v>
      </c>
      <c r="E26" s="103">
        <f t="shared" si="5"/>
        <v>-0.18669294196961053</v>
      </c>
      <c r="F26" s="104" t="str">
        <f t="shared" si="0"/>
        <v/>
      </c>
      <c r="G26" s="104" t="str">
        <f t="shared" si="1"/>
        <v/>
      </c>
      <c r="H26" s="100" t="str">
        <f t="shared" si="2"/>
        <v/>
      </c>
      <c r="I26" s="100" t="str">
        <f t="shared" si="3"/>
        <v/>
      </c>
      <c r="J26" s="120"/>
    </row>
    <row r="27" spans="1:10">
      <c r="A27" s="94" t="s">
        <v>47</v>
      </c>
      <c r="B27" s="15">
        <f>[1]④!D26</f>
        <v>703286</v>
      </c>
      <c r="C27" s="96">
        <v>703936</v>
      </c>
      <c r="D27" s="97">
        <f t="shared" si="4"/>
        <v>-650</v>
      </c>
      <c r="E27" s="98">
        <f>D27/C27*100</f>
        <v>-9.233793981271024E-2</v>
      </c>
      <c r="F27" s="99" t="str">
        <f t="shared" si="0"/>
        <v/>
      </c>
      <c r="G27" s="99" t="str">
        <f t="shared" si="1"/>
        <v/>
      </c>
      <c r="H27" s="94" t="str">
        <f t="shared" si="2"/>
        <v/>
      </c>
      <c r="I27" s="94" t="str">
        <f t="shared" si="3"/>
        <v/>
      </c>
      <c r="J27" s="120"/>
    </row>
    <row r="28" spans="1:10">
      <c r="A28" s="74" t="s">
        <v>49</v>
      </c>
      <c r="B28" s="88">
        <f>[1]④!D27</f>
        <v>1760936</v>
      </c>
      <c r="C28" s="89">
        <v>1763798</v>
      </c>
      <c r="D28" s="90">
        <f t="shared" si="4"/>
        <v>-2862</v>
      </c>
      <c r="E28" s="91">
        <f t="shared" si="5"/>
        <v>-0.16226347915124067</v>
      </c>
      <c r="F28" s="92" t="str">
        <f t="shared" si="0"/>
        <v/>
      </c>
      <c r="G28" s="92" t="str">
        <f t="shared" si="1"/>
        <v/>
      </c>
      <c r="H28" s="74" t="str">
        <f t="shared" si="2"/>
        <v/>
      </c>
      <c r="I28" s="74" t="str">
        <f t="shared" si="3"/>
        <v/>
      </c>
      <c r="J28" s="120"/>
    </row>
    <row r="29" spans="1:10">
      <c r="A29" s="74" t="s">
        <v>51</v>
      </c>
      <c r="B29" s="88">
        <f>[1]④!D28</f>
        <v>1691189</v>
      </c>
      <c r="C29" s="89">
        <v>1693390</v>
      </c>
      <c r="D29" s="90">
        <f t="shared" si="4"/>
        <v>-2201</v>
      </c>
      <c r="E29" s="91">
        <f t="shared" si="5"/>
        <v>-0.1299759653712376</v>
      </c>
      <c r="F29" s="92" t="str">
        <f t="shared" si="0"/>
        <v/>
      </c>
      <c r="G29" s="92" t="str">
        <f t="shared" si="1"/>
        <v/>
      </c>
      <c r="H29" s="74" t="str">
        <f t="shared" si="2"/>
        <v/>
      </c>
      <c r="I29" s="74" t="str">
        <f t="shared" si="3"/>
        <v/>
      </c>
      <c r="J29" s="120"/>
    </row>
    <row r="30" spans="1:10">
      <c r="A30" s="74" t="s">
        <v>53</v>
      </c>
      <c r="B30" s="88">
        <f>[1]④!D29</f>
        <v>3082752</v>
      </c>
      <c r="C30" s="89">
        <v>3082372</v>
      </c>
      <c r="D30" s="90">
        <f t="shared" si="4"/>
        <v>380</v>
      </c>
      <c r="E30" s="91">
        <f t="shared" si="5"/>
        <v>1.2328168047205204E-2</v>
      </c>
      <c r="F30" s="92" t="str">
        <f t="shared" si="0"/>
        <v/>
      </c>
      <c r="G30" s="92" t="str">
        <f t="shared" si="1"/>
        <v/>
      </c>
      <c r="H30" s="74" t="str">
        <f t="shared" si="2"/>
        <v/>
      </c>
      <c r="I30" s="74" t="str">
        <f t="shared" si="3"/>
        <v/>
      </c>
      <c r="J30" s="120"/>
    </row>
    <row r="31" spans="1:10">
      <c r="A31" s="74" t="s">
        <v>55</v>
      </c>
      <c r="B31" s="88">
        <f>[1]④!D30</f>
        <v>5844464</v>
      </c>
      <c r="C31" s="89">
        <v>5828007</v>
      </c>
      <c r="D31" s="90">
        <f t="shared" si="4"/>
        <v>16457</v>
      </c>
      <c r="E31" s="91">
        <f t="shared" si="5"/>
        <v>0.28237783516732223</v>
      </c>
      <c r="F31" s="92">
        <f t="shared" si="0"/>
        <v>5</v>
      </c>
      <c r="G31" s="92" t="str">
        <f t="shared" si="1"/>
        <v/>
      </c>
      <c r="H31" s="74" t="str">
        <f t="shared" si="2"/>
        <v/>
      </c>
      <c r="I31" s="74" t="str">
        <f t="shared" si="3"/>
        <v/>
      </c>
      <c r="J31" s="120"/>
    </row>
    <row r="32" spans="1:10">
      <c r="A32" s="100" t="s">
        <v>57</v>
      </c>
      <c r="B32" s="105">
        <f>[1]④!D31</f>
        <v>1507204</v>
      </c>
      <c r="C32" s="101">
        <v>1508764</v>
      </c>
      <c r="D32" s="102">
        <f t="shared" si="4"/>
        <v>-1560</v>
      </c>
      <c r="E32" s="103">
        <f t="shared" si="5"/>
        <v>-0.1033958922667826</v>
      </c>
      <c r="F32" s="104" t="str">
        <f t="shared" si="0"/>
        <v/>
      </c>
      <c r="G32" s="104" t="str">
        <f t="shared" si="1"/>
        <v/>
      </c>
      <c r="H32" s="100" t="str">
        <f t="shared" si="2"/>
        <v/>
      </c>
      <c r="I32" s="100" t="str">
        <f t="shared" si="3"/>
        <v/>
      </c>
      <c r="J32" s="120"/>
    </row>
    <row r="33" spans="1:10">
      <c r="A33" s="94" t="s">
        <v>59</v>
      </c>
      <c r="B33" s="95">
        <f>[1]④!D32</f>
        <v>1108074</v>
      </c>
      <c r="C33" s="96">
        <v>1102932</v>
      </c>
      <c r="D33" s="97">
        <f t="shared" si="4"/>
        <v>5142</v>
      </c>
      <c r="E33" s="98">
        <f t="shared" si="5"/>
        <v>0.46621187888283228</v>
      </c>
      <c r="F33" s="99" t="str">
        <f t="shared" si="0"/>
        <v/>
      </c>
      <c r="G33" s="99" t="str">
        <f t="shared" si="1"/>
        <v/>
      </c>
      <c r="H33" s="94">
        <f t="shared" si="2"/>
        <v>3</v>
      </c>
      <c r="I33" s="94" t="str">
        <f t="shared" si="3"/>
        <v/>
      </c>
      <c r="J33" s="120"/>
    </row>
    <row r="34" spans="1:10">
      <c r="A34" s="74" t="s">
        <v>61</v>
      </c>
      <c r="B34" s="88">
        <f>[1]④!D33</f>
        <v>2101544</v>
      </c>
      <c r="C34" s="89">
        <v>2103369</v>
      </c>
      <c r="D34" s="90">
        <f t="shared" si="4"/>
        <v>-1825</v>
      </c>
      <c r="E34" s="91">
        <f t="shared" si="5"/>
        <v>-8.676556514810288E-2</v>
      </c>
      <c r="F34" s="92" t="str">
        <f t="shared" si="0"/>
        <v/>
      </c>
      <c r="G34" s="92" t="str">
        <f t="shared" si="1"/>
        <v/>
      </c>
      <c r="H34" s="74" t="str">
        <f t="shared" si="2"/>
        <v/>
      </c>
      <c r="I34" s="74" t="str">
        <f t="shared" si="3"/>
        <v/>
      </c>
      <c r="J34" s="120"/>
    </row>
    <row r="35" spans="1:10">
      <c r="A35" s="74" t="s">
        <v>63</v>
      </c>
      <c r="B35" s="88">
        <f>[1]④!D34</f>
        <v>7114870</v>
      </c>
      <c r="C35" s="89">
        <v>7103645</v>
      </c>
      <c r="D35" s="90">
        <f t="shared" si="4"/>
        <v>11225</v>
      </c>
      <c r="E35" s="91">
        <f t="shared" si="5"/>
        <v>0.15801746849680692</v>
      </c>
      <c r="F35" s="92" t="str">
        <f t="shared" si="0"/>
        <v/>
      </c>
      <c r="G35" s="92" t="str">
        <f t="shared" si="1"/>
        <v/>
      </c>
      <c r="H35" s="74" t="str">
        <f t="shared" si="2"/>
        <v/>
      </c>
      <c r="I35" s="74" t="str">
        <f t="shared" si="3"/>
        <v/>
      </c>
      <c r="J35" s="120"/>
    </row>
    <row r="36" spans="1:10">
      <c r="A36" s="74" t="s">
        <v>65</v>
      </c>
      <c r="B36" s="88">
        <f>[1]④!D35</f>
        <v>4552516</v>
      </c>
      <c r="C36" s="89">
        <v>4549010</v>
      </c>
      <c r="D36" s="90">
        <f t="shared" si="4"/>
        <v>3506</v>
      </c>
      <c r="E36" s="91">
        <f t="shared" si="5"/>
        <v>7.7071714504914263E-2</v>
      </c>
      <c r="F36" s="92" t="str">
        <f t="shared" si="0"/>
        <v/>
      </c>
      <c r="G36" s="92" t="str">
        <f t="shared" si="1"/>
        <v/>
      </c>
      <c r="H36" s="74" t="str">
        <f t="shared" si="2"/>
        <v/>
      </c>
      <c r="I36" s="74" t="str">
        <f t="shared" si="3"/>
        <v/>
      </c>
      <c r="J36" s="120"/>
    </row>
    <row r="37" spans="1:10">
      <c r="A37" s="74" t="s">
        <v>67</v>
      </c>
      <c r="B37" s="88">
        <f>[1]④!D36</f>
        <v>1154751</v>
      </c>
      <c r="C37" s="89">
        <v>1155859</v>
      </c>
      <c r="D37" s="90">
        <f t="shared" si="4"/>
        <v>-1108</v>
      </c>
      <c r="E37" s="91">
        <f>D37/C37*100</f>
        <v>-9.5859443063557065E-2</v>
      </c>
      <c r="F37" s="92" t="str">
        <f t="shared" si="0"/>
        <v/>
      </c>
      <c r="G37" s="92" t="str">
        <f t="shared" si="1"/>
        <v/>
      </c>
      <c r="H37" s="74" t="str">
        <f t="shared" si="2"/>
        <v/>
      </c>
      <c r="I37" s="74" t="str">
        <f t="shared" si="3"/>
        <v/>
      </c>
      <c r="J37" s="120"/>
    </row>
    <row r="38" spans="1:10">
      <c r="A38" s="100" t="s">
        <v>69</v>
      </c>
      <c r="B38" s="105">
        <f>[1]④!D37</f>
        <v>848993</v>
      </c>
      <c r="C38" s="101">
        <v>852277</v>
      </c>
      <c r="D38" s="102">
        <f t="shared" si="4"/>
        <v>-3284</v>
      </c>
      <c r="E38" s="106">
        <f t="shared" si="5"/>
        <v>-0.38532073492538227</v>
      </c>
      <c r="F38" s="104" t="str">
        <f t="shared" si="0"/>
        <v/>
      </c>
      <c r="G38" s="104" t="str">
        <f t="shared" si="1"/>
        <v/>
      </c>
      <c r="H38" s="100" t="str">
        <f t="shared" si="2"/>
        <v/>
      </c>
      <c r="I38" s="100" t="str">
        <f t="shared" si="3"/>
        <v/>
      </c>
      <c r="J38" s="120"/>
    </row>
    <row r="39" spans="1:10">
      <c r="A39" s="94" t="s">
        <v>71</v>
      </c>
      <c r="B39" s="95">
        <f>[1]④!D38</f>
        <v>486193</v>
      </c>
      <c r="C39" s="96">
        <v>487862</v>
      </c>
      <c r="D39" s="97">
        <f>B39-C39</f>
        <v>-1669</v>
      </c>
      <c r="E39" s="98">
        <f t="shared" si="5"/>
        <v>-0.34210493951158316</v>
      </c>
      <c r="F39" s="99" t="str">
        <f t="shared" si="0"/>
        <v/>
      </c>
      <c r="G39" s="99" t="str">
        <f t="shared" si="1"/>
        <v/>
      </c>
      <c r="H39" s="94" t="str">
        <f t="shared" si="2"/>
        <v/>
      </c>
      <c r="I39" s="94" t="str">
        <f t="shared" si="3"/>
        <v/>
      </c>
      <c r="J39" s="120"/>
    </row>
    <row r="40" spans="1:10">
      <c r="A40" s="74" t="s">
        <v>73</v>
      </c>
      <c r="B40" s="88">
        <f>[1]④!D39</f>
        <v>594357</v>
      </c>
      <c r="C40" s="89">
        <v>596742</v>
      </c>
      <c r="D40" s="90">
        <f t="shared" si="4"/>
        <v>-2385</v>
      </c>
      <c r="E40" s="91">
        <f t="shared" si="5"/>
        <v>-0.39967020923615232</v>
      </c>
      <c r="F40" s="92" t="str">
        <f t="shared" si="0"/>
        <v/>
      </c>
      <c r="G40" s="92" t="str">
        <f t="shared" si="1"/>
        <v/>
      </c>
      <c r="H40" s="74" t="str">
        <f t="shared" si="2"/>
        <v/>
      </c>
      <c r="I40" s="74" t="str">
        <f t="shared" si="3"/>
        <v/>
      </c>
      <c r="J40" s="120"/>
    </row>
    <row r="41" spans="1:10">
      <c r="A41" s="74" t="s">
        <v>75</v>
      </c>
      <c r="B41" s="88">
        <f>[1]④!D40</f>
        <v>1578871</v>
      </c>
      <c r="C41" s="89">
        <v>1580878</v>
      </c>
      <c r="D41" s="90">
        <f t="shared" si="4"/>
        <v>-2007</v>
      </c>
      <c r="E41" s="91">
        <f t="shared" si="5"/>
        <v>-0.12695476817312909</v>
      </c>
      <c r="F41" s="92" t="str">
        <f t="shared" si="0"/>
        <v/>
      </c>
      <c r="G41" s="92" t="str">
        <f t="shared" si="1"/>
        <v/>
      </c>
      <c r="H41" s="74" t="str">
        <f t="shared" si="2"/>
        <v/>
      </c>
      <c r="I41" s="74" t="str">
        <f t="shared" si="3"/>
        <v/>
      </c>
      <c r="J41" s="120"/>
    </row>
    <row r="42" spans="1:10">
      <c r="A42" s="74" t="s">
        <v>77</v>
      </c>
      <c r="B42" s="88">
        <f>[1]④!D41</f>
        <v>2329166</v>
      </c>
      <c r="C42" s="89">
        <v>2329089</v>
      </c>
      <c r="D42" s="90">
        <f t="shared" si="4"/>
        <v>77</v>
      </c>
      <c r="E42" s="91">
        <f t="shared" si="5"/>
        <v>3.3060136388089936E-3</v>
      </c>
      <c r="F42" s="92" t="str">
        <f t="shared" si="0"/>
        <v/>
      </c>
      <c r="G42" s="92" t="str">
        <f t="shared" si="1"/>
        <v/>
      </c>
      <c r="H42" s="74" t="str">
        <f t="shared" si="2"/>
        <v/>
      </c>
      <c r="I42" s="74" t="str">
        <f t="shared" si="3"/>
        <v/>
      </c>
      <c r="J42" s="120"/>
    </row>
    <row r="43" spans="1:10">
      <c r="A43" s="100" t="s">
        <v>79</v>
      </c>
      <c r="B43" s="105">
        <f>[1]④!D42</f>
        <v>1210328</v>
      </c>
      <c r="C43" s="101">
        <v>1215182</v>
      </c>
      <c r="D43" s="102">
        <f t="shared" si="4"/>
        <v>-4854</v>
      </c>
      <c r="E43" s="103">
        <f t="shared" si="5"/>
        <v>-0.39944633807939878</v>
      </c>
      <c r="F43" s="104" t="str">
        <f t="shared" si="0"/>
        <v/>
      </c>
      <c r="G43" s="104" t="str">
        <f t="shared" si="1"/>
        <v/>
      </c>
      <c r="H43" s="100" t="str">
        <f t="shared" si="2"/>
        <v/>
      </c>
      <c r="I43" s="100" t="str">
        <f t="shared" si="3"/>
        <v/>
      </c>
      <c r="J43" s="120"/>
    </row>
    <row r="44" spans="1:10">
      <c r="A44" s="94" t="s">
        <v>81</v>
      </c>
      <c r="B44" s="95">
        <f>[1]④!D43</f>
        <v>659250</v>
      </c>
      <c r="C44" s="96">
        <v>661626</v>
      </c>
      <c r="D44" s="97">
        <f t="shared" si="4"/>
        <v>-2376</v>
      </c>
      <c r="E44" s="98">
        <f t="shared" si="5"/>
        <v>-0.35911527056070952</v>
      </c>
      <c r="F44" s="99" t="str">
        <f t="shared" si="0"/>
        <v/>
      </c>
      <c r="G44" s="99" t="str">
        <f t="shared" si="1"/>
        <v/>
      </c>
      <c r="H44" s="94" t="str">
        <f t="shared" si="2"/>
        <v/>
      </c>
      <c r="I44" s="94" t="str">
        <f t="shared" si="3"/>
        <v/>
      </c>
      <c r="J44" s="120"/>
    </row>
    <row r="45" spans="1:10">
      <c r="A45" s="74" t="s">
        <v>83</v>
      </c>
      <c r="B45" s="88">
        <f>[1]④!D44</f>
        <v>830414</v>
      </c>
      <c r="C45" s="89">
        <v>832531</v>
      </c>
      <c r="D45" s="90">
        <f t="shared" si="4"/>
        <v>-2117</v>
      </c>
      <c r="E45" s="91">
        <f t="shared" si="5"/>
        <v>-0.25428482542992392</v>
      </c>
      <c r="F45" s="92" t="str">
        <f t="shared" si="0"/>
        <v/>
      </c>
      <c r="G45" s="92" t="str">
        <f t="shared" si="1"/>
        <v/>
      </c>
      <c r="H45" s="74" t="str">
        <f t="shared" si="2"/>
        <v/>
      </c>
      <c r="I45" s="74" t="str">
        <f t="shared" si="3"/>
        <v/>
      </c>
      <c r="J45" s="120"/>
    </row>
    <row r="46" spans="1:10">
      <c r="A46" s="74" t="s">
        <v>85</v>
      </c>
      <c r="B46" s="88">
        <f>[1]④!D45</f>
        <v>1198984</v>
      </c>
      <c r="C46" s="89">
        <v>1202960</v>
      </c>
      <c r="D46" s="90">
        <f t="shared" si="4"/>
        <v>-3976</v>
      </c>
      <c r="E46" s="91">
        <f t="shared" si="5"/>
        <v>-0.3305180554631908</v>
      </c>
      <c r="F46" s="92" t="str">
        <f t="shared" si="0"/>
        <v/>
      </c>
      <c r="G46" s="92" t="str">
        <f t="shared" si="1"/>
        <v/>
      </c>
      <c r="H46" s="74" t="str">
        <f t="shared" si="2"/>
        <v/>
      </c>
      <c r="I46" s="74" t="str">
        <f t="shared" si="3"/>
        <v/>
      </c>
      <c r="J46" s="120"/>
    </row>
    <row r="47" spans="1:10">
      <c r="A47" s="100" t="s">
        <v>87</v>
      </c>
      <c r="B47" s="105">
        <f>[1]④!D46</f>
        <v>641409</v>
      </c>
      <c r="C47" s="101">
        <v>644415</v>
      </c>
      <c r="D47" s="102">
        <f t="shared" si="4"/>
        <v>-3006</v>
      </c>
      <c r="E47" s="103">
        <f t="shared" si="5"/>
        <v>-0.46646958869672495</v>
      </c>
      <c r="F47" s="104" t="str">
        <f t="shared" si="0"/>
        <v/>
      </c>
      <c r="G47" s="104" t="str">
        <f t="shared" si="1"/>
        <v/>
      </c>
      <c r="H47" s="100" t="str">
        <f t="shared" si="2"/>
        <v/>
      </c>
      <c r="I47" s="100">
        <f t="shared" si="3"/>
        <v>3</v>
      </c>
      <c r="J47" s="120"/>
    </row>
    <row r="48" spans="1:10">
      <c r="A48" s="94" t="s">
        <v>89</v>
      </c>
      <c r="B48" s="95">
        <f>[1]④!D47</f>
        <v>4108482</v>
      </c>
      <c r="C48" s="96">
        <v>4101084</v>
      </c>
      <c r="D48" s="97">
        <f t="shared" si="4"/>
        <v>7398</v>
      </c>
      <c r="E48" s="98">
        <f t="shared" si="5"/>
        <v>0.18039133068232691</v>
      </c>
      <c r="F48" s="99" t="str">
        <f t="shared" si="0"/>
        <v/>
      </c>
      <c r="G48" s="99" t="str">
        <f t="shared" si="1"/>
        <v/>
      </c>
      <c r="H48" s="94" t="str">
        <f t="shared" si="2"/>
        <v/>
      </c>
      <c r="I48" s="94" t="str">
        <f t="shared" si="3"/>
        <v/>
      </c>
      <c r="J48" s="120"/>
    </row>
    <row r="49" spans="1:10">
      <c r="A49" s="74" t="s">
        <v>91</v>
      </c>
      <c r="B49" s="88">
        <f>[1]④!D48</f>
        <v>689275</v>
      </c>
      <c r="C49" s="89">
        <v>690469</v>
      </c>
      <c r="D49" s="90">
        <f t="shared" si="4"/>
        <v>-1194</v>
      </c>
      <c r="E49" s="91">
        <f t="shared" si="5"/>
        <v>-0.1729259387459828</v>
      </c>
      <c r="F49" s="92" t="str">
        <f t="shared" si="0"/>
        <v/>
      </c>
      <c r="G49" s="92" t="str">
        <f t="shared" si="1"/>
        <v/>
      </c>
      <c r="H49" s="74" t="str">
        <f t="shared" si="2"/>
        <v/>
      </c>
      <c r="I49" s="74" t="str">
        <f t="shared" si="3"/>
        <v/>
      </c>
      <c r="J49" s="120"/>
    </row>
    <row r="50" spans="1:10">
      <c r="A50" s="74" t="s">
        <v>93</v>
      </c>
      <c r="B50" s="88">
        <f>[1]④!D49</f>
        <v>1178589</v>
      </c>
      <c r="C50" s="89">
        <v>1182871</v>
      </c>
      <c r="D50" s="90">
        <f t="shared" si="4"/>
        <v>-4282</v>
      </c>
      <c r="E50" s="91">
        <f t="shared" si="5"/>
        <v>-0.36200059008970548</v>
      </c>
      <c r="F50" s="92" t="str">
        <f t="shared" si="0"/>
        <v/>
      </c>
      <c r="G50" s="92" t="str">
        <f t="shared" si="1"/>
        <v/>
      </c>
      <c r="H50" s="74" t="str">
        <f t="shared" si="2"/>
        <v/>
      </c>
      <c r="I50" s="74" t="str">
        <f t="shared" si="3"/>
        <v/>
      </c>
      <c r="J50" s="120"/>
    </row>
    <row r="51" spans="1:10">
      <c r="A51" s="74" t="s">
        <v>95</v>
      </c>
      <c r="B51" s="88">
        <f>[1]④!D50</f>
        <v>1490578</v>
      </c>
      <c r="C51" s="89">
        <v>1492791</v>
      </c>
      <c r="D51" s="90">
        <f t="shared" si="4"/>
        <v>-2213</v>
      </c>
      <c r="E51" s="91">
        <f t="shared" si="5"/>
        <v>-0.14824580266092174</v>
      </c>
      <c r="F51" s="92" t="str">
        <f t="shared" si="0"/>
        <v/>
      </c>
      <c r="G51" s="92" t="str">
        <f t="shared" si="1"/>
        <v/>
      </c>
      <c r="H51" s="74" t="str">
        <f t="shared" si="2"/>
        <v/>
      </c>
      <c r="I51" s="74" t="str">
        <f t="shared" si="3"/>
        <v/>
      </c>
      <c r="J51" s="120"/>
    </row>
    <row r="52" spans="1:10">
      <c r="A52" s="74" t="s">
        <v>97</v>
      </c>
      <c r="B52" s="88">
        <f>[1]④!D51</f>
        <v>992429</v>
      </c>
      <c r="C52" s="89">
        <v>994273</v>
      </c>
      <c r="D52" s="90">
        <f t="shared" si="4"/>
        <v>-1844</v>
      </c>
      <c r="E52" s="91">
        <f t="shared" si="5"/>
        <v>-0.18546214168543249</v>
      </c>
      <c r="F52" s="92" t="str">
        <f t="shared" si="0"/>
        <v/>
      </c>
      <c r="G52" s="92" t="str">
        <f t="shared" si="1"/>
        <v/>
      </c>
      <c r="H52" s="74" t="str">
        <f t="shared" si="2"/>
        <v/>
      </c>
      <c r="I52" s="74" t="str">
        <f t="shared" si="3"/>
        <v/>
      </c>
      <c r="J52" s="120"/>
    </row>
    <row r="53" spans="1:10">
      <c r="A53" s="74" t="s">
        <v>99</v>
      </c>
      <c r="B53" s="88">
        <f>[1]④!D52</f>
        <v>934724</v>
      </c>
      <c r="C53" s="89">
        <v>936372</v>
      </c>
      <c r="D53" s="90">
        <f t="shared" si="4"/>
        <v>-1648</v>
      </c>
      <c r="E53" s="91">
        <f t="shared" si="5"/>
        <v>-0.17599842797520643</v>
      </c>
      <c r="F53" s="92" t="str">
        <f t="shared" si="0"/>
        <v/>
      </c>
      <c r="G53" s="92" t="str">
        <f t="shared" si="1"/>
        <v/>
      </c>
      <c r="H53" s="74" t="str">
        <f t="shared" si="2"/>
        <v/>
      </c>
      <c r="I53" s="74" t="str">
        <f t="shared" si="3"/>
        <v/>
      </c>
      <c r="J53" s="120"/>
    </row>
    <row r="54" spans="1:10">
      <c r="A54" s="74" t="s">
        <v>101</v>
      </c>
      <c r="B54" s="88">
        <f>[1]④!D53</f>
        <v>1401650</v>
      </c>
      <c r="C54" s="89">
        <v>1404634</v>
      </c>
      <c r="D54" s="90">
        <f t="shared" si="4"/>
        <v>-2984</v>
      </c>
      <c r="E54" s="91">
        <f>D54/C54*100</f>
        <v>-0.212439681796112</v>
      </c>
      <c r="F54" s="92" t="str">
        <f t="shared" si="0"/>
        <v/>
      </c>
      <c r="G54" s="92" t="str">
        <f t="shared" si="1"/>
        <v/>
      </c>
      <c r="H54" s="74" t="str">
        <f t="shared" si="2"/>
        <v/>
      </c>
      <c r="I54" s="74" t="str">
        <f t="shared" si="3"/>
        <v/>
      </c>
      <c r="J54" s="120"/>
    </row>
    <row r="55" spans="1:10">
      <c r="A55" s="107" t="s">
        <v>103</v>
      </c>
      <c r="B55" s="108">
        <f>[1]④!D54</f>
        <v>1076015</v>
      </c>
      <c r="C55" s="109">
        <v>1067424</v>
      </c>
      <c r="D55" s="110">
        <f t="shared" si="4"/>
        <v>8591</v>
      </c>
      <c r="E55" s="111">
        <f t="shared" si="5"/>
        <v>0.80483481727973127</v>
      </c>
      <c r="F55" s="112" t="str">
        <f t="shared" si="0"/>
        <v/>
      </c>
      <c r="G55" s="112" t="str">
        <f t="shared" si="1"/>
        <v/>
      </c>
      <c r="H55" s="107">
        <f t="shared" si="2"/>
        <v>1</v>
      </c>
      <c r="I55" s="107" t="str">
        <f t="shared" si="3"/>
        <v/>
      </c>
      <c r="J55" s="120"/>
    </row>
    <row r="56" spans="1:10">
      <c r="A56" s="107" t="s">
        <v>105</v>
      </c>
      <c r="B56" s="108">
        <f>SUM(B9:B55)</f>
        <v>104268123</v>
      </c>
      <c r="C56" s="109">
        <v>104179450</v>
      </c>
      <c r="D56" s="108">
        <f>B56-C56</f>
        <v>88673</v>
      </c>
      <c r="E56" s="113">
        <f>D56/C56*100</f>
        <v>8.5115634609320742E-2</v>
      </c>
      <c r="F56" s="108"/>
      <c r="G56" s="108"/>
      <c r="H56" s="114"/>
      <c r="I56" s="114"/>
    </row>
    <row r="57" spans="1:10">
      <c r="A57" s="121"/>
      <c r="B57" s="122"/>
      <c r="C57" s="122"/>
      <c r="D57" s="123"/>
      <c r="E57" s="122"/>
      <c r="F57" s="122"/>
      <c r="G57" s="122"/>
      <c r="H57" s="122"/>
      <c r="I57" s="122"/>
    </row>
    <row r="58" spans="1:10">
      <c r="A58" s="121"/>
      <c r="B58" s="122"/>
      <c r="C58" s="122"/>
      <c r="D58" s="123"/>
      <c r="E58" s="122"/>
      <c r="F58" s="122"/>
      <c r="G58" s="122"/>
      <c r="H58" s="122"/>
      <c r="I58" s="122"/>
    </row>
    <row r="59" spans="1:10">
      <c r="A59" s="124"/>
    </row>
    <row r="60" spans="1:10">
      <c r="A60" s="124"/>
    </row>
    <row r="61" spans="1:10">
      <c r="A61" s="124"/>
    </row>
    <row r="62" spans="1:10">
      <c r="A62" s="124"/>
    </row>
    <row r="63" spans="1:10">
      <c r="A63" s="124"/>
    </row>
  </sheetData>
  <mergeCells count="2">
    <mergeCell ref="F7:G7"/>
    <mergeCell ref="H7:I7"/>
  </mergeCells>
  <phoneticPr fontId="4"/>
  <pageMargins left="0.78700000000000003" right="0.27" top="0.98399999999999999" bottom="0.98399999999999999" header="0.51200000000000001" footer="0.51200000000000001"/>
  <pageSetup paperSize="9" scale="96" orientation="portrait" horizontalDpi="4294967292" r:id="rId1"/>
  <headerFooter alignWithMargins="0">
    <oddFooter>&amp;C&amp;14－３－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62"/>
  <sheetViews>
    <sheetView topLeftCell="A31" zoomScaleNormal="100" workbookViewId="0">
      <selection activeCell="K53" sqref="K53"/>
    </sheetView>
  </sheetViews>
  <sheetFormatPr defaultRowHeight="13.5"/>
  <cols>
    <col min="1" max="1" width="9" style="3"/>
    <col min="2" max="4" width="22.625" style="3" customWidth="1"/>
    <col min="5" max="6" width="5.625" style="3" customWidth="1"/>
    <col min="7" max="16384" width="9" style="3"/>
  </cols>
  <sheetData>
    <row r="1" spans="1:6">
      <c r="A1" s="2"/>
      <c r="B1" s="2"/>
      <c r="C1" s="2"/>
      <c r="D1" s="2"/>
      <c r="E1" s="2"/>
      <c r="F1" s="2"/>
    </row>
    <row r="2" spans="1:6">
      <c r="A2" s="2"/>
      <c r="B2" s="2"/>
      <c r="C2" s="2"/>
      <c r="D2" s="2"/>
      <c r="E2" s="2"/>
      <c r="F2" s="2"/>
    </row>
    <row r="3" spans="1:6" ht="19.5" customHeight="1">
      <c r="A3" s="125" t="s">
        <v>196</v>
      </c>
      <c r="B3" s="2"/>
      <c r="C3" s="2"/>
      <c r="D3" s="2"/>
      <c r="E3" s="2"/>
      <c r="F3" s="2"/>
    </row>
    <row r="4" spans="1:6" ht="13.5" customHeight="1">
      <c r="A4" s="125"/>
      <c r="B4" s="2"/>
      <c r="C4" s="2"/>
      <c r="D4" s="2"/>
      <c r="E4" s="2"/>
      <c r="F4" s="2"/>
    </row>
    <row r="5" spans="1:6" s="126" customFormat="1" ht="16.5" customHeight="1">
      <c r="A5" s="355" t="s">
        <v>197</v>
      </c>
      <c r="B5" s="356"/>
      <c r="C5" s="356"/>
      <c r="D5" s="356"/>
      <c r="E5" s="356"/>
      <c r="F5" s="356"/>
    </row>
    <row r="6" spans="1:6" s="129" customFormat="1" ht="16.5" customHeight="1">
      <c r="A6" s="127"/>
      <c r="B6" s="128"/>
      <c r="C6" s="128"/>
      <c r="D6" s="128"/>
      <c r="E6" s="128"/>
      <c r="F6" s="128"/>
    </row>
    <row r="7" spans="1:6">
      <c r="A7" s="6" t="s">
        <v>3</v>
      </c>
      <c r="B7" s="130" t="s">
        <v>198</v>
      </c>
      <c r="C7" s="8" t="s">
        <v>199</v>
      </c>
      <c r="D7" s="131" t="s">
        <v>7</v>
      </c>
      <c r="E7" s="6" t="s">
        <v>8</v>
      </c>
      <c r="F7" s="6" t="s">
        <v>9</v>
      </c>
    </row>
    <row r="8" spans="1:6">
      <c r="A8" s="132" t="s">
        <v>11</v>
      </c>
      <c r="B8" s="133">
        <v>2151944</v>
      </c>
      <c r="C8" s="134">
        <v>2453280</v>
      </c>
      <c r="D8" s="135">
        <f>SUM(B8:C8)</f>
        <v>4605224</v>
      </c>
      <c r="E8" s="136" t="str">
        <f>IF(RANK(D8,$D$8:$D$54)&lt;6,RANK(D8,$D$8:$D$54),"")</f>
        <v/>
      </c>
      <c r="F8" s="8" t="str">
        <f>IF(RANK(D8,$D$8:$D$54,1)&lt;6,RANK(D8,$D$8:$D$54,1),"")</f>
        <v/>
      </c>
    </row>
    <row r="9" spans="1:6">
      <c r="A9" s="9" t="s">
        <v>13</v>
      </c>
      <c r="B9" s="137">
        <v>541835</v>
      </c>
      <c r="C9" s="138">
        <v>617277</v>
      </c>
      <c r="D9" s="139">
        <f t="shared" ref="D9:D54" si="0">SUM(B9:C9)</f>
        <v>1159112</v>
      </c>
      <c r="E9" s="140" t="str">
        <f t="shared" ref="E9:E54" si="1">IF(RANK(D9,$D$8:$D$54)&lt;6,RANK(D9,$D$8:$D$54),"")</f>
        <v/>
      </c>
      <c r="F9" s="11" t="str">
        <f t="shared" ref="F9:F54" si="2">IF(RANK(D9,$D$8:$D$54,1)&lt;6,RANK(D9,$D$8:$D$54,1),"")</f>
        <v/>
      </c>
    </row>
    <row r="10" spans="1:6">
      <c r="A10" s="9" t="s">
        <v>15</v>
      </c>
      <c r="B10" s="137">
        <v>524019</v>
      </c>
      <c r="C10" s="138">
        <v>582844</v>
      </c>
      <c r="D10" s="139">
        <f t="shared" si="0"/>
        <v>1106863</v>
      </c>
      <c r="E10" s="140" t="str">
        <f t="shared" si="1"/>
        <v/>
      </c>
      <c r="F10" s="11" t="str">
        <f t="shared" si="2"/>
        <v/>
      </c>
    </row>
    <row r="11" spans="1:6">
      <c r="A11" s="9" t="s">
        <v>17</v>
      </c>
      <c r="B11" s="137">
        <v>917707</v>
      </c>
      <c r="C11" s="138">
        <v>992835</v>
      </c>
      <c r="D11" s="139">
        <f t="shared" si="0"/>
        <v>1910542</v>
      </c>
      <c r="E11" s="140" t="str">
        <f t="shared" si="1"/>
        <v/>
      </c>
      <c r="F11" s="11" t="str">
        <f t="shared" si="2"/>
        <v/>
      </c>
    </row>
    <row r="12" spans="1:6">
      <c r="A12" s="9" t="s">
        <v>19</v>
      </c>
      <c r="B12" s="137">
        <v>431642</v>
      </c>
      <c r="C12" s="138">
        <v>495913</v>
      </c>
      <c r="D12" s="139">
        <f t="shared" si="0"/>
        <v>927555</v>
      </c>
      <c r="E12" s="140" t="str">
        <f t="shared" si="1"/>
        <v/>
      </c>
      <c r="F12" s="11" t="str">
        <f t="shared" si="2"/>
        <v/>
      </c>
    </row>
    <row r="13" spans="1:6">
      <c r="A13" s="9" t="s">
        <v>21</v>
      </c>
      <c r="B13" s="137">
        <v>459707</v>
      </c>
      <c r="C13" s="138">
        <v>507072</v>
      </c>
      <c r="D13" s="139">
        <f t="shared" si="0"/>
        <v>966779</v>
      </c>
      <c r="E13" s="140" t="str">
        <f t="shared" si="1"/>
        <v/>
      </c>
      <c r="F13" s="11" t="str">
        <f t="shared" si="2"/>
        <v/>
      </c>
    </row>
    <row r="14" spans="1:6">
      <c r="A14" s="141" t="s">
        <v>23</v>
      </c>
      <c r="B14" s="142">
        <v>798641</v>
      </c>
      <c r="C14" s="143">
        <v>861661</v>
      </c>
      <c r="D14" s="144">
        <f t="shared" si="0"/>
        <v>1660302</v>
      </c>
      <c r="E14" s="145" t="str">
        <f t="shared" si="1"/>
        <v/>
      </c>
      <c r="F14" s="13" t="str">
        <f t="shared" si="2"/>
        <v/>
      </c>
    </row>
    <row r="15" spans="1:6">
      <c r="A15" s="9" t="s">
        <v>25</v>
      </c>
      <c r="B15" s="137">
        <v>1207707</v>
      </c>
      <c r="C15" s="138">
        <v>1223782</v>
      </c>
      <c r="D15" s="139">
        <f t="shared" si="0"/>
        <v>2431489</v>
      </c>
      <c r="E15" s="140" t="str">
        <f t="shared" si="1"/>
        <v/>
      </c>
      <c r="F15" s="11" t="str">
        <f t="shared" si="2"/>
        <v/>
      </c>
    </row>
    <row r="16" spans="1:6">
      <c r="A16" s="9" t="s">
        <v>27</v>
      </c>
      <c r="B16" s="137">
        <v>807922</v>
      </c>
      <c r="C16" s="138">
        <v>825339</v>
      </c>
      <c r="D16" s="139">
        <f t="shared" si="0"/>
        <v>1633261</v>
      </c>
      <c r="E16" s="140" t="str">
        <f t="shared" si="1"/>
        <v/>
      </c>
      <c r="F16" s="11" t="str">
        <f t="shared" si="2"/>
        <v/>
      </c>
    </row>
    <row r="17" spans="1:6">
      <c r="A17" s="9" t="s">
        <v>29</v>
      </c>
      <c r="B17" s="137">
        <v>799233</v>
      </c>
      <c r="C17" s="138">
        <v>831943</v>
      </c>
      <c r="D17" s="139">
        <f t="shared" si="0"/>
        <v>1631176</v>
      </c>
      <c r="E17" s="140" t="str">
        <f t="shared" si="1"/>
        <v/>
      </c>
      <c r="F17" s="11" t="str">
        <f t="shared" si="2"/>
        <v/>
      </c>
    </row>
    <row r="18" spans="1:6">
      <c r="A18" s="9" t="s">
        <v>31</v>
      </c>
      <c r="B18" s="137">
        <v>2927373</v>
      </c>
      <c r="C18" s="138">
        <v>2908124</v>
      </c>
      <c r="D18" s="139">
        <f t="shared" si="0"/>
        <v>5835497</v>
      </c>
      <c r="E18" s="140">
        <f t="shared" si="1"/>
        <v>5</v>
      </c>
      <c r="F18" s="11" t="str">
        <f t="shared" si="2"/>
        <v/>
      </c>
    </row>
    <row r="19" spans="1:6">
      <c r="A19" s="9" t="s">
        <v>33</v>
      </c>
      <c r="B19" s="137">
        <v>2527528</v>
      </c>
      <c r="C19" s="138">
        <v>2536270</v>
      </c>
      <c r="D19" s="139">
        <f t="shared" si="0"/>
        <v>5063798</v>
      </c>
      <c r="E19" s="140" t="str">
        <f t="shared" si="1"/>
        <v/>
      </c>
      <c r="F19" s="11" t="str">
        <f t="shared" si="2"/>
        <v/>
      </c>
    </row>
    <row r="20" spans="1:6">
      <c r="A20" s="9" t="s">
        <v>35</v>
      </c>
      <c r="B20" s="137">
        <v>5260382</v>
      </c>
      <c r="C20" s="138">
        <v>5409290</v>
      </c>
      <c r="D20" s="139">
        <f t="shared" si="0"/>
        <v>10669672</v>
      </c>
      <c r="E20" s="140">
        <f t="shared" si="1"/>
        <v>1</v>
      </c>
      <c r="F20" s="11" t="str">
        <f t="shared" si="2"/>
        <v/>
      </c>
    </row>
    <row r="21" spans="1:6">
      <c r="A21" s="141" t="s">
        <v>37</v>
      </c>
      <c r="B21" s="142">
        <v>3674141</v>
      </c>
      <c r="C21" s="143">
        <v>3647420</v>
      </c>
      <c r="D21" s="144">
        <f t="shared" si="0"/>
        <v>7321561</v>
      </c>
      <c r="E21" s="145">
        <f t="shared" si="1"/>
        <v>2</v>
      </c>
      <c r="F21" s="13" t="str">
        <f t="shared" si="2"/>
        <v/>
      </c>
    </row>
    <row r="22" spans="1:6">
      <c r="A22" s="9" t="s">
        <v>39</v>
      </c>
      <c r="B22" s="137">
        <v>943591</v>
      </c>
      <c r="C22" s="138">
        <v>1024527</v>
      </c>
      <c r="D22" s="139">
        <f t="shared" si="0"/>
        <v>1968118</v>
      </c>
      <c r="E22" s="140" t="str">
        <f t="shared" si="1"/>
        <v/>
      </c>
      <c r="F22" s="11" t="str">
        <f t="shared" si="2"/>
        <v/>
      </c>
    </row>
    <row r="23" spans="1:6">
      <c r="A23" s="9" t="s">
        <v>41</v>
      </c>
      <c r="B23" s="146">
        <v>431142</v>
      </c>
      <c r="C23" s="147">
        <v>473655</v>
      </c>
      <c r="D23" s="139">
        <f t="shared" si="0"/>
        <v>904797</v>
      </c>
      <c r="E23" s="140" t="str">
        <f t="shared" si="1"/>
        <v/>
      </c>
      <c r="F23" s="11" t="str">
        <f t="shared" si="2"/>
        <v/>
      </c>
    </row>
    <row r="24" spans="1:6">
      <c r="A24" s="9" t="s">
        <v>43</v>
      </c>
      <c r="B24" s="137">
        <v>449939</v>
      </c>
      <c r="C24" s="138">
        <v>496747</v>
      </c>
      <c r="D24" s="139">
        <f t="shared" si="0"/>
        <v>946686</v>
      </c>
      <c r="E24" s="140" t="str">
        <f t="shared" si="1"/>
        <v/>
      </c>
      <c r="F24" s="11" t="str">
        <f t="shared" si="2"/>
        <v/>
      </c>
    </row>
    <row r="25" spans="1:6">
      <c r="A25" s="141" t="s">
        <v>45</v>
      </c>
      <c r="B25" s="142">
        <v>313067</v>
      </c>
      <c r="C25" s="143">
        <v>341331</v>
      </c>
      <c r="D25" s="144">
        <f t="shared" si="0"/>
        <v>654398</v>
      </c>
      <c r="E25" s="145" t="str">
        <f t="shared" si="1"/>
        <v/>
      </c>
      <c r="F25" s="13">
        <f t="shared" si="2"/>
        <v>4</v>
      </c>
    </row>
    <row r="26" spans="1:6">
      <c r="A26" s="9" t="s">
        <v>47</v>
      </c>
      <c r="B26" s="137">
        <v>341331</v>
      </c>
      <c r="C26" s="138">
        <v>361955</v>
      </c>
      <c r="D26" s="139">
        <f t="shared" si="0"/>
        <v>703286</v>
      </c>
      <c r="E26" s="140" t="str">
        <f t="shared" si="1"/>
        <v/>
      </c>
      <c r="F26" s="11" t="str">
        <f t="shared" si="2"/>
        <v/>
      </c>
    </row>
    <row r="27" spans="1:6">
      <c r="A27" s="9" t="s">
        <v>49</v>
      </c>
      <c r="B27" s="137">
        <v>850311</v>
      </c>
      <c r="C27" s="138">
        <v>910625</v>
      </c>
      <c r="D27" s="139">
        <f t="shared" si="0"/>
        <v>1760936</v>
      </c>
      <c r="E27" s="140" t="str">
        <f t="shared" si="1"/>
        <v/>
      </c>
      <c r="F27" s="11" t="str">
        <f t="shared" si="2"/>
        <v/>
      </c>
    </row>
    <row r="28" spans="1:6">
      <c r="A28" s="9" t="s">
        <v>51</v>
      </c>
      <c r="B28" s="137">
        <v>814645</v>
      </c>
      <c r="C28" s="138">
        <v>876544</v>
      </c>
      <c r="D28" s="139">
        <f t="shared" si="0"/>
        <v>1691189</v>
      </c>
      <c r="E28" s="140" t="str">
        <f t="shared" si="1"/>
        <v/>
      </c>
      <c r="F28" s="11" t="str">
        <f t="shared" si="2"/>
        <v/>
      </c>
    </row>
    <row r="29" spans="1:6">
      <c r="A29" s="9" t="s">
        <v>53</v>
      </c>
      <c r="B29" s="137">
        <v>1509807</v>
      </c>
      <c r="C29" s="138">
        <v>1572945</v>
      </c>
      <c r="D29" s="139">
        <f t="shared" si="0"/>
        <v>3082752</v>
      </c>
      <c r="E29" s="140" t="str">
        <f t="shared" si="1"/>
        <v/>
      </c>
      <c r="F29" s="11" t="str">
        <f t="shared" si="2"/>
        <v/>
      </c>
    </row>
    <row r="30" spans="1:6">
      <c r="A30" s="9" t="s">
        <v>55</v>
      </c>
      <c r="B30" s="137">
        <v>2917755</v>
      </c>
      <c r="C30" s="138">
        <v>2926709</v>
      </c>
      <c r="D30" s="139">
        <f t="shared" si="0"/>
        <v>5844464</v>
      </c>
      <c r="E30" s="140">
        <f t="shared" si="1"/>
        <v>4</v>
      </c>
      <c r="F30" s="11" t="str">
        <f t="shared" si="2"/>
        <v/>
      </c>
    </row>
    <row r="31" spans="1:6">
      <c r="A31" s="141" t="s">
        <v>57</v>
      </c>
      <c r="B31" s="142">
        <v>727167</v>
      </c>
      <c r="C31" s="143">
        <v>780037</v>
      </c>
      <c r="D31" s="144">
        <f t="shared" si="0"/>
        <v>1507204</v>
      </c>
      <c r="E31" s="145" t="str">
        <f t="shared" si="1"/>
        <v/>
      </c>
      <c r="F31" s="13" t="str">
        <f t="shared" si="2"/>
        <v/>
      </c>
    </row>
    <row r="32" spans="1:6">
      <c r="A32" s="9" t="s">
        <v>59</v>
      </c>
      <c r="B32" s="137">
        <v>540167</v>
      </c>
      <c r="C32" s="138">
        <v>567907</v>
      </c>
      <c r="D32" s="139">
        <f t="shared" si="0"/>
        <v>1108074</v>
      </c>
      <c r="E32" s="140" t="str">
        <f t="shared" si="1"/>
        <v/>
      </c>
      <c r="F32" s="11" t="str">
        <f t="shared" si="2"/>
        <v/>
      </c>
    </row>
    <row r="33" spans="1:6">
      <c r="A33" s="9" t="s">
        <v>61</v>
      </c>
      <c r="B33" s="137">
        <v>997051</v>
      </c>
      <c r="C33" s="138">
        <v>1104493</v>
      </c>
      <c r="D33" s="139">
        <f t="shared" si="0"/>
        <v>2101544</v>
      </c>
      <c r="E33" s="140" t="str">
        <f t="shared" si="1"/>
        <v/>
      </c>
      <c r="F33" s="11" t="str">
        <f t="shared" si="2"/>
        <v/>
      </c>
    </row>
    <row r="34" spans="1:6">
      <c r="A34" s="9" t="s">
        <v>63</v>
      </c>
      <c r="B34" s="137">
        <v>3418344</v>
      </c>
      <c r="C34" s="138">
        <v>3696526</v>
      </c>
      <c r="D34" s="139">
        <f t="shared" si="0"/>
        <v>7114870</v>
      </c>
      <c r="E34" s="140">
        <f t="shared" si="1"/>
        <v>3</v>
      </c>
      <c r="F34" s="11" t="str">
        <f t="shared" si="2"/>
        <v/>
      </c>
    </row>
    <row r="35" spans="1:6">
      <c r="A35" s="9" t="s">
        <v>65</v>
      </c>
      <c r="B35" s="137">
        <v>2159478</v>
      </c>
      <c r="C35" s="138">
        <v>2393038</v>
      </c>
      <c r="D35" s="139">
        <f t="shared" si="0"/>
        <v>4552516</v>
      </c>
      <c r="E35" s="140" t="str">
        <f t="shared" si="1"/>
        <v/>
      </c>
      <c r="F35" s="11" t="str">
        <f t="shared" si="2"/>
        <v/>
      </c>
    </row>
    <row r="36" spans="1:6">
      <c r="A36" s="9" t="s">
        <v>67</v>
      </c>
      <c r="B36" s="137">
        <v>542967</v>
      </c>
      <c r="C36" s="138">
        <v>611784</v>
      </c>
      <c r="D36" s="139">
        <f t="shared" si="0"/>
        <v>1154751</v>
      </c>
      <c r="E36" s="140" t="str">
        <f t="shared" si="1"/>
        <v/>
      </c>
      <c r="F36" s="11" t="str">
        <f t="shared" si="2"/>
        <v/>
      </c>
    </row>
    <row r="37" spans="1:6">
      <c r="A37" s="141" t="s">
        <v>69</v>
      </c>
      <c r="B37" s="142">
        <v>395437</v>
      </c>
      <c r="C37" s="143">
        <v>453556</v>
      </c>
      <c r="D37" s="144">
        <f t="shared" si="0"/>
        <v>848993</v>
      </c>
      <c r="E37" s="145" t="str">
        <f t="shared" si="1"/>
        <v/>
      </c>
      <c r="F37" s="13" t="str">
        <f t="shared" si="2"/>
        <v/>
      </c>
    </row>
    <row r="38" spans="1:6">
      <c r="A38" s="9" t="s">
        <v>71</v>
      </c>
      <c r="B38" s="137">
        <v>228966</v>
      </c>
      <c r="C38" s="138">
        <v>257227</v>
      </c>
      <c r="D38" s="139">
        <f t="shared" si="0"/>
        <v>486193</v>
      </c>
      <c r="E38" s="140" t="str">
        <f t="shared" si="1"/>
        <v/>
      </c>
      <c r="F38" s="11">
        <f t="shared" si="2"/>
        <v>1</v>
      </c>
    </row>
    <row r="39" spans="1:6">
      <c r="A39" s="9" t="s">
        <v>73</v>
      </c>
      <c r="B39" s="137">
        <v>279349</v>
      </c>
      <c r="C39" s="138">
        <v>315008</v>
      </c>
      <c r="D39" s="139">
        <f t="shared" si="0"/>
        <v>594357</v>
      </c>
      <c r="E39" s="140" t="str">
        <f t="shared" si="1"/>
        <v/>
      </c>
      <c r="F39" s="11">
        <f t="shared" si="2"/>
        <v>2</v>
      </c>
    </row>
    <row r="40" spans="1:6">
      <c r="A40" s="9" t="s">
        <v>75</v>
      </c>
      <c r="B40" s="137">
        <v>749949</v>
      </c>
      <c r="C40" s="138">
        <v>828922</v>
      </c>
      <c r="D40" s="139">
        <f t="shared" si="0"/>
        <v>1578871</v>
      </c>
      <c r="E40" s="140" t="str">
        <f t="shared" si="1"/>
        <v/>
      </c>
      <c r="F40" s="11" t="str">
        <f t="shared" si="2"/>
        <v/>
      </c>
    </row>
    <row r="41" spans="1:6">
      <c r="A41" s="9" t="s">
        <v>77</v>
      </c>
      <c r="B41" s="137">
        <v>1112373</v>
      </c>
      <c r="C41" s="138">
        <v>1216793</v>
      </c>
      <c r="D41" s="139">
        <f t="shared" si="0"/>
        <v>2329166</v>
      </c>
      <c r="E41" s="140" t="str">
        <f t="shared" si="1"/>
        <v/>
      </c>
      <c r="F41" s="11" t="str">
        <f t="shared" si="2"/>
        <v/>
      </c>
    </row>
    <row r="42" spans="1:6">
      <c r="A42" s="141" t="s">
        <v>79</v>
      </c>
      <c r="B42" s="142">
        <v>562905</v>
      </c>
      <c r="C42" s="143">
        <v>647423</v>
      </c>
      <c r="D42" s="144">
        <f t="shared" si="0"/>
        <v>1210328</v>
      </c>
      <c r="E42" s="145" t="str">
        <f t="shared" si="1"/>
        <v/>
      </c>
      <c r="F42" s="13" t="str">
        <f t="shared" si="2"/>
        <v/>
      </c>
    </row>
    <row r="43" spans="1:6">
      <c r="A43" s="9" t="s">
        <v>81</v>
      </c>
      <c r="B43" s="137">
        <v>310097</v>
      </c>
      <c r="C43" s="138">
        <v>349153</v>
      </c>
      <c r="D43" s="139">
        <f t="shared" si="0"/>
        <v>659250</v>
      </c>
      <c r="E43" s="140" t="str">
        <f t="shared" si="1"/>
        <v/>
      </c>
      <c r="F43" s="11">
        <f t="shared" si="2"/>
        <v>5</v>
      </c>
    </row>
    <row r="44" spans="1:6">
      <c r="A44" s="9" t="s">
        <v>83</v>
      </c>
      <c r="B44" s="137">
        <v>394325</v>
      </c>
      <c r="C44" s="138">
        <v>436089</v>
      </c>
      <c r="D44" s="139">
        <f t="shared" si="0"/>
        <v>830414</v>
      </c>
      <c r="E44" s="140" t="str">
        <f t="shared" si="1"/>
        <v/>
      </c>
      <c r="F44" s="11" t="str">
        <f t="shared" si="2"/>
        <v/>
      </c>
    </row>
    <row r="45" spans="1:6">
      <c r="A45" s="9" t="s">
        <v>85</v>
      </c>
      <c r="B45" s="137">
        <v>557341</v>
      </c>
      <c r="C45" s="138">
        <v>641643</v>
      </c>
      <c r="D45" s="139">
        <f t="shared" si="0"/>
        <v>1198984</v>
      </c>
      <c r="E45" s="140" t="str">
        <f t="shared" si="1"/>
        <v/>
      </c>
      <c r="F45" s="11" t="str">
        <f t="shared" si="2"/>
        <v/>
      </c>
    </row>
    <row r="46" spans="1:6">
      <c r="A46" s="141" t="s">
        <v>87</v>
      </c>
      <c r="B46" s="142">
        <v>296301</v>
      </c>
      <c r="C46" s="143">
        <v>345108</v>
      </c>
      <c r="D46" s="144">
        <f t="shared" si="0"/>
        <v>641409</v>
      </c>
      <c r="E46" s="145" t="str">
        <f t="shared" si="1"/>
        <v/>
      </c>
      <c r="F46" s="13">
        <f t="shared" si="2"/>
        <v>3</v>
      </c>
    </row>
    <row r="47" spans="1:6">
      <c r="A47" s="9" t="s">
        <v>89</v>
      </c>
      <c r="B47" s="137">
        <v>1916464</v>
      </c>
      <c r="C47" s="138">
        <v>2192018</v>
      </c>
      <c r="D47" s="139">
        <f t="shared" si="0"/>
        <v>4108482</v>
      </c>
      <c r="E47" s="140" t="str">
        <f t="shared" si="1"/>
        <v/>
      </c>
      <c r="F47" s="11" t="str">
        <f t="shared" si="2"/>
        <v/>
      </c>
    </row>
    <row r="48" spans="1:6">
      <c r="A48" s="9" t="s">
        <v>91</v>
      </c>
      <c r="B48" s="137">
        <v>319887</v>
      </c>
      <c r="C48" s="138">
        <v>369388</v>
      </c>
      <c r="D48" s="139">
        <f t="shared" si="0"/>
        <v>689275</v>
      </c>
      <c r="E48" s="140" t="str">
        <f t="shared" si="1"/>
        <v/>
      </c>
      <c r="F48" s="11" t="str">
        <f t="shared" si="2"/>
        <v/>
      </c>
    </row>
    <row r="49" spans="1:6">
      <c r="A49" s="9" t="s">
        <v>93</v>
      </c>
      <c r="B49" s="137">
        <v>541734</v>
      </c>
      <c r="C49" s="138">
        <v>636855</v>
      </c>
      <c r="D49" s="139">
        <f t="shared" si="0"/>
        <v>1178589</v>
      </c>
      <c r="E49" s="140" t="str">
        <f t="shared" si="1"/>
        <v/>
      </c>
      <c r="F49" s="11" t="str">
        <f t="shared" si="2"/>
        <v/>
      </c>
    </row>
    <row r="50" spans="1:6">
      <c r="A50" s="9" t="s">
        <v>95</v>
      </c>
      <c r="B50" s="137">
        <v>690312</v>
      </c>
      <c r="C50" s="138">
        <v>800266</v>
      </c>
      <c r="D50" s="139">
        <f t="shared" si="0"/>
        <v>1490578</v>
      </c>
      <c r="E50" s="140" t="str">
        <f t="shared" si="1"/>
        <v/>
      </c>
      <c r="F50" s="11" t="str">
        <f t="shared" si="2"/>
        <v/>
      </c>
    </row>
    <row r="51" spans="1:6">
      <c r="A51" s="9" t="s">
        <v>97</v>
      </c>
      <c r="B51" s="137">
        <v>462001</v>
      </c>
      <c r="C51" s="138">
        <v>530428</v>
      </c>
      <c r="D51" s="139">
        <f t="shared" si="0"/>
        <v>992429</v>
      </c>
      <c r="E51" s="140" t="str">
        <f t="shared" si="1"/>
        <v/>
      </c>
      <c r="F51" s="11" t="str">
        <f t="shared" si="2"/>
        <v/>
      </c>
    </row>
    <row r="52" spans="1:6">
      <c r="A52" s="9" t="s">
        <v>99</v>
      </c>
      <c r="B52" s="137">
        <v>433139</v>
      </c>
      <c r="C52" s="138">
        <v>501585</v>
      </c>
      <c r="D52" s="139">
        <f t="shared" si="0"/>
        <v>934724</v>
      </c>
      <c r="E52" s="140" t="str">
        <f t="shared" si="1"/>
        <v/>
      </c>
      <c r="F52" s="11" t="str">
        <f t="shared" si="2"/>
        <v/>
      </c>
    </row>
    <row r="53" spans="1:6">
      <c r="A53" s="9" t="s">
        <v>101</v>
      </c>
      <c r="B53" s="137">
        <v>645429</v>
      </c>
      <c r="C53" s="138">
        <v>756221</v>
      </c>
      <c r="D53" s="139">
        <f t="shared" si="0"/>
        <v>1401650</v>
      </c>
      <c r="E53" s="140" t="str">
        <f t="shared" si="1"/>
        <v/>
      </c>
      <c r="F53" s="11" t="str">
        <f t="shared" si="2"/>
        <v/>
      </c>
    </row>
    <row r="54" spans="1:6">
      <c r="A54" s="148" t="s">
        <v>103</v>
      </c>
      <c r="B54" s="149">
        <v>522971</v>
      </c>
      <c r="C54" s="150">
        <v>553044</v>
      </c>
      <c r="D54" s="151">
        <f t="shared" si="0"/>
        <v>1076015</v>
      </c>
      <c r="E54" s="140" t="str">
        <f t="shared" si="1"/>
        <v/>
      </c>
      <c r="F54" s="11" t="str">
        <f t="shared" si="2"/>
        <v/>
      </c>
    </row>
    <row r="55" spans="1:6">
      <c r="A55" s="16" t="s">
        <v>105</v>
      </c>
      <c r="B55" s="152">
        <f>SUM(B8:B54)</f>
        <v>50405523</v>
      </c>
      <c r="C55" s="17">
        <f>SUM(C8:C54)</f>
        <v>53862600</v>
      </c>
      <c r="D55" s="153">
        <f>SUM(D8:D54)</f>
        <v>104268123</v>
      </c>
      <c r="E55" s="154"/>
      <c r="F55" s="154"/>
    </row>
    <row r="56" spans="1:6">
      <c r="A56" s="20"/>
      <c r="B56" s="7"/>
      <c r="C56" s="7"/>
      <c r="D56" s="7"/>
      <c r="E56" s="7"/>
      <c r="F56" s="7"/>
    </row>
    <row r="57" spans="1:6">
      <c r="A57" s="20"/>
      <c r="B57" s="7"/>
      <c r="C57" s="7"/>
      <c r="D57" s="7"/>
      <c r="E57" s="7"/>
      <c r="F57" s="7"/>
    </row>
    <row r="58" spans="1:6">
      <c r="A58" s="23"/>
    </row>
    <row r="59" spans="1:6">
      <c r="A59" s="23"/>
    </row>
    <row r="60" spans="1:6">
      <c r="A60" s="23"/>
    </row>
    <row r="61" spans="1:6">
      <c r="A61" s="23"/>
    </row>
    <row r="62" spans="1:6">
      <c r="A62" s="23"/>
    </row>
  </sheetData>
  <mergeCells count="1">
    <mergeCell ref="A5:F5"/>
  </mergeCells>
  <phoneticPr fontId="4"/>
  <pageMargins left="0.78740157480314965" right="0.78740157480314965" top="0.98425196850393704" bottom="0.98425196850393704" header="0.51181102362204722" footer="0.51181102362204722"/>
  <pageSetup paperSize="9" scale="98" orientation="portrait" r:id="rId1"/>
  <headerFooter alignWithMargins="0">
    <oddFooter>&amp;C&amp;14－４－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305"/>
  <sheetViews>
    <sheetView topLeftCell="A25" zoomScaleNormal="100" zoomScaleSheetLayoutView="100" workbookViewId="0">
      <selection activeCell="I40" sqref="I40"/>
    </sheetView>
  </sheetViews>
  <sheetFormatPr defaultRowHeight="13.5"/>
  <cols>
    <col min="1" max="1" width="4.625" style="3" customWidth="1"/>
    <col min="2" max="2" width="2.5" style="3" customWidth="1"/>
    <col min="3" max="4" width="9" style="3"/>
    <col min="5" max="5" width="12.625" style="3" customWidth="1"/>
    <col min="6" max="7" width="4.625" style="3" customWidth="1"/>
    <col min="8" max="8" width="2.5" style="3" customWidth="1"/>
    <col min="9" max="10" width="9" style="3"/>
    <col min="11" max="11" width="12.625" style="3" customWidth="1"/>
    <col min="12" max="12" width="4.625" style="3" customWidth="1"/>
    <col min="13" max="16384" width="9" style="3"/>
  </cols>
  <sheetData>
    <row r="1" spans="1:12">
      <c r="E1" s="25"/>
    </row>
    <row r="2" spans="1:12" ht="20.100000000000001" customHeight="1">
      <c r="A2" s="26" t="s">
        <v>200</v>
      </c>
      <c r="B2" s="26"/>
    </row>
    <row r="3" spans="1:12" ht="20.100000000000001" customHeight="1">
      <c r="A3" s="26"/>
      <c r="B3" s="26"/>
    </row>
    <row r="4" spans="1:12" ht="20.100000000000001" customHeight="1">
      <c r="A4" s="26" t="s">
        <v>108</v>
      </c>
      <c r="B4" s="26"/>
    </row>
    <row r="5" spans="1:12" ht="16.5" customHeight="1"/>
    <row r="6" spans="1:12" ht="18" customHeight="1">
      <c r="A6" s="3" t="s">
        <v>201</v>
      </c>
      <c r="K6" s="27"/>
    </row>
    <row r="7" spans="1:12" ht="18" customHeight="1">
      <c r="A7" s="28"/>
      <c r="B7" s="29"/>
      <c r="C7" s="155" t="s">
        <v>110</v>
      </c>
      <c r="D7" s="155"/>
      <c r="E7" s="31"/>
      <c r="F7" s="31"/>
      <c r="G7" s="31"/>
      <c r="H7" s="31"/>
      <c r="I7" s="156"/>
      <c r="J7" s="156"/>
      <c r="K7" s="157" t="s">
        <v>202</v>
      </c>
      <c r="L7" s="54" t="s">
        <v>113</v>
      </c>
    </row>
    <row r="8" spans="1:12" ht="18" customHeight="1">
      <c r="A8" s="36"/>
      <c r="B8" s="22"/>
      <c r="C8" s="158" t="s">
        <v>114</v>
      </c>
      <c r="D8" s="158"/>
      <c r="E8" s="38"/>
      <c r="F8" s="38"/>
      <c r="G8" s="38"/>
      <c r="H8" s="38"/>
      <c r="I8" s="159"/>
      <c r="J8" s="159"/>
      <c r="K8" s="160" t="s">
        <v>203</v>
      </c>
      <c r="L8" s="56" t="s">
        <v>113</v>
      </c>
    </row>
    <row r="9" spans="1:12" ht="18" customHeight="1">
      <c r="A9" s="43"/>
      <c r="B9" s="27"/>
      <c r="C9" s="161" t="s">
        <v>116</v>
      </c>
      <c r="D9" s="161"/>
      <c r="E9" s="45"/>
      <c r="F9" s="45"/>
      <c r="G9" s="45"/>
      <c r="H9" s="45"/>
      <c r="I9" s="162"/>
      <c r="J9" s="162"/>
      <c r="K9" s="53" t="s">
        <v>204</v>
      </c>
      <c r="L9" s="61" t="s">
        <v>113</v>
      </c>
    </row>
    <row r="10" spans="1:12" ht="16.5" customHeight="1">
      <c r="I10" s="22"/>
      <c r="J10" s="22"/>
      <c r="K10" s="22"/>
    </row>
    <row r="11" spans="1:12" ht="18" customHeight="1">
      <c r="A11" s="3" t="s">
        <v>205</v>
      </c>
      <c r="I11" s="27"/>
      <c r="J11" s="27"/>
      <c r="K11" s="27"/>
    </row>
    <row r="12" spans="1:12" ht="18" customHeight="1">
      <c r="A12" s="28"/>
      <c r="B12" s="29"/>
      <c r="C12" s="29" t="s">
        <v>119</v>
      </c>
      <c r="D12" s="29"/>
      <c r="E12" s="29"/>
      <c r="F12" s="29"/>
      <c r="G12" s="29"/>
      <c r="H12" s="29"/>
      <c r="I12" s="156"/>
      <c r="J12" s="156"/>
      <c r="K12" s="157" t="s">
        <v>206</v>
      </c>
      <c r="L12" s="54" t="s">
        <v>113</v>
      </c>
    </row>
    <row r="13" spans="1:12" ht="18" customHeight="1">
      <c r="A13" s="43"/>
      <c r="B13" s="27"/>
      <c r="C13" s="27" t="s">
        <v>121</v>
      </c>
      <c r="D13" s="27"/>
      <c r="E13" s="27"/>
      <c r="F13" s="27"/>
      <c r="G13" s="27"/>
      <c r="H13" s="27"/>
      <c r="I13" s="162"/>
      <c r="J13" s="162"/>
      <c r="K13" s="53" t="s">
        <v>207</v>
      </c>
      <c r="L13" s="61" t="s">
        <v>123</v>
      </c>
    </row>
    <row r="14" spans="1:12" ht="16.5" customHeight="1"/>
    <row r="15" spans="1:12" ht="18" customHeight="1">
      <c r="A15" s="22" t="s">
        <v>208</v>
      </c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</row>
    <row r="16" spans="1:12" ht="18" customHeight="1">
      <c r="A16" s="28"/>
      <c r="B16" s="29"/>
      <c r="C16" s="29" t="s">
        <v>125</v>
      </c>
      <c r="D16" s="29"/>
      <c r="E16" s="29"/>
      <c r="F16" s="54"/>
      <c r="G16" s="29"/>
      <c r="H16" s="29"/>
      <c r="I16" s="29" t="s">
        <v>127</v>
      </c>
      <c r="J16" s="29"/>
      <c r="K16" s="29"/>
      <c r="L16" s="54"/>
    </row>
    <row r="17" spans="1:16" ht="18" customHeight="1">
      <c r="A17" s="36"/>
      <c r="B17" s="22"/>
      <c r="C17" s="22"/>
      <c r="D17" s="22"/>
      <c r="E17" s="55"/>
      <c r="F17" s="56" t="s">
        <v>112</v>
      </c>
      <c r="G17" s="22"/>
      <c r="H17" s="22"/>
      <c r="I17" s="22"/>
      <c r="J17" s="22"/>
      <c r="K17" s="55"/>
      <c r="L17" s="56" t="s">
        <v>112</v>
      </c>
    </row>
    <row r="18" spans="1:16" ht="18" customHeight="1">
      <c r="A18" s="57">
        <v>1</v>
      </c>
      <c r="B18" s="58"/>
      <c r="C18" s="55" t="s">
        <v>161</v>
      </c>
      <c r="D18" s="55"/>
      <c r="E18" s="60">
        <v>26389</v>
      </c>
      <c r="F18" s="56"/>
      <c r="G18" s="57">
        <v>1</v>
      </c>
      <c r="H18" s="58"/>
      <c r="I18" s="55" t="s">
        <v>179</v>
      </c>
      <c r="J18" s="55"/>
      <c r="K18" s="62">
        <v>315</v>
      </c>
      <c r="L18" s="56"/>
    </row>
    <row r="19" spans="1:16" ht="18" customHeight="1">
      <c r="A19" s="57">
        <v>2</v>
      </c>
      <c r="B19" s="58"/>
      <c r="C19" s="55" t="s">
        <v>162</v>
      </c>
      <c r="D19" s="55"/>
      <c r="E19" s="60">
        <v>13169</v>
      </c>
      <c r="F19" s="56"/>
      <c r="G19" s="57">
        <v>2</v>
      </c>
      <c r="H19" s="58"/>
      <c r="I19" s="55" t="s">
        <v>180</v>
      </c>
      <c r="J19" s="55"/>
      <c r="K19" s="62">
        <v>353</v>
      </c>
      <c r="L19" s="56"/>
    </row>
    <row r="20" spans="1:16" ht="18" customHeight="1">
      <c r="A20" s="57">
        <v>3</v>
      </c>
      <c r="B20" s="58"/>
      <c r="C20" s="55" t="s">
        <v>160</v>
      </c>
      <c r="D20" s="55"/>
      <c r="E20" s="60">
        <v>6783</v>
      </c>
      <c r="F20" s="56"/>
      <c r="G20" s="57">
        <v>3</v>
      </c>
      <c r="H20" s="58"/>
      <c r="I20" s="55" t="s">
        <v>166</v>
      </c>
      <c r="J20" s="55"/>
      <c r="K20" s="62">
        <v>357</v>
      </c>
      <c r="L20" s="56"/>
    </row>
    <row r="21" spans="1:16" ht="18" customHeight="1">
      <c r="A21" s="57">
        <v>4</v>
      </c>
      <c r="B21" s="58"/>
      <c r="C21" s="55" t="s">
        <v>159</v>
      </c>
      <c r="D21" s="55"/>
      <c r="E21" s="60">
        <v>5750</v>
      </c>
      <c r="F21" s="56"/>
      <c r="G21" s="57">
        <v>4</v>
      </c>
      <c r="H21" s="58"/>
      <c r="I21" s="55" t="s">
        <v>184</v>
      </c>
      <c r="J21" s="55"/>
      <c r="K21" s="62">
        <v>359</v>
      </c>
      <c r="L21" s="56"/>
    </row>
    <row r="22" spans="1:16" ht="18" customHeight="1">
      <c r="A22" s="57">
        <v>5</v>
      </c>
      <c r="B22" s="58"/>
      <c r="C22" s="55" t="s">
        <v>171</v>
      </c>
      <c r="D22" s="55"/>
      <c r="E22" s="60">
        <v>5370</v>
      </c>
      <c r="F22" s="56"/>
      <c r="G22" s="57">
        <v>5</v>
      </c>
      <c r="H22" s="58"/>
      <c r="I22" s="55" t="s">
        <v>153</v>
      </c>
      <c r="J22" s="55"/>
      <c r="K22" s="62">
        <v>468</v>
      </c>
      <c r="L22" s="56"/>
    </row>
    <row r="23" spans="1:16" ht="18" customHeight="1">
      <c r="A23" s="43"/>
      <c r="B23" s="27"/>
      <c r="C23" s="27"/>
      <c r="D23" s="27"/>
      <c r="E23" s="27"/>
      <c r="F23" s="61"/>
      <c r="G23" s="27"/>
      <c r="H23" s="27"/>
      <c r="I23" s="27"/>
      <c r="J23" s="27"/>
      <c r="K23" s="27"/>
      <c r="L23" s="61"/>
    </row>
    <row r="24" spans="1:16" ht="16.5" customHeight="1">
      <c r="A24" s="22"/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</row>
    <row r="25" spans="1:16" ht="18" customHeight="1">
      <c r="A25" s="22" t="s">
        <v>209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P25" s="7"/>
    </row>
    <row r="26" spans="1:16" ht="18" customHeight="1">
      <c r="A26" s="28"/>
      <c r="B26" s="29"/>
      <c r="C26" s="29" t="s">
        <v>125</v>
      </c>
      <c r="D26" s="29"/>
      <c r="E26" s="29"/>
      <c r="F26" s="54"/>
      <c r="G26" s="29"/>
      <c r="H26" s="29"/>
      <c r="I26" s="29" t="s">
        <v>127</v>
      </c>
      <c r="J26" s="29"/>
      <c r="K26" s="29"/>
      <c r="L26" s="54"/>
    </row>
    <row r="27" spans="1:16" ht="18" customHeight="1">
      <c r="A27" s="36"/>
      <c r="B27" s="22"/>
      <c r="C27" s="22"/>
      <c r="D27" s="22"/>
      <c r="E27" s="55"/>
      <c r="F27" s="56" t="s">
        <v>112</v>
      </c>
      <c r="G27" s="22"/>
      <c r="H27" s="22"/>
      <c r="I27" s="22"/>
      <c r="J27" s="22"/>
      <c r="K27" s="55"/>
      <c r="L27" s="56" t="s">
        <v>112</v>
      </c>
    </row>
    <row r="28" spans="1:16" ht="18" customHeight="1">
      <c r="A28" s="57">
        <v>1</v>
      </c>
      <c r="B28" s="58"/>
      <c r="C28" s="55" t="s">
        <v>161</v>
      </c>
      <c r="D28" s="55"/>
      <c r="E28" s="60">
        <v>1447</v>
      </c>
      <c r="F28" s="56"/>
      <c r="G28" s="57">
        <v>1</v>
      </c>
      <c r="H28" s="58"/>
      <c r="I28" s="55" t="s">
        <v>210</v>
      </c>
      <c r="J28" s="55"/>
      <c r="K28" s="62">
        <v>-4</v>
      </c>
      <c r="L28" s="56"/>
    </row>
    <row r="29" spans="1:16" ht="18" customHeight="1">
      <c r="A29" s="57">
        <v>2</v>
      </c>
      <c r="B29" s="58"/>
      <c r="C29" s="55" t="s">
        <v>162</v>
      </c>
      <c r="D29" s="55"/>
      <c r="E29" s="60">
        <v>656</v>
      </c>
      <c r="F29" s="56"/>
      <c r="G29" s="57">
        <v>1</v>
      </c>
      <c r="H29" s="58"/>
      <c r="I29" s="55" t="s">
        <v>211</v>
      </c>
      <c r="J29" s="55"/>
      <c r="K29" s="62">
        <v>-4</v>
      </c>
      <c r="L29" s="56"/>
    </row>
    <row r="30" spans="1:16" ht="18" customHeight="1">
      <c r="A30" s="57">
        <v>3</v>
      </c>
      <c r="B30" s="58"/>
      <c r="C30" s="55" t="s">
        <v>160</v>
      </c>
      <c r="D30" s="55"/>
      <c r="E30" s="60">
        <v>327</v>
      </c>
      <c r="F30" s="56"/>
      <c r="G30" s="57">
        <v>3</v>
      </c>
      <c r="H30" s="58"/>
      <c r="I30" s="55" t="s">
        <v>187</v>
      </c>
      <c r="J30" s="55"/>
      <c r="K30" s="62">
        <v>-3</v>
      </c>
      <c r="L30" s="56"/>
    </row>
    <row r="31" spans="1:16" ht="18" customHeight="1">
      <c r="A31" s="57">
        <v>4</v>
      </c>
      <c r="B31" s="58"/>
      <c r="C31" s="55" t="s">
        <v>159</v>
      </c>
      <c r="D31" s="55"/>
      <c r="E31" s="60">
        <v>302</v>
      </c>
      <c r="F31" s="56"/>
      <c r="G31" s="57">
        <v>4</v>
      </c>
      <c r="H31" s="58"/>
      <c r="I31" s="55" t="s">
        <v>212</v>
      </c>
      <c r="J31" s="55"/>
      <c r="K31" s="62">
        <v>-1</v>
      </c>
      <c r="L31" s="56"/>
    </row>
    <row r="32" spans="1:16" ht="18" customHeight="1">
      <c r="A32" s="57">
        <v>5</v>
      </c>
      <c r="B32" s="58"/>
      <c r="C32" s="55" t="s">
        <v>171</v>
      </c>
      <c r="D32" s="55"/>
      <c r="E32" s="60">
        <v>183</v>
      </c>
      <c r="F32" s="56"/>
      <c r="G32" s="57">
        <v>4</v>
      </c>
      <c r="H32" s="58"/>
      <c r="I32" s="55" t="s">
        <v>213</v>
      </c>
      <c r="J32" s="55"/>
      <c r="K32" s="62">
        <v>-1</v>
      </c>
      <c r="L32" s="56"/>
    </row>
    <row r="33" spans="1:12" ht="18" customHeight="1">
      <c r="A33" s="43"/>
      <c r="B33" s="27"/>
      <c r="C33" s="27"/>
      <c r="D33" s="27"/>
      <c r="E33" s="27"/>
      <c r="F33" s="61"/>
      <c r="G33" s="27"/>
      <c r="H33" s="27"/>
      <c r="I33" s="27"/>
      <c r="J33" s="27"/>
      <c r="K33" s="27"/>
      <c r="L33" s="61"/>
    </row>
    <row r="34" spans="1:12" ht="16.5" customHeight="1">
      <c r="A34" s="22"/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</row>
    <row r="35" spans="1:12" ht="18" customHeight="1">
      <c r="A35" s="22" t="s">
        <v>214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</row>
    <row r="36" spans="1:12" ht="18" customHeight="1">
      <c r="A36" s="28"/>
      <c r="B36" s="29"/>
      <c r="C36" s="29" t="s">
        <v>132</v>
      </c>
      <c r="D36" s="29"/>
      <c r="E36" s="29"/>
      <c r="F36" s="54"/>
      <c r="G36" s="29"/>
      <c r="H36" s="29"/>
      <c r="I36" s="29" t="s">
        <v>134</v>
      </c>
      <c r="J36" s="29"/>
      <c r="K36" s="29"/>
      <c r="L36" s="54"/>
    </row>
    <row r="37" spans="1:12" ht="18" customHeight="1">
      <c r="A37" s="36"/>
      <c r="B37" s="22"/>
      <c r="C37" s="22"/>
      <c r="D37" s="22"/>
      <c r="E37" s="55"/>
      <c r="F37" s="56" t="s">
        <v>1029</v>
      </c>
      <c r="G37" s="22"/>
      <c r="H37" s="22"/>
      <c r="I37" s="22"/>
      <c r="J37" s="22"/>
      <c r="K37" s="55"/>
      <c r="L37" s="56" t="s">
        <v>1029</v>
      </c>
    </row>
    <row r="38" spans="1:12" ht="18" customHeight="1">
      <c r="A38" s="57">
        <v>1</v>
      </c>
      <c r="B38" s="58"/>
      <c r="C38" s="55" t="s">
        <v>184</v>
      </c>
      <c r="D38" s="55"/>
      <c r="E38" s="63">
        <v>9.7859327217125376</v>
      </c>
      <c r="F38" s="56"/>
      <c r="G38" s="57">
        <v>1</v>
      </c>
      <c r="H38" s="58"/>
      <c r="I38" s="55" t="s">
        <v>180</v>
      </c>
      <c r="J38" s="55"/>
      <c r="K38" s="63">
        <v>-1.1204481792717087</v>
      </c>
      <c r="L38" s="56"/>
    </row>
    <row r="39" spans="1:12" ht="18" customHeight="1">
      <c r="A39" s="57">
        <v>2</v>
      </c>
      <c r="B39" s="58"/>
      <c r="C39" s="55" t="s">
        <v>163</v>
      </c>
      <c r="D39" s="55"/>
      <c r="E39" s="63">
        <v>6.2311557788944727</v>
      </c>
      <c r="F39" s="56"/>
      <c r="G39" s="57">
        <v>2</v>
      </c>
      <c r="H39" s="58"/>
      <c r="I39" s="55" t="s">
        <v>166</v>
      </c>
      <c r="J39" s="55"/>
      <c r="K39" s="63">
        <v>-1.10803324099723</v>
      </c>
      <c r="L39" s="56"/>
    </row>
    <row r="40" spans="1:12" ht="18" customHeight="1">
      <c r="A40" s="57">
        <v>3</v>
      </c>
      <c r="B40" s="58"/>
      <c r="C40" s="55" t="s">
        <v>190</v>
      </c>
      <c r="D40" s="55"/>
      <c r="E40" s="63">
        <v>6.0538116591928253</v>
      </c>
      <c r="F40" s="56"/>
      <c r="G40" s="57">
        <v>3</v>
      </c>
      <c r="H40" s="58"/>
      <c r="I40" s="55" t="s">
        <v>187</v>
      </c>
      <c r="J40" s="55"/>
      <c r="K40" s="63">
        <v>-0.39164490861618795</v>
      </c>
      <c r="L40" s="56"/>
    </row>
    <row r="41" spans="1:12" ht="18" customHeight="1">
      <c r="A41" s="57">
        <v>4</v>
      </c>
      <c r="B41" s="58"/>
      <c r="C41" s="55" t="s">
        <v>161</v>
      </c>
      <c r="D41" s="55"/>
      <c r="E41" s="63">
        <v>5.8014593857749981</v>
      </c>
      <c r="F41" s="56"/>
      <c r="G41" s="57">
        <v>4</v>
      </c>
      <c r="H41" s="58"/>
      <c r="I41" s="55" t="s">
        <v>164</v>
      </c>
      <c r="J41" s="55"/>
      <c r="K41" s="63">
        <v>-0.17889087656529518</v>
      </c>
      <c r="L41" s="56"/>
    </row>
    <row r="42" spans="1:12" ht="18" customHeight="1">
      <c r="A42" s="57">
        <v>5</v>
      </c>
      <c r="B42" s="58"/>
      <c r="C42" s="55" t="s">
        <v>178</v>
      </c>
      <c r="D42" s="55"/>
      <c r="E42" s="63">
        <v>5.6801195814648731</v>
      </c>
      <c r="F42" s="56"/>
      <c r="G42" s="57">
        <v>5</v>
      </c>
      <c r="H42" s="58"/>
      <c r="I42" s="55" t="s">
        <v>172</v>
      </c>
      <c r="J42" s="55"/>
      <c r="K42" s="63">
        <v>-9.4161958568738227E-2</v>
      </c>
      <c r="L42" s="56"/>
    </row>
    <row r="43" spans="1:12" ht="18" customHeight="1">
      <c r="A43" s="43"/>
      <c r="B43" s="27"/>
      <c r="C43" s="27"/>
      <c r="D43" s="27"/>
      <c r="E43" s="27"/>
      <c r="F43" s="61"/>
      <c r="G43" s="27"/>
      <c r="H43" s="27"/>
      <c r="I43" s="27"/>
      <c r="J43" s="27"/>
      <c r="K43" s="27"/>
      <c r="L43" s="61"/>
    </row>
    <row r="44" spans="1:12" ht="18" customHeight="1"/>
    <row r="45" spans="1:12" ht="18" customHeight="1"/>
    <row r="235" spans="4:4">
      <c r="D235" s="163">
        <f>[1]⑦!B64+[1]⑳!B64</f>
        <v>258287</v>
      </c>
    </row>
    <row r="237" spans="4:4">
      <c r="D237" s="163">
        <f>[1]⑦!B67+[1]⑳!B67</f>
        <v>282065</v>
      </c>
    </row>
    <row r="238" spans="4:4">
      <c r="D238" s="3">
        <f>[1]⑦!B68+[1]⑳!B68</f>
        <v>312645</v>
      </c>
    </row>
    <row r="239" spans="4:4">
      <c r="D239" s="163">
        <f>[1]⑦!E4+[1]⑳!E4</f>
        <v>347048</v>
      </c>
    </row>
    <row r="240" spans="4:4">
      <c r="D240" s="3">
        <f>[1]⑦!E5+[1]⑳!E5</f>
        <v>289751</v>
      </c>
    </row>
    <row r="241" spans="4:4">
      <c r="D241" s="3">
        <f>[1]⑦!E6+[1]⑳!E6</f>
        <v>293174</v>
      </c>
    </row>
    <row r="242" spans="4:4">
      <c r="D242" s="3">
        <f>[1]⑦!E7+[1]⑳!E7</f>
        <v>365566</v>
      </c>
    </row>
    <row r="243" spans="4:4">
      <c r="D243" s="3">
        <f>[1]⑦!E8+[1]⑳!E8</f>
        <v>284367</v>
      </c>
    </row>
    <row r="244" spans="4:4">
      <c r="D244" s="163">
        <f>[1]⑦!E10+[1]⑳!E10</f>
        <v>313160</v>
      </c>
    </row>
    <row r="245" spans="4:4">
      <c r="D245" s="3">
        <f>[1]⑦!E11+[1]⑳!E11</f>
        <v>392770</v>
      </c>
    </row>
    <row r="246" spans="4:4">
      <c r="D246" s="3">
        <f>[1]⑦!E12+[1]⑳!E12</f>
        <v>352331</v>
      </c>
    </row>
    <row r="247" spans="4:4">
      <c r="D247" s="3">
        <f>[1]⑦!E13+[1]⑳!E13</f>
        <v>295142</v>
      </c>
    </row>
    <row r="248" spans="4:4">
      <c r="D248" s="3">
        <f>[1]⑦!E14+[1]⑳!E14</f>
        <v>271972</v>
      </c>
    </row>
    <row r="249" spans="4:4">
      <c r="D249" s="3">
        <f>[1]⑦!E15+[1]⑳!E15</f>
        <v>329175</v>
      </c>
    </row>
    <row r="250" spans="4:4">
      <c r="D250" s="3">
        <f>[1]⑦!E16+[1]⑳!E16</f>
        <v>376563</v>
      </c>
    </row>
    <row r="251" spans="4:4">
      <c r="D251" s="163">
        <f>[1]⑦!E18+[1]⑳!E18</f>
        <v>359945</v>
      </c>
    </row>
    <row r="252" spans="4:4">
      <c r="D252" s="3">
        <f>[1]⑦!E19+[1]⑳!E19</f>
        <v>305271</v>
      </c>
    </row>
    <row r="253" spans="4:4">
      <c r="D253" s="3">
        <f>[1]⑦!E20+[1]⑳!E20</f>
        <v>277693</v>
      </c>
    </row>
    <row r="254" spans="4:4">
      <c r="D254" s="3">
        <f>[1]⑦!E21+[1]⑳!E21</f>
        <v>268499</v>
      </c>
    </row>
    <row r="255" spans="4:4">
      <c r="D255" s="163">
        <f>[1]⑦!E23+[1]⑳!E23</f>
        <v>214829</v>
      </c>
    </row>
    <row r="256" spans="4:4">
      <c r="D256" s="3">
        <f>[1]⑦!E24+[1]⑳!E24</f>
        <v>227227</v>
      </c>
    </row>
    <row r="257" spans="4:4">
      <c r="D257" s="3">
        <f>[1]⑦!E25+[1]⑳!E25</f>
        <v>217553</v>
      </c>
    </row>
    <row r="258" spans="4:4">
      <c r="D258" s="163">
        <f>[1]⑦!E27+[1]⑳!E27</f>
        <v>306156</v>
      </c>
    </row>
    <row r="259" spans="4:4">
      <c r="D259" s="3">
        <f>[1]⑦!E28+[1]⑳!E28</f>
        <v>273927</v>
      </c>
    </row>
    <row r="260" spans="4:4">
      <c r="D260" s="3">
        <f>[1]⑦!E29+[1]⑳!E29</f>
        <v>250879</v>
      </c>
    </row>
    <row r="261" spans="4:4">
      <c r="D261" s="163">
        <f>[1]⑦!E31+[1]⑳!E30</f>
        <v>391550</v>
      </c>
    </row>
    <row r="262" spans="4:4">
      <c r="D262" s="3">
        <f>[1]⑦!E32+[1]⑳!E31</f>
        <v>294572</v>
      </c>
    </row>
    <row r="263" spans="4:4">
      <c r="D263" s="3">
        <f>[1]⑦!E33+[1]⑳!E32</f>
        <v>272993</v>
      </c>
    </row>
    <row r="264" spans="4:4">
      <c r="D264" s="3">
        <f>[1]⑦!E34+[1]⑳!E33</f>
        <v>241009</v>
      </c>
    </row>
    <row r="265" spans="4:4">
      <c r="D265" s="163">
        <f>[1]⑦!E36+[1]⑳!E36</f>
        <v>214734</v>
      </c>
    </row>
    <row r="266" spans="4:4">
      <c r="D266" s="3">
        <f>[1]⑦!E37+[1]⑳!E37</f>
        <v>217216</v>
      </c>
    </row>
    <row r="267" spans="4:4">
      <c r="D267" s="3">
        <f>[1]⑦!E38+[1]⑳!E38</f>
        <v>210222</v>
      </c>
    </row>
    <row r="268" spans="4:4">
      <c r="D268" s="163">
        <f>[1]⑦!E40+[1]⑳!E40</f>
        <v>389091</v>
      </c>
    </row>
    <row r="269" spans="4:4">
      <c r="D269" s="3">
        <f>[1]⑦!E41+[1]⑳!E41</f>
        <v>437778</v>
      </c>
    </row>
    <row r="270" spans="4:4">
      <c r="D270" s="3">
        <f>[1]⑦!E42+[1]⑳!E42</f>
        <v>398245</v>
      </c>
    </row>
    <row r="271" spans="4:4">
      <c r="D271" s="3">
        <f>[1]⑦!E43+[1]⑳!E43</f>
        <v>339295</v>
      </c>
    </row>
    <row r="272" spans="4:4">
      <c r="D272" s="3">
        <f>[1]⑦!E44+[1]⑳!E44</f>
        <v>408594</v>
      </c>
    </row>
    <row r="273" spans="4:4">
      <c r="D273" s="3">
        <f>[1]⑦!E45+[1]⑳!E45</f>
        <v>373257</v>
      </c>
    </row>
    <row r="274" spans="4:4">
      <c r="D274" s="3">
        <f>[1]⑦!E46+[1]⑳!E46</f>
        <v>313124</v>
      </c>
    </row>
    <row r="275" spans="4:4">
      <c r="D275" s="3">
        <f>[1]⑦!E47+[1]⑳!E47</f>
        <v>372893</v>
      </c>
    </row>
    <row r="276" spans="4:4">
      <c r="D276" s="3">
        <f>[1]⑦!E48+[1]⑳!E48</f>
        <v>393727</v>
      </c>
    </row>
    <row r="277" spans="4:4">
      <c r="D277" s="3">
        <f>[1]⑦!E49+[1]⑳!E49</f>
        <v>412724</v>
      </c>
    </row>
    <row r="278" spans="4:4">
      <c r="D278" s="3">
        <f>[1]⑦!E50+[1]⑳!E50</f>
        <v>272727</v>
      </c>
    </row>
    <row r="279" spans="4:4">
      <c r="D279" s="163">
        <f>[1]⑦!E52+[1]⑳!E52</f>
        <v>236318</v>
      </c>
    </row>
    <row r="280" spans="4:4">
      <c r="D280" s="3">
        <f>[1]⑦!E53+[1]⑳!E53</f>
        <v>226288</v>
      </c>
    </row>
    <row r="281" spans="4:4">
      <c r="D281" s="3">
        <f>[1]⑦!E54+[1]⑳!E54</f>
        <v>227271</v>
      </c>
    </row>
    <row r="282" spans="4:4">
      <c r="D282" s="163">
        <f>[1]⑦!E56+[1]⑳!E56</f>
        <v>352870</v>
      </c>
    </row>
    <row r="283" spans="4:4">
      <c r="D283" s="3">
        <f>[1]⑦!E57+[1]⑳!E57</f>
        <v>334465</v>
      </c>
    </row>
    <row r="284" spans="4:4">
      <c r="D284" s="3">
        <f>[1]⑦!E58+[1]⑳!E58</f>
        <v>212480</v>
      </c>
    </row>
    <row r="285" spans="4:4">
      <c r="D285" s="3">
        <f>[1]⑦!E59+[1]⑳!E59</f>
        <v>279720</v>
      </c>
    </row>
    <row r="286" spans="4:4">
      <c r="D286" s="163">
        <f>[1]⑦!E61+[1]⑳!E61</f>
        <v>368648</v>
      </c>
    </row>
    <row r="287" spans="4:4">
      <c r="D287" s="3">
        <f>[1]⑦!E62+[1]⑳!E62</f>
        <v>306865</v>
      </c>
    </row>
    <row r="288" spans="4:4">
      <c r="D288" s="3">
        <f>[1]⑦!E63+[1]⑳!E63</f>
        <v>272806</v>
      </c>
    </row>
    <row r="289" spans="4:4">
      <c r="D289" s="3">
        <f>[1]⑦!E64+[1]⑳!E64</f>
        <v>298186</v>
      </c>
    </row>
    <row r="290" spans="4:4">
      <c r="D290" s="3">
        <f>[1]⑦!E65+[1]⑳!E65</f>
        <v>245939</v>
      </c>
    </row>
    <row r="291" spans="4:4">
      <c r="D291" s="163">
        <f>[1]⑦!E67+[1]⑳!E67</f>
        <v>365448</v>
      </c>
    </row>
    <row r="292" spans="4:4">
      <c r="D292" s="3">
        <f>[1]⑦!E68+[1]⑳!E68</f>
        <v>305677</v>
      </c>
    </row>
    <row r="293" spans="4:4">
      <c r="D293" s="3">
        <f>[1]⑦!E69+[1]⑳!E69</f>
        <v>321841</v>
      </c>
    </row>
    <row r="294" spans="4:4">
      <c r="D294" s="163">
        <f>[1]⑦!H4+[1]⑳!H4</f>
        <v>346124</v>
      </c>
    </row>
    <row r="295" spans="4:4">
      <c r="D295" s="3">
        <f>[1]⑦!H5+[1]⑳!H5</f>
        <v>295101</v>
      </c>
    </row>
    <row r="296" spans="4:4">
      <c r="D296" s="3">
        <f>[1]⑦!H6+[1]⑳!H6</f>
        <v>294103</v>
      </c>
    </row>
    <row r="297" spans="4:4">
      <c r="D297" s="163">
        <f>[1]⑦!H8+[1]⑳!H8</f>
        <v>335195</v>
      </c>
    </row>
    <row r="298" spans="4:4">
      <c r="D298" s="3">
        <f>[1]⑦!H9+[1]⑳!H9</f>
        <v>281964</v>
      </c>
    </row>
    <row r="299" spans="4:4">
      <c r="D299" s="3">
        <f>[1]⑦!H10+[1]⑳!H10</f>
        <v>263674</v>
      </c>
    </row>
    <row r="300" spans="4:4">
      <c r="D300" s="3">
        <f>[1]⑦!H11+[1]⑳!H11</f>
        <v>271969</v>
      </c>
    </row>
    <row r="301" spans="4:4">
      <c r="D301" s="3">
        <f>[1]⑦!H12+[1]⑳!H12</f>
        <v>250163</v>
      </c>
    </row>
    <row r="302" spans="4:4">
      <c r="D302" s="163">
        <f>[1]⑦!H14+[1]⑳!H14</f>
        <v>257977</v>
      </c>
    </row>
    <row r="303" spans="4:4">
      <c r="D303" s="3">
        <f>[1]⑦!H15+[1]⑳!H15</f>
        <v>266192</v>
      </c>
    </row>
    <row r="304" spans="4:4">
      <c r="D304" s="3">
        <f>[1]⑦!H16+[1]⑳!H16</f>
        <v>292174</v>
      </c>
    </row>
    <row r="305" spans="4:4">
      <c r="D305" s="3">
        <f>[1]⑦!H17+[1]⑳!H17</f>
        <v>263640</v>
      </c>
    </row>
  </sheetData>
  <phoneticPr fontId="4"/>
  <pageMargins left="0.78740157480314965" right="0.78740157480314965" top="0.98425196850393704" bottom="0.78740157480314965" header="0.51181102362204722" footer="0.51181102362204722"/>
  <pageSetup paperSize="9" orientation="portrait" horizontalDpi="4294967292" r:id="rId1"/>
  <headerFooter alignWithMargins="0">
    <oddFooter>&amp;C&amp;14－５－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I306"/>
  <sheetViews>
    <sheetView topLeftCell="A31" zoomScaleNormal="100" workbookViewId="0">
      <selection activeCell="B44" sqref="B44"/>
    </sheetView>
  </sheetViews>
  <sheetFormatPr defaultRowHeight="13.5"/>
  <cols>
    <col min="1" max="1" width="9" style="3"/>
    <col min="2" max="3" width="19" style="3" customWidth="1"/>
    <col min="4" max="4" width="13.625" style="3" customWidth="1"/>
    <col min="5" max="5" width="9.625" style="3" customWidth="1"/>
    <col min="6" max="9" width="5.625" style="3" customWidth="1"/>
    <col min="10" max="29" width="9" style="3"/>
    <col min="30" max="30" width="4.625" style="3" customWidth="1"/>
    <col min="31" max="16384" width="9" style="3"/>
  </cols>
  <sheetData>
    <row r="1" spans="1:9">
      <c r="A1" s="2"/>
      <c r="B1" s="2"/>
      <c r="C1" s="2"/>
      <c r="D1" s="178"/>
      <c r="E1" s="4"/>
      <c r="F1" s="4"/>
      <c r="G1" s="4"/>
      <c r="H1" s="4"/>
      <c r="I1" s="4"/>
    </row>
    <row r="2" spans="1:9">
      <c r="A2" s="2"/>
      <c r="B2" s="2"/>
      <c r="C2" s="2"/>
      <c r="D2" s="4"/>
      <c r="E2" s="4"/>
      <c r="F2" s="4"/>
      <c r="G2" s="4"/>
      <c r="H2" s="4"/>
      <c r="I2" s="4"/>
    </row>
    <row r="3" spans="1:9" ht="20.100000000000001" customHeight="1">
      <c r="A3" s="125" t="s">
        <v>216</v>
      </c>
      <c r="B3" s="2"/>
      <c r="C3" s="2"/>
      <c r="D3" s="2"/>
      <c r="E3" s="2"/>
      <c r="F3" s="2"/>
      <c r="G3" s="2"/>
      <c r="H3" s="2"/>
      <c r="I3" s="2"/>
    </row>
    <row r="4" spans="1:9" ht="20.100000000000001" customHeight="1">
      <c r="A4" s="125"/>
      <c r="B4" s="2"/>
      <c r="C4" s="2"/>
      <c r="D4" s="2"/>
      <c r="E4" s="2"/>
      <c r="F4" s="2"/>
      <c r="G4" s="2"/>
      <c r="H4" s="2"/>
      <c r="I4" s="177" t="s">
        <v>138</v>
      </c>
    </row>
    <row r="5" spans="1:9" ht="20.100000000000001" customHeight="1">
      <c r="A5" s="125"/>
      <c r="B5" s="2"/>
      <c r="C5" s="2"/>
      <c r="D5" s="2"/>
      <c r="E5" s="2"/>
      <c r="F5" s="2"/>
      <c r="G5" s="2"/>
      <c r="H5" s="2"/>
      <c r="I5" s="2"/>
    </row>
    <row r="6" spans="1:9" ht="13.5" customHeight="1">
      <c r="A6" s="176"/>
      <c r="B6" s="175"/>
      <c r="C6" s="175"/>
      <c r="D6" s="175"/>
      <c r="E6" s="172"/>
      <c r="F6" s="174"/>
      <c r="G6" s="172"/>
      <c r="H6" s="173"/>
      <c r="I6" s="172"/>
    </row>
    <row r="7" spans="1:9">
      <c r="A7" s="11" t="s">
        <v>3</v>
      </c>
      <c r="B7" s="171" t="s">
        <v>139</v>
      </c>
      <c r="C7" s="171" t="s">
        <v>215</v>
      </c>
      <c r="D7" s="170" t="s">
        <v>141</v>
      </c>
      <c r="E7" s="169" t="s">
        <v>142</v>
      </c>
      <c r="F7" s="357" t="s">
        <v>141</v>
      </c>
      <c r="G7" s="358"/>
      <c r="H7" s="357" t="s">
        <v>142</v>
      </c>
      <c r="I7" s="358"/>
    </row>
    <row r="8" spans="1:9">
      <c r="A8" s="168"/>
      <c r="B8" s="167" t="s">
        <v>143</v>
      </c>
      <c r="C8" s="167" t="s">
        <v>144</v>
      </c>
      <c r="D8" s="167" t="s">
        <v>145</v>
      </c>
      <c r="E8" s="166" t="s">
        <v>146</v>
      </c>
      <c r="F8" s="165" t="s">
        <v>8</v>
      </c>
      <c r="G8" s="6" t="s">
        <v>9</v>
      </c>
      <c r="H8" s="165" t="s">
        <v>8</v>
      </c>
      <c r="I8" s="6" t="s">
        <v>9</v>
      </c>
    </row>
    <row r="9" spans="1:9">
      <c r="A9" s="260" t="s">
        <v>10</v>
      </c>
      <c r="B9" s="317">
        <v>2672</v>
      </c>
      <c r="C9" s="320">
        <v>2638</v>
      </c>
      <c r="D9" s="317">
        <v>34</v>
      </c>
      <c r="E9" s="321">
        <v>1.288855193328279</v>
      </c>
      <c r="F9" s="261" t="s">
        <v>147</v>
      </c>
      <c r="G9" s="261" t="s">
        <v>147</v>
      </c>
      <c r="H9" s="260" t="s">
        <v>147</v>
      </c>
      <c r="I9" s="260" t="s">
        <v>147</v>
      </c>
    </row>
    <row r="10" spans="1:9">
      <c r="A10" s="265" t="s">
        <v>12</v>
      </c>
      <c r="B10" s="116">
        <v>498</v>
      </c>
      <c r="C10" s="322">
        <v>474</v>
      </c>
      <c r="D10" s="116">
        <v>24</v>
      </c>
      <c r="E10" s="323">
        <v>5.0632911392405067</v>
      </c>
      <c r="F10" s="266" t="s">
        <v>147</v>
      </c>
      <c r="G10" s="266" t="s">
        <v>147</v>
      </c>
      <c r="H10" s="265" t="s">
        <v>147</v>
      </c>
      <c r="I10" s="265" t="s">
        <v>147</v>
      </c>
    </row>
    <row r="11" spans="1:9">
      <c r="A11" s="265" t="s">
        <v>14</v>
      </c>
      <c r="B11" s="116">
        <v>624</v>
      </c>
      <c r="C11" s="322">
        <v>615</v>
      </c>
      <c r="D11" s="116">
        <v>9</v>
      </c>
      <c r="E11" s="323">
        <v>1.4634146341463417</v>
      </c>
      <c r="F11" s="266" t="s">
        <v>147</v>
      </c>
      <c r="G11" s="266" t="s">
        <v>147</v>
      </c>
      <c r="H11" s="265" t="s">
        <v>147</v>
      </c>
      <c r="I11" s="265" t="s">
        <v>147</v>
      </c>
    </row>
    <row r="12" spans="1:9">
      <c r="A12" s="265" t="s">
        <v>16</v>
      </c>
      <c r="B12" s="116">
        <v>1211</v>
      </c>
      <c r="C12" s="322">
        <v>1165</v>
      </c>
      <c r="D12" s="116">
        <v>46</v>
      </c>
      <c r="E12" s="323">
        <v>3.9484978540772535</v>
      </c>
      <c r="F12" s="266" t="s">
        <v>147</v>
      </c>
      <c r="G12" s="266" t="s">
        <v>147</v>
      </c>
      <c r="H12" s="265" t="s">
        <v>147</v>
      </c>
      <c r="I12" s="265" t="s">
        <v>147</v>
      </c>
    </row>
    <row r="13" spans="1:9">
      <c r="A13" s="265" t="s">
        <v>18</v>
      </c>
      <c r="B13" s="116">
        <v>468</v>
      </c>
      <c r="C13" s="322">
        <v>465</v>
      </c>
      <c r="D13" s="116">
        <v>3</v>
      </c>
      <c r="E13" s="323">
        <v>0.64516129032258063</v>
      </c>
      <c r="F13" s="266" t="s">
        <v>147</v>
      </c>
      <c r="G13" s="266" t="s">
        <v>147</v>
      </c>
      <c r="H13" s="265" t="s">
        <v>147</v>
      </c>
      <c r="I13" s="265" t="s">
        <v>147</v>
      </c>
    </row>
    <row r="14" spans="1:9">
      <c r="A14" s="265" t="s">
        <v>20</v>
      </c>
      <c r="B14" s="116">
        <v>677</v>
      </c>
      <c r="C14" s="322">
        <v>663</v>
      </c>
      <c r="D14" s="116">
        <v>14</v>
      </c>
      <c r="E14" s="323">
        <v>2.1116138763197587</v>
      </c>
      <c r="F14" s="266" t="s">
        <v>147</v>
      </c>
      <c r="G14" s="266" t="s">
        <v>147</v>
      </c>
      <c r="H14" s="265" t="s">
        <v>147</v>
      </c>
      <c r="I14" s="265" t="s">
        <v>147</v>
      </c>
    </row>
    <row r="15" spans="1:9">
      <c r="A15" s="270" t="s">
        <v>22</v>
      </c>
      <c r="B15" s="117">
        <v>1497</v>
      </c>
      <c r="C15" s="324">
        <v>1478</v>
      </c>
      <c r="D15" s="117">
        <v>19</v>
      </c>
      <c r="E15" s="325">
        <v>1.2855209742895806</v>
      </c>
      <c r="F15" s="271" t="s">
        <v>147</v>
      </c>
      <c r="G15" s="271" t="s">
        <v>147</v>
      </c>
      <c r="H15" s="270" t="s">
        <v>147</v>
      </c>
      <c r="I15" s="270" t="s">
        <v>147</v>
      </c>
    </row>
    <row r="16" spans="1:9">
      <c r="A16" s="275" t="s">
        <v>24</v>
      </c>
      <c r="B16" s="118">
        <v>1808</v>
      </c>
      <c r="C16" s="326">
        <v>1735</v>
      </c>
      <c r="D16" s="118">
        <v>73</v>
      </c>
      <c r="E16" s="327">
        <v>4.2074927953890491</v>
      </c>
      <c r="F16" s="276" t="s">
        <v>147</v>
      </c>
      <c r="G16" s="276" t="s">
        <v>147</v>
      </c>
      <c r="H16" s="275" t="s">
        <v>147</v>
      </c>
      <c r="I16" s="275" t="s">
        <v>147</v>
      </c>
    </row>
    <row r="17" spans="1:9">
      <c r="A17" s="265" t="s">
        <v>26</v>
      </c>
      <c r="B17" s="116">
        <v>1169</v>
      </c>
      <c r="C17" s="322">
        <v>1156</v>
      </c>
      <c r="D17" s="116">
        <v>13</v>
      </c>
      <c r="E17" s="323">
        <v>1.124567474048443</v>
      </c>
      <c r="F17" s="266" t="s">
        <v>147</v>
      </c>
      <c r="G17" s="266" t="s">
        <v>147</v>
      </c>
      <c r="H17" s="265" t="s">
        <v>147</v>
      </c>
      <c r="I17" s="265" t="s">
        <v>147</v>
      </c>
    </row>
    <row r="18" spans="1:9">
      <c r="A18" s="265" t="s">
        <v>28</v>
      </c>
      <c r="B18" s="116">
        <v>1210</v>
      </c>
      <c r="C18" s="322">
        <v>1174</v>
      </c>
      <c r="D18" s="116">
        <v>36</v>
      </c>
      <c r="E18" s="323">
        <v>3.0664395229982966</v>
      </c>
      <c r="F18" s="266" t="s">
        <v>147</v>
      </c>
      <c r="G18" s="266" t="s">
        <v>147</v>
      </c>
      <c r="H18" s="265" t="s">
        <v>147</v>
      </c>
      <c r="I18" s="265" t="s">
        <v>147</v>
      </c>
    </row>
    <row r="19" spans="1:9">
      <c r="A19" s="265" t="s">
        <v>30</v>
      </c>
      <c r="B19" s="116">
        <v>5750</v>
      </c>
      <c r="C19" s="322">
        <v>5448</v>
      </c>
      <c r="D19" s="116">
        <v>302</v>
      </c>
      <c r="E19" s="323">
        <v>5.5433186490455215</v>
      </c>
      <c r="F19" s="266">
        <v>4</v>
      </c>
      <c r="G19" s="266" t="s">
        <v>147</v>
      </c>
      <c r="H19" s="265" t="s">
        <v>147</v>
      </c>
      <c r="I19" s="265" t="s">
        <v>147</v>
      </c>
    </row>
    <row r="20" spans="1:9">
      <c r="A20" s="265" t="s">
        <v>32</v>
      </c>
      <c r="B20" s="116">
        <v>6783</v>
      </c>
      <c r="C20" s="322">
        <v>6456</v>
      </c>
      <c r="D20" s="116">
        <v>327</v>
      </c>
      <c r="E20" s="323">
        <v>5.0650557620817844</v>
      </c>
      <c r="F20" s="266">
        <v>3</v>
      </c>
      <c r="G20" s="266" t="s">
        <v>147</v>
      </c>
      <c r="H20" s="265" t="s">
        <v>147</v>
      </c>
      <c r="I20" s="265" t="s">
        <v>147</v>
      </c>
    </row>
    <row r="21" spans="1:9">
      <c r="A21" s="265" t="s">
        <v>34</v>
      </c>
      <c r="B21" s="116">
        <v>26389</v>
      </c>
      <c r="C21" s="322">
        <v>24942</v>
      </c>
      <c r="D21" s="116">
        <v>1447</v>
      </c>
      <c r="E21" s="323">
        <v>5.8014593857749981</v>
      </c>
      <c r="F21" s="266">
        <v>1</v>
      </c>
      <c r="G21" s="266" t="s">
        <v>147</v>
      </c>
      <c r="H21" s="265">
        <v>4</v>
      </c>
      <c r="I21" s="265" t="s">
        <v>147</v>
      </c>
    </row>
    <row r="22" spans="1:9">
      <c r="A22" s="270" t="s">
        <v>36</v>
      </c>
      <c r="B22" s="117">
        <v>13169</v>
      </c>
      <c r="C22" s="324">
        <v>12513</v>
      </c>
      <c r="D22" s="117">
        <v>656</v>
      </c>
      <c r="E22" s="325">
        <v>5.2425477503396465</v>
      </c>
      <c r="F22" s="271">
        <v>2</v>
      </c>
      <c r="G22" s="271" t="s">
        <v>147</v>
      </c>
      <c r="H22" s="270" t="s">
        <v>147</v>
      </c>
      <c r="I22" s="270" t="s">
        <v>147</v>
      </c>
    </row>
    <row r="23" spans="1:9">
      <c r="A23" s="275" t="s">
        <v>38</v>
      </c>
      <c r="B23" s="118">
        <v>1057</v>
      </c>
      <c r="C23" s="326">
        <v>995</v>
      </c>
      <c r="D23" s="118">
        <v>62</v>
      </c>
      <c r="E23" s="327">
        <v>6.2311557788944727</v>
      </c>
      <c r="F23" s="276" t="s">
        <v>147</v>
      </c>
      <c r="G23" s="276" t="s">
        <v>147</v>
      </c>
      <c r="H23" s="275">
        <v>2</v>
      </c>
      <c r="I23" s="275" t="s">
        <v>147</v>
      </c>
    </row>
    <row r="24" spans="1:9">
      <c r="A24" s="265" t="s">
        <v>40</v>
      </c>
      <c r="B24" s="116">
        <v>558</v>
      </c>
      <c r="C24" s="322">
        <v>559</v>
      </c>
      <c r="D24" s="116">
        <v>-1</v>
      </c>
      <c r="E24" s="323">
        <v>-0.17889087656529518</v>
      </c>
      <c r="F24" s="266" t="s">
        <v>147</v>
      </c>
      <c r="G24" s="266">
        <v>4</v>
      </c>
      <c r="H24" s="265" t="s">
        <v>147</v>
      </c>
      <c r="I24" s="265">
        <v>4</v>
      </c>
    </row>
    <row r="25" spans="1:9">
      <c r="A25" s="265" t="s">
        <v>42</v>
      </c>
      <c r="B25" s="116">
        <v>492</v>
      </c>
      <c r="C25" s="322">
        <v>473</v>
      </c>
      <c r="D25" s="116">
        <v>19</v>
      </c>
      <c r="E25" s="323">
        <v>4.0169133192388999</v>
      </c>
      <c r="F25" s="266" t="s">
        <v>147</v>
      </c>
      <c r="G25" s="266" t="s">
        <v>147</v>
      </c>
      <c r="H25" s="265" t="s">
        <v>147</v>
      </c>
      <c r="I25" s="265" t="s">
        <v>147</v>
      </c>
    </row>
    <row r="26" spans="1:9">
      <c r="A26" s="270" t="s">
        <v>44</v>
      </c>
      <c r="B26" s="117">
        <v>357</v>
      </c>
      <c r="C26" s="324">
        <v>361</v>
      </c>
      <c r="D26" s="117">
        <v>-4</v>
      </c>
      <c r="E26" s="325">
        <v>-1.10803324099723</v>
      </c>
      <c r="F26" s="271" t="s">
        <v>147</v>
      </c>
      <c r="G26" s="271">
        <v>1</v>
      </c>
      <c r="H26" s="270" t="s">
        <v>147</v>
      </c>
      <c r="I26" s="270">
        <v>2</v>
      </c>
    </row>
    <row r="27" spans="1:9">
      <c r="A27" s="275" t="s">
        <v>46</v>
      </c>
      <c r="B27" s="118">
        <v>629</v>
      </c>
      <c r="C27" s="326">
        <v>626</v>
      </c>
      <c r="D27" s="118">
        <v>3</v>
      </c>
      <c r="E27" s="327">
        <v>0.47923322683706071</v>
      </c>
      <c r="F27" s="276" t="s">
        <v>147</v>
      </c>
      <c r="G27" s="276" t="s">
        <v>147</v>
      </c>
      <c r="H27" s="275" t="s">
        <v>147</v>
      </c>
      <c r="I27" s="275" t="s">
        <v>147</v>
      </c>
    </row>
    <row r="28" spans="1:9">
      <c r="A28" s="265" t="s">
        <v>48</v>
      </c>
      <c r="B28" s="116">
        <v>1637</v>
      </c>
      <c r="C28" s="322">
        <v>1564</v>
      </c>
      <c r="D28" s="116">
        <v>73</v>
      </c>
      <c r="E28" s="323">
        <v>4.6675191815856776</v>
      </c>
      <c r="F28" s="266" t="s">
        <v>147</v>
      </c>
      <c r="G28" s="266" t="s">
        <v>147</v>
      </c>
      <c r="H28" s="265" t="s">
        <v>147</v>
      </c>
      <c r="I28" s="265" t="s">
        <v>147</v>
      </c>
    </row>
    <row r="29" spans="1:9">
      <c r="A29" s="265" t="s">
        <v>50</v>
      </c>
      <c r="B29" s="116">
        <v>1051</v>
      </c>
      <c r="C29" s="322">
        <v>1013</v>
      </c>
      <c r="D29" s="116">
        <v>38</v>
      </c>
      <c r="E29" s="323">
        <v>3.7512339585389931</v>
      </c>
      <c r="F29" s="266" t="s">
        <v>147</v>
      </c>
      <c r="G29" s="266" t="s">
        <v>147</v>
      </c>
      <c r="H29" s="265" t="s">
        <v>147</v>
      </c>
      <c r="I29" s="265" t="s">
        <v>147</v>
      </c>
    </row>
    <row r="30" spans="1:9">
      <c r="A30" s="265" t="s">
        <v>52</v>
      </c>
      <c r="B30" s="116">
        <v>2882</v>
      </c>
      <c r="C30" s="322">
        <v>2781</v>
      </c>
      <c r="D30" s="116">
        <v>101</v>
      </c>
      <c r="E30" s="323">
        <v>3.6317871269327582</v>
      </c>
      <c r="F30" s="266" t="s">
        <v>147</v>
      </c>
      <c r="G30" s="266" t="s">
        <v>147</v>
      </c>
      <c r="H30" s="265" t="s">
        <v>147</v>
      </c>
      <c r="I30" s="265" t="s">
        <v>147</v>
      </c>
    </row>
    <row r="31" spans="1:9">
      <c r="A31" s="265" t="s">
        <v>54</v>
      </c>
      <c r="B31" s="116">
        <v>5370</v>
      </c>
      <c r="C31" s="322">
        <v>5187</v>
      </c>
      <c r="D31" s="116">
        <v>183</v>
      </c>
      <c r="E31" s="323">
        <v>3.5280508964719495</v>
      </c>
      <c r="F31" s="266">
        <v>5</v>
      </c>
      <c r="G31" s="266" t="s">
        <v>147</v>
      </c>
      <c r="H31" s="265" t="s">
        <v>147</v>
      </c>
      <c r="I31" s="265" t="s">
        <v>147</v>
      </c>
    </row>
    <row r="32" spans="1:9">
      <c r="A32" s="270" t="s">
        <v>56</v>
      </c>
      <c r="B32" s="117">
        <v>1061</v>
      </c>
      <c r="C32" s="324">
        <v>1062</v>
      </c>
      <c r="D32" s="117">
        <v>-1</v>
      </c>
      <c r="E32" s="325">
        <v>-9.4161958568738227E-2</v>
      </c>
      <c r="F32" s="271" t="s">
        <v>147</v>
      </c>
      <c r="G32" s="271">
        <v>4</v>
      </c>
      <c r="H32" s="270" t="s">
        <v>147</v>
      </c>
      <c r="I32" s="270">
        <v>5</v>
      </c>
    </row>
    <row r="33" spans="1:9">
      <c r="A33" s="275" t="s">
        <v>58</v>
      </c>
      <c r="B33" s="118">
        <v>859</v>
      </c>
      <c r="C33" s="326">
        <v>842</v>
      </c>
      <c r="D33" s="118">
        <v>17</v>
      </c>
      <c r="E33" s="327">
        <v>2.0190023752969122</v>
      </c>
      <c r="F33" s="276" t="s">
        <v>147</v>
      </c>
      <c r="G33" s="276" t="s">
        <v>147</v>
      </c>
      <c r="H33" s="275" t="s">
        <v>147</v>
      </c>
      <c r="I33" s="275" t="s">
        <v>147</v>
      </c>
    </row>
    <row r="34" spans="1:9">
      <c r="A34" s="265" t="s">
        <v>60</v>
      </c>
      <c r="B34" s="116">
        <v>1789</v>
      </c>
      <c r="C34" s="322">
        <v>1700</v>
      </c>
      <c r="D34" s="116">
        <v>89</v>
      </c>
      <c r="E34" s="323">
        <v>5.2352941176470589</v>
      </c>
      <c r="F34" s="266" t="s">
        <v>147</v>
      </c>
      <c r="G34" s="266" t="s">
        <v>147</v>
      </c>
      <c r="H34" s="265" t="s">
        <v>147</v>
      </c>
      <c r="I34" s="265" t="s">
        <v>147</v>
      </c>
    </row>
    <row r="35" spans="1:9">
      <c r="A35" s="265" t="s">
        <v>62</v>
      </c>
      <c r="B35" s="116">
        <v>5326</v>
      </c>
      <c r="C35" s="322">
        <v>5199</v>
      </c>
      <c r="D35" s="116">
        <v>127</v>
      </c>
      <c r="E35" s="323">
        <v>2.4427774572033085</v>
      </c>
      <c r="F35" s="266" t="s">
        <v>147</v>
      </c>
      <c r="G35" s="266" t="s">
        <v>147</v>
      </c>
      <c r="H35" s="265" t="s">
        <v>147</v>
      </c>
      <c r="I35" s="265" t="s">
        <v>147</v>
      </c>
    </row>
    <row r="36" spans="1:9">
      <c r="A36" s="265" t="s">
        <v>64</v>
      </c>
      <c r="B36" s="116">
        <v>3717</v>
      </c>
      <c r="C36" s="322">
        <v>3620</v>
      </c>
      <c r="D36" s="116">
        <v>97</v>
      </c>
      <c r="E36" s="323">
        <v>2.6795580110497239</v>
      </c>
      <c r="F36" s="266" t="s">
        <v>147</v>
      </c>
      <c r="G36" s="266" t="s">
        <v>147</v>
      </c>
      <c r="H36" s="265" t="s">
        <v>147</v>
      </c>
      <c r="I36" s="265" t="s">
        <v>147</v>
      </c>
    </row>
    <row r="37" spans="1:9">
      <c r="A37" s="265" t="s">
        <v>66</v>
      </c>
      <c r="B37" s="116">
        <v>918</v>
      </c>
      <c r="C37" s="322">
        <v>887</v>
      </c>
      <c r="D37" s="116">
        <v>31</v>
      </c>
      <c r="E37" s="323">
        <v>3.494926719278467</v>
      </c>
      <c r="F37" s="266" t="s">
        <v>147</v>
      </c>
      <c r="G37" s="266" t="s">
        <v>147</v>
      </c>
      <c r="H37" s="265" t="s">
        <v>147</v>
      </c>
      <c r="I37" s="265" t="s">
        <v>147</v>
      </c>
    </row>
    <row r="38" spans="1:9">
      <c r="A38" s="270" t="s">
        <v>68</v>
      </c>
      <c r="B38" s="117">
        <v>707</v>
      </c>
      <c r="C38" s="324">
        <v>669</v>
      </c>
      <c r="D38" s="117">
        <v>38</v>
      </c>
      <c r="E38" s="325">
        <v>5.6801195814648731</v>
      </c>
      <c r="F38" s="271" t="s">
        <v>147</v>
      </c>
      <c r="G38" s="271" t="s">
        <v>147</v>
      </c>
      <c r="H38" s="270">
        <v>5</v>
      </c>
      <c r="I38" s="270" t="s">
        <v>147</v>
      </c>
    </row>
    <row r="39" spans="1:9">
      <c r="A39" s="275" t="s">
        <v>70</v>
      </c>
      <c r="B39" s="118">
        <v>315</v>
      </c>
      <c r="C39" s="326">
        <v>300</v>
      </c>
      <c r="D39" s="118">
        <v>15</v>
      </c>
      <c r="E39" s="327">
        <v>5</v>
      </c>
      <c r="F39" s="276" t="s">
        <v>147</v>
      </c>
      <c r="G39" s="276" t="s">
        <v>147</v>
      </c>
      <c r="H39" s="275" t="s">
        <v>147</v>
      </c>
      <c r="I39" s="275" t="s">
        <v>147</v>
      </c>
    </row>
    <row r="40" spans="1:9">
      <c r="A40" s="265" t="s">
        <v>72</v>
      </c>
      <c r="B40" s="116">
        <v>353</v>
      </c>
      <c r="C40" s="322">
        <v>357</v>
      </c>
      <c r="D40" s="116">
        <v>-4</v>
      </c>
      <c r="E40" s="323">
        <v>-1.1204481792717087</v>
      </c>
      <c r="F40" s="266" t="s">
        <v>147</v>
      </c>
      <c r="G40" s="266">
        <v>1</v>
      </c>
      <c r="H40" s="265" t="s">
        <v>147</v>
      </c>
      <c r="I40" s="265">
        <v>1</v>
      </c>
    </row>
    <row r="41" spans="1:9">
      <c r="A41" s="265" t="s">
        <v>74</v>
      </c>
      <c r="B41" s="116">
        <v>1035</v>
      </c>
      <c r="C41" s="322">
        <v>998</v>
      </c>
      <c r="D41" s="116">
        <v>37</v>
      </c>
      <c r="E41" s="323">
        <v>3.707414829659319</v>
      </c>
      <c r="F41" s="266" t="s">
        <v>147</v>
      </c>
      <c r="G41" s="266" t="s">
        <v>147</v>
      </c>
      <c r="H41" s="265" t="s">
        <v>147</v>
      </c>
      <c r="I41" s="265" t="s">
        <v>147</v>
      </c>
    </row>
    <row r="42" spans="1:9">
      <c r="A42" s="265" t="s">
        <v>76</v>
      </c>
      <c r="B42" s="116">
        <v>1947</v>
      </c>
      <c r="C42" s="322">
        <v>1880</v>
      </c>
      <c r="D42" s="116">
        <v>67</v>
      </c>
      <c r="E42" s="323">
        <v>3.563829787234043</v>
      </c>
      <c r="F42" s="266" t="s">
        <v>147</v>
      </c>
      <c r="G42" s="266" t="s">
        <v>147</v>
      </c>
      <c r="H42" s="265" t="s">
        <v>147</v>
      </c>
      <c r="I42" s="265" t="s">
        <v>147</v>
      </c>
    </row>
    <row r="43" spans="1:9">
      <c r="A43" s="270" t="s">
        <v>78</v>
      </c>
      <c r="B43" s="117">
        <v>1080</v>
      </c>
      <c r="C43" s="324">
        <v>1047</v>
      </c>
      <c r="D43" s="117">
        <v>33</v>
      </c>
      <c r="E43" s="325">
        <v>3.151862464183381</v>
      </c>
      <c r="F43" s="271" t="s">
        <v>147</v>
      </c>
      <c r="G43" s="271" t="s">
        <v>147</v>
      </c>
      <c r="H43" s="270" t="s">
        <v>147</v>
      </c>
      <c r="I43" s="270" t="s">
        <v>147</v>
      </c>
    </row>
    <row r="44" spans="1:9">
      <c r="A44" s="275" t="s">
        <v>80</v>
      </c>
      <c r="B44" s="118">
        <v>359</v>
      </c>
      <c r="C44" s="326">
        <v>327</v>
      </c>
      <c r="D44" s="118">
        <v>32</v>
      </c>
      <c r="E44" s="327">
        <v>9.7859327217125376</v>
      </c>
      <c r="F44" s="276" t="s">
        <v>147</v>
      </c>
      <c r="G44" s="276" t="s">
        <v>147</v>
      </c>
      <c r="H44" s="275">
        <v>1</v>
      </c>
      <c r="I44" s="275" t="s">
        <v>147</v>
      </c>
    </row>
    <row r="45" spans="1:9">
      <c r="A45" s="265" t="s">
        <v>82</v>
      </c>
      <c r="B45" s="116">
        <v>548</v>
      </c>
      <c r="C45" s="322">
        <v>524</v>
      </c>
      <c r="D45" s="116">
        <v>24</v>
      </c>
      <c r="E45" s="323">
        <v>4.5801526717557248</v>
      </c>
      <c r="F45" s="266" t="s">
        <v>147</v>
      </c>
      <c r="G45" s="266" t="s">
        <v>147</v>
      </c>
      <c r="H45" s="265" t="s">
        <v>147</v>
      </c>
      <c r="I45" s="265" t="s">
        <v>147</v>
      </c>
    </row>
    <row r="46" spans="1:9">
      <c r="A46" s="265" t="s">
        <v>84</v>
      </c>
      <c r="B46" s="116">
        <v>845</v>
      </c>
      <c r="C46" s="322">
        <v>814</v>
      </c>
      <c r="D46" s="116">
        <v>31</v>
      </c>
      <c r="E46" s="323">
        <v>3.8083538083538087</v>
      </c>
      <c r="F46" s="266" t="s">
        <v>147</v>
      </c>
      <c r="G46" s="266" t="s">
        <v>147</v>
      </c>
      <c r="H46" s="265" t="s">
        <v>147</v>
      </c>
      <c r="I46" s="265" t="s">
        <v>147</v>
      </c>
    </row>
    <row r="47" spans="1:9">
      <c r="A47" s="270" t="s">
        <v>86</v>
      </c>
      <c r="B47" s="117">
        <v>763</v>
      </c>
      <c r="C47" s="324">
        <v>766</v>
      </c>
      <c r="D47" s="117">
        <v>-3</v>
      </c>
      <c r="E47" s="325">
        <v>-0.39164490861618795</v>
      </c>
      <c r="F47" s="271" t="s">
        <v>147</v>
      </c>
      <c r="G47" s="271">
        <v>3</v>
      </c>
      <c r="H47" s="270" t="s">
        <v>147</v>
      </c>
      <c r="I47" s="270">
        <v>3</v>
      </c>
    </row>
    <row r="48" spans="1:9">
      <c r="A48" s="275" t="s">
        <v>88</v>
      </c>
      <c r="B48" s="118">
        <v>2973</v>
      </c>
      <c r="C48" s="326">
        <v>2883</v>
      </c>
      <c r="D48" s="118">
        <v>90</v>
      </c>
      <c r="E48" s="327">
        <v>3.1217481789802286</v>
      </c>
      <c r="F48" s="276" t="s">
        <v>147</v>
      </c>
      <c r="G48" s="276" t="s">
        <v>147</v>
      </c>
      <c r="H48" s="275" t="s">
        <v>147</v>
      </c>
      <c r="I48" s="275" t="s">
        <v>147</v>
      </c>
    </row>
    <row r="49" spans="1:9">
      <c r="A49" s="265" t="s">
        <v>90</v>
      </c>
      <c r="B49" s="116">
        <v>602</v>
      </c>
      <c r="C49" s="322">
        <v>600</v>
      </c>
      <c r="D49" s="116">
        <v>2</v>
      </c>
      <c r="E49" s="323">
        <v>0.33333333333333337</v>
      </c>
      <c r="F49" s="266" t="s">
        <v>147</v>
      </c>
      <c r="G49" s="266" t="s">
        <v>147</v>
      </c>
      <c r="H49" s="265" t="s">
        <v>147</v>
      </c>
      <c r="I49" s="265" t="s">
        <v>147</v>
      </c>
    </row>
    <row r="50" spans="1:9">
      <c r="A50" s="265" t="s">
        <v>92</v>
      </c>
      <c r="B50" s="116">
        <v>946</v>
      </c>
      <c r="C50" s="322">
        <v>892</v>
      </c>
      <c r="D50" s="116">
        <v>54</v>
      </c>
      <c r="E50" s="323">
        <v>6.0538116591928253</v>
      </c>
      <c r="F50" s="266" t="s">
        <v>147</v>
      </c>
      <c r="G50" s="266" t="s">
        <v>147</v>
      </c>
      <c r="H50" s="265">
        <v>3</v>
      </c>
      <c r="I50" s="265" t="s">
        <v>147</v>
      </c>
    </row>
    <row r="51" spans="1:9">
      <c r="A51" s="265" t="s">
        <v>94</v>
      </c>
      <c r="B51" s="116">
        <v>1866</v>
      </c>
      <c r="C51" s="322">
        <v>1818</v>
      </c>
      <c r="D51" s="116">
        <v>48</v>
      </c>
      <c r="E51" s="323">
        <v>2.6402640264026402</v>
      </c>
      <c r="F51" s="266" t="s">
        <v>147</v>
      </c>
      <c r="G51" s="266" t="s">
        <v>147</v>
      </c>
      <c r="H51" s="265" t="s">
        <v>147</v>
      </c>
      <c r="I51" s="265" t="s">
        <v>147</v>
      </c>
    </row>
    <row r="52" spans="1:9">
      <c r="A52" s="265" t="s">
        <v>96</v>
      </c>
      <c r="B52" s="116">
        <v>537</v>
      </c>
      <c r="C52" s="322">
        <v>525</v>
      </c>
      <c r="D52" s="116">
        <v>12</v>
      </c>
      <c r="E52" s="323">
        <v>2.2857142857142856</v>
      </c>
      <c r="F52" s="266" t="s">
        <v>147</v>
      </c>
      <c r="G52" s="266" t="s">
        <v>147</v>
      </c>
      <c r="H52" s="265" t="s">
        <v>147</v>
      </c>
      <c r="I52" s="265" t="s">
        <v>147</v>
      </c>
    </row>
    <row r="53" spans="1:9">
      <c r="A53" s="265" t="s">
        <v>98</v>
      </c>
      <c r="B53" s="116">
        <v>604</v>
      </c>
      <c r="C53" s="322">
        <v>589</v>
      </c>
      <c r="D53" s="116">
        <v>15</v>
      </c>
      <c r="E53" s="323">
        <v>2.5466893039049237</v>
      </c>
      <c r="F53" s="266" t="s">
        <v>147</v>
      </c>
      <c r="G53" s="266" t="s">
        <v>147</v>
      </c>
      <c r="H53" s="265" t="s">
        <v>147</v>
      </c>
      <c r="I53" s="265" t="s">
        <v>147</v>
      </c>
    </row>
    <row r="54" spans="1:9">
      <c r="A54" s="265" t="s">
        <v>100</v>
      </c>
      <c r="B54" s="116">
        <v>1315</v>
      </c>
      <c r="C54" s="322">
        <v>1269</v>
      </c>
      <c r="D54" s="116">
        <v>46</v>
      </c>
      <c r="E54" s="323">
        <v>3.6249014972419227</v>
      </c>
      <c r="F54" s="266" t="s">
        <v>147</v>
      </c>
      <c r="G54" s="266" t="s">
        <v>147</v>
      </c>
      <c r="H54" s="265" t="s">
        <v>147</v>
      </c>
      <c r="I54" s="265" t="s">
        <v>147</v>
      </c>
    </row>
    <row r="55" spans="1:9">
      <c r="A55" s="280" t="s">
        <v>102</v>
      </c>
      <c r="B55" s="318">
        <v>3968</v>
      </c>
      <c r="C55" s="328">
        <v>3945</v>
      </c>
      <c r="D55" s="318">
        <v>23</v>
      </c>
      <c r="E55" s="329">
        <v>0.58301647655259825</v>
      </c>
      <c r="F55" s="281" t="s">
        <v>147</v>
      </c>
      <c r="G55" s="281" t="s">
        <v>147</v>
      </c>
      <c r="H55" s="280" t="s">
        <v>147</v>
      </c>
      <c r="I55" s="280" t="s">
        <v>147</v>
      </c>
    </row>
    <row r="56" spans="1:9">
      <c r="A56" s="280" t="s">
        <v>104</v>
      </c>
      <c r="B56" s="318">
        <v>112391</v>
      </c>
      <c r="C56" s="328">
        <v>107994</v>
      </c>
      <c r="D56" s="318">
        <v>4397</v>
      </c>
      <c r="E56" s="329">
        <v>4.0715224919902964</v>
      </c>
      <c r="F56" s="318"/>
      <c r="G56" s="318"/>
      <c r="H56" s="319"/>
      <c r="I56" s="319"/>
    </row>
    <row r="57" spans="1:9">
      <c r="A57" s="20"/>
      <c r="B57" s="7"/>
      <c r="C57" s="7"/>
      <c r="D57" s="7"/>
      <c r="E57" s="7"/>
      <c r="F57" s="7"/>
      <c r="G57" s="7"/>
      <c r="H57" s="7"/>
      <c r="I57" s="7"/>
    </row>
    <row r="58" spans="1:9">
      <c r="A58" s="20"/>
      <c r="B58" s="7"/>
      <c r="C58" s="7"/>
      <c r="D58" s="7"/>
      <c r="E58" s="7"/>
      <c r="F58" s="7"/>
      <c r="G58" s="7"/>
      <c r="H58" s="7"/>
      <c r="I58" s="7"/>
    </row>
    <row r="59" spans="1:9">
      <c r="A59" s="23"/>
    </row>
    <row r="60" spans="1:9">
      <c r="A60" s="23"/>
    </row>
    <row r="61" spans="1:9">
      <c r="A61" s="23"/>
    </row>
    <row r="62" spans="1:9">
      <c r="A62" s="23"/>
    </row>
    <row r="63" spans="1:9">
      <c r="A63" s="23"/>
    </row>
    <row r="236" spans="4:4">
      <c r="D236" s="163">
        <f>[1]⑦!B64+[1]⑳!B64</f>
        <v>258287</v>
      </c>
    </row>
    <row r="238" spans="4:4">
      <c r="D238" s="163">
        <f>[1]⑦!B67+[1]⑳!B67</f>
        <v>282065</v>
      </c>
    </row>
    <row r="239" spans="4:4">
      <c r="D239" s="3">
        <f>[1]⑦!B68+[1]⑳!B68</f>
        <v>312645</v>
      </c>
    </row>
    <row r="240" spans="4:4">
      <c r="D240" s="163">
        <f>[1]⑦!E4+[1]⑳!E4</f>
        <v>347048</v>
      </c>
    </row>
    <row r="241" spans="4:4">
      <c r="D241" s="3">
        <f>[1]⑦!E5+[1]⑳!E5</f>
        <v>289751</v>
      </c>
    </row>
    <row r="242" spans="4:4">
      <c r="D242" s="3">
        <f>[1]⑦!E6+[1]⑳!E6</f>
        <v>293174</v>
      </c>
    </row>
    <row r="243" spans="4:4">
      <c r="D243" s="3">
        <f>[1]⑦!E7+[1]⑳!E7</f>
        <v>365566</v>
      </c>
    </row>
    <row r="244" spans="4:4">
      <c r="D244" s="3">
        <f>[1]⑦!E8+[1]⑳!E8</f>
        <v>284367</v>
      </c>
    </row>
    <row r="245" spans="4:4">
      <c r="D245" s="163">
        <f>[1]⑦!E10+[1]⑳!E10</f>
        <v>313160</v>
      </c>
    </row>
    <row r="246" spans="4:4">
      <c r="D246" s="3">
        <f>[1]⑦!E11+[1]⑳!E11</f>
        <v>392770</v>
      </c>
    </row>
    <row r="247" spans="4:4">
      <c r="D247" s="3">
        <f>[1]⑦!E12+[1]⑳!E12</f>
        <v>352331</v>
      </c>
    </row>
    <row r="248" spans="4:4">
      <c r="D248" s="3">
        <f>[1]⑦!E13+[1]⑳!E13</f>
        <v>295142</v>
      </c>
    </row>
    <row r="249" spans="4:4">
      <c r="D249" s="3">
        <f>[1]⑦!E14+[1]⑳!E14</f>
        <v>271972</v>
      </c>
    </row>
    <row r="250" spans="4:4">
      <c r="D250" s="3">
        <f>[1]⑦!E15+[1]⑳!E15</f>
        <v>329175</v>
      </c>
    </row>
    <row r="251" spans="4:4">
      <c r="D251" s="3">
        <f>[1]⑦!E16+[1]⑳!E16</f>
        <v>376563</v>
      </c>
    </row>
    <row r="252" spans="4:4">
      <c r="D252" s="163">
        <f>[1]⑦!E18+[1]⑳!E18</f>
        <v>359945</v>
      </c>
    </row>
    <row r="253" spans="4:4">
      <c r="D253" s="3">
        <f>[1]⑦!E19+[1]⑳!E19</f>
        <v>305271</v>
      </c>
    </row>
    <row r="254" spans="4:4">
      <c r="D254" s="3">
        <f>[1]⑦!E20+[1]⑳!E20</f>
        <v>277693</v>
      </c>
    </row>
    <row r="255" spans="4:4">
      <c r="D255" s="3">
        <f>[1]⑦!E21+[1]⑳!E21</f>
        <v>268499</v>
      </c>
    </row>
    <row r="256" spans="4:4">
      <c r="D256" s="163">
        <f>[1]⑦!E23+[1]⑳!E23</f>
        <v>214829</v>
      </c>
    </row>
    <row r="257" spans="4:4">
      <c r="D257" s="3">
        <f>[1]⑦!E24+[1]⑳!E24</f>
        <v>227227</v>
      </c>
    </row>
    <row r="258" spans="4:4">
      <c r="D258" s="3">
        <f>[1]⑦!E25+[1]⑳!E25</f>
        <v>217553</v>
      </c>
    </row>
    <row r="259" spans="4:4">
      <c r="D259" s="163">
        <f>[1]⑦!E27+[1]⑳!E27</f>
        <v>306156</v>
      </c>
    </row>
    <row r="260" spans="4:4">
      <c r="D260" s="3">
        <f>[1]⑦!E28+[1]⑳!E28</f>
        <v>273927</v>
      </c>
    </row>
    <row r="261" spans="4:4">
      <c r="D261" s="3">
        <f>[1]⑦!E29+[1]⑳!E29</f>
        <v>250879</v>
      </c>
    </row>
    <row r="262" spans="4:4">
      <c r="D262" s="163">
        <f>[1]⑦!E31+[1]⑳!E30</f>
        <v>391550</v>
      </c>
    </row>
    <row r="263" spans="4:4">
      <c r="D263" s="3">
        <f>[1]⑦!E32+[1]⑳!E31</f>
        <v>294572</v>
      </c>
    </row>
    <row r="264" spans="4:4">
      <c r="D264" s="3">
        <f>[1]⑦!E33+[1]⑳!E32</f>
        <v>272993</v>
      </c>
    </row>
    <row r="265" spans="4:4">
      <c r="D265" s="3">
        <f>[1]⑦!E34+[1]⑳!E33</f>
        <v>241009</v>
      </c>
    </row>
    <row r="266" spans="4:4">
      <c r="D266" s="163">
        <f>[1]⑦!E36+[1]⑳!E36</f>
        <v>214734</v>
      </c>
    </row>
    <row r="267" spans="4:4">
      <c r="D267" s="3">
        <f>[1]⑦!E37+[1]⑳!E37</f>
        <v>217216</v>
      </c>
    </row>
    <row r="268" spans="4:4">
      <c r="D268" s="3">
        <f>[1]⑦!E38+[1]⑳!E38</f>
        <v>210222</v>
      </c>
    </row>
    <row r="269" spans="4:4">
      <c r="D269" s="163">
        <f>[1]⑦!E40+[1]⑳!E40</f>
        <v>389091</v>
      </c>
    </row>
    <row r="270" spans="4:4">
      <c r="D270" s="3">
        <f>[1]⑦!E41+[1]⑳!E41</f>
        <v>437778</v>
      </c>
    </row>
    <row r="271" spans="4:4">
      <c r="D271" s="3">
        <f>[1]⑦!E42+[1]⑳!E42</f>
        <v>398245</v>
      </c>
    </row>
    <row r="272" spans="4:4">
      <c r="D272" s="3">
        <f>[1]⑦!E43+[1]⑳!E43</f>
        <v>339295</v>
      </c>
    </row>
    <row r="273" spans="4:4">
      <c r="D273" s="3">
        <f>[1]⑦!E44+[1]⑳!E44</f>
        <v>408594</v>
      </c>
    </row>
    <row r="274" spans="4:4">
      <c r="D274" s="3">
        <f>[1]⑦!E45+[1]⑳!E45</f>
        <v>373257</v>
      </c>
    </row>
    <row r="275" spans="4:4">
      <c r="D275" s="3">
        <f>[1]⑦!E46+[1]⑳!E46</f>
        <v>313124</v>
      </c>
    </row>
    <row r="276" spans="4:4">
      <c r="D276" s="3">
        <f>[1]⑦!E47+[1]⑳!E47</f>
        <v>372893</v>
      </c>
    </row>
    <row r="277" spans="4:4">
      <c r="D277" s="3">
        <f>[1]⑦!E48+[1]⑳!E48</f>
        <v>393727</v>
      </c>
    </row>
    <row r="278" spans="4:4">
      <c r="D278" s="3">
        <f>[1]⑦!E49+[1]⑳!E49</f>
        <v>412724</v>
      </c>
    </row>
    <row r="279" spans="4:4">
      <c r="D279" s="3">
        <f>[1]⑦!E50+[1]⑳!E50</f>
        <v>272727</v>
      </c>
    </row>
    <row r="280" spans="4:4">
      <c r="D280" s="163">
        <f>[1]⑦!E52+[1]⑳!E52</f>
        <v>236318</v>
      </c>
    </row>
    <row r="281" spans="4:4">
      <c r="D281" s="3">
        <f>[1]⑦!E53+[1]⑳!E53</f>
        <v>226288</v>
      </c>
    </row>
    <row r="282" spans="4:4">
      <c r="D282" s="3">
        <f>[1]⑦!E54+[1]⑳!E54</f>
        <v>227271</v>
      </c>
    </row>
    <row r="283" spans="4:4">
      <c r="D283" s="163">
        <f>[1]⑦!E56+[1]⑳!E56</f>
        <v>352870</v>
      </c>
    </row>
    <row r="284" spans="4:4">
      <c r="D284" s="3">
        <f>[1]⑦!E57+[1]⑳!E57</f>
        <v>334465</v>
      </c>
    </row>
    <row r="285" spans="4:4">
      <c r="D285" s="3">
        <f>[1]⑦!E58+[1]⑳!E58</f>
        <v>212480</v>
      </c>
    </row>
    <row r="286" spans="4:4">
      <c r="D286" s="3">
        <f>[1]⑦!E59+[1]⑳!E59</f>
        <v>279720</v>
      </c>
    </row>
    <row r="287" spans="4:4">
      <c r="D287" s="163">
        <f>[1]⑦!E61+[1]⑳!E61</f>
        <v>368648</v>
      </c>
    </row>
    <row r="288" spans="4:4">
      <c r="D288" s="3">
        <f>[1]⑦!E62+[1]⑳!E62</f>
        <v>306865</v>
      </c>
    </row>
    <row r="289" spans="4:4">
      <c r="D289" s="3">
        <f>[1]⑦!E63+[1]⑳!E63</f>
        <v>272806</v>
      </c>
    </row>
    <row r="290" spans="4:4">
      <c r="D290" s="3">
        <f>[1]⑦!E64+[1]⑳!E64</f>
        <v>298186</v>
      </c>
    </row>
    <row r="291" spans="4:4">
      <c r="D291" s="3">
        <f>[1]⑦!E65+[1]⑳!E65</f>
        <v>245939</v>
      </c>
    </row>
    <row r="292" spans="4:4">
      <c r="D292" s="163">
        <f>[1]⑦!E67+[1]⑳!E67</f>
        <v>365448</v>
      </c>
    </row>
    <row r="293" spans="4:4">
      <c r="D293" s="3">
        <f>[1]⑦!E68+[1]⑳!E68</f>
        <v>305677</v>
      </c>
    </row>
    <row r="294" spans="4:4">
      <c r="D294" s="3">
        <f>[1]⑦!E69+[1]⑳!E69</f>
        <v>321841</v>
      </c>
    </row>
    <row r="295" spans="4:4">
      <c r="D295" s="163">
        <f>[1]⑦!H4+[1]⑳!H4</f>
        <v>346124</v>
      </c>
    </row>
    <row r="296" spans="4:4">
      <c r="D296" s="3">
        <f>[1]⑦!H5+[1]⑳!H5</f>
        <v>295101</v>
      </c>
    </row>
    <row r="297" spans="4:4">
      <c r="D297" s="3">
        <f>[1]⑦!H6+[1]⑳!H6</f>
        <v>294103</v>
      </c>
    </row>
    <row r="298" spans="4:4">
      <c r="D298" s="163">
        <f>[1]⑦!H8+[1]⑳!H8</f>
        <v>335195</v>
      </c>
    </row>
    <row r="299" spans="4:4">
      <c r="D299" s="3">
        <f>[1]⑦!H9+[1]⑳!H9</f>
        <v>281964</v>
      </c>
    </row>
    <row r="300" spans="4:4">
      <c r="D300" s="3">
        <f>[1]⑦!H10+[1]⑳!H10</f>
        <v>263674</v>
      </c>
    </row>
    <row r="301" spans="4:4">
      <c r="D301" s="3">
        <f>[1]⑦!H11+[1]⑳!H11</f>
        <v>271969</v>
      </c>
    </row>
    <row r="302" spans="4:4">
      <c r="D302" s="3">
        <f>[1]⑦!H12+[1]⑳!H12</f>
        <v>250163</v>
      </c>
    </row>
    <row r="303" spans="4:4">
      <c r="D303" s="163">
        <f>[1]⑦!H14+[1]⑳!H14</f>
        <v>257977</v>
      </c>
    </row>
    <row r="304" spans="4:4">
      <c r="D304" s="3">
        <f>[1]⑦!H15+[1]⑳!H15</f>
        <v>266192</v>
      </c>
    </row>
    <row r="305" spans="4:4">
      <c r="D305" s="3">
        <f>[1]⑦!H16+[1]⑳!H16</f>
        <v>292174</v>
      </c>
    </row>
    <row r="306" spans="4:4">
      <c r="D306" s="3">
        <f>[1]⑦!H17+[1]⑳!H17</f>
        <v>263640</v>
      </c>
    </row>
  </sheetData>
  <mergeCells count="2">
    <mergeCell ref="F7:G7"/>
    <mergeCell ref="H7:I7"/>
  </mergeCells>
  <phoneticPr fontId="4"/>
  <pageMargins left="0.73" right="0.53" top="0.98399999999999999" bottom="0.98399999999999999" header="0.51200000000000001" footer="0.51200000000000001"/>
  <pageSetup paperSize="9" scale="96" orientation="portrait" horizontalDpi="4294967292" r:id="rId1"/>
  <headerFooter alignWithMargins="0">
    <oddFooter>&amp;C&amp;14－６－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304"/>
  <sheetViews>
    <sheetView topLeftCell="A31" zoomScaleNormal="100" zoomScaleSheetLayoutView="100" workbookViewId="0">
      <selection activeCell="C61" sqref="C61"/>
    </sheetView>
  </sheetViews>
  <sheetFormatPr defaultRowHeight="13.5"/>
  <cols>
    <col min="1" max="1" width="9" style="3"/>
    <col min="2" max="4" width="22.625" style="3" customWidth="1"/>
    <col min="5" max="6" width="5.625" style="3" customWidth="1"/>
    <col min="7" max="16384" width="9" style="3"/>
  </cols>
  <sheetData>
    <row r="1" spans="1:8">
      <c r="A1" s="2"/>
      <c r="B1" s="2"/>
      <c r="C1" s="2"/>
      <c r="D1" s="2"/>
      <c r="E1" s="2"/>
      <c r="F1" s="2"/>
    </row>
    <row r="2" spans="1:8">
      <c r="A2" s="2"/>
      <c r="B2" s="2"/>
      <c r="C2" s="2"/>
      <c r="D2" s="2"/>
      <c r="E2" s="2"/>
      <c r="F2" s="2"/>
    </row>
    <row r="3" spans="1:8" ht="20.100000000000001" customHeight="1">
      <c r="A3" s="125" t="s">
        <v>1030</v>
      </c>
      <c r="B3" s="2"/>
      <c r="C3" s="2"/>
      <c r="D3" s="2"/>
      <c r="E3" s="2"/>
      <c r="F3" s="2"/>
    </row>
    <row r="4" spans="1:8" ht="13.5" customHeight="1">
      <c r="A4" s="125"/>
      <c r="B4" s="2"/>
      <c r="C4" s="2"/>
      <c r="D4" s="2"/>
      <c r="E4" s="2"/>
      <c r="F4" s="2"/>
    </row>
    <row r="5" spans="1:8">
      <c r="A5" s="359" t="s">
        <v>197</v>
      </c>
      <c r="B5" s="359"/>
      <c r="C5" s="359"/>
      <c r="D5" s="359"/>
      <c r="E5" s="359"/>
      <c r="F5" s="359"/>
      <c r="G5" s="22"/>
    </row>
    <row r="6" spans="1:8">
      <c r="A6" s="127"/>
      <c r="B6" s="127"/>
      <c r="C6" s="127"/>
      <c r="D6" s="127"/>
      <c r="E6" s="127"/>
      <c r="F6" s="127"/>
    </row>
    <row r="7" spans="1:8">
      <c r="A7" s="6" t="s">
        <v>3</v>
      </c>
      <c r="B7" s="6" t="s">
        <v>198</v>
      </c>
      <c r="C7" s="6" t="s">
        <v>199</v>
      </c>
      <c r="D7" s="6" t="s">
        <v>7</v>
      </c>
      <c r="E7" s="6" t="s">
        <v>8</v>
      </c>
      <c r="F7" s="6" t="s">
        <v>9</v>
      </c>
    </row>
    <row r="8" spans="1:8">
      <c r="A8" s="344" t="s">
        <v>10</v>
      </c>
      <c r="B8" s="343">
        <v>1150</v>
      </c>
      <c r="C8" s="343">
        <v>1522</v>
      </c>
      <c r="D8" s="317">
        <v>2672</v>
      </c>
      <c r="E8" s="260" t="s">
        <v>147</v>
      </c>
      <c r="F8" s="260" t="s">
        <v>147</v>
      </c>
      <c r="G8" s="9"/>
      <c r="H8" s="10"/>
    </row>
    <row r="9" spans="1:8">
      <c r="A9" s="338" t="s">
        <v>12</v>
      </c>
      <c r="B9" s="337">
        <v>178</v>
      </c>
      <c r="C9" s="337">
        <v>320</v>
      </c>
      <c r="D9" s="116">
        <v>498</v>
      </c>
      <c r="E9" s="345" t="s">
        <v>147</v>
      </c>
      <c r="F9" s="265" t="s">
        <v>147</v>
      </c>
      <c r="G9" s="9"/>
      <c r="H9" s="10"/>
    </row>
    <row r="10" spans="1:8">
      <c r="A10" s="338" t="s">
        <v>14</v>
      </c>
      <c r="B10" s="337">
        <v>264</v>
      </c>
      <c r="C10" s="337">
        <v>360</v>
      </c>
      <c r="D10" s="116">
        <v>624</v>
      </c>
      <c r="E10" s="265" t="s">
        <v>147</v>
      </c>
      <c r="F10" s="265" t="s">
        <v>147</v>
      </c>
      <c r="G10" s="9"/>
      <c r="H10" s="10"/>
    </row>
    <row r="11" spans="1:8">
      <c r="A11" s="338" t="s">
        <v>16</v>
      </c>
      <c r="B11" s="337">
        <v>547</v>
      </c>
      <c r="C11" s="337">
        <v>664</v>
      </c>
      <c r="D11" s="116">
        <v>1211</v>
      </c>
      <c r="E11" s="265" t="s">
        <v>147</v>
      </c>
      <c r="F11" s="265" t="s">
        <v>147</v>
      </c>
      <c r="G11" s="9"/>
      <c r="H11" s="10"/>
    </row>
    <row r="12" spans="1:8">
      <c r="A12" s="338" t="s">
        <v>18</v>
      </c>
      <c r="B12" s="337">
        <v>200</v>
      </c>
      <c r="C12" s="337">
        <v>268</v>
      </c>
      <c r="D12" s="116">
        <v>468</v>
      </c>
      <c r="E12" s="265" t="s">
        <v>147</v>
      </c>
      <c r="F12" s="265">
        <v>5</v>
      </c>
      <c r="G12" s="9"/>
      <c r="H12" s="10"/>
    </row>
    <row r="13" spans="1:8">
      <c r="A13" s="338" t="s">
        <v>20</v>
      </c>
      <c r="B13" s="337">
        <v>329</v>
      </c>
      <c r="C13" s="337">
        <v>348</v>
      </c>
      <c r="D13" s="116">
        <v>677</v>
      </c>
      <c r="E13" s="265" t="s">
        <v>147</v>
      </c>
      <c r="F13" s="265" t="s">
        <v>147</v>
      </c>
      <c r="G13" s="9"/>
      <c r="H13" s="10"/>
    </row>
    <row r="14" spans="1:8">
      <c r="A14" s="342" t="s">
        <v>22</v>
      </c>
      <c r="B14" s="341">
        <v>740</v>
      </c>
      <c r="C14" s="341">
        <v>757</v>
      </c>
      <c r="D14" s="117">
        <v>1497</v>
      </c>
      <c r="E14" s="270" t="s">
        <v>147</v>
      </c>
      <c r="F14" s="270" t="s">
        <v>147</v>
      </c>
      <c r="G14" s="9"/>
      <c r="H14" s="10"/>
    </row>
    <row r="15" spans="1:8">
      <c r="A15" s="340" t="s">
        <v>24</v>
      </c>
      <c r="B15" s="339">
        <v>933</v>
      </c>
      <c r="C15" s="339">
        <v>875</v>
      </c>
      <c r="D15" s="118">
        <v>1808</v>
      </c>
      <c r="E15" s="275" t="s">
        <v>147</v>
      </c>
      <c r="F15" s="275" t="s">
        <v>147</v>
      </c>
      <c r="G15" s="9"/>
      <c r="H15" s="10"/>
    </row>
    <row r="16" spans="1:8">
      <c r="A16" s="338" t="s">
        <v>26</v>
      </c>
      <c r="B16" s="337">
        <v>610</v>
      </c>
      <c r="C16" s="337">
        <v>559</v>
      </c>
      <c r="D16" s="116">
        <v>1169</v>
      </c>
      <c r="E16" s="265" t="s">
        <v>147</v>
      </c>
      <c r="F16" s="265" t="s">
        <v>147</v>
      </c>
      <c r="G16" s="9"/>
      <c r="H16" s="10"/>
    </row>
    <row r="17" spans="1:8">
      <c r="A17" s="338" t="s">
        <v>28</v>
      </c>
      <c r="B17" s="337">
        <v>595</v>
      </c>
      <c r="C17" s="337">
        <v>615</v>
      </c>
      <c r="D17" s="116">
        <v>1210</v>
      </c>
      <c r="E17" s="265" t="s">
        <v>147</v>
      </c>
      <c r="F17" s="265" t="s">
        <v>147</v>
      </c>
      <c r="G17" s="9"/>
      <c r="H17" s="10"/>
    </row>
    <row r="18" spans="1:8">
      <c r="A18" s="338" t="s">
        <v>30</v>
      </c>
      <c r="B18" s="337">
        <v>3019</v>
      </c>
      <c r="C18" s="337">
        <v>2731</v>
      </c>
      <c r="D18" s="116">
        <v>5750</v>
      </c>
      <c r="E18" s="265">
        <v>4</v>
      </c>
      <c r="F18" s="265" t="s">
        <v>147</v>
      </c>
      <c r="G18" s="9"/>
      <c r="H18" s="10"/>
    </row>
    <row r="19" spans="1:8">
      <c r="A19" s="338" t="s">
        <v>32</v>
      </c>
      <c r="B19" s="337">
        <v>3716</v>
      </c>
      <c r="C19" s="337">
        <v>3067</v>
      </c>
      <c r="D19" s="116">
        <v>6783</v>
      </c>
      <c r="E19" s="265">
        <v>3</v>
      </c>
      <c r="F19" s="265" t="s">
        <v>147</v>
      </c>
      <c r="G19" s="9"/>
      <c r="H19" s="10"/>
    </row>
    <row r="20" spans="1:8">
      <c r="A20" s="338" t="s">
        <v>34</v>
      </c>
      <c r="B20" s="337">
        <v>13561</v>
      </c>
      <c r="C20" s="337">
        <v>12828</v>
      </c>
      <c r="D20" s="116">
        <v>26389</v>
      </c>
      <c r="E20" s="265">
        <v>1</v>
      </c>
      <c r="F20" s="265" t="s">
        <v>147</v>
      </c>
      <c r="G20" s="9"/>
      <c r="H20" s="10"/>
    </row>
    <row r="21" spans="1:8">
      <c r="A21" s="342" t="s">
        <v>36</v>
      </c>
      <c r="B21" s="341">
        <v>7080</v>
      </c>
      <c r="C21" s="341">
        <v>6089</v>
      </c>
      <c r="D21" s="117">
        <v>13169</v>
      </c>
      <c r="E21" s="270">
        <v>2</v>
      </c>
      <c r="F21" s="270" t="s">
        <v>147</v>
      </c>
      <c r="G21" s="9"/>
      <c r="H21" s="10"/>
    </row>
    <row r="22" spans="1:8">
      <c r="A22" s="340" t="s">
        <v>38</v>
      </c>
      <c r="B22" s="339">
        <v>440</v>
      </c>
      <c r="C22" s="339">
        <v>617</v>
      </c>
      <c r="D22" s="118">
        <v>1057</v>
      </c>
      <c r="E22" s="275" t="s">
        <v>147</v>
      </c>
      <c r="F22" s="275" t="s">
        <v>147</v>
      </c>
      <c r="G22" s="9"/>
      <c r="H22" s="10"/>
    </row>
    <row r="23" spans="1:8">
      <c r="A23" s="338" t="s">
        <v>40</v>
      </c>
      <c r="B23" s="337">
        <v>300</v>
      </c>
      <c r="C23" s="337">
        <v>258</v>
      </c>
      <c r="D23" s="116">
        <v>558</v>
      </c>
      <c r="E23" s="265" t="s">
        <v>147</v>
      </c>
      <c r="F23" s="265" t="s">
        <v>147</v>
      </c>
      <c r="G23" s="9"/>
      <c r="H23" s="10"/>
    </row>
    <row r="24" spans="1:8">
      <c r="A24" s="338" t="s">
        <v>42</v>
      </c>
      <c r="B24" s="337">
        <v>215</v>
      </c>
      <c r="C24" s="337">
        <v>277</v>
      </c>
      <c r="D24" s="116">
        <v>492</v>
      </c>
      <c r="E24" s="265" t="s">
        <v>147</v>
      </c>
      <c r="F24" s="265" t="s">
        <v>147</v>
      </c>
      <c r="G24" s="9"/>
      <c r="H24" s="10"/>
    </row>
    <row r="25" spans="1:8">
      <c r="A25" s="342" t="s">
        <v>44</v>
      </c>
      <c r="B25" s="341">
        <v>167</v>
      </c>
      <c r="C25" s="341">
        <v>190</v>
      </c>
      <c r="D25" s="117">
        <v>357</v>
      </c>
      <c r="E25" s="270" t="s">
        <v>147</v>
      </c>
      <c r="F25" s="270">
        <v>3</v>
      </c>
      <c r="G25" s="9"/>
      <c r="H25" s="10"/>
    </row>
    <row r="26" spans="1:8">
      <c r="A26" s="340" t="s">
        <v>46</v>
      </c>
      <c r="B26" s="339">
        <v>306</v>
      </c>
      <c r="C26" s="339">
        <v>323</v>
      </c>
      <c r="D26" s="118">
        <v>629</v>
      </c>
      <c r="E26" s="275" t="s">
        <v>147</v>
      </c>
      <c r="F26" s="275" t="s">
        <v>147</v>
      </c>
      <c r="G26" s="9"/>
      <c r="H26" s="10"/>
    </row>
    <row r="27" spans="1:8">
      <c r="A27" s="338" t="s">
        <v>48</v>
      </c>
      <c r="B27" s="337">
        <v>828</v>
      </c>
      <c r="C27" s="337">
        <v>809</v>
      </c>
      <c r="D27" s="116">
        <v>1637</v>
      </c>
      <c r="E27" s="265" t="s">
        <v>147</v>
      </c>
      <c r="F27" s="265" t="s">
        <v>147</v>
      </c>
      <c r="G27" s="9"/>
      <c r="H27" s="10"/>
    </row>
    <row r="28" spans="1:8">
      <c r="A28" s="338" t="s">
        <v>50</v>
      </c>
      <c r="B28" s="337">
        <v>482</v>
      </c>
      <c r="C28" s="337">
        <v>569</v>
      </c>
      <c r="D28" s="116">
        <v>1051</v>
      </c>
      <c r="E28" s="265" t="s">
        <v>147</v>
      </c>
      <c r="F28" s="265" t="s">
        <v>147</v>
      </c>
      <c r="G28" s="9"/>
      <c r="H28" s="10"/>
    </row>
    <row r="29" spans="1:8">
      <c r="A29" s="338" t="s">
        <v>52</v>
      </c>
      <c r="B29" s="337">
        <v>1500</v>
      </c>
      <c r="C29" s="337">
        <v>1382</v>
      </c>
      <c r="D29" s="116">
        <v>2882</v>
      </c>
      <c r="E29" s="265" t="s">
        <v>147</v>
      </c>
      <c r="F29" s="265" t="s">
        <v>147</v>
      </c>
      <c r="G29" s="9"/>
      <c r="H29" s="10"/>
    </row>
    <row r="30" spans="1:8">
      <c r="A30" s="338" t="s">
        <v>54</v>
      </c>
      <c r="B30" s="337">
        <v>2934</v>
      </c>
      <c r="C30" s="337">
        <v>2436</v>
      </c>
      <c r="D30" s="116">
        <v>5370</v>
      </c>
      <c r="E30" s="265">
        <v>5</v>
      </c>
      <c r="F30" s="265" t="s">
        <v>147</v>
      </c>
      <c r="G30" s="9"/>
      <c r="H30" s="10"/>
    </row>
    <row r="31" spans="1:8">
      <c r="A31" s="342" t="s">
        <v>56</v>
      </c>
      <c r="B31" s="341">
        <v>539</v>
      </c>
      <c r="C31" s="341">
        <v>522</v>
      </c>
      <c r="D31" s="117">
        <v>1061</v>
      </c>
      <c r="E31" s="270" t="s">
        <v>147</v>
      </c>
      <c r="F31" s="270" t="s">
        <v>147</v>
      </c>
      <c r="G31" s="9"/>
      <c r="H31" s="10"/>
    </row>
    <row r="32" spans="1:8">
      <c r="A32" s="340" t="s">
        <v>58</v>
      </c>
      <c r="B32" s="339">
        <v>485</v>
      </c>
      <c r="C32" s="339">
        <v>374</v>
      </c>
      <c r="D32" s="118">
        <v>859</v>
      </c>
      <c r="E32" s="275" t="s">
        <v>147</v>
      </c>
      <c r="F32" s="275" t="s">
        <v>147</v>
      </c>
      <c r="G32" s="9"/>
      <c r="H32" s="10"/>
    </row>
    <row r="33" spans="1:8">
      <c r="A33" s="338" t="s">
        <v>60</v>
      </c>
      <c r="B33" s="337">
        <v>846</v>
      </c>
      <c r="C33" s="337">
        <v>943</v>
      </c>
      <c r="D33" s="116">
        <v>1789</v>
      </c>
      <c r="E33" s="265" t="s">
        <v>147</v>
      </c>
      <c r="F33" s="265" t="s">
        <v>147</v>
      </c>
      <c r="G33" s="9"/>
      <c r="H33" s="10"/>
    </row>
    <row r="34" spans="1:8">
      <c r="A34" s="338" t="s">
        <v>62</v>
      </c>
      <c r="B34" s="337">
        <v>2579</v>
      </c>
      <c r="C34" s="337">
        <v>2747</v>
      </c>
      <c r="D34" s="116">
        <v>5326</v>
      </c>
      <c r="E34" s="265" t="s">
        <v>147</v>
      </c>
      <c r="F34" s="265" t="s">
        <v>147</v>
      </c>
      <c r="G34" s="9"/>
      <c r="H34" s="10"/>
    </row>
    <row r="35" spans="1:8">
      <c r="A35" s="338" t="s">
        <v>64</v>
      </c>
      <c r="B35" s="337">
        <v>1804</v>
      </c>
      <c r="C35" s="337">
        <v>1913</v>
      </c>
      <c r="D35" s="116">
        <v>3717</v>
      </c>
      <c r="E35" s="265" t="s">
        <v>147</v>
      </c>
      <c r="F35" s="265" t="s">
        <v>147</v>
      </c>
      <c r="G35" s="9"/>
      <c r="H35" s="10"/>
    </row>
    <row r="36" spans="1:8">
      <c r="A36" s="338" t="s">
        <v>66</v>
      </c>
      <c r="B36" s="337">
        <v>472</v>
      </c>
      <c r="C36" s="337">
        <v>446</v>
      </c>
      <c r="D36" s="116">
        <v>918</v>
      </c>
      <c r="E36" s="265" t="s">
        <v>147</v>
      </c>
      <c r="F36" s="265" t="s">
        <v>147</v>
      </c>
      <c r="G36" s="9"/>
      <c r="H36" s="10"/>
    </row>
    <row r="37" spans="1:8">
      <c r="A37" s="342" t="s">
        <v>68</v>
      </c>
      <c r="B37" s="341">
        <v>314</v>
      </c>
      <c r="C37" s="341">
        <v>393</v>
      </c>
      <c r="D37" s="117">
        <v>707</v>
      </c>
      <c r="E37" s="270" t="s">
        <v>147</v>
      </c>
      <c r="F37" s="270" t="s">
        <v>147</v>
      </c>
      <c r="G37" s="9"/>
      <c r="H37" s="10"/>
    </row>
    <row r="38" spans="1:8">
      <c r="A38" s="340" t="s">
        <v>70</v>
      </c>
      <c r="B38" s="339">
        <v>120</v>
      </c>
      <c r="C38" s="339">
        <v>195</v>
      </c>
      <c r="D38" s="118">
        <v>315</v>
      </c>
      <c r="E38" s="275" t="s">
        <v>147</v>
      </c>
      <c r="F38" s="275">
        <v>1</v>
      </c>
      <c r="G38" s="9"/>
      <c r="H38" s="10"/>
    </row>
    <row r="39" spans="1:8">
      <c r="A39" s="338" t="s">
        <v>72</v>
      </c>
      <c r="B39" s="337">
        <v>134</v>
      </c>
      <c r="C39" s="337">
        <v>219</v>
      </c>
      <c r="D39" s="116">
        <v>353</v>
      </c>
      <c r="E39" s="265" t="s">
        <v>147</v>
      </c>
      <c r="F39" s="265">
        <v>2</v>
      </c>
      <c r="G39" s="9"/>
      <c r="H39" s="10"/>
    </row>
    <row r="40" spans="1:8">
      <c r="A40" s="338" t="s">
        <v>74</v>
      </c>
      <c r="B40" s="337">
        <v>469</v>
      </c>
      <c r="C40" s="337">
        <v>566</v>
      </c>
      <c r="D40" s="116">
        <v>1035</v>
      </c>
      <c r="E40" s="265" t="s">
        <v>147</v>
      </c>
      <c r="F40" s="265" t="s">
        <v>147</v>
      </c>
      <c r="G40" s="9"/>
      <c r="H40" s="10"/>
    </row>
    <row r="41" spans="1:8">
      <c r="A41" s="338" t="s">
        <v>76</v>
      </c>
      <c r="B41" s="337">
        <v>834</v>
      </c>
      <c r="C41" s="337">
        <v>1113</v>
      </c>
      <c r="D41" s="116">
        <v>1947</v>
      </c>
      <c r="E41" s="265" t="s">
        <v>147</v>
      </c>
      <c r="F41" s="265" t="s">
        <v>147</v>
      </c>
      <c r="G41" s="9"/>
      <c r="H41" s="10"/>
    </row>
    <row r="42" spans="1:8">
      <c r="A42" s="342" t="s">
        <v>78</v>
      </c>
      <c r="B42" s="341">
        <v>447</v>
      </c>
      <c r="C42" s="341">
        <v>633</v>
      </c>
      <c r="D42" s="117">
        <v>1080</v>
      </c>
      <c r="E42" s="270" t="s">
        <v>147</v>
      </c>
      <c r="F42" s="270" t="s">
        <v>147</v>
      </c>
      <c r="G42" s="9"/>
      <c r="H42" s="10"/>
    </row>
    <row r="43" spans="1:8">
      <c r="A43" s="340" t="s">
        <v>80</v>
      </c>
      <c r="B43" s="339">
        <v>152</v>
      </c>
      <c r="C43" s="339">
        <v>207</v>
      </c>
      <c r="D43" s="118">
        <v>359</v>
      </c>
      <c r="E43" s="275" t="s">
        <v>147</v>
      </c>
      <c r="F43" s="275">
        <v>4</v>
      </c>
      <c r="G43" s="9"/>
      <c r="H43" s="10"/>
    </row>
    <row r="44" spans="1:8">
      <c r="A44" s="338" t="s">
        <v>82</v>
      </c>
      <c r="B44" s="337">
        <v>249</v>
      </c>
      <c r="C44" s="337">
        <v>299</v>
      </c>
      <c r="D44" s="336">
        <v>548</v>
      </c>
      <c r="E44" s="265" t="s">
        <v>147</v>
      </c>
      <c r="F44" s="265" t="s">
        <v>147</v>
      </c>
      <c r="G44" s="9"/>
      <c r="H44" s="10"/>
    </row>
    <row r="45" spans="1:8">
      <c r="A45" s="338" t="s">
        <v>84</v>
      </c>
      <c r="B45" s="337">
        <v>387</v>
      </c>
      <c r="C45" s="337">
        <v>458</v>
      </c>
      <c r="D45" s="116">
        <v>845</v>
      </c>
      <c r="E45" s="265" t="s">
        <v>147</v>
      </c>
      <c r="F45" s="265" t="s">
        <v>147</v>
      </c>
      <c r="G45" s="9"/>
      <c r="H45" s="10"/>
    </row>
    <row r="46" spans="1:8">
      <c r="A46" s="342" t="s">
        <v>86</v>
      </c>
      <c r="B46" s="341">
        <v>334</v>
      </c>
      <c r="C46" s="341">
        <v>429</v>
      </c>
      <c r="D46" s="117">
        <v>763</v>
      </c>
      <c r="E46" s="270" t="s">
        <v>147</v>
      </c>
      <c r="F46" s="270" t="s">
        <v>147</v>
      </c>
      <c r="G46" s="9"/>
      <c r="H46" s="10"/>
    </row>
    <row r="47" spans="1:8">
      <c r="A47" s="340" t="s">
        <v>88</v>
      </c>
      <c r="B47" s="339">
        <v>1256</v>
      </c>
      <c r="C47" s="339">
        <v>1717</v>
      </c>
      <c r="D47" s="118">
        <v>2973</v>
      </c>
      <c r="E47" s="275" t="s">
        <v>147</v>
      </c>
      <c r="F47" s="275" t="s">
        <v>147</v>
      </c>
      <c r="G47" s="9"/>
      <c r="H47" s="10"/>
    </row>
    <row r="48" spans="1:8">
      <c r="A48" s="338" t="s">
        <v>90</v>
      </c>
      <c r="B48" s="337">
        <v>257</v>
      </c>
      <c r="C48" s="337">
        <v>345</v>
      </c>
      <c r="D48" s="116">
        <v>602</v>
      </c>
      <c r="E48" s="265" t="s">
        <v>147</v>
      </c>
      <c r="F48" s="265" t="s">
        <v>147</v>
      </c>
      <c r="G48" s="9"/>
      <c r="H48" s="10"/>
    </row>
    <row r="49" spans="1:8">
      <c r="A49" s="338" t="s">
        <v>92</v>
      </c>
      <c r="B49" s="337">
        <v>364</v>
      </c>
      <c r="C49" s="337">
        <v>582</v>
      </c>
      <c r="D49" s="116">
        <v>946</v>
      </c>
      <c r="E49" s="265" t="s">
        <v>147</v>
      </c>
      <c r="F49" s="265" t="s">
        <v>147</v>
      </c>
      <c r="G49" s="9"/>
      <c r="H49" s="10"/>
    </row>
    <row r="50" spans="1:8">
      <c r="A50" s="338" t="s">
        <v>94</v>
      </c>
      <c r="B50" s="337">
        <v>820</v>
      </c>
      <c r="C50" s="337">
        <v>1046</v>
      </c>
      <c r="D50" s="116">
        <v>1866</v>
      </c>
      <c r="E50" s="265" t="s">
        <v>147</v>
      </c>
      <c r="F50" s="265" t="s">
        <v>147</v>
      </c>
      <c r="G50" s="9"/>
      <c r="H50" s="10"/>
    </row>
    <row r="51" spans="1:8">
      <c r="A51" s="338" t="s">
        <v>96</v>
      </c>
      <c r="B51" s="337">
        <v>216</v>
      </c>
      <c r="C51" s="337">
        <v>321</v>
      </c>
      <c r="D51" s="116">
        <v>537</v>
      </c>
      <c r="E51" s="265" t="s">
        <v>147</v>
      </c>
      <c r="F51" s="265" t="s">
        <v>147</v>
      </c>
      <c r="G51" s="9"/>
      <c r="H51" s="10"/>
    </row>
    <row r="52" spans="1:8">
      <c r="A52" s="338" t="s">
        <v>98</v>
      </c>
      <c r="B52" s="337">
        <v>246</v>
      </c>
      <c r="C52" s="337">
        <v>358</v>
      </c>
      <c r="D52" s="116">
        <v>604</v>
      </c>
      <c r="E52" s="265" t="s">
        <v>147</v>
      </c>
      <c r="F52" s="265" t="s">
        <v>147</v>
      </c>
      <c r="G52" s="9"/>
      <c r="H52" s="10"/>
    </row>
    <row r="53" spans="1:8">
      <c r="A53" s="338" t="s">
        <v>100</v>
      </c>
      <c r="B53" s="337">
        <v>584</v>
      </c>
      <c r="C53" s="337">
        <v>731</v>
      </c>
      <c r="D53" s="336">
        <v>1315</v>
      </c>
      <c r="E53" s="265" t="s">
        <v>147</v>
      </c>
      <c r="F53" s="265" t="s">
        <v>147</v>
      </c>
      <c r="G53" s="9"/>
      <c r="H53" s="10"/>
    </row>
    <row r="54" spans="1:8">
      <c r="A54" s="335" t="s">
        <v>102</v>
      </c>
      <c r="B54" s="334">
        <v>1763</v>
      </c>
      <c r="C54" s="334">
        <v>2205</v>
      </c>
      <c r="D54" s="227">
        <v>3968</v>
      </c>
      <c r="E54" s="280" t="s">
        <v>147</v>
      </c>
      <c r="F54" s="280" t="s">
        <v>147</v>
      </c>
      <c r="G54" s="9"/>
      <c r="H54" s="10"/>
    </row>
    <row r="55" spans="1:8">
      <c r="A55" s="280" t="s">
        <v>104</v>
      </c>
      <c r="B55" s="318">
        <v>55765</v>
      </c>
      <c r="C55" s="318">
        <v>56626</v>
      </c>
      <c r="D55" s="318">
        <v>112391</v>
      </c>
      <c r="E55" s="319"/>
      <c r="F55" s="319"/>
    </row>
    <row r="56" spans="1:8">
      <c r="A56" s="20"/>
      <c r="B56" s="7"/>
      <c r="C56" s="7"/>
      <c r="D56" s="7"/>
      <c r="E56" s="7"/>
      <c r="F56" s="7"/>
      <c r="H56" s="163"/>
    </row>
    <row r="57" spans="1:8">
      <c r="A57" s="20"/>
      <c r="B57" s="7"/>
      <c r="C57" s="7"/>
      <c r="D57" s="7"/>
      <c r="E57" s="7"/>
      <c r="F57" s="7"/>
    </row>
    <row r="58" spans="1:8">
      <c r="A58" s="23"/>
    </row>
    <row r="59" spans="1:8">
      <c r="A59" s="23"/>
    </row>
    <row r="60" spans="1:8">
      <c r="A60" s="23"/>
    </row>
    <row r="61" spans="1:8">
      <c r="A61" s="23"/>
    </row>
    <row r="62" spans="1:8">
      <c r="A62" s="23"/>
    </row>
    <row r="234" spans="4:4">
      <c r="D234" s="163">
        <f>[1]⑦!B64+[1]⑳!B64</f>
        <v>258287</v>
      </c>
    </row>
    <row r="236" spans="4:4">
      <c r="D236" s="163">
        <f>[1]⑦!B67+[1]⑳!B67</f>
        <v>282065</v>
      </c>
    </row>
    <row r="237" spans="4:4">
      <c r="D237" s="3">
        <f>[1]⑦!B68+[1]⑳!B68</f>
        <v>312645</v>
      </c>
    </row>
    <row r="238" spans="4:4">
      <c r="D238" s="163">
        <f>[1]⑦!E4+[1]⑳!E4</f>
        <v>347048</v>
      </c>
    </row>
    <row r="239" spans="4:4">
      <c r="D239" s="3">
        <f>[1]⑦!E5+[1]⑳!E5</f>
        <v>289751</v>
      </c>
    </row>
    <row r="240" spans="4:4">
      <c r="D240" s="3">
        <f>[1]⑦!E6+[1]⑳!E6</f>
        <v>293174</v>
      </c>
    </row>
    <row r="241" spans="4:4">
      <c r="D241" s="3">
        <f>[1]⑦!E7+[1]⑳!E7</f>
        <v>365566</v>
      </c>
    </row>
    <row r="242" spans="4:4">
      <c r="D242" s="3">
        <f>[1]⑦!E8+[1]⑳!E8</f>
        <v>284367</v>
      </c>
    </row>
    <row r="243" spans="4:4">
      <c r="D243" s="163">
        <f>[1]⑦!E10+[1]⑳!E10</f>
        <v>313160</v>
      </c>
    </row>
    <row r="244" spans="4:4">
      <c r="D244" s="3">
        <f>[1]⑦!E11+[1]⑳!E11</f>
        <v>392770</v>
      </c>
    </row>
    <row r="245" spans="4:4">
      <c r="D245" s="3">
        <f>[1]⑦!E12+[1]⑳!E12</f>
        <v>352331</v>
      </c>
    </row>
    <row r="246" spans="4:4">
      <c r="D246" s="3">
        <f>[1]⑦!E13+[1]⑳!E13</f>
        <v>295142</v>
      </c>
    </row>
    <row r="247" spans="4:4">
      <c r="D247" s="3">
        <f>[1]⑦!E14+[1]⑳!E14</f>
        <v>271972</v>
      </c>
    </row>
    <row r="248" spans="4:4">
      <c r="D248" s="3">
        <f>[1]⑦!E15+[1]⑳!E15</f>
        <v>329175</v>
      </c>
    </row>
    <row r="249" spans="4:4">
      <c r="D249" s="3">
        <f>[1]⑦!E16+[1]⑳!E16</f>
        <v>376563</v>
      </c>
    </row>
    <row r="250" spans="4:4">
      <c r="D250" s="163">
        <f>[1]⑦!E18+[1]⑳!E18</f>
        <v>359945</v>
      </c>
    </row>
    <row r="251" spans="4:4">
      <c r="D251" s="3">
        <f>[1]⑦!E19+[1]⑳!E19</f>
        <v>305271</v>
      </c>
    </row>
    <row r="252" spans="4:4">
      <c r="D252" s="3">
        <f>[1]⑦!E20+[1]⑳!E20</f>
        <v>277693</v>
      </c>
    </row>
    <row r="253" spans="4:4">
      <c r="D253" s="3">
        <f>[1]⑦!E21+[1]⑳!E21</f>
        <v>268499</v>
      </c>
    </row>
    <row r="254" spans="4:4">
      <c r="D254" s="163">
        <f>[1]⑦!E23+[1]⑳!E23</f>
        <v>214829</v>
      </c>
    </row>
    <row r="255" spans="4:4">
      <c r="D255" s="3">
        <f>[1]⑦!E24+[1]⑳!E24</f>
        <v>227227</v>
      </c>
    </row>
    <row r="256" spans="4:4">
      <c r="D256" s="3">
        <f>[1]⑦!E25+[1]⑳!E25</f>
        <v>217553</v>
      </c>
    </row>
    <row r="257" spans="4:4">
      <c r="D257" s="163">
        <f>[1]⑦!E27+[1]⑳!E27</f>
        <v>306156</v>
      </c>
    </row>
    <row r="258" spans="4:4">
      <c r="D258" s="3">
        <f>[1]⑦!E28+[1]⑳!E28</f>
        <v>273927</v>
      </c>
    </row>
    <row r="259" spans="4:4">
      <c r="D259" s="3">
        <f>[1]⑦!E29+[1]⑳!E29</f>
        <v>250879</v>
      </c>
    </row>
    <row r="260" spans="4:4">
      <c r="D260" s="163">
        <f>[1]⑦!E31+[1]⑳!E30</f>
        <v>391550</v>
      </c>
    </row>
    <row r="261" spans="4:4">
      <c r="D261" s="3">
        <f>[1]⑦!E32+[1]⑳!E31</f>
        <v>294572</v>
      </c>
    </row>
    <row r="262" spans="4:4">
      <c r="D262" s="3">
        <f>[1]⑦!E33+[1]⑳!E32</f>
        <v>272993</v>
      </c>
    </row>
    <row r="263" spans="4:4">
      <c r="D263" s="3">
        <f>[1]⑦!E34+[1]⑳!E33</f>
        <v>241009</v>
      </c>
    </row>
    <row r="264" spans="4:4">
      <c r="D264" s="163">
        <f>[1]⑦!E36+[1]⑳!E36</f>
        <v>214734</v>
      </c>
    </row>
    <row r="265" spans="4:4">
      <c r="D265" s="3">
        <f>[1]⑦!E37+[1]⑳!E37</f>
        <v>217216</v>
      </c>
    </row>
    <row r="266" spans="4:4">
      <c r="D266" s="3">
        <f>[1]⑦!E38+[1]⑳!E38</f>
        <v>210222</v>
      </c>
    </row>
    <row r="267" spans="4:4">
      <c r="D267" s="163">
        <f>[1]⑦!E40+[1]⑳!E40</f>
        <v>389091</v>
      </c>
    </row>
    <row r="268" spans="4:4">
      <c r="D268" s="3">
        <f>[1]⑦!E41+[1]⑳!E41</f>
        <v>437778</v>
      </c>
    </row>
    <row r="269" spans="4:4">
      <c r="D269" s="3">
        <f>[1]⑦!E42+[1]⑳!E42</f>
        <v>398245</v>
      </c>
    </row>
    <row r="270" spans="4:4">
      <c r="D270" s="3">
        <f>[1]⑦!E43+[1]⑳!E43</f>
        <v>339295</v>
      </c>
    </row>
    <row r="271" spans="4:4">
      <c r="D271" s="3">
        <f>[1]⑦!E44+[1]⑳!E44</f>
        <v>408594</v>
      </c>
    </row>
    <row r="272" spans="4:4">
      <c r="D272" s="3">
        <f>[1]⑦!E45+[1]⑳!E45</f>
        <v>373257</v>
      </c>
    </row>
    <row r="273" spans="4:4">
      <c r="D273" s="3">
        <f>[1]⑦!E46+[1]⑳!E46</f>
        <v>313124</v>
      </c>
    </row>
    <row r="274" spans="4:4">
      <c r="D274" s="3">
        <f>[1]⑦!E47+[1]⑳!E47</f>
        <v>372893</v>
      </c>
    </row>
    <row r="275" spans="4:4">
      <c r="D275" s="3">
        <f>[1]⑦!E48+[1]⑳!E48</f>
        <v>393727</v>
      </c>
    </row>
    <row r="276" spans="4:4">
      <c r="D276" s="3">
        <f>[1]⑦!E49+[1]⑳!E49</f>
        <v>412724</v>
      </c>
    </row>
    <row r="277" spans="4:4">
      <c r="D277" s="3">
        <f>[1]⑦!E50+[1]⑳!E50</f>
        <v>272727</v>
      </c>
    </row>
    <row r="278" spans="4:4">
      <c r="D278" s="163">
        <f>[1]⑦!E52+[1]⑳!E52</f>
        <v>236318</v>
      </c>
    </row>
    <row r="279" spans="4:4">
      <c r="D279" s="3">
        <f>[1]⑦!E53+[1]⑳!E53</f>
        <v>226288</v>
      </c>
    </row>
    <row r="280" spans="4:4">
      <c r="D280" s="3">
        <f>[1]⑦!E54+[1]⑳!E54</f>
        <v>227271</v>
      </c>
    </row>
    <row r="281" spans="4:4">
      <c r="D281" s="163">
        <f>[1]⑦!E56+[1]⑳!E56</f>
        <v>352870</v>
      </c>
    </row>
    <row r="282" spans="4:4">
      <c r="D282" s="3">
        <f>[1]⑦!E57+[1]⑳!E57</f>
        <v>334465</v>
      </c>
    </row>
    <row r="283" spans="4:4">
      <c r="D283" s="3">
        <f>[1]⑦!E58+[1]⑳!E58</f>
        <v>212480</v>
      </c>
    </row>
    <row r="284" spans="4:4">
      <c r="D284" s="3">
        <f>[1]⑦!E59+[1]⑳!E59</f>
        <v>279720</v>
      </c>
    </row>
    <row r="285" spans="4:4">
      <c r="D285" s="163">
        <f>[1]⑦!E61+[1]⑳!E61</f>
        <v>368648</v>
      </c>
    </row>
    <row r="286" spans="4:4">
      <c r="D286" s="3">
        <f>[1]⑦!E62+[1]⑳!E62</f>
        <v>306865</v>
      </c>
    </row>
    <row r="287" spans="4:4">
      <c r="D287" s="3">
        <f>[1]⑦!E63+[1]⑳!E63</f>
        <v>272806</v>
      </c>
    </row>
    <row r="288" spans="4:4">
      <c r="D288" s="3">
        <f>[1]⑦!E64+[1]⑳!E64</f>
        <v>298186</v>
      </c>
    </row>
    <row r="289" spans="4:4">
      <c r="D289" s="3">
        <f>[1]⑦!E65+[1]⑳!E65</f>
        <v>245939</v>
      </c>
    </row>
    <row r="290" spans="4:4">
      <c r="D290" s="163">
        <f>[1]⑦!E67+[1]⑳!E67</f>
        <v>365448</v>
      </c>
    </row>
    <row r="291" spans="4:4">
      <c r="D291" s="3">
        <f>[1]⑦!E68+[1]⑳!E68</f>
        <v>305677</v>
      </c>
    </row>
    <row r="292" spans="4:4">
      <c r="D292" s="3">
        <f>[1]⑦!E69+[1]⑳!E69</f>
        <v>321841</v>
      </c>
    </row>
    <row r="293" spans="4:4">
      <c r="D293" s="163">
        <f>[1]⑦!H4+[1]⑳!H4</f>
        <v>346124</v>
      </c>
    </row>
    <row r="294" spans="4:4">
      <c r="D294" s="3">
        <f>[1]⑦!H5+[1]⑳!H5</f>
        <v>295101</v>
      </c>
    </row>
    <row r="295" spans="4:4">
      <c r="D295" s="3">
        <f>[1]⑦!H6+[1]⑳!H6</f>
        <v>294103</v>
      </c>
    </row>
    <row r="296" spans="4:4">
      <c r="D296" s="163">
        <f>[1]⑦!H8+[1]⑳!H8</f>
        <v>335195</v>
      </c>
    </row>
    <row r="297" spans="4:4">
      <c r="D297" s="3">
        <f>[1]⑦!H9+[1]⑳!H9</f>
        <v>281964</v>
      </c>
    </row>
    <row r="298" spans="4:4">
      <c r="D298" s="3">
        <f>[1]⑦!H10+[1]⑳!H10</f>
        <v>263674</v>
      </c>
    </row>
    <row r="299" spans="4:4">
      <c r="D299" s="3">
        <f>[1]⑦!H11+[1]⑳!H11</f>
        <v>271969</v>
      </c>
    </row>
    <row r="300" spans="4:4">
      <c r="D300" s="3">
        <f>[1]⑦!H12+[1]⑳!H12</f>
        <v>250163</v>
      </c>
    </row>
    <row r="301" spans="4:4">
      <c r="D301" s="163">
        <f>[1]⑦!H14+[1]⑳!H14</f>
        <v>257977</v>
      </c>
    </row>
    <row r="302" spans="4:4">
      <c r="D302" s="3">
        <f>[1]⑦!H15+[1]⑳!H15</f>
        <v>266192</v>
      </c>
    </row>
    <row r="303" spans="4:4">
      <c r="D303" s="3">
        <f>[1]⑦!H16+[1]⑳!H16</f>
        <v>292174</v>
      </c>
    </row>
    <row r="304" spans="4:4">
      <c r="D304" s="3">
        <f>[1]⑦!H17+[1]⑳!H17</f>
        <v>263640</v>
      </c>
    </row>
  </sheetData>
  <mergeCells count="1">
    <mergeCell ref="A5:F5"/>
  </mergeCells>
  <phoneticPr fontId="4"/>
  <pageMargins left="0.78700000000000003" right="0.78700000000000003" top="0.98399999999999999" bottom="0.98399999999999999" header="0.51200000000000001" footer="0.51200000000000001"/>
  <pageSetup paperSize="9" scale="98" orientation="portrait" horizontalDpi="4294967292" r:id="rId1"/>
  <headerFooter alignWithMargins="0">
    <oddFooter>&amp;C&amp;14－７－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dimension ref="A1:N44"/>
  <sheetViews>
    <sheetView zoomScaleNormal="100" zoomScaleSheetLayoutView="100" workbookViewId="0">
      <selection activeCell="O51" sqref="O51"/>
    </sheetView>
  </sheetViews>
  <sheetFormatPr defaultRowHeight="13.5"/>
  <cols>
    <col min="1" max="1" width="4.125" style="3" customWidth="1"/>
    <col min="2" max="2" width="2.125" style="3" customWidth="1"/>
    <col min="3" max="3" width="10.875" style="3" customWidth="1"/>
    <col min="4" max="4" width="5.875" style="3" customWidth="1"/>
    <col min="5" max="5" width="4.25" style="3" customWidth="1"/>
    <col min="6" max="6" width="10.625" style="3" customWidth="1"/>
    <col min="7" max="7" width="5.125" style="3" customWidth="1"/>
    <col min="8" max="8" width="4.125" style="3" customWidth="1"/>
    <col min="9" max="9" width="2.125" style="3" customWidth="1"/>
    <col min="10" max="10" width="10.875" style="3" customWidth="1"/>
    <col min="11" max="11" width="5.875" style="3" customWidth="1"/>
    <col min="12" max="12" width="4.25" style="3" customWidth="1"/>
    <col min="13" max="13" width="11.625" style="3" customWidth="1"/>
    <col min="14" max="14" width="5.125" style="3" customWidth="1"/>
    <col min="15" max="16384" width="9" style="3"/>
  </cols>
  <sheetData>
    <row r="1" spans="1:14" customFormat="1"/>
    <row r="2" spans="1:14" customFormat="1" ht="17.25">
      <c r="A2" s="26" t="s">
        <v>217</v>
      </c>
      <c r="B2" s="26"/>
      <c r="C2" s="3"/>
      <c r="D2" s="3"/>
      <c r="E2" s="3"/>
      <c r="F2" s="3"/>
      <c r="G2" s="3"/>
      <c r="H2" s="3"/>
      <c r="I2" s="3"/>
      <c r="J2" s="3"/>
      <c r="K2" s="3"/>
    </row>
    <row r="3" spans="1:14" ht="13.5" customHeight="1">
      <c r="A3" s="26"/>
      <c r="B3" s="26"/>
    </row>
    <row r="4" spans="1:14" ht="20.100000000000001" customHeight="1">
      <c r="E4" s="25"/>
      <c r="N4" s="177" t="s">
        <v>138</v>
      </c>
    </row>
    <row r="5" spans="1:14" ht="18" customHeight="1">
      <c r="A5" s="3" t="s">
        <v>218</v>
      </c>
    </row>
    <row r="6" spans="1:14" ht="18" customHeight="1">
      <c r="A6" s="28"/>
      <c r="B6" s="29"/>
      <c r="C6" s="29" t="s">
        <v>219</v>
      </c>
      <c r="D6" s="29"/>
      <c r="E6" s="29"/>
      <c r="F6" s="29"/>
      <c r="G6" s="54"/>
      <c r="H6" s="29"/>
      <c r="I6" s="29"/>
      <c r="J6" s="29" t="s">
        <v>220</v>
      </c>
      <c r="K6" s="29"/>
      <c r="L6" s="29"/>
      <c r="M6" s="29"/>
      <c r="N6" s="54"/>
    </row>
    <row r="7" spans="1:14" ht="18" customHeight="1">
      <c r="A7" s="36"/>
      <c r="B7" s="22"/>
      <c r="C7" s="22"/>
      <c r="D7" s="22"/>
      <c r="E7" s="22"/>
      <c r="F7" s="55"/>
      <c r="G7" s="56" t="s">
        <v>129</v>
      </c>
      <c r="H7" s="22"/>
      <c r="I7" s="22"/>
      <c r="J7" s="22"/>
      <c r="K7" s="22"/>
      <c r="L7" s="55"/>
      <c r="M7" s="55"/>
      <c r="N7" s="56" t="s">
        <v>129</v>
      </c>
    </row>
    <row r="8" spans="1:14" ht="18" customHeight="1">
      <c r="A8" s="179">
        <v>1</v>
      </c>
      <c r="B8" s="180"/>
      <c r="C8" s="360" t="s">
        <v>613</v>
      </c>
      <c r="D8" s="360"/>
      <c r="E8" s="181"/>
      <c r="F8" s="59">
        <v>494708</v>
      </c>
      <c r="G8" s="56"/>
      <c r="H8" s="179">
        <v>1</v>
      </c>
      <c r="I8" s="180"/>
      <c r="J8" s="360" t="s">
        <v>799</v>
      </c>
      <c r="K8" s="360"/>
      <c r="L8" s="55"/>
      <c r="M8" s="59">
        <v>210222</v>
      </c>
      <c r="N8" s="56"/>
    </row>
    <row r="9" spans="1:14" ht="18" customHeight="1">
      <c r="A9" s="179">
        <v>2</v>
      </c>
      <c r="B9" s="180"/>
      <c r="C9" s="360" t="s">
        <v>656</v>
      </c>
      <c r="D9" s="360"/>
      <c r="E9" s="181"/>
      <c r="F9" s="59">
        <v>490923</v>
      </c>
      <c r="G9" s="56"/>
      <c r="H9" s="179">
        <v>2</v>
      </c>
      <c r="I9" s="180"/>
      <c r="J9" s="360" t="s">
        <v>816</v>
      </c>
      <c r="K9" s="360"/>
      <c r="L9" s="55"/>
      <c r="M9" s="59">
        <v>212480</v>
      </c>
      <c r="N9" s="56"/>
    </row>
    <row r="10" spans="1:14" ht="18" customHeight="1">
      <c r="A10" s="179">
        <v>3</v>
      </c>
      <c r="B10" s="180"/>
      <c r="C10" s="360" t="s">
        <v>627</v>
      </c>
      <c r="D10" s="360"/>
      <c r="E10" s="181"/>
      <c r="F10" s="59">
        <v>483396</v>
      </c>
      <c r="G10" s="56"/>
      <c r="H10" s="179">
        <v>3</v>
      </c>
      <c r="I10" s="180"/>
      <c r="J10" s="360" t="s">
        <v>678</v>
      </c>
      <c r="K10" s="360"/>
      <c r="L10" s="55"/>
      <c r="M10" s="59">
        <v>214033</v>
      </c>
      <c r="N10" s="56"/>
    </row>
    <row r="11" spans="1:14" ht="18" customHeight="1">
      <c r="A11" s="179">
        <v>4</v>
      </c>
      <c r="B11" s="180"/>
      <c r="C11" s="360" t="s">
        <v>541</v>
      </c>
      <c r="D11" s="360"/>
      <c r="E11" s="181"/>
      <c r="F11" s="59">
        <v>480236</v>
      </c>
      <c r="G11" s="56"/>
      <c r="H11" s="179">
        <v>4</v>
      </c>
      <c r="I11" s="180"/>
      <c r="J11" s="360" t="s">
        <v>797</v>
      </c>
      <c r="K11" s="360"/>
      <c r="L11" s="55"/>
      <c r="M11" s="59">
        <v>214734</v>
      </c>
      <c r="N11" s="56"/>
    </row>
    <row r="12" spans="1:14" ht="18" customHeight="1">
      <c r="A12" s="179">
        <v>5</v>
      </c>
      <c r="B12" s="180"/>
      <c r="C12" s="360" t="s">
        <v>624</v>
      </c>
      <c r="D12" s="360"/>
      <c r="E12" s="181"/>
      <c r="F12" s="59">
        <v>478146</v>
      </c>
      <c r="G12" s="56"/>
      <c r="H12" s="179">
        <v>5</v>
      </c>
      <c r="I12" s="180"/>
      <c r="J12" s="360" t="s">
        <v>787</v>
      </c>
      <c r="K12" s="360"/>
      <c r="L12" s="55"/>
      <c r="M12" s="59">
        <v>214829</v>
      </c>
      <c r="N12" s="56"/>
    </row>
    <row r="13" spans="1:14" ht="18" customHeight="1">
      <c r="A13" s="179">
        <v>6</v>
      </c>
      <c r="B13" s="180"/>
      <c r="C13" s="360" t="s">
        <v>753</v>
      </c>
      <c r="D13" s="360"/>
      <c r="E13" s="181"/>
      <c r="F13" s="59">
        <v>474485</v>
      </c>
      <c r="G13" s="56"/>
      <c r="H13" s="179">
        <v>6</v>
      </c>
      <c r="I13" s="180"/>
      <c r="J13" s="360" t="s">
        <v>798</v>
      </c>
      <c r="K13" s="360"/>
      <c r="L13" s="55"/>
      <c r="M13" s="59">
        <v>217216</v>
      </c>
      <c r="N13" s="56"/>
    </row>
    <row r="14" spans="1:14" ht="18" customHeight="1">
      <c r="A14" s="179">
        <v>7</v>
      </c>
      <c r="B14" s="180"/>
      <c r="C14" s="360" t="s">
        <v>622</v>
      </c>
      <c r="D14" s="360"/>
      <c r="E14" s="181"/>
      <c r="F14" s="59">
        <v>470065</v>
      </c>
      <c r="G14" s="56"/>
      <c r="H14" s="179">
        <v>7</v>
      </c>
      <c r="I14" s="180"/>
      <c r="J14" s="360" t="s">
        <v>789</v>
      </c>
      <c r="K14" s="360"/>
      <c r="L14" s="55"/>
      <c r="M14" s="59">
        <v>217553</v>
      </c>
      <c r="N14" s="56"/>
    </row>
    <row r="15" spans="1:14" ht="18" customHeight="1">
      <c r="A15" s="179">
        <v>8</v>
      </c>
      <c r="B15" s="180"/>
      <c r="C15" s="360" t="s">
        <v>640</v>
      </c>
      <c r="D15" s="360"/>
      <c r="E15" s="181"/>
      <c r="F15" s="59">
        <v>465662</v>
      </c>
      <c r="G15" s="56"/>
      <c r="H15" s="179">
        <v>8</v>
      </c>
      <c r="I15" s="180"/>
      <c r="J15" s="360" t="s">
        <v>677</v>
      </c>
      <c r="K15" s="360"/>
      <c r="L15" s="55"/>
      <c r="M15" s="59">
        <v>219170</v>
      </c>
      <c r="N15" s="56"/>
    </row>
    <row r="16" spans="1:14" ht="18" customHeight="1">
      <c r="A16" s="179">
        <v>9</v>
      </c>
      <c r="B16" s="180"/>
      <c r="C16" s="360" t="s">
        <v>644</v>
      </c>
      <c r="D16" s="360"/>
      <c r="E16" s="181"/>
      <c r="F16" s="59">
        <v>464513</v>
      </c>
      <c r="G16" s="56"/>
      <c r="H16" s="179">
        <v>9</v>
      </c>
      <c r="I16" s="180"/>
      <c r="J16" s="360" t="s">
        <v>679</v>
      </c>
      <c r="K16" s="360"/>
      <c r="L16" s="55"/>
      <c r="M16" s="59">
        <v>220031</v>
      </c>
      <c r="N16" s="56"/>
    </row>
    <row r="17" spans="1:14" ht="18" customHeight="1">
      <c r="A17" s="179">
        <v>10</v>
      </c>
      <c r="B17" s="180"/>
      <c r="C17" s="360" t="s">
        <v>643</v>
      </c>
      <c r="D17" s="360"/>
      <c r="E17" s="181"/>
      <c r="F17" s="59">
        <v>463147</v>
      </c>
      <c r="G17" s="56"/>
      <c r="H17" s="179">
        <v>10</v>
      </c>
      <c r="I17" s="180"/>
      <c r="J17" s="360" t="s">
        <v>676</v>
      </c>
      <c r="K17" s="360"/>
      <c r="L17" s="55"/>
      <c r="M17" s="59">
        <v>221552</v>
      </c>
      <c r="N17" s="56"/>
    </row>
    <row r="18" spans="1:14" ht="18" customHeight="1">
      <c r="A18" s="43"/>
      <c r="B18" s="27"/>
      <c r="C18" s="27"/>
      <c r="D18" s="27"/>
      <c r="E18" s="27"/>
      <c r="F18" s="27"/>
      <c r="G18" s="61"/>
      <c r="H18" s="27"/>
      <c r="I18" s="27"/>
      <c r="J18" s="27"/>
      <c r="K18" s="27"/>
      <c r="L18" s="27"/>
      <c r="M18" s="27"/>
      <c r="N18" s="61"/>
    </row>
    <row r="19" spans="1:14" ht="10.5" customHeight="1"/>
    <row r="20" spans="1:14" ht="20.100000000000001" customHeight="1">
      <c r="A20" s="3" t="s">
        <v>221</v>
      </c>
      <c r="M20" s="330">
        <v>347935.04666666669</v>
      </c>
      <c r="N20" s="3" t="s">
        <v>113</v>
      </c>
    </row>
    <row r="21" spans="1:14" ht="20.100000000000001" customHeight="1">
      <c r="A21" s="3" t="s">
        <v>222</v>
      </c>
      <c r="L21" s="361" t="s">
        <v>223</v>
      </c>
      <c r="M21" s="361"/>
    </row>
    <row r="22" spans="1:14" ht="20.100000000000001" customHeight="1">
      <c r="A22" s="3" t="s">
        <v>224</v>
      </c>
      <c r="L22" s="183"/>
      <c r="M22" s="183"/>
    </row>
    <row r="23" spans="1:14" ht="20.100000000000001" customHeight="1">
      <c r="A23" s="3" t="s">
        <v>225</v>
      </c>
      <c r="L23" s="361" t="s">
        <v>226</v>
      </c>
      <c r="M23" s="361"/>
    </row>
    <row r="24" spans="1:14" ht="20.100000000000001" customHeight="1">
      <c r="L24" s="184"/>
      <c r="M24" s="185"/>
    </row>
    <row r="25" spans="1:14" ht="20.100000000000001" customHeight="1"/>
    <row r="26" spans="1:14" ht="18" customHeight="1">
      <c r="A26" s="3" t="s">
        <v>227</v>
      </c>
    </row>
    <row r="27" spans="1:14" ht="18" customHeight="1">
      <c r="A27" s="28"/>
      <c r="B27" s="29"/>
      <c r="C27" s="29" t="s">
        <v>126</v>
      </c>
      <c r="D27" s="29"/>
      <c r="E27" s="29"/>
      <c r="F27" s="29"/>
      <c r="G27" s="54"/>
      <c r="H27" s="29"/>
      <c r="I27" s="29"/>
      <c r="J27" s="29" t="s">
        <v>128</v>
      </c>
      <c r="K27" s="29"/>
      <c r="L27" s="29"/>
      <c r="M27" s="29"/>
      <c r="N27" s="54"/>
    </row>
    <row r="28" spans="1:14" ht="18" customHeight="1">
      <c r="A28" s="36"/>
      <c r="B28" s="22"/>
      <c r="C28" s="22"/>
      <c r="D28" s="22"/>
      <c r="E28" s="55"/>
      <c r="F28" s="55"/>
      <c r="G28" s="56" t="s">
        <v>129</v>
      </c>
      <c r="H28" s="22"/>
      <c r="I28" s="22"/>
      <c r="J28" s="22"/>
      <c r="K28" s="22"/>
      <c r="L28" s="55"/>
      <c r="M28" s="55"/>
      <c r="N28" s="56" t="s">
        <v>129</v>
      </c>
    </row>
    <row r="29" spans="1:14" ht="18" customHeight="1">
      <c r="A29" s="179">
        <v>1</v>
      </c>
      <c r="B29" s="180"/>
      <c r="C29" s="186" t="s">
        <v>162</v>
      </c>
      <c r="D29" s="187"/>
      <c r="F29" s="188">
        <v>1222455</v>
      </c>
      <c r="G29" s="56"/>
      <c r="H29" s="179">
        <v>1</v>
      </c>
      <c r="I29" s="180"/>
      <c r="J29" s="186" t="s">
        <v>179</v>
      </c>
      <c r="K29" s="187"/>
      <c r="M29" s="188">
        <v>243254</v>
      </c>
      <c r="N29" s="56"/>
    </row>
    <row r="30" spans="1:14" ht="18" customHeight="1">
      <c r="A30" s="179">
        <v>2</v>
      </c>
      <c r="B30" s="180"/>
      <c r="C30" s="186" t="s">
        <v>175</v>
      </c>
      <c r="D30" s="187"/>
      <c r="F30" s="188">
        <v>1186699.3333333333</v>
      </c>
      <c r="G30" s="56"/>
      <c r="H30" s="179">
        <v>2</v>
      </c>
      <c r="I30" s="180"/>
      <c r="J30" s="186" t="s">
        <v>180</v>
      </c>
      <c r="K30" s="187"/>
      <c r="M30" s="188">
        <v>297355</v>
      </c>
      <c r="N30" s="56"/>
    </row>
    <row r="31" spans="1:14" ht="18" customHeight="1">
      <c r="A31" s="179">
        <v>3</v>
      </c>
      <c r="B31" s="180"/>
      <c r="C31" s="186" t="s">
        <v>149</v>
      </c>
      <c r="D31" s="187"/>
      <c r="F31" s="188">
        <v>1151974</v>
      </c>
      <c r="G31" s="56"/>
      <c r="H31" s="179">
        <v>3</v>
      </c>
      <c r="I31" s="180"/>
      <c r="J31" s="186" t="s">
        <v>187</v>
      </c>
      <c r="K31" s="187"/>
      <c r="M31" s="188">
        <v>321086</v>
      </c>
      <c r="N31" s="56"/>
    </row>
    <row r="32" spans="1:14" ht="18" customHeight="1">
      <c r="A32" s="179">
        <v>4</v>
      </c>
      <c r="B32" s="180"/>
      <c r="C32" s="186" t="s">
        <v>176</v>
      </c>
      <c r="D32" s="187"/>
      <c r="F32" s="188">
        <v>1139058.25</v>
      </c>
      <c r="G32" s="56"/>
      <c r="H32" s="179">
        <v>4</v>
      </c>
      <c r="I32" s="180"/>
      <c r="J32" s="186" t="s">
        <v>166</v>
      </c>
      <c r="K32" s="187"/>
      <c r="M32" s="188">
        <v>327377.5</v>
      </c>
      <c r="N32" s="56"/>
    </row>
    <row r="33" spans="1:14" ht="18" customHeight="1">
      <c r="A33" s="179">
        <v>5</v>
      </c>
      <c r="B33" s="180"/>
      <c r="C33" s="186" t="s">
        <v>161</v>
      </c>
      <c r="D33" s="187"/>
      <c r="F33" s="188">
        <v>1069606.1000000001</v>
      </c>
      <c r="G33" s="56"/>
      <c r="H33" s="179">
        <v>5</v>
      </c>
      <c r="I33" s="180"/>
      <c r="J33" s="186" t="s">
        <v>184</v>
      </c>
      <c r="K33" s="187"/>
      <c r="M33" s="188">
        <v>329804.5</v>
      </c>
      <c r="N33" s="56"/>
    </row>
    <row r="34" spans="1:14" ht="18" customHeight="1">
      <c r="A34" s="179">
        <v>6</v>
      </c>
      <c r="B34" s="180"/>
      <c r="C34" s="186" t="s">
        <v>188</v>
      </c>
      <c r="D34" s="187"/>
      <c r="F34" s="188">
        <v>1027863.75</v>
      </c>
      <c r="G34" s="56"/>
      <c r="H34" s="179">
        <v>6</v>
      </c>
      <c r="I34" s="180"/>
      <c r="J34" s="186" t="s">
        <v>189</v>
      </c>
      <c r="K34" s="187"/>
      <c r="M34" s="188">
        <v>344938.5</v>
      </c>
      <c r="N34" s="56"/>
    </row>
    <row r="35" spans="1:14" ht="18" customHeight="1">
      <c r="A35" s="179">
        <v>7</v>
      </c>
      <c r="B35" s="180"/>
      <c r="C35" s="186" t="s">
        <v>171</v>
      </c>
      <c r="D35" s="187"/>
      <c r="F35" s="188">
        <v>974972.33333333337</v>
      </c>
      <c r="G35" s="56"/>
      <c r="H35" s="179">
        <v>7</v>
      </c>
      <c r="I35" s="180"/>
      <c r="J35" s="186" t="s">
        <v>167</v>
      </c>
      <c r="K35" s="187"/>
      <c r="M35" s="188">
        <v>351957.5</v>
      </c>
      <c r="N35" s="56"/>
    </row>
    <row r="36" spans="1:14" ht="18" customHeight="1">
      <c r="A36" s="179">
        <v>8</v>
      </c>
      <c r="B36" s="180"/>
      <c r="C36" s="186" t="s">
        <v>159</v>
      </c>
      <c r="D36" s="187"/>
      <c r="F36" s="188">
        <v>973541.16666666663</v>
      </c>
      <c r="G36" s="56"/>
      <c r="H36" s="179">
        <v>8</v>
      </c>
      <c r="I36" s="180"/>
      <c r="J36" s="186" t="s">
        <v>155</v>
      </c>
      <c r="K36" s="187"/>
      <c r="M36" s="188">
        <v>415449.75</v>
      </c>
      <c r="N36" s="56"/>
    </row>
    <row r="37" spans="1:14" ht="18" customHeight="1">
      <c r="A37" s="179">
        <v>9</v>
      </c>
      <c r="B37" s="180"/>
      <c r="C37" s="186" t="s">
        <v>160</v>
      </c>
      <c r="D37" s="187"/>
      <c r="F37" s="188">
        <v>845096.83333333337</v>
      </c>
      <c r="G37" s="56"/>
      <c r="H37" s="179">
        <v>9</v>
      </c>
      <c r="I37" s="180"/>
      <c r="J37" s="186" t="s">
        <v>185</v>
      </c>
      <c r="K37" s="187"/>
      <c r="M37" s="188">
        <v>415481</v>
      </c>
      <c r="N37" s="56"/>
    </row>
    <row r="38" spans="1:14" ht="18" customHeight="1">
      <c r="A38" s="179">
        <v>10</v>
      </c>
      <c r="B38" s="180"/>
      <c r="C38" s="186" t="s">
        <v>157</v>
      </c>
      <c r="D38" s="187"/>
      <c r="F38" s="188">
        <v>817215</v>
      </c>
      <c r="G38" s="56"/>
      <c r="H38" s="179">
        <v>10</v>
      </c>
      <c r="I38" s="180"/>
      <c r="J38" s="186" t="s">
        <v>169</v>
      </c>
      <c r="K38" s="187"/>
      <c r="M38" s="188">
        <v>423060</v>
      </c>
      <c r="N38" s="56"/>
    </row>
    <row r="39" spans="1:14" ht="18" customHeight="1">
      <c r="A39" s="43"/>
      <c r="B39" s="27"/>
      <c r="C39" s="27"/>
      <c r="D39" s="27"/>
      <c r="E39" s="27"/>
      <c r="F39" s="27"/>
      <c r="G39" s="61"/>
      <c r="H39" s="27"/>
      <c r="I39" s="27"/>
      <c r="J39" s="27"/>
      <c r="K39" s="27"/>
      <c r="L39" s="27"/>
      <c r="M39" s="27"/>
      <c r="N39" s="61"/>
    </row>
    <row r="40" spans="1:14" ht="10.5" customHeight="1"/>
    <row r="41" spans="1:14" ht="20.100000000000001" customHeight="1">
      <c r="A41" s="3" t="s">
        <v>221</v>
      </c>
      <c r="K41" s="129"/>
      <c r="M41" s="182">
        <v>714935.0273972603</v>
      </c>
      <c r="N41" s="3" t="s">
        <v>113</v>
      </c>
    </row>
    <row r="42" spans="1:14" ht="20.100000000000001" customHeight="1">
      <c r="A42" s="3" t="s">
        <v>228</v>
      </c>
      <c r="L42" s="361" t="s">
        <v>229</v>
      </c>
      <c r="M42" s="361"/>
    </row>
    <row r="43" spans="1:14" ht="20.100000000000001" customHeight="1">
      <c r="A43" s="3" t="s">
        <v>224</v>
      </c>
      <c r="L43" s="189"/>
      <c r="M43" s="189"/>
    </row>
    <row r="44" spans="1:14" ht="20.100000000000001" customHeight="1">
      <c r="A44" s="3" t="s">
        <v>230</v>
      </c>
      <c r="K44" s="129"/>
      <c r="L44" s="361" t="s">
        <v>231</v>
      </c>
      <c r="M44" s="361"/>
    </row>
  </sheetData>
  <mergeCells count="24">
    <mergeCell ref="L44:M44"/>
    <mergeCell ref="C14:D14"/>
    <mergeCell ref="J14:K14"/>
    <mergeCell ref="C15:D15"/>
    <mergeCell ref="J15:K15"/>
    <mergeCell ref="C16:D16"/>
    <mergeCell ref="J16:K16"/>
    <mergeCell ref="C17:D17"/>
    <mergeCell ref="J17:K17"/>
    <mergeCell ref="L21:M21"/>
    <mergeCell ref="L23:M23"/>
    <mergeCell ref="L42:M42"/>
    <mergeCell ref="C11:D11"/>
    <mergeCell ref="J11:K11"/>
    <mergeCell ref="C12:D12"/>
    <mergeCell ref="J12:K12"/>
    <mergeCell ref="C13:D13"/>
    <mergeCell ref="J13:K13"/>
    <mergeCell ref="C8:D8"/>
    <mergeCell ref="J8:K8"/>
    <mergeCell ref="C9:D9"/>
    <mergeCell ref="J9:K9"/>
    <mergeCell ref="C10:D10"/>
    <mergeCell ref="J10:K10"/>
  </mergeCells>
  <phoneticPr fontId="4"/>
  <pageMargins left="0.78740157480314965" right="0.78740157480314965" top="0.78740157480314965" bottom="0.78740157480314965" header="0.51181102362204722" footer="0.51181102362204722"/>
  <pageSetup paperSize="9" scale="99" orientation="portrait" horizontalDpi="4294967292" r:id="rId1"/>
  <headerFooter alignWithMargins="0">
    <oddFooter>&amp;C&amp;14－８－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L221"/>
  <sheetViews>
    <sheetView topLeftCell="A37" zoomScaleNormal="100" workbookViewId="0">
      <selection activeCell="F20" sqref="F20"/>
    </sheetView>
  </sheetViews>
  <sheetFormatPr defaultRowHeight="13.5"/>
  <cols>
    <col min="1" max="1" width="2.625" style="7" customWidth="1"/>
    <col min="2" max="2" width="14.625" style="20" customWidth="1"/>
    <col min="3" max="3" width="14.625" style="7" customWidth="1"/>
    <col min="4" max="4" width="3.625" style="7" customWidth="1"/>
    <col min="5" max="5" width="14.625" style="20" customWidth="1"/>
    <col min="6" max="6" width="14.625" style="7" customWidth="1"/>
    <col min="7" max="7" width="3.625" style="7" customWidth="1"/>
    <col min="8" max="8" width="14.625" style="20" customWidth="1"/>
    <col min="9" max="9" width="14.625" style="7" customWidth="1"/>
    <col min="10" max="10" width="4.5" style="7" customWidth="1"/>
    <col min="13" max="16384" width="9" style="7"/>
  </cols>
  <sheetData>
    <row r="1" spans="1:9" ht="20.100000000000001" customHeight="1">
      <c r="A1" s="190" t="s">
        <v>232</v>
      </c>
      <c r="B1" s="191"/>
      <c r="C1" s="192"/>
      <c r="D1" s="193"/>
      <c r="E1" s="191"/>
      <c r="F1" s="192"/>
      <c r="G1" s="192"/>
      <c r="H1" s="191"/>
      <c r="I1" s="4"/>
    </row>
    <row r="2" spans="1:9">
      <c r="A2" s="192"/>
      <c r="B2" s="191"/>
      <c r="C2" s="192"/>
      <c r="D2" s="192"/>
      <c r="E2" s="191"/>
      <c r="F2" s="192"/>
      <c r="G2" s="192"/>
      <c r="H2" s="191"/>
      <c r="I2" s="4" t="s">
        <v>138</v>
      </c>
    </row>
    <row r="3" spans="1:9" ht="12.6" customHeight="1">
      <c r="A3" s="192"/>
      <c r="B3" s="194" t="s">
        <v>233</v>
      </c>
      <c r="C3" s="194" t="s">
        <v>234</v>
      </c>
      <c r="D3" s="195"/>
      <c r="E3" s="194" t="s">
        <v>233</v>
      </c>
      <c r="F3" s="194" t="s">
        <v>234</v>
      </c>
      <c r="G3" s="195"/>
      <c r="H3" s="194" t="s">
        <v>233</v>
      </c>
      <c r="I3" s="194" t="s">
        <v>234</v>
      </c>
    </row>
    <row r="4" spans="1:9" ht="12.6" customHeight="1">
      <c r="A4" s="192"/>
      <c r="B4" s="196" t="s">
        <v>235</v>
      </c>
      <c r="C4" s="197">
        <v>480236</v>
      </c>
      <c r="D4" s="206"/>
      <c r="E4" s="198" t="s">
        <v>236</v>
      </c>
      <c r="F4" s="199">
        <v>456411</v>
      </c>
      <c r="G4" s="206"/>
      <c r="H4" s="196" t="s">
        <v>237</v>
      </c>
      <c r="I4" s="197">
        <v>457579</v>
      </c>
    </row>
    <row r="5" spans="1:9" ht="12.6" customHeight="1">
      <c r="A5" s="192"/>
      <c r="B5" s="198" t="s">
        <v>238</v>
      </c>
      <c r="C5" s="199">
        <v>438168</v>
      </c>
      <c r="D5" s="206"/>
      <c r="E5" s="198" t="s">
        <v>239</v>
      </c>
      <c r="F5" s="199">
        <v>350849</v>
      </c>
      <c r="G5" s="206"/>
      <c r="H5" s="198" t="s">
        <v>240</v>
      </c>
      <c r="I5" s="199">
        <v>434353</v>
      </c>
    </row>
    <row r="6" spans="1:9" ht="12.6" customHeight="1">
      <c r="A6" s="192"/>
      <c r="B6" s="198" t="s">
        <v>241</v>
      </c>
      <c r="C6" s="199">
        <v>443308</v>
      </c>
      <c r="D6" s="206"/>
      <c r="E6" s="198" t="s">
        <v>242</v>
      </c>
      <c r="F6" s="199">
        <v>346729</v>
      </c>
      <c r="G6" s="206"/>
      <c r="H6" s="198" t="s">
        <v>243</v>
      </c>
      <c r="I6" s="199">
        <v>457459</v>
      </c>
    </row>
    <row r="7" spans="1:9" ht="12.6" customHeight="1">
      <c r="A7" s="192"/>
      <c r="B7" s="198" t="s">
        <v>244</v>
      </c>
      <c r="C7" s="199">
        <v>315440</v>
      </c>
      <c r="D7" s="206"/>
      <c r="E7" s="198" t="s">
        <v>245</v>
      </c>
      <c r="F7" s="199">
        <v>427087</v>
      </c>
      <c r="G7" s="206"/>
      <c r="H7" s="198" t="s">
        <v>246</v>
      </c>
      <c r="I7" s="199">
        <v>432201</v>
      </c>
    </row>
    <row r="8" spans="1:9" ht="12.6" customHeight="1">
      <c r="A8" s="192"/>
      <c r="B8" s="198" t="s">
        <v>247</v>
      </c>
      <c r="C8" s="199">
        <v>455038</v>
      </c>
      <c r="D8" s="206"/>
      <c r="E8" s="198" t="s">
        <v>248</v>
      </c>
      <c r="F8" s="199">
        <v>409461</v>
      </c>
      <c r="G8" s="206"/>
      <c r="H8" s="198" t="s">
        <v>249</v>
      </c>
      <c r="I8" s="199">
        <v>429898</v>
      </c>
    </row>
    <row r="9" spans="1:9" ht="12.6" customHeight="1">
      <c r="A9" s="192"/>
      <c r="B9" s="198" t="s">
        <v>250</v>
      </c>
      <c r="C9" s="199">
        <v>440084</v>
      </c>
      <c r="D9" s="206"/>
      <c r="E9" s="198" t="s">
        <v>251</v>
      </c>
      <c r="F9" s="199">
        <v>349193</v>
      </c>
      <c r="G9" s="206"/>
      <c r="H9" s="198" t="s">
        <v>252</v>
      </c>
      <c r="I9" s="199">
        <v>346836</v>
      </c>
    </row>
    <row r="10" spans="1:9" ht="12.6" customHeight="1">
      <c r="A10" s="192"/>
      <c r="B10" s="198" t="s">
        <v>253</v>
      </c>
      <c r="C10" s="199">
        <v>276609</v>
      </c>
      <c r="D10" s="206"/>
      <c r="E10" s="198" t="s">
        <v>254</v>
      </c>
      <c r="F10" s="199">
        <v>407512</v>
      </c>
      <c r="G10" s="206"/>
      <c r="H10" s="200" t="s">
        <v>6</v>
      </c>
      <c r="I10" s="201">
        <v>7334730</v>
      </c>
    </row>
    <row r="11" spans="1:9" ht="12.6" customHeight="1">
      <c r="A11" s="192"/>
      <c r="B11" s="198" t="s">
        <v>255</v>
      </c>
      <c r="C11" s="199">
        <v>401314</v>
      </c>
      <c r="D11" s="206"/>
      <c r="E11" s="198" t="s">
        <v>256</v>
      </c>
      <c r="F11" s="199">
        <v>328563</v>
      </c>
      <c r="G11" s="206"/>
      <c r="H11" s="196" t="s">
        <v>257</v>
      </c>
      <c r="I11" s="202">
        <v>426974</v>
      </c>
    </row>
    <row r="12" spans="1:9" ht="12.6" customHeight="1">
      <c r="A12" s="192"/>
      <c r="B12" s="198" t="s">
        <v>258</v>
      </c>
      <c r="C12" s="199">
        <v>412530</v>
      </c>
      <c r="D12" s="206"/>
      <c r="E12" s="198" t="s">
        <v>259</v>
      </c>
      <c r="F12" s="199">
        <v>362864</v>
      </c>
      <c r="G12" s="206"/>
      <c r="H12" s="198" t="s">
        <v>260</v>
      </c>
      <c r="I12" s="202">
        <v>314937</v>
      </c>
    </row>
    <row r="13" spans="1:9" ht="12.6" customHeight="1">
      <c r="A13" s="192"/>
      <c r="B13" s="198" t="s">
        <v>261</v>
      </c>
      <c r="C13" s="199">
        <v>338506</v>
      </c>
      <c r="D13" s="206"/>
      <c r="E13" s="198" t="s">
        <v>262</v>
      </c>
      <c r="F13" s="199">
        <v>375345</v>
      </c>
      <c r="G13" s="206"/>
      <c r="H13" s="198" t="s">
        <v>263</v>
      </c>
      <c r="I13" s="202">
        <v>322843</v>
      </c>
    </row>
    <row r="14" spans="1:9" ht="12.6" customHeight="1">
      <c r="A14" s="192"/>
      <c r="B14" s="198" t="s">
        <v>264</v>
      </c>
      <c r="C14" s="199">
        <v>289575</v>
      </c>
      <c r="D14" s="206"/>
      <c r="E14" s="198" t="s">
        <v>265</v>
      </c>
      <c r="F14" s="199">
        <v>363302</v>
      </c>
      <c r="G14" s="206"/>
      <c r="H14" s="198" t="s">
        <v>266</v>
      </c>
      <c r="I14" s="202">
        <v>321737</v>
      </c>
    </row>
    <row r="15" spans="1:9" ht="12.6" customHeight="1">
      <c r="A15" s="192"/>
      <c r="B15" s="198" t="s">
        <v>267</v>
      </c>
      <c r="C15" s="202">
        <v>317088</v>
      </c>
      <c r="D15" s="206"/>
      <c r="E15" s="198" t="s">
        <v>268</v>
      </c>
      <c r="F15" s="199">
        <v>415735</v>
      </c>
      <c r="G15" s="206"/>
      <c r="H15" s="198" t="s">
        <v>269</v>
      </c>
      <c r="I15" s="202">
        <v>284939</v>
      </c>
    </row>
    <row r="16" spans="1:9" ht="12.6" customHeight="1">
      <c r="A16" s="192"/>
      <c r="B16" s="200" t="s">
        <v>6</v>
      </c>
      <c r="C16" s="201">
        <v>4607896</v>
      </c>
      <c r="D16" s="206"/>
      <c r="E16" s="198" t="s">
        <v>270</v>
      </c>
      <c r="F16" s="199">
        <v>368519</v>
      </c>
      <c r="G16" s="206"/>
      <c r="H16" s="198" t="s">
        <v>271</v>
      </c>
      <c r="I16" s="202">
        <v>297745</v>
      </c>
    </row>
    <row r="17" spans="1:9" ht="12.6" customHeight="1">
      <c r="A17" s="192"/>
      <c r="B17" s="196" t="s">
        <v>272</v>
      </c>
      <c r="C17" s="202">
        <v>345640</v>
      </c>
      <c r="D17" s="206"/>
      <c r="E17" s="200" t="s">
        <v>6</v>
      </c>
      <c r="F17" s="201">
        <v>5841247</v>
      </c>
      <c r="G17" s="206"/>
      <c r="H17" s="200" t="s">
        <v>6</v>
      </c>
      <c r="I17" s="201">
        <v>1969175</v>
      </c>
    </row>
    <row r="18" spans="1:9" ht="12.6" customHeight="1">
      <c r="A18" s="192"/>
      <c r="B18" s="198" t="s">
        <v>273</v>
      </c>
      <c r="C18" s="202">
        <v>242178</v>
      </c>
      <c r="D18" s="206"/>
      <c r="E18" s="196" t="s">
        <v>274</v>
      </c>
      <c r="F18" s="199">
        <v>401724</v>
      </c>
      <c r="G18" s="206"/>
      <c r="H18" s="196" t="s">
        <v>275</v>
      </c>
      <c r="I18" s="202">
        <v>262841</v>
      </c>
    </row>
    <row r="19" spans="1:9" ht="12.6" customHeight="1">
      <c r="A19" s="192"/>
      <c r="B19" s="198" t="s">
        <v>276</v>
      </c>
      <c r="C19" s="202">
        <v>261499</v>
      </c>
      <c r="D19" s="206"/>
      <c r="E19" s="198" t="s">
        <v>277</v>
      </c>
      <c r="F19" s="199">
        <v>429025</v>
      </c>
      <c r="G19" s="206"/>
      <c r="H19" s="198" t="s">
        <v>278</v>
      </c>
      <c r="I19" s="202">
        <v>258066</v>
      </c>
    </row>
    <row r="20" spans="1:9" ht="12.6" customHeight="1">
      <c r="A20" s="192"/>
      <c r="B20" s="198" t="s">
        <v>279</v>
      </c>
      <c r="C20" s="202">
        <v>310293</v>
      </c>
      <c r="D20" s="206"/>
      <c r="E20" s="198" t="s">
        <v>280</v>
      </c>
      <c r="F20" s="199">
        <v>323332</v>
      </c>
      <c r="G20" s="206"/>
      <c r="H20" s="198" t="s">
        <v>281</v>
      </c>
      <c r="I20" s="202">
        <v>384448</v>
      </c>
    </row>
    <row r="21" spans="1:9" ht="12.6" customHeight="1">
      <c r="A21" s="192"/>
      <c r="B21" s="200" t="s">
        <v>6</v>
      </c>
      <c r="C21" s="201">
        <v>1159610</v>
      </c>
      <c r="D21" s="206"/>
      <c r="E21" s="198" t="s">
        <v>282</v>
      </c>
      <c r="F21" s="199">
        <v>494708</v>
      </c>
      <c r="G21" s="206"/>
      <c r="H21" s="200" t="s">
        <v>6</v>
      </c>
      <c r="I21" s="201">
        <v>905355</v>
      </c>
    </row>
    <row r="22" spans="1:9" ht="12.6" customHeight="1">
      <c r="A22" s="192"/>
      <c r="B22" s="196" t="s">
        <v>283</v>
      </c>
      <c r="C22" s="202">
        <v>276729</v>
      </c>
      <c r="D22" s="206"/>
      <c r="E22" s="198" t="s">
        <v>284</v>
      </c>
      <c r="F22" s="199">
        <v>417384</v>
      </c>
      <c r="G22" s="206"/>
      <c r="H22" s="196" t="s">
        <v>285</v>
      </c>
      <c r="I22" s="202">
        <v>361633</v>
      </c>
    </row>
    <row r="23" spans="1:9" ht="12.6" customHeight="1">
      <c r="A23" s="192"/>
      <c r="B23" s="198" t="s">
        <v>286</v>
      </c>
      <c r="C23" s="202">
        <v>299631</v>
      </c>
      <c r="D23" s="206"/>
      <c r="E23" s="198" t="s">
        <v>287</v>
      </c>
      <c r="F23" s="199">
        <v>350956</v>
      </c>
      <c r="G23" s="206"/>
      <c r="H23" s="198" t="s">
        <v>288</v>
      </c>
      <c r="I23" s="202">
        <v>318808</v>
      </c>
    </row>
    <row r="24" spans="1:9" ht="12.6" customHeight="1">
      <c r="A24" s="192"/>
      <c r="B24" s="198" t="s">
        <v>289</v>
      </c>
      <c r="C24" s="202">
        <v>247791</v>
      </c>
      <c r="D24" s="206"/>
      <c r="E24" s="198" t="s">
        <v>290</v>
      </c>
      <c r="F24" s="199">
        <v>400696</v>
      </c>
      <c r="G24" s="206"/>
      <c r="H24" s="198" t="s">
        <v>291</v>
      </c>
      <c r="I24" s="202">
        <v>266737</v>
      </c>
    </row>
    <row r="25" spans="1:9" ht="12.6" customHeight="1">
      <c r="A25" s="192"/>
      <c r="B25" s="198" t="s">
        <v>292</v>
      </c>
      <c r="C25" s="202">
        <v>283336</v>
      </c>
      <c r="D25" s="206"/>
      <c r="E25" s="198" t="s">
        <v>293</v>
      </c>
      <c r="F25" s="199">
        <v>394384</v>
      </c>
      <c r="G25" s="206"/>
      <c r="H25" s="200" t="s">
        <v>6</v>
      </c>
      <c r="I25" s="201">
        <v>947178</v>
      </c>
    </row>
    <row r="26" spans="1:9" ht="12.6" customHeight="1">
      <c r="A26" s="192"/>
      <c r="B26" s="200" t="s">
        <v>6</v>
      </c>
      <c r="C26" s="201">
        <v>1107487</v>
      </c>
      <c r="D26" s="206"/>
      <c r="E26" s="198" t="s">
        <v>294</v>
      </c>
      <c r="F26" s="199">
        <v>401982</v>
      </c>
      <c r="G26" s="206"/>
      <c r="H26" s="196" t="s">
        <v>295</v>
      </c>
      <c r="I26" s="202">
        <v>221552</v>
      </c>
    </row>
    <row r="27" spans="1:9" ht="12.6" customHeight="1">
      <c r="A27" s="192"/>
      <c r="B27" s="196" t="s">
        <v>296</v>
      </c>
      <c r="C27" s="202">
        <v>404859</v>
      </c>
      <c r="D27" s="206"/>
      <c r="E27" s="198" t="s">
        <v>297</v>
      </c>
      <c r="F27" s="199">
        <v>365564</v>
      </c>
      <c r="G27" s="206"/>
      <c r="H27" s="198" t="s">
        <v>298</v>
      </c>
      <c r="I27" s="202">
        <v>219170</v>
      </c>
    </row>
    <row r="28" spans="1:9" ht="12.6" customHeight="1">
      <c r="A28" s="192"/>
      <c r="B28" s="198" t="s">
        <v>299</v>
      </c>
      <c r="C28" s="202">
        <v>425675</v>
      </c>
      <c r="D28" s="206"/>
      <c r="E28" s="198" t="s">
        <v>300</v>
      </c>
      <c r="F28" s="199">
        <v>375954</v>
      </c>
      <c r="G28" s="206"/>
      <c r="H28" s="198" t="s">
        <v>301</v>
      </c>
      <c r="I28" s="202">
        <v>214033</v>
      </c>
    </row>
    <row r="29" spans="1:9" ht="12.6" customHeight="1">
      <c r="A29" s="192"/>
      <c r="B29" s="198" t="s">
        <v>302</v>
      </c>
      <c r="C29" s="202">
        <v>290200</v>
      </c>
      <c r="D29" s="206"/>
      <c r="E29" s="198" t="s">
        <v>303</v>
      </c>
      <c r="F29" s="199">
        <v>387815</v>
      </c>
      <c r="G29" s="206"/>
      <c r="H29" s="200" t="s">
        <v>6</v>
      </c>
      <c r="I29" s="201">
        <v>654755</v>
      </c>
    </row>
    <row r="30" spans="1:9" ht="12.6" customHeight="1">
      <c r="A30" s="192"/>
      <c r="B30" s="198" t="s">
        <v>304</v>
      </c>
      <c r="C30" s="202">
        <v>334412</v>
      </c>
      <c r="D30" s="206"/>
      <c r="E30" s="198" t="s">
        <v>305</v>
      </c>
      <c r="F30" s="199">
        <v>327057</v>
      </c>
      <c r="G30" s="206"/>
      <c r="H30" s="196" t="s">
        <v>306</v>
      </c>
      <c r="I30" s="202">
        <v>220031</v>
      </c>
    </row>
    <row r="31" spans="1:9" ht="12.6" customHeight="1">
      <c r="A31" s="192"/>
      <c r="B31" s="198" t="s">
        <v>307</v>
      </c>
      <c r="C31" s="202">
        <v>225516</v>
      </c>
      <c r="D31" s="206"/>
      <c r="E31" s="200" t="s">
        <v>6</v>
      </c>
      <c r="F31" s="201">
        <v>5070581</v>
      </c>
      <c r="G31" s="206"/>
      <c r="H31" s="198" t="s">
        <v>308</v>
      </c>
      <c r="I31" s="202">
        <v>234455</v>
      </c>
    </row>
    <row r="32" spans="1:9" ht="12.6" customHeight="1">
      <c r="A32" s="192"/>
      <c r="B32" s="198" t="s">
        <v>309</v>
      </c>
      <c r="C32" s="202">
        <v>231091</v>
      </c>
      <c r="D32" s="206"/>
      <c r="E32" s="196" t="s">
        <v>310</v>
      </c>
      <c r="F32" s="199">
        <v>470065</v>
      </c>
      <c r="G32" s="206"/>
      <c r="H32" s="198" t="s">
        <v>311</v>
      </c>
      <c r="I32" s="202">
        <v>249429</v>
      </c>
    </row>
    <row r="33" spans="1:9" ht="12.6" customHeight="1">
      <c r="A33" s="192"/>
      <c r="B33" s="200" t="s">
        <v>6</v>
      </c>
      <c r="C33" s="201">
        <v>1911753</v>
      </c>
      <c r="D33" s="206"/>
      <c r="E33" s="198" t="s">
        <v>312</v>
      </c>
      <c r="F33" s="199">
        <v>413185</v>
      </c>
      <c r="G33" s="206"/>
      <c r="H33" s="200" t="s">
        <v>6</v>
      </c>
      <c r="I33" s="201">
        <v>703915</v>
      </c>
    </row>
    <row r="34" spans="1:9" ht="12.6" customHeight="1">
      <c r="A34" s="192"/>
      <c r="B34" s="196" t="s">
        <v>313</v>
      </c>
      <c r="C34" s="202">
        <v>267868</v>
      </c>
      <c r="D34" s="206"/>
      <c r="E34" s="198" t="s">
        <v>314</v>
      </c>
      <c r="F34" s="199">
        <v>478146</v>
      </c>
      <c r="G34" s="206"/>
      <c r="H34" s="196" t="s">
        <v>315</v>
      </c>
      <c r="I34" s="202">
        <v>430622</v>
      </c>
    </row>
    <row r="35" spans="1:9" ht="12.6" customHeight="1">
      <c r="A35" s="192"/>
      <c r="B35" s="198" t="s">
        <v>316</v>
      </c>
      <c r="C35" s="202">
        <v>296675</v>
      </c>
      <c r="D35" s="206"/>
      <c r="E35" s="198" t="s">
        <v>317</v>
      </c>
      <c r="F35" s="199">
        <v>428778</v>
      </c>
      <c r="G35" s="206"/>
      <c r="H35" s="198" t="s">
        <v>318</v>
      </c>
      <c r="I35" s="202">
        <v>388710</v>
      </c>
    </row>
    <row r="36" spans="1:9" ht="12.6" customHeight="1">
      <c r="A36" s="192"/>
      <c r="B36" s="198" t="s">
        <v>319</v>
      </c>
      <c r="C36" s="202">
        <v>363480</v>
      </c>
      <c r="D36" s="206"/>
      <c r="E36" s="198" t="s">
        <v>320</v>
      </c>
      <c r="F36" s="199">
        <v>453699</v>
      </c>
      <c r="G36" s="206"/>
      <c r="H36" s="198" t="s">
        <v>321</v>
      </c>
      <c r="I36" s="202">
        <v>402671</v>
      </c>
    </row>
    <row r="37" spans="1:9" ht="12.6" customHeight="1">
      <c r="A37" s="192"/>
      <c r="B37" s="200" t="s">
        <v>6</v>
      </c>
      <c r="C37" s="201">
        <v>928023</v>
      </c>
      <c r="D37" s="206"/>
      <c r="E37" s="198" t="s">
        <v>322</v>
      </c>
      <c r="F37" s="199">
        <v>483396</v>
      </c>
      <c r="G37" s="206"/>
      <c r="H37" s="198" t="s">
        <v>323</v>
      </c>
      <c r="I37" s="202">
        <v>249428</v>
      </c>
    </row>
    <row r="38" spans="1:9" ht="12.6" customHeight="1">
      <c r="A38" s="192"/>
      <c r="B38" s="196" t="s">
        <v>324</v>
      </c>
      <c r="C38" s="202">
        <v>306546</v>
      </c>
      <c r="D38" s="206"/>
      <c r="E38" s="198" t="s">
        <v>325</v>
      </c>
      <c r="F38" s="199">
        <v>442277</v>
      </c>
      <c r="G38" s="206"/>
      <c r="H38" s="198" t="s">
        <v>326</v>
      </c>
      <c r="I38" s="202">
        <v>291142</v>
      </c>
    </row>
    <row r="39" spans="1:9" ht="12.6" customHeight="1">
      <c r="A39" s="192"/>
      <c r="B39" s="198" t="s">
        <v>327</v>
      </c>
      <c r="C39" s="202">
        <v>343422</v>
      </c>
      <c r="D39" s="206"/>
      <c r="E39" s="198" t="s">
        <v>328</v>
      </c>
      <c r="F39" s="199">
        <v>462586</v>
      </c>
      <c r="G39" s="206"/>
      <c r="H39" s="200" t="s">
        <v>6</v>
      </c>
      <c r="I39" s="201">
        <v>1762573</v>
      </c>
    </row>
    <row r="40" spans="1:9" ht="12.6" customHeight="1">
      <c r="A40" s="192"/>
      <c r="B40" s="198" t="s">
        <v>329</v>
      </c>
      <c r="C40" s="202">
        <v>317488</v>
      </c>
      <c r="D40" s="206"/>
      <c r="E40" s="198" t="s">
        <v>330</v>
      </c>
      <c r="F40" s="199">
        <v>448575</v>
      </c>
      <c r="G40" s="206"/>
      <c r="H40" s="196" t="s">
        <v>331</v>
      </c>
      <c r="I40" s="202">
        <v>325630</v>
      </c>
    </row>
    <row r="41" spans="1:9" ht="12.6" customHeight="1">
      <c r="A41" s="192"/>
      <c r="B41" s="200" t="s">
        <v>6</v>
      </c>
      <c r="C41" s="201">
        <v>967456</v>
      </c>
      <c r="D41" s="206"/>
      <c r="E41" s="198" t="s">
        <v>332</v>
      </c>
      <c r="F41" s="199">
        <v>348932</v>
      </c>
      <c r="G41" s="206"/>
      <c r="H41" s="198" t="s">
        <v>333</v>
      </c>
      <c r="I41" s="202">
        <v>311940</v>
      </c>
    </row>
    <row r="42" spans="1:9" ht="12.6" customHeight="1">
      <c r="A42" s="192"/>
      <c r="B42" s="196" t="s">
        <v>334</v>
      </c>
      <c r="C42" s="202">
        <v>427748</v>
      </c>
      <c r="D42" s="206"/>
      <c r="E42" s="198" t="s">
        <v>335</v>
      </c>
      <c r="F42" s="199">
        <v>442481</v>
      </c>
      <c r="G42" s="206"/>
      <c r="H42" s="198" t="s">
        <v>336</v>
      </c>
      <c r="I42" s="202">
        <v>417981</v>
      </c>
    </row>
    <row r="43" spans="1:9" ht="12.6" customHeight="1">
      <c r="A43" s="192"/>
      <c r="B43" s="198" t="s">
        <v>337</v>
      </c>
      <c r="C43" s="202">
        <v>349930</v>
      </c>
      <c r="D43" s="206"/>
      <c r="E43" s="198" t="s">
        <v>338</v>
      </c>
      <c r="F43" s="199">
        <v>395213</v>
      </c>
      <c r="G43" s="206"/>
      <c r="H43" s="198" t="s">
        <v>339</v>
      </c>
      <c r="I43" s="202">
        <v>347459</v>
      </c>
    </row>
    <row r="44" spans="1:9" ht="12.6" customHeight="1">
      <c r="A44" s="192"/>
      <c r="B44" s="198" t="s">
        <v>340</v>
      </c>
      <c r="C44" s="202">
        <v>297696</v>
      </c>
      <c r="D44" s="206"/>
      <c r="E44" s="198" t="s">
        <v>341</v>
      </c>
      <c r="F44" s="199">
        <v>418714</v>
      </c>
      <c r="G44" s="206"/>
      <c r="H44" s="198" t="s">
        <v>342</v>
      </c>
      <c r="I44" s="202">
        <v>289230</v>
      </c>
    </row>
    <row r="45" spans="1:9" ht="12.6" customHeight="1">
      <c r="A45" s="192"/>
      <c r="B45" s="198" t="s">
        <v>343</v>
      </c>
      <c r="C45" s="202">
        <v>243308</v>
      </c>
      <c r="D45" s="206"/>
      <c r="E45" s="198" t="s">
        <v>344</v>
      </c>
      <c r="F45" s="199">
        <v>367899</v>
      </c>
      <c r="G45" s="206"/>
      <c r="H45" s="200" t="s">
        <v>6</v>
      </c>
      <c r="I45" s="201">
        <v>1692240</v>
      </c>
    </row>
    <row r="46" spans="1:9" ht="12.6" customHeight="1">
      <c r="A46" s="192"/>
      <c r="B46" s="198" t="s">
        <v>345</v>
      </c>
      <c r="C46" s="202">
        <v>343117</v>
      </c>
      <c r="D46" s="206"/>
      <c r="E46" s="198" t="s">
        <v>346</v>
      </c>
      <c r="F46" s="199">
        <v>381668</v>
      </c>
      <c r="G46" s="206"/>
      <c r="H46" s="196" t="s">
        <v>347</v>
      </c>
      <c r="I46" s="202">
        <v>385599</v>
      </c>
    </row>
    <row r="47" spans="1:9" ht="12.6" customHeight="1">
      <c r="A47" s="192"/>
      <c r="B47" s="200" t="s">
        <v>6</v>
      </c>
      <c r="C47" s="201">
        <v>1661799</v>
      </c>
      <c r="D47" s="206"/>
      <c r="E47" s="198" t="s">
        <v>348</v>
      </c>
      <c r="F47" s="199">
        <v>453523</v>
      </c>
      <c r="G47" s="206"/>
      <c r="H47" s="198" t="s">
        <v>349</v>
      </c>
      <c r="I47" s="202">
        <v>397908</v>
      </c>
    </row>
    <row r="48" spans="1:9" ht="12.6" customHeight="1">
      <c r="A48" s="192"/>
      <c r="B48" s="196" t="s">
        <v>350</v>
      </c>
      <c r="C48" s="202">
        <v>408804</v>
      </c>
      <c r="D48" s="206"/>
      <c r="E48" s="198" t="s">
        <v>351</v>
      </c>
      <c r="F48" s="199">
        <v>441031</v>
      </c>
      <c r="G48" s="206"/>
      <c r="H48" s="198" t="s">
        <v>352</v>
      </c>
      <c r="I48" s="202">
        <v>374339</v>
      </c>
    </row>
    <row r="49" spans="1:9" ht="12.6" customHeight="1">
      <c r="A49" s="192"/>
      <c r="B49" s="198" t="s">
        <v>353</v>
      </c>
      <c r="C49" s="202">
        <v>361833</v>
      </c>
      <c r="D49" s="206"/>
      <c r="E49" s="198" t="s">
        <v>354</v>
      </c>
      <c r="F49" s="199">
        <v>413901</v>
      </c>
      <c r="G49" s="206"/>
      <c r="H49" s="198" t="s">
        <v>355</v>
      </c>
      <c r="I49" s="202">
        <v>330349</v>
      </c>
    </row>
    <row r="50" spans="1:9" ht="12.6" customHeight="1">
      <c r="A50" s="192"/>
      <c r="B50" s="198" t="s">
        <v>356</v>
      </c>
      <c r="C50" s="202">
        <v>388758</v>
      </c>
      <c r="D50" s="206"/>
      <c r="E50" s="198" t="s">
        <v>357</v>
      </c>
      <c r="F50" s="199">
        <v>465662</v>
      </c>
      <c r="G50" s="206"/>
      <c r="H50" s="198" t="s">
        <v>358</v>
      </c>
      <c r="I50" s="202">
        <v>458449</v>
      </c>
    </row>
    <row r="51" spans="1:9" ht="12.6" customHeight="1">
      <c r="A51" s="192"/>
      <c r="B51" s="198" t="s">
        <v>359</v>
      </c>
      <c r="C51" s="202">
        <v>304871</v>
      </c>
      <c r="D51" s="206"/>
      <c r="E51" s="198" t="s">
        <v>360</v>
      </c>
      <c r="F51" s="199">
        <v>402787</v>
      </c>
      <c r="G51" s="206"/>
      <c r="H51" s="198" t="s">
        <v>361</v>
      </c>
      <c r="I51" s="202">
        <v>450689</v>
      </c>
    </row>
    <row r="52" spans="1:9" ht="12.6" customHeight="1">
      <c r="A52" s="192"/>
      <c r="B52" s="198" t="s">
        <v>362</v>
      </c>
      <c r="C52" s="202">
        <v>227325</v>
      </c>
      <c r="D52" s="206"/>
      <c r="E52" s="198" t="s">
        <v>363</v>
      </c>
      <c r="F52" s="199">
        <v>381439</v>
      </c>
      <c r="G52" s="206"/>
      <c r="H52" s="198" t="s">
        <v>364</v>
      </c>
      <c r="I52" s="202">
        <v>328047</v>
      </c>
    </row>
    <row r="53" spans="1:9" ht="12.6" customHeight="1">
      <c r="A53" s="192"/>
      <c r="B53" s="198" t="s">
        <v>365</v>
      </c>
      <c r="C53" s="202">
        <v>426424</v>
      </c>
      <c r="D53" s="206"/>
      <c r="E53" s="198" t="s">
        <v>366</v>
      </c>
      <c r="F53" s="199">
        <v>463147</v>
      </c>
      <c r="G53" s="206"/>
      <c r="H53" s="198" t="s">
        <v>367</v>
      </c>
      <c r="I53" s="202">
        <v>360254</v>
      </c>
    </row>
    <row r="54" spans="1:9" ht="12.6" customHeight="1">
      <c r="A54" s="192"/>
      <c r="B54" s="198" t="s">
        <v>368</v>
      </c>
      <c r="C54" s="202">
        <v>315282</v>
      </c>
      <c r="D54" s="206"/>
      <c r="E54" s="198" t="s">
        <v>369</v>
      </c>
      <c r="F54" s="199">
        <v>464513</v>
      </c>
      <c r="G54" s="206"/>
      <c r="H54" s="200" t="s">
        <v>6</v>
      </c>
      <c r="I54" s="201">
        <v>3085634</v>
      </c>
    </row>
    <row r="55" spans="1:9" ht="12.6" customHeight="1">
      <c r="A55" s="192"/>
      <c r="B55" s="200" t="s">
        <v>6</v>
      </c>
      <c r="C55" s="201">
        <v>2433297</v>
      </c>
      <c r="D55" s="206"/>
      <c r="E55" s="198" t="s">
        <v>370</v>
      </c>
      <c r="F55" s="199">
        <v>453195</v>
      </c>
      <c r="G55" s="206"/>
      <c r="H55" s="196" t="s">
        <v>371</v>
      </c>
      <c r="I55" s="202">
        <v>371969</v>
      </c>
    </row>
    <row r="56" spans="1:9" ht="12.6" customHeight="1">
      <c r="A56" s="192"/>
      <c r="B56" s="196" t="s">
        <v>372</v>
      </c>
      <c r="C56" s="202">
        <v>415504</v>
      </c>
      <c r="D56" s="206"/>
      <c r="E56" s="198" t="s">
        <v>373</v>
      </c>
      <c r="F56" s="199">
        <v>321249</v>
      </c>
      <c r="G56" s="206"/>
      <c r="H56" s="198" t="s">
        <v>374</v>
      </c>
      <c r="I56" s="202">
        <v>380843</v>
      </c>
    </row>
    <row r="57" spans="1:9" ht="12.6" customHeight="1">
      <c r="A57" s="192"/>
      <c r="B57" s="198" t="s">
        <v>375</v>
      </c>
      <c r="C57" s="202">
        <v>273545</v>
      </c>
      <c r="D57" s="206"/>
      <c r="E57" s="200" t="s">
        <v>6</v>
      </c>
      <c r="F57" s="201">
        <v>10696061</v>
      </c>
      <c r="G57" s="206"/>
      <c r="H57" s="198" t="s">
        <v>376</v>
      </c>
      <c r="I57" s="202">
        <v>383731</v>
      </c>
    </row>
    <row r="58" spans="1:9" ht="12.6" customHeight="1">
      <c r="A58" s="192"/>
      <c r="B58" s="198" t="s">
        <v>377</v>
      </c>
      <c r="C58" s="202">
        <v>248320</v>
      </c>
      <c r="D58" s="206"/>
      <c r="E58" s="196" t="s">
        <v>378</v>
      </c>
      <c r="F58" s="199">
        <v>421822</v>
      </c>
      <c r="G58" s="206"/>
      <c r="H58" s="198" t="s">
        <v>379</v>
      </c>
      <c r="I58" s="202">
        <v>374370</v>
      </c>
    </row>
    <row r="59" spans="1:9" ht="12.6" customHeight="1">
      <c r="A59" s="192"/>
      <c r="B59" s="198" t="s">
        <v>380</v>
      </c>
      <c r="C59" s="202">
        <v>400899</v>
      </c>
      <c r="D59" s="206"/>
      <c r="E59" s="198" t="s">
        <v>381</v>
      </c>
      <c r="F59" s="199">
        <v>426760</v>
      </c>
      <c r="G59" s="206"/>
      <c r="H59" s="198" t="s">
        <v>382</v>
      </c>
      <c r="I59" s="202">
        <v>414125</v>
      </c>
    </row>
    <row r="60" spans="1:9" ht="12.6" customHeight="1">
      <c r="A60" s="192"/>
      <c r="B60" s="198" t="s">
        <v>383</v>
      </c>
      <c r="C60" s="202">
        <v>296162</v>
      </c>
      <c r="D60" s="206"/>
      <c r="E60" s="198" t="s">
        <v>384</v>
      </c>
      <c r="F60" s="199">
        <v>411816</v>
      </c>
      <c r="G60" s="206"/>
      <c r="H60" s="198" t="s">
        <v>385</v>
      </c>
      <c r="I60" s="202">
        <v>418930</v>
      </c>
    </row>
    <row r="61" spans="1:9" ht="12.6" customHeight="1">
      <c r="A61" s="192"/>
      <c r="B61" s="200" t="s">
        <v>6</v>
      </c>
      <c r="C61" s="201">
        <v>1634430</v>
      </c>
      <c r="D61" s="206"/>
      <c r="E61" s="198" t="s">
        <v>386</v>
      </c>
      <c r="F61" s="199">
        <v>332710</v>
      </c>
      <c r="G61" s="206"/>
      <c r="H61" s="198" t="s">
        <v>387</v>
      </c>
      <c r="I61" s="202">
        <v>422256</v>
      </c>
    </row>
    <row r="62" spans="1:9" ht="12.6" customHeight="1">
      <c r="A62" s="192"/>
      <c r="B62" s="196" t="s">
        <v>388</v>
      </c>
      <c r="C62" s="202">
        <v>389664</v>
      </c>
      <c r="D62" s="206"/>
      <c r="E62" s="198" t="s">
        <v>389</v>
      </c>
      <c r="F62" s="199">
        <v>450656</v>
      </c>
      <c r="G62" s="206"/>
      <c r="H62" s="198" t="s">
        <v>390</v>
      </c>
      <c r="I62" s="202">
        <v>420646</v>
      </c>
    </row>
    <row r="63" spans="1:9" ht="12.6" customHeight="1">
      <c r="A63" s="192"/>
      <c r="B63" s="198" t="s">
        <v>391</v>
      </c>
      <c r="C63" s="202">
        <v>332544</v>
      </c>
      <c r="D63" s="206"/>
      <c r="E63" s="198" t="s">
        <v>392</v>
      </c>
      <c r="F63" s="199">
        <v>376460</v>
      </c>
      <c r="G63" s="206"/>
      <c r="H63" s="198" t="s">
        <v>393</v>
      </c>
      <c r="I63" s="202">
        <v>423663</v>
      </c>
    </row>
    <row r="64" spans="1:9" ht="12.6" customHeight="1">
      <c r="A64" s="192"/>
      <c r="B64" s="198" t="s">
        <v>394</v>
      </c>
      <c r="C64" s="202">
        <v>300290</v>
      </c>
      <c r="D64" s="331"/>
      <c r="E64" s="198" t="s">
        <v>395</v>
      </c>
      <c r="F64" s="199">
        <v>417074</v>
      </c>
      <c r="G64" s="331"/>
      <c r="H64" s="198" t="s">
        <v>396</v>
      </c>
      <c r="I64" s="202">
        <v>420284</v>
      </c>
    </row>
    <row r="65" spans="1:12" ht="12.6" customHeight="1">
      <c r="A65" s="192"/>
      <c r="B65" s="198" t="s">
        <v>397</v>
      </c>
      <c r="C65" s="202">
        <v>291990</v>
      </c>
      <c r="D65" s="331"/>
      <c r="E65" s="198" t="s">
        <v>398</v>
      </c>
      <c r="F65" s="199">
        <v>379892</v>
      </c>
      <c r="G65" s="331"/>
      <c r="H65" s="198" t="s">
        <v>399</v>
      </c>
      <c r="I65" s="202">
        <v>365733</v>
      </c>
    </row>
    <row r="66" spans="1:12" ht="12.6" customHeight="1">
      <c r="A66" s="192"/>
      <c r="B66" s="198" t="s">
        <v>400</v>
      </c>
      <c r="C66" s="202">
        <v>317898</v>
      </c>
      <c r="D66" s="331"/>
      <c r="E66" s="198" t="s">
        <v>401</v>
      </c>
      <c r="F66" s="199">
        <v>302941</v>
      </c>
      <c r="G66" s="331"/>
      <c r="H66" s="198" t="s">
        <v>402</v>
      </c>
      <c r="I66" s="202">
        <v>450998</v>
      </c>
    </row>
    <row r="67" spans="1:12" ht="12.6" customHeight="1">
      <c r="A67" s="192"/>
      <c r="B67" s="200" t="s">
        <v>6</v>
      </c>
      <c r="C67" s="201">
        <v>1632386</v>
      </c>
      <c r="D67" s="331"/>
      <c r="E67" s="198" t="s">
        <v>403</v>
      </c>
      <c r="F67" s="199">
        <v>490923</v>
      </c>
      <c r="G67" s="331"/>
      <c r="H67" s="198" t="s">
        <v>404</v>
      </c>
      <c r="I67" s="202">
        <v>390604</v>
      </c>
    </row>
    <row r="68" spans="1:12" ht="12.6" customHeight="1">
      <c r="A68" s="192"/>
      <c r="B68" s="196" t="s">
        <v>405</v>
      </c>
      <c r="C68" s="202">
        <v>423419</v>
      </c>
      <c r="D68" s="331"/>
      <c r="E68" s="198" t="s">
        <v>406</v>
      </c>
      <c r="F68" s="199">
        <v>395059</v>
      </c>
      <c r="G68" s="331"/>
      <c r="H68" s="198" t="s">
        <v>407</v>
      </c>
      <c r="I68" s="202">
        <v>265390</v>
      </c>
    </row>
    <row r="69" spans="1:12" ht="12.6" customHeight="1">
      <c r="A69" s="192"/>
      <c r="B69" s="203" t="s">
        <v>408</v>
      </c>
      <c r="C69" s="204">
        <v>456258</v>
      </c>
      <c r="D69" s="331"/>
      <c r="E69" s="200" t="s">
        <v>409</v>
      </c>
      <c r="F69" s="204">
        <v>370291</v>
      </c>
      <c r="G69" s="331"/>
      <c r="H69" s="198" t="s">
        <v>410</v>
      </c>
      <c r="I69" s="202">
        <v>346292</v>
      </c>
    </row>
    <row r="70" spans="1:12">
      <c r="A70" s="192"/>
      <c r="B70" s="332"/>
      <c r="C70" s="331"/>
      <c r="D70" s="331"/>
      <c r="E70" s="332"/>
      <c r="F70" s="331"/>
      <c r="G70" s="331"/>
      <c r="H70" s="200" t="s">
        <v>6</v>
      </c>
      <c r="I70" s="201">
        <v>5849834</v>
      </c>
      <c r="L70" s="115"/>
    </row>
    <row r="71" spans="1:12">
      <c r="A71" s="192"/>
      <c r="B71" s="191"/>
      <c r="C71" s="192"/>
      <c r="D71" s="192"/>
      <c r="E71" s="191"/>
      <c r="F71" s="192"/>
      <c r="G71" s="192"/>
      <c r="H71" s="205"/>
      <c r="I71" s="206"/>
    </row>
    <row r="72" spans="1:12">
      <c r="B72" s="7"/>
      <c r="D72" s="20"/>
    </row>
    <row r="73" spans="1:12">
      <c r="B73" s="7"/>
      <c r="D73" s="20"/>
    </row>
    <row r="74" spans="1:12">
      <c r="B74" s="7"/>
      <c r="D74" s="20"/>
      <c r="E74" s="7"/>
    </row>
    <row r="75" spans="1:12">
      <c r="B75" s="7"/>
      <c r="D75" s="20"/>
      <c r="E75" s="7"/>
    </row>
    <row r="76" spans="1:12">
      <c r="B76" s="7"/>
      <c r="D76" s="20"/>
      <c r="E76" s="7"/>
    </row>
    <row r="77" spans="1:12">
      <c r="B77" s="7"/>
      <c r="D77" s="20"/>
      <c r="E77" s="7"/>
    </row>
    <row r="78" spans="1:12">
      <c r="B78" s="7"/>
      <c r="D78" s="20"/>
      <c r="E78" s="7"/>
    </row>
    <row r="79" spans="1:12">
      <c r="B79" s="7"/>
      <c r="D79" s="20"/>
      <c r="E79" s="7"/>
    </row>
    <row r="80" spans="1:12">
      <c r="B80" s="7"/>
      <c r="D80" s="20"/>
      <c r="E80" s="7"/>
    </row>
    <row r="81" spans="2:5">
      <c r="B81" s="7"/>
      <c r="D81" s="20"/>
      <c r="E81" s="7"/>
    </row>
    <row r="82" spans="2:5">
      <c r="B82" s="7"/>
      <c r="D82" s="20"/>
      <c r="E82" s="7"/>
    </row>
    <row r="83" spans="2:5">
      <c r="B83" s="7"/>
      <c r="D83" s="20"/>
      <c r="E83" s="7"/>
    </row>
    <row r="84" spans="2:5">
      <c r="B84" s="7"/>
      <c r="D84" s="20"/>
      <c r="E84" s="7"/>
    </row>
    <row r="85" spans="2:5">
      <c r="B85" s="7"/>
      <c r="D85" s="20"/>
      <c r="E85" s="7"/>
    </row>
    <row r="86" spans="2:5">
      <c r="B86" s="7"/>
      <c r="D86" s="20"/>
    </row>
    <row r="87" spans="2:5">
      <c r="B87" s="7"/>
      <c r="D87" s="20"/>
    </row>
    <row r="88" spans="2:5">
      <c r="B88" s="7"/>
      <c r="D88" s="20"/>
    </row>
    <row r="89" spans="2:5">
      <c r="B89" s="7"/>
      <c r="D89" s="20"/>
    </row>
    <row r="90" spans="2:5">
      <c r="B90" s="7"/>
      <c r="D90" s="20"/>
    </row>
    <row r="91" spans="2:5">
      <c r="B91" s="7"/>
      <c r="D91" s="20"/>
    </row>
    <row r="92" spans="2:5">
      <c r="B92" s="7"/>
      <c r="D92" s="20"/>
    </row>
    <row r="93" spans="2:5">
      <c r="B93" s="7"/>
      <c r="D93" s="20"/>
    </row>
    <row r="94" spans="2:5">
      <c r="B94" s="7"/>
      <c r="D94" s="20"/>
    </row>
    <row r="95" spans="2:5">
      <c r="B95" s="7"/>
      <c r="D95" s="20"/>
    </row>
    <row r="96" spans="2:5">
      <c r="B96" s="7"/>
      <c r="D96" s="20"/>
    </row>
    <row r="97" spans="2:4">
      <c r="B97" s="7"/>
      <c r="D97" s="20"/>
    </row>
    <row r="98" spans="2:4">
      <c r="B98" s="7"/>
      <c r="D98" s="20"/>
    </row>
    <row r="99" spans="2:4">
      <c r="B99" s="7"/>
      <c r="D99" s="20"/>
    </row>
    <row r="100" spans="2:4">
      <c r="B100" s="7"/>
      <c r="D100" s="20"/>
    </row>
    <row r="101" spans="2:4">
      <c r="B101" s="7"/>
      <c r="D101" s="20"/>
    </row>
    <row r="102" spans="2:4">
      <c r="B102" s="7"/>
      <c r="D102" s="20"/>
    </row>
    <row r="103" spans="2:4">
      <c r="B103" s="7"/>
      <c r="D103" s="20"/>
    </row>
    <row r="104" spans="2:4">
      <c r="B104" s="7"/>
      <c r="D104" s="20"/>
    </row>
    <row r="105" spans="2:4">
      <c r="B105" s="7"/>
      <c r="D105" s="20"/>
    </row>
    <row r="106" spans="2:4">
      <c r="B106" s="7"/>
      <c r="D106" s="20"/>
    </row>
    <row r="107" spans="2:4">
      <c r="B107" s="7"/>
      <c r="D107" s="20"/>
    </row>
    <row r="108" spans="2:4">
      <c r="B108" s="7"/>
      <c r="D108" s="20"/>
    </row>
    <row r="109" spans="2:4">
      <c r="B109" s="7"/>
      <c r="D109" s="20"/>
    </row>
    <row r="110" spans="2:4">
      <c r="B110" s="7"/>
      <c r="D110" s="20"/>
    </row>
    <row r="111" spans="2:4">
      <c r="B111" s="7"/>
      <c r="D111" s="20"/>
    </row>
    <row r="112" spans="2:4">
      <c r="B112" s="7"/>
      <c r="D112" s="20"/>
    </row>
    <row r="113" spans="2:4">
      <c r="B113" s="7"/>
      <c r="D113" s="20"/>
    </row>
    <row r="114" spans="2:4">
      <c r="B114" s="7"/>
      <c r="D114" s="20"/>
    </row>
    <row r="115" spans="2:4">
      <c r="B115" s="7"/>
      <c r="D115" s="20"/>
    </row>
    <row r="116" spans="2:4">
      <c r="B116" s="7"/>
      <c r="D116" s="20"/>
    </row>
    <row r="117" spans="2:4">
      <c r="B117" s="7"/>
      <c r="D117" s="20"/>
    </row>
    <row r="118" spans="2:4">
      <c r="B118" s="7"/>
      <c r="D118" s="20"/>
    </row>
    <row r="119" spans="2:4">
      <c r="B119" s="7"/>
      <c r="D119" s="20"/>
    </row>
    <row r="120" spans="2:4">
      <c r="B120" s="7"/>
      <c r="D120" s="20"/>
    </row>
    <row r="121" spans="2:4">
      <c r="B121" s="7"/>
      <c r="D121" s="20"/>
    </row>
    <row r="122" spans="2:4">
      <c r="B122" s="7"/>
      <c r="D122" s="20"/>
    </row>
    <row r="123" spans="2:4">
      <c r="B123" s="7"/>
      <c r="D123" s="20"/>
    </row>
    <row r="124" spans="2:4">
      <c r="B124" s="7"/>
      <c r="D124" s="20"/>
    </row>
    <row r="125" spans="2:4">
      <c r="B125" s="7"/>
      <c r="D125" s="20"/>
    </row>
    <row r="126" spans="2:4">
      <c r="B126" s="7"/>
      <c r="D126" s="20"/>
    </row>
    <row r="127" spans="2:4">
      <c r="B127" s="7"/>
      <c r="D127" s="20"/>
    </row>
    <row r="128" spans="2:4">
      <c r="B128" s="7"/>
      <c r="D128" s="20"/>
    </row>
    <row r="129" spans="2:4">
      <c r="B129" s="7"/>
      <c r="D129" s="20"/>
    </row>
    <row r="130" spans="2:4">
      <c r="B130" s="7"/>
      <c r="D130" s="20"/>
    </row>
    <row r="131" spans="2:4">
      <c r="B131" s="7"/>
      <c r="D131" s="20"/>
    </row>
    <row r="132" spans="2:4">
      <c r="B132" s="7"/>
      <c r="D132" s="20"/>
    </row>
    <row r="133" spans="2:4">
      <c r="B133" s="7"/>
      <c r="D133" s="20"/>
    </row>
    <row r="134" spans="2:4">
      <c r="B134" s="7"/>
      <c r="D134" s="20"/>
    </row>
    <row r="135" spans="2:4">
      <c r="B135" s="7"/>
      <c r="D135" s="20"/>
    </row>
    <row r="136" spans="2:4">
      <c r="B136" s="7"/>
      <c r="D136" s="20"/>
    </row>
    <row r="137" spans="2:4">
      <c r="B137" s="7"/>
      <c r="D137" s="20"/>
    </row>
    <row r="138" spans="2:4">
      <c r="B138" s="7"/>
      <c r="D138" s="20"/>
    </row>
    <row r="139" spans="2:4">
      <c r="B139" s="7"/>
      <c r="D139" s="20"/>
    </row>
    <row r="140" spans="2:4">
      <c r="B140" s="7"/>
      <c r="D140" s="20"/>
    </row>
    <row r="141" spans="2:4">
      <c r="B141" s="7"/>
      <c r="D141" s="20"/>
    </row>
    <row r="142" spans="2:4">
      <c r="B142" s="7"/>
      <c r="D142" s="20"/>
    </row>
    <row r="143" spans="2:4">
      <c r="B143" s="7"/>
      <c r="D143" s="20"/>
    </row>
    <row r="144" spans="2:4">
      <c r="B144" s="7"/>
      <c r="D144" s="20"/>
    </row>
    <row r="145" spans="2:4">
      <c r="B145" s="7"/>
      <c r="D145" s="20"/>
    </row>
    <row r="146" spans="2:4">
      <c r="B146" s="7"/>
      <c r="D146" s="20"/>
    </row>
    <row r="147" spans="2:4">
      <c r="B147" s="7"/>
      <c r="D147" s="20"/>
    </row>
    <row r="148" spans="2:4">
      <c r="B148" s="7"/>
      <c r="D148" s="20"/>
    </row>
    <row r="149" spans="2:4">
      <c r="B149" s="7"/>
      <c r="D149" s="20"/>
    </row>
    <row r="150" spans="2:4">
      <c r="B150" s="7"/>
      <c r="D150" s="20"/>
    </row>
    <row r="151" spans="2:4">
      <c r="B151" s="7"/>
      <c r="D151" s="20"/>
    </row>
    <row r="152" spans="2:4">
      <c r="B152" s="7"/>
      <c r="D152" s="20"/>
    </row>
    <row r="153" spans="2:4">
      <c r="B153" s="7"/>
      <c r="D153" s="20"/>
    </row>
    <row r="154" spans="2:4">
      <c r="B154" s="7"/>
      <c r="D154" s="20"/>
    </row>
    <row r="155" spans="2:4">
      <c r="B155" s="7"/>
      <c r="D155" s="20"/>
    </row>
    <row r="156" spans="2:4">
      <c r="B156" s="7"/>
      <c r="D156" s="20"/>
    </row>
    <row r="157" spans="2:4">
      <c r="B157" s="7"/>
      <c r="D157" s="20"/>
    </row>
    <row r="158" spans="2:4">
      <c r="B158" s="7"/>
      <c r="D158" s="20"/>
    </row>
    <row r="159" spans="2:4">
      <c r="B159" s="7"/>
      <c r="D159" s="20"/>
    </row>
    <row r="160" spans="2:4">
      <c r="B160" s="7"/>
      <c r="D160" s="20"/>
    </row>
    <row r="161" spans="2:4">
      <c r="B161" s="7"/>
      <c r="D161" s="20"/>
    </row>
    <row r="162" spans="2:4">
      <c r="B162" s="7"/>
      <c r="D162" s="20"/>
    </row>
    <row r="163" spans="2:4">
      <c r="B163" s="7"/>
      <c r="D163" s="20"/>
    </row>
    <row r="164" spans="2:4">
      <c r="B164" s="7"/>
      <c r="D164" s="20"/>
    </row>
    <row r="165" spans="2:4">
      <c r="B165" s="7"/>
      <c r="D165" s="20"/>
    </row>
    <row r="166" spans="2:4">
      <c r="B166" s="7"/>
      <c r="D166" s="20"/>
    </row>
    <row r="167" spans="2:4">
      <c r="B167" s="7"/>
      <c r="D167" s="20"/>
    </row>
    <row r="168" spans="2:4">
      <c r="B168" s="7"/>
      <c r="D168" s="20"/>
    </row>
    <row r="169" spans="2:4">
      <c r="B169" s="7"/>
      <c r="D169" s="20"/>
    </row>
    <row r="170" spans="2:4">
      <c r="B170" s="7"/>
      <c r="D170" s="20"/>
    </row>
    <row r="171" spans="2:4">
      <c r="B171" s="7"/>
      <c r="D171" s="20"/>
    </row>
    <row r="172" spans="2:4">
      <c r="B172" s="7"/>
      <c r="D172" s="20"/>
    </row>
    <row r="173" spans="2:4">
      <c r="B173" s="7"/>
      <c r="D173" s="20"/>
    </row>
    <row r="174" spans="2:4">
      <c r="B174" s="7"/>
      <c r="D174" s="20"/>
    </row>
    <row r="175" spans="2:4">
      <c r="B175" s="7"/>
      <c r="D175" s="20"/>
    </row>
    <row r="176" spans="2:4">
      <c r="B176" s="7"/>
      <c r="D176" s="20"/>
    </row>
    <row r="177" spans="2:4">
      <c r="B177" s="7"/>
      <c r="D177" s="20"/>
    </row>
    <row r="178" spans="2:4">
      <c r="B178" s="7"/>
      <c r="D178" s="20"/>
    </row>
    <row r="179" spans="2:4">
      <c r="B179" s="7"/>
      <c r="D179" s="20"/>
    </row>
    <row r="180" spans="2:4">
      <c r="B180" s="7"/>
      <c r="D180" s="20"/>
    </row>
    <row r="181" spans="2:4">
      <c r="B181" s="7"/>
      <c r="D181" s="20"/>
    </row>
    <row r="182" spans="2:4">
      <c r="B182" s="7"/>
      <c r="D182" s="20"/>
    </row>
    <row r="183" spans="2:4">
      <c r="B183" s="7"/>
      <c r="D183" s="20"/>
    </row>
    <row r="184" spans="2:4">
      <c r="B184" s="7"/>
      <c r="D184" s="20"/>
    </row>
    <row r="185" spans="2:4">
      <c r="B185" s="7"/>
      <c r="D185" s="20"/>
    </row>
    <row r="186" spans="2:4">
      <c r="B186" s="7"/>
      <c r="D186" s="20"/>
    </row>
    <row r="187" spans="2:4">
      <c r="B187" s="7"/>
      <c r="D187" s="20"/>
    </row>
    <row r="188" spans="2:4">
      <c r="B188" s="7"/>
      <c r="D188" s="20"/>
    </row>
    <row r="189" spans="2:4">
      <c r="B189" s="7"/>
      <c r="D189" s="20"/>
    </row>
    <row r="190" spans="2:4">
      <c r="B190" s="7"/>
      <c r="D190" s="20"/>
    </row>
    <row r="191" spans="2:4">
      <c r="B191" s="7"/>
      <c r="D191" s="20"/>
    </row>
    <row r="192" spans="2:4">
      <c r="B192" s="7"/>
      <c r="D192" s="20"/>
    </row>
    <row r="193" spans="2:4">
      <c r="B193" s="7"/>
      <c r="D193" s="20"/>
    </row>
    <row r="194" spans="2:4">
      <c r="B194" s="7"/>
      <c r="D194" s="20"/>
    </row>
    <row r="195" spans="2:4">
      <c r="B195" s="7"/>
      <c r="D195" s="20"/>
    </row>
    <row r="196" spans="2:4">
      <c r="B196" s="7"/>
      <c r="D196" s="20"/>
    </row>
    <row r="197" spans="2:4">
      <c r="B197" s="7"/>
      <c r="D197" s="20"/>
    </row>
    <row r="198" spans="2:4">
      <c r="B198" s="7"/>
      <c r="D198" s="20"/>
    </row>
    <row r="199" spans="2:4">
      <c r="B199" s="7"/>
      <c r="D199" s="20"/>
    </row>
    <row r="200" spans="2:4">
      <c r="B200" s="7"/>
      <c r="D200" s="20"/>
    </row>
    <row r="201" spans="2:4">
      <c r="B201" s="7"/>
      <c r="D201" s="20"/>
    </row>
    <row r="202" spans="2:4">
      <c r="B202" s="7"/>
      <c r="D202" s="20"/>
    </row>
    <row r="203" spans="2:4">
      <c r="B203" s="7"/>
      <c r="D203" s="20"/>
    </row>
    <row r="204" spans="2:4">
      <c r="B204" s="7"/>
      <c r="D204" s="20"/>
    </row>
    <row r="205" spans="2:4">
      <c r="B205" s="7"/>
      <c r="D205" s="20"/>
    </row>
    <row r="206" spans="2:4">
      <c r="B206" s="7"/>
      <c r="D206" s="20"/>
    </row>
    <row r="207" spans="2:4">
      <c r="B207" s="7"/>
      <c r="D207" s="20"/>
    </row>
    <row r="208" spans="2:4">
      <c r="B208" s="7"/>
      <c r="D208" s="20"/>
    </row>
    <row r="209" spans="2:4">
      <c r="B209" s="7"/>
      <c r="D209" s="20"/>
    </row>
    <row r="210" spans="2:4">
      <c r="B210" s="7"/>
      <c r="D210" s="20"/>
    </row>
    <row r="211" spans="2:4">
      <c r="B211" s="7"/>
      <c r="D211" s="20"/>
    </row>
    <row r="212" spans="2:4">
      <c r="B212" s="7"/>
      <c r="D212" s="20"/>
    </row>
    <row r="213" spans="2:4">
      <c r="B213" s="7"/>
      <c r="D213" s="20"/>
    </row>
    <row r="214" spans="2:4">
      <c r="B214" s="7"/>
      <c r="D214" s="20"/>
    </row>
    <row r="215" spans="2:4">
      <c r="B215" s="7"/>
      <c r="D215" s="20"/>
    </row>
    <row r="216" spans="2:4">
      <c r="B216" s="7"/>
      <c r="D216" s="20"/>
    </row>
    <row r="217" spans="2:4">
      <c r="B217" s="7"/>
      <c r="D217" s="20"/>
    </row>
    <row r="218" spans="2:4">
      <c r="B218" s="7"/>
      <c r="D218" s="20"/>
    </row>
    <row r="219" spans="2:4">
      <c r="B219" s="7"/>
      <c r="D219" s="20"/>
    </row>
    <row r="220" spans="2:4">
      <c r="B220" s="7"/>
      <c r="D220" s="20"/>
    </row>
    <row r="221" spans="2:4">
      <c r="B221" s="7"/>
      <c r="D221" s="20"/>
    </row>
  </sheetData>
  <phoneticPr fontId="4"/>
  <pageMargins left="0.78740157480314965" right="0.59055118110236227" top="0.78740157480314965" bottom="0.78740157480314965" header="0.51181102362204722" footer="0.51181102362204722"/>
  <pageSetup paperSize="9" scale="89" orientation="portrait" r:id="rId1"/>
  <headerFooter alignWithMargins="0">
    <oddFooter>&amp;C&amp;16－９－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>
  <dimension ref="B1:L72"/>
  <sheetViews>
    <sheetView topLeftCell="A58" zoomScaleNormal="100" zoomScaleSheetLayoutView="100" workbookViewId="0">
      <selection activeCell="I16" sqref="I16"/>
    </sheetView>
  </sheetViews>
  <sheetFormatPr defaultRowHeight="13.5"/>
  <cols>
    <col min="1" max="1" width="2.625" customWidth="1"/>
    <col min="2" max="2" width="14.625" style="20" customWidth="1"/>
    <col min="3" max="3" width="14.625" style="209" customWidth="1"/>
    <col min="4" max="4" width="3.625" style="7" customWidth="1"/>
    <col min="5" max="5" width="14.625" style="20" customWidth="1"/>
    <col min="6" max="6" width="14.625" style="7" customWidth="1"/>
    <col min="7" max="7" width="3.625" style="7" customWidth="1"/>
    <col min="8" max="8" width="14.625" style="20" customWidth="1"/>
    <col min="9" max="9" width="14.625" style="7" customWidth="1"/>
    <col min="10" max="10" width="9" style="7"/>
    <col min="11" max="11" width="12.125" style="7" customWidth="1"/>
    <col min="12" max="12" width="9" style="7"/>
  </cols>
  <sheetData>
    <row r="1" spans="2:9">
      <c r="B1" s="191"/>
      <c r="C1" s="207"/>
      <c r="D1" s="192"/>
      <c r="E1" s="208"/>
      <c r="F1" s="192"/>
      <c r="G1" s="192"/>
      <c r="H1" s="191"/>
      <c r="I1" s="209" t="s">
        <v>138</v>
      </c>
    </row>
    <row r="2" spans="2:9">
      <c r="B2" s="191"/>
      <c r="C2" s="207"/>
      <c r="D2" s="192"/>
      <c r="E2" s="191"/>
      <c r="F2" s="192"/>
      <c r="G2" s="192"/>
      <c r="H2" s="191"/>
      <c r="I2" s="192"/>
    </row>
    <row r="3" spans="2:9">
      <c r="B3" s="194" t="s">
        <v>233</v>
      </c>
      <c r="C3" s="194" t="s">
        <v>234</v>
      </c>
      <c r="D3" s="195"/>
      <c r="E3" s="194" t="s">
        <v>233</v>
      </c>
      <c r="F3" s="194" t="s">
        <v>234</v>
      </c>
      <c r="G3" s="195"/>
      <c r="H3" s="194" t="s">
        <v>233</v>
      </c>
      <c r="I3" s="194" t="s">
        <v>234</v>
      </c>
    </row>
    <row r="4" spans="2:9">
      <c r="B4" s="196" t="s">
        <v>411</v>
      </c>
      <c r="C4" s="210">
        <v>310527</v>
      </c>
      <c r="D4" s="206"/>
      <c r="E4" s="196" t="s">
        <v>412</v>
      </c>
      <c r="F4" s="197">
        <v>347048</v>
      </c>
      <c r="G4" s="206"/>
      <c r="H4" s="196" t="s">
        <v>413</v>
      </c>
      <c r="I4" s="197">
        <v>346124</v>
      </c>
    </row>
    <row r="5" spans="2:9">
      <c r="B5" s="198" t="s">
        <v>414</v>
      </c>
      <c r="C5" s="211">
        <v>328338</v>
      </c>
      <c r="D5" s="206"/>
      <c r="E5" s="198" t="s">
        <v>415</v>
      </c>
      <c r="F5" s="199">
        <v>289751</v>
      </c>
      <c r="G5" s="206"/>
      <c r="H5" s="198" t="s">
        <v>416</v>
      </c>
      <c r="I5" s="199">
        <v>295101</v>
      </c>
    </row>
    <row r="6" spans="2:9">
      <c r="B6" s="198" t="s">
        <v>417</v>
      </c>
      <c r="C6" s="211">
        <v>336895</v>
      </c>
      <c r="D6" s="206"/>
      <c r="E6" s="198" t="s">
        <v>418</v>
      </c>
      <c r="F6" s="199">
        <v>293174</v>
      </c>
      <c r="G6" s="206"/>
      <c r="H6" s="198" t="s">
        <v>419</v>
      </c>
      <c r="I6" s="202">
        <v>294103</v>
      </c>
    </row>
    <row r="7" spans="2:9">
      <c r="B7" s="198" t="s">
        <v>420</v>
      </c>
      <c r="C7" s="211">
        <v>244420</v>
      </c>
      <c r="D7" s="206"/>
      <c r="E7" s="198" t="s">
        <v>421</v>
      </c>
      <c r="F7" s="199">
        <v>365566</v>
      </c>
      <c r="G7" s="206"/>
      <c r="H7" s="200" t="s">
        <v>6</v>
      </c>
      <c r="I7" s="201">
        <v>935328</v>
      </c>
    </row>
    <row r="8" spans="2:9">
      <c r="B8" s="198" t="s">
        <v>422</v>
      </c>
      <c r="C8" s="212">
        <v>288085</v>
      </c>
      <c r="D8" s="206"/>
      <c r="E8" s="198" t="s">
        <v>423</v>
      </c>
      <c r="F8" s="202">
        <v>284367</v>
      </c>
      <c r="G8" s="206"/>
      <c r="H8" s="196" t="s">
        <v>424</v>
      </c>
      <c r="I8" s="202">
        <v>335195</v>
      </c>
    </row>
    <row r="9" spans="2:9">
      <c r="B9" s="200" t="s">
        <v>6</v>
      </c>
      <c r="C9" s="213">
        <v>1508265</v>
      </c>
      <c r="D9" s="206"/>
      <c r="E9" s="200" t="s">
        <v>6</v>
      </c>
      <c r="F9" s="201">
        <v>1579906</v>
      </c>
      <c r="G9" s="206"/>
      <c r="H9" s="198" t="s">
        <v>425</v>
      </c>
      <c r="I9" s="202">
        <v>281964</v>
      </c>
    </row>
    <row r="10" spans="2:9">
      <c r="B10" s="196" t="s">
        <v>426</v>
      </c>
      <c r="C10" s="212">
        <v>311768</v>
      </c>
      <c r="D10" s="206"/>
      <c r="E10" s="196" t="s">
        <v>427</v>
      </c>
      <c r="F10" s="202">
        <v>313160</v>
      </c>
      <c r="G10" s="206"/>
      <c r="H10" s="198" t="s">
        <v>428</v>
      </c>
      <c r="I10" s="202">
        <v>263674</v>
      </c>
    </row>
    <row r="11" spans="2:9">
      <c r="B11" s="198" t="s">
        <v>429</v>
      </c>
      <c r="C11" s="212">
        <v>263960</v>
      </c>
      <c r="D11" s="206"/>
      <c r="E11" s="198" t="s">
        <v>430</v>
      </c>
      <c r="F11" s="202">
        <v>392770</v>
      </c>
      <c r="G11" s="206"/>
      <c r="H11" s="198" t="s">
        <v>431</v>
      </c>
      <c r="I11" s="202">
        <v>271969</v>
      </c>
    </row>
    <row r="12" spans="2:9">
      <c r="B12" s="198" t="s">
        <v>432</v>
      </c>
      <c r="C12" s="212">
        <v>243661</v>
      </c>
      <c r="D12" s="206"/>
      <c r="E12" s="198" t="s">
        <v>433</v>
      </c>
      <c r="F12" s="202">
        <v>352331</v>
      </c>
      <c r="G12" s="206"/>
      <c r="H12" s="198" t="s">
        <v>434</v>
      </c>
      <c r="I12" s="202">
        <v>250163</v>
      </c>
    </row>
    <row r="13" spans="2:9">
      <c r="B13" s="198" t="s">
        <v>435</v>
      </c>
      <c r="C13" s="212">
        <v>289544</v>
      </c>
      <c r="D13" s="206"/>
      <c r="E13" s="198" t="s">
        <v>436</v>
      </c>
      <c r="F13" s="202">
        <v>295142</v>
      </c>
      <c r="G13" s="206"/>
      <c r="H13" s="200" t="s">
        <v>6</v>
      </c>
      <c r="I13" s="201">
        <v>1402965</v>
      </c>
    </row>
    <row r="14" spans="2:9">
      <c r="B14" s="200" t="s">
        <v>6</v>
      </c>
      <c r="C14" s="213">
        <v>1108933</v>
      </c>
      <c r="D14" s="206"/>
      <c r="E14" s="198" t="s">
        <v>437</v>
      </c>
      <c r="F14" s="202">
        <v>271972</v>
      </c>
      <c r="G14" s="206"/>
      <c r="H14" s="196" t="s">
        <v>438</v>
      </c>
      <c r="I14" s="202">
        <v>257977</v>
      </c>
    </row>
    <row r="15" spans="2:9">
      <c r="B15" s="196" t="s">
        <v>439</v>
      </c>
      <c r="C15" s="212">
        <v>382179</v>
      </c>
      <c r="D15" s="206"/>
      <c r="E15" s="198" t="s">
        <v>440</v>
      </c>
      <c r="F15" s="202">
        <v>329175</v>
      </c>
      <c r="G15" s="206"/>
      <c r="H15" s="198" t="s">
        <v>441</v>
      </c>
      <c r="I15" s="202">
        <v>266192</v>
      </c>
    </row>
    <row r="16" spans="2:9">
      <c r="B16" s="198" t="s">
        <v>442</v>
      </c>
      <c r="C16" s="212">
        <v>269810</v>
      </c>
      <c r="D16" s="206"/>
      <c r="E16" s="198" t="s">
        <v>443</v>
      </c>
      <c r="F16" s="202">
        <v>376563</v>
      </c>
      <c r="G16" s="206"/>
      <c r="H16" s="198" t="s">
        <v>444</v>
      </c>
      <c r="I16" s="202">
        <v>292174</v>
      </c>
    </row>
    <row r="17" spans="2:9">
      <c r="B17" s="198" t="s">
        <v>445</v>
      </c>
      <c r="C17" s="212">
        <v>346242</v>
      </c>
      <c r="D17" s="206"/>
      <c r="E17" s="200" t="s">
        <v>6</v>
      </c>
      <c r="F17" s="201">
        <v>2331113</v>
      </c>
      <c r="G17" s="206"/>
      <c r="H17" s="198" t="s">
        <v>446</v>
      </c>
      <c r="I17" s="202">
        <v>263640</v>
      </c>
    </row>
    <row r="18" spans="2:9">
      <c r="B18" s="198" t="s">
        <v>447</v>
      </c>
      <c r="C18" s="212">
        <v>396570</v>
      </c>
      <c r="D18" s="206"/>
      <c r="E18" s="196" t="s">
        <v>448</v>
      </c>
      <c r="F18" s="202">
        <v>359945</v>
      </c>
      <c r="G18" s="206"/>
      <c r="H18" s="200" t="s">
        <v>6</v>
      </c>
      <c r="I18" s="201">
        <v>1079983</v>
      </c>
    </row>
    <row r="19" spans="2:9">
      <c r="B19" s="198" t="s">
        <v>449</v>
      </c>
      <c r="C19" s="212">
        <v>258230</v>
      </c>
      <c r="D19" s="206"/>
      <c r="E19" s="198" t="s">
        <v>450</v>
      </c>
      <c r="F19" s="202">
        <v>305271</v>
      </c>
      <c r="G19" s="206"/>
      <c r="H19" s="214"/>
      <c r="I19" s="215"/>
    </row>
    <row r="20" spans="2:9">
      <c r="B20" s="198" t="s">
        <v>451</v>
      </c>
      <c r="C20" s="212">
        <v>450302</v>
      </c>
      <c r="D20" s="206"/>
      <c r="E20" s="198" t="s">
        <v>452</v>
      </c>
      <c r="F20" s="202">
        <v>277693</v>
      </c>
      <c r="G20" s="206"/>
      <c r="H20" s="216" t="s">
        <v>453</v>
      </c>
      <c r="I20" s="217">
        <v>104380514</v>
      </c>
    </row>
    <row r="21" spans="2:9">
      <c r="B21" s="200" t="s">
        <v>6</v>
      </c>
      <c r="C21" s="213">
        <v>2103333</v>
      </c>
      <c r="D21" s="206"/>
      <c r="E21" s="198" t="s">
        <v>454</v>
      </c>
      <c r="F21" s="202">
        <v>268499</v>
      </c>
      <c r="G21" s="206"/>
      <c r="H21" s="200"/>
      <c r="I21" s="201"/>
    </row>
    <row r="22" spans="2:9">
      <c r="B22" s="196" t="s">
        <v>455</v>
      </c>
      <c r="C22" s="212">
        <v>387826</v>
      </c>
      <c r="D22" s="206"/>
      <c r="E22" s="200" t="s">
        <v>6</v>
      </c>
      <c r="F22" s="201">
        <v>1211408</v>
      </c>
      <c r="G22" s="206"/>
      <c r="H22" s="331"/>
      <c r="I22" s="331"/>
    </row>
    <row r="23" spans="2:9">
      <c r="B23" s="198" t="s">
        <v>456</v>
      </c>
      <c r="C23" s="212">
        <v>352951</v>
      </c>
      <c r="D23" s="206"/>
      <c r="E23" s="196" t="s">
        <v>457</v>
      </c>
      <c r="F23" s="202">
        <v>214829</v>
      </c>
      <c r="G23" s="206"/>
      <c r="H23" s="331"/>
      <c r="I23" s="331"/>
    </row>
    <row r="24" spans="2:9">
      <c r="B24" s="198" t="s">
        <v>458</v>
      </c>
      <c r="C24" s="212">
        <v>386316</v>
      </c>
      <c r="D24" s="206"/>
      <c r="E24" s="198" t="s">
        <v>459</v>
      </c>
      <c r="F24" s="202">
        <v>227227</v>
      </c>
      <c r="G24" s="206"/>
      <c r="H24" s="331"/>
      <c r="I24" s="331"/>
    </row>
    <row r="25" spans="2:9">
      <c r="B25" s="198" t="s">
        <v>460</v>
      </c>
      <c r="C25" s="212">
        <v>422934</v>
      </c>
      <c r="D25" s="206"/>
      <c r="E25" s="198" t="s">
        <v>461</v>
      </c>
      <c r="F25" s="202">
        <v>217553</v>
      </c>
      <c r="G25" s="206"/>
      <c r="H25" s="331"/>
      <c r="I25" s="331"/>
    </row>
    <row r="26" spans="2:9">
      <c r="B26" s="198" t="s">
        <v>462</v>
      </c>
      <c r="C26" s="212">
        <v>414667</v>
      </c>
      <c r="D26" s="206"/>
      <c r="E26" s="200" t="s">
        <v>6</v>
      </c>
      <c r="F26" s="201">
        <v>659609</v>
      </c>
      <c r="G26" s="206"/>
      <c r="H26" s="331"/>
      <c r="I26" s="331"/>
    </row>
    <row r="27" spans="2:9">
      <c r="B27" s="198" t="s">
        <v>463</v>
      </c>
      <c r="C27" s="212">
        <v>388543</v>
      </c>
      <c r="D27" s="206"/>
      <c r="E27" s="196" t="s">
        <v>464</v>
      </c>
      <c r="F27" s="202">
        <v>306156</v>
      </c>
      <c r="G27" s="206"/>
      <c r="H27" s="331"/>
      <c r="I27" s="331"/>
    </row>
    <row r="28" spans="2:9">
      <c r="B28" s="198" t="s">
        <v>465</v>
      </c>
      <c r="C28" s="212">
        <v>352258</v>
      </c>
      <c r="D28" s="206"/>
      <c r="E28" s="198" t="s">
        <v>466</v>
      </c>
      <c r="F28" s="202">
        <v>273927</v>
      </c>
      <c r="G28" s="206"/>
      <c r="H28" s="331"/>
      <c r="I28" s="331"/>
    </row>
    <row r="29" spans="2:9">
      <c r="B29" s="198" t="s">
        <v>467</v>
      </c>
      <c r="C29" s="212">
        <v>319157</v>
      </c>
      <c r="D29" s="206"/>
      <c r="E29" s="198" t="s">
        <v>468</v>
      </c>
      <c r="F29" s="202">
        <v>250879</v>
      </c>
      <c r="G29" s="206"/>
      <c r="H29" s="331"/>
      <c r="I29" s="331"/>
    </row>
    <row r="30" spans="2:9">
      <c r="B30" s="198" t="s">
        <v>469</v>
      </c>
      <c r="C30" s="212">
        <v>436352</v>
      </c>
      <c r="D30" s="206"/>
      <c r="E30" s="200" t="s">
        <v>6</v>
      </c>
      <c r="F30" s="201">
        <v>830962</v>
      </c>
      <c r="G30" s="206"/>
      <c r="H30" s="331"/>
      <c r="I30" s="331"/>
    </row>
    <row r="31" spans="2:9">
      <c r="B31" s="198" t="s">
        <v>470</v>
      </c>
      <c r="C31" s="212">
        <v>316369</v>
      </c>
      <c r="D31" s="206"/>
      <c r="E31" s="196" t="s">
        <v>471</v>
      </c>
      <c r="F31" s="202">
        <v>391210</v>
      </c>
      <c r="G31" s="206"/>
      <c r="H31" s="331"/>
      <c r="I31" s="331"/>
    </row>
    <row r="32" spans="2:9">
      <c r="B32" s="198" t="s">
        <v>472</v>
      </c>
      <c r="C32" s="212">
        <v>392021</v>
      </c>
      <c r="D32" s="206"/>
      <c r="E32" s="198" t="s">
        <v>473</v>
      </c>
      <c r="F32" s="202">
        <v>294605</v>
      </c>
      <c r="G32" s="206"/>
      <c r="H32" s="331"/>
      <c r="I32" s="331"/>
    </row>
    <row r="33" spans="2:9">
      <c r="B33" s="198" t="s">
        <v>474</v>
      </c>
      <c r="C33" s="212">
        <v>342257</v>
      </c>
      <c r="D33" s="206"/>
      <c r="E33" s="198" t="s">
        <v>475</v>
      </c>
      <c r="F33" s="202">
        <v>272895</v>
      </c>
      <c r="G33" s="206"/>
      <c r="H33" s="331"/>
      <c r="I33" s="331"/>
    </row>
    <row r="34" spans="2:9">
      <c r="B34" s="198" t="s">
        <v>476</v>
      </c>
      <c r="C34" s="212">
        <v>399320</v>
      </c>
      <c r="D34" s="206"/>
      <c r="E34" s="198" t="s">
        <v>477</v>
      </c>
      <c r="F34" s="202">
        <v>241119</v>
      </c>
      <c r="G34" s="206"/>
      <c r="H34" s="331"/>
      <c r="I34" s="331"/>
    </row>
    <row r="35" spans="2:9">
      <c r="B35" s="198" t="s">
        <v>478</v>
      </c>
      <c r="C35" s="212">
        <v>423626</v>
      </c>
      <c r="D35" s="206"/>
      <c r="E35" s="200" t="s">
        <v>6</v>
      </c>
      <c r="F35" s="201">
        <v>1199829</v>
      </c>
      <c r="G35" s="206"/>
      <c r="H35" s="331"/>
      <c r="I35" s="331"/>
    </row>
    <row r="36" spans="2:9">
      <c r="B36" s="198" t="s">
        <v>479</v>
      </c>
      <c r="C36" s="212">
        <v>400534</v>
      </c>
      <c r="D36" s="206"/>
      <c r="E36" s="196" t="s">
        <v>480</v>
      </c>
      <c r="F36" s="202">
        <v>214734</v>
      </c>
      <c r="G36" s="206"/>
      <c r="H36" s="331"/>
      <c r="I36" s="331"/>
    </row>
    <row r="37" spans="2:9">
      <c r="B37" s="198" t="s">
        <v>481</v>
      </c>
      <c r="C37" s="212">
        <v>316131</v>
      </c>
      <c r="D37" s="206"/>
      <c r="E37" s="198" t="s">
        <v>482</v>
      </c>
      <c r="F37" s="202">
        <v>217216</v>
      </c>
      <c r="G37" s="206"/>
      <c r="H37" s="331"/>
      <c r="I37" s="331"/>
    </row>
    <row r="38" spans="2:9">
      <c r="B38" s="198" t="s">
        <v>483</v>
      </c>
      <c r="C38" s="212">
        <v>333556</v>
      </c>
      <c r="D38" s="206"/>
      <c r="E38" s="198" t="s">
        <v>484</v>
      </c>
      <c r="F38" s="202">
        <v>210222</v>
      </c>
      <c r="G38" s="206"/>
      <c r="H38" s="331"/>
      <c r="I38" s="331"/>
    </row>
    <row r="39" spans="2:9">
      <c r="B39" s="198" t="s">
        <v>485</v>
      </c>
      <c r="C39" s="212">
        <v>427029</v>
      </c>
      <c r="D39" s="206"/>
      <c r="E39" s="200" t="s">
        <v>6</v>
      </c>
      <c r="F39" s="201">
        <v>642172</v>
      </c>
      <c r="G39" s="206"/>
      <c r="H39" s="331"/>
      <c r="I39" s="331"/>
    </row>
    <row r="40" spans="2:9">
      <c r="B40" s="198" t="s">
        <v>486</v>
      </c>
      <c r="C40" s="212">
        <v>308349</v>
      </c>
      <c r="D40" s="206"/>
      <c r="E40" s="196" t="s">
        <v>487</v>
      </c>
      <c r="F40" s="202">
        <v>389091</v>
      </c>
      <c r="G40" s="206"/>
      <c r="H40" s="331"/>
      <c r="I40" s="331"/>
    </row>
    <row r="41" spans="2:9">
      <c r="B41" s="200" t="s">
        <v>6</v>
      </c>
      <c r="C41" s="213">
        <v>7120196</v>
      </c>
      <c r="D41" s="206"/>
      <c r="E41" s="198" t="s">
        <v>488</v>
      </c>
      <c r="F41" s="202">
        <v>437778</v>
      </c>
      <c r="G41" s="206"/>
      <c r="H41" s="331"/>
      <c r="I41" s="331"/>
    </row>
    <row r="42" spans="2:9">
      <c r="B42" s="196" t="s">
        <v>489</v>
      </c>
      <c r="C42" s="212">
        <v>369186</v>
      </c>
      <c r="D42" s="206"/>
      <c r="E42" s="198" t="s">
        <v>490</v>
      </c>
      <c r="F42" s="202">
        <v>398245</v>
      </c>
      <c r="G42" s="206"/>
      <c r="H42" s="331"/>
      <c r="I42" s="331"/>
    </row>
    <row r="43" spans="2:9">
      <c r="B43" s="198" t="s">
        <v>491</v>
      </c>
      <c r="C43" s="212">
        <v>359690</v>
      </c>
      <c r="D43" s="206"/>
      <c r="E43" s="198" t="s">
        <v>492</v>
      </c>
      <c r="F43" s="202">
        <v>339295</v>
      </c>
      <c r="G43" s="206"/>
      <c r="H43" s="331"/>
      <c r="I43" s="331"/>
    </row>
    <row r="44" spans="2:9">
      <c r="B44" s="198" t="s">
        <v>493</v>
      </c>
      <c r="C44" s="212">
        <v>321904</v>
      </c>
      <c r="D44" s="206"/>
      <c r="E44" s="198" t="s">
        <v>494</v>
      </c>
      <c r="F44" s="202">
        <v>408594</v>
      </c>
      <c r="G44" s="206"/>
      <c r="H44" s="331"/>
      <c r="I44" s="331"/>
    </row>
    <row r="45" spans="2:9">
      <c r="B45" s="198" t="s">
        <v>495</v>
      </c>
      <c r="C45" s="212">
        <v>430489</v>
      </c>
      <c r="D45" s="206"/>
      <c r="E45" s="198" t="s">
        <v>496</v>
      </c>
      <c r="F45" s="202">
        <v>373257</v>
      </c>
      <c r="G45" s="206"/>
      <c r="H45" s="331"/>
      <c r="I45" s="331"/>
    </row>
    <row r="46" spans="2:9">
      <c r="B46" s="198" t="s">
        <v>497</v>
      </c>
      <c r="C46" s="212">
        <v>361947</v>
      </c>
      <c r="D46" s="206"/>
      <c r="E46" s="198" t="s">
        <v>498</v>
      </c>
      <c r="F46" s="202">
        <v>313124</v>
      </c>
      <c r="G46" s="206"/>
      <c r="H46" s="331"/>
      <c r="I46" s="331"/>
    </row>
    <row r="47" spans="2:9">
      <c r="B47" s="198" t="s">
        <v>499</v>
      </c>
      <c r="C47" s="212">
        <v>474485</v>
      </c>
      <c r="D47" s="206"/>
      <c r="E47" s="198" t="s">
        <v>500</v>
      </c>
      <c r="F47" s="202">
        <v>372893</v>
      </c>
      <c r="G47" s="206"/>
      <c r="H47" s="331"/>
      <c r="I47" s="331"/>
    </row>
    <row r="48" spans="2:9">
      <c r="B48" s="198" t="s">
        <v>501</v>
      </c>
      <c r="C48" s="212">
        <v>457524</v>
      </c>
      <c r="D48" s="206"/>
      <c r="E48" s="198" t="s">
        <v>502</v>
      </c>
      <c r="F48" s="202">
        <v>393727</v>
      </c>
      <c r="G48" s="206"/>
      <c r="H48" s="331"/>
      <c r="I48" s="331"/>
    </row>
    <row r="49" spans="2:9">
      <c r="B49" s="198" t="s">
        <v>503</v>
      </c>
      <c r="C49" s="212">
        <v>382836</v>
      </c>
      <c r="D49" s="206"/>
      <c r="E49" s="198" t="s">
        <v>504</v>
      </c>
      <c r="F49" s="202">
        <v>412724</v>
      </c>
      <c r="G49" s="206"/>
      <c r="H49" s="331"/>
      <c r="I49" s="331"/>
    </row>
    <row r="50" spans="2:9">
      <c r="B50" s="198" t="s">
        <v>505</v>
      </c>
      <c r="C50" s="212">
        <v>362031</v>
      </c>
      <c r="D50" s="206"/>
      <c r="E50" s="198" t="s">
        <v>506</v>
      </c>
      <c r="F50" s="202">
        <v>272727</v>
      </c>
      <c r="G50" s="206"/>
      <c r="H50" s="331"/>
      <c r="I50" s="331"/>
    </row>
    <row r="51" spans="2:9">
      <c r="B51" s="198" t="s">
        <v>507</v>
      </c>
      <c r="C51" s="212">
        <v>345521</v>
      </c>
      <c r="D51" s="206"/>
      <c r="E51" s="200" t="s">
        <v>6</v>
      </c>
      <c r="F51" s="201">
        <v>4111455</v>
      </c>
      <c r="G51" s="206"/>
      <c r="H51" s="331"/>
      <c r="I51" s="331"/>
    </row>
    <row r="52" spans="2:9">
      <c r="B52" s="198" t="s">
        <v>508</v>
      </c>
      <c r="C52" s="212">
        <v>383720</v>
      </c>
      <c r="D52" s="206"/>
      <c r="E52" s="196" t="s">
        <v>509</v>
      </c>
      <c r="F52" s="202">
        <v>236318</v>
      </c>
      <c r="G52" s="206"/>
      <c r="H52" s="331"/>
      <c r="I52" s="331"/>
    </row>
    <row r="53" spans="2:9">
      <c r="B53" s="198" t="s">
        <v>510</v>
      </c>
      <c r="C53" s="212">
        <v>306900</v>
      </c>
      <c r="D53" s="206"/>
      <c r="E53" s="198" t="s">
        <v>511</v>
      </c>
      <c r="F53" s="202">
        <v>226288</v>
      </c>
      <c r="G53" s="206"/>
      <c r="H53" s="331"/>
      <c r="I53" s="331"/>
    </row>
    <row r="54" spans="2:9">
      <c r="B54" s="200" t="s">
        <v>6</v>
      </c>
      <c r="C54" s="213">
        <v>4556233</v>
      </c>
      <c r="D54" s="206"/>
      <c r="E54" s="198" t="s">
        <v>512</v>
      </c>
      <c r="F54" s="202">
        <v>227271</v>
      </c>
      <c r="G54" s="206"/>
      <c r="H54" s="331"/>
      <c r="I54" s="331"/>
    </row>
    <row r="55" spans="2:9">
      <c r="B55" s="196" t="s">
        <v>513</v>
      </c>
      <c r="C55" s="212">
        <v>296397</v>
      </c>
      <c r="D55" s="206"/>
      <c r="E55" s="200" t="s">
        <v>6</v>
      </c>
      <c r="F55" s="201">
        <v>689877</v>
      </c>
      <c r="G55" s="206"/>
      <c r="H55" s="331"/>
      <c r="I55" s="331"/>
    </row>
    <row r="56" spans="2:9">
      <c r="B56" s="198" t="s">
        <v>514</v>
      </c>
      <c r="C56" s="212">
        <v>298951</v>
      </c>
      <c r="D56" s="206"/>
      <c r="E56" s="196" t="s">
        <v>515</v>
      </c>
      <c r="F56" s="202">
        <v>352870</v>
      </c>
      <c r="G56" s="206"/>
      <c r="H56" s="331"/>
      <c r="I56" s="331"/>
    </row>
    <row r="57" spans="2:9">
      <c r="B57" s="198" t="s">
        <v>516</v>
      </c>
      <c r="C57" s="212">
        <v>292134</v>
      </c>
      <c r="D57" s="206"/>
      <c r="E57" s="198" t="s">
        <v>517</v>
      </c>
      <c r="F57" s="202">
        <v>334465</v>
      </c>
      <c r="G57" s="206"/>
      <c r="H57" s="331"/>
      <c r="I57" s="331"/>
    </row>
    <row r="58" spans="2:9">
      <c r="B58" s="198" t="s">
        <v>518</v>
      </c>
      <c r="C58" s="212">
        <v>268187</v>
      </c>
      <c r="D58" s="206"/>
      <c r="E58" s="198" t="s">
        <v>519</v>
      </c>
      <c r="F58" s="202">
        <v>212480</v>
      </c>
      <c r="G58" s="206"/>
      <c r="H58" s="331"/>
      <c r="I58" s="331"/>
    </row>
    <row r="59" spans="2:9">
      <c r="B59" s="200" t="s">
        <v>6</v>
      </c>
      <c r="C59" s="213">
        <v>1155669</v>
      </c>
      <c r="D59" s="206"/>
      <c r="E59" s="198" t="s">
        <v>520</v>
      </c>
      <c r="F59" s="202">
        <v>279720</v>
      </c>
      <c r="G59" s="206"/>
      <c r="H59" s="331"/>
      <c r="I59" s="331"/>
    </row>
    <row r="60" spans="2:9">
      <c r="B60" s="196" t="s">
        <v>521</v>
      </c>
      <c r="C60" s="212">
        <v>313432</v>
      </c>
      <c r="D60" s="206"/>
      <c r="E60" s="200" t="s">
        <v>6</v>
      </c>
      <c r="F60" s="201">
        <v>1179535</v>
      </c>
      <c r="G60" s="206"/>
      <c r="H60" s="331"/>
      <c r="I60" s="331"/>
    </row>
    <row r="61" spans="2:9">
      <c r="B61" s="198" t="s">
        <v>522</v>
      </c>
      <c r="C61" s="212">
        <v>233125</v>
      </c>
      <c r="D61" s="206"/>
      <c r="E61" s="196" t="s">
        <v>523</v>
      </c>
      <c r="F61" s="202">
        <v>368648</v>
      </c>
      <c r="G61" s="206"/>
      <c r="H61" s="331"/>
      <c r="I61" s="331"/>
    </row>
    <row r="62" spans="2:9">
      <c r="B62" s="198" t="s">
        <v>524</v>
      </c>
      <c r="C62" s="212">
        <v>303143</v>
      </c>
      <c r="D62" s="206"/>
      <c r="E62" s="198" t="s">
        <v>525</v>
      </c>
      <c r="F62" s="202">
        <v>306865</v>
      </c>
      <c r="G62" s="206"/>
      <c r="H62" s="331"/>
      <c r="I62" s="331"/>
    </row>
    <row r="63" spans="2:9">
      <c r="B63" s="200" t="s">
        <v>6</v>
      </c>
      <c r="C63" s="213">
        <v>849700</v>
      </c>
      <c r="D63" s="206"/>
      <c r="E63" s="198" t="s">
        <v>526</v>
      </c>
      <c r="F63" s="202">
        <v>272806</v>
      </c>
      <c r="G63" s="206"/>
      <c r="H63" s="331"/>
      <c r="I63" s="331"/>
    </row>
    <row r="64" spans="2:9">
      <c r="B64" s="196" t="s">
        <v>527</v>
      </c>
      <c r="C64" s="212">
        <v>258287</v>
      </c>
      <c r="D64" s="331"/>
      <c r="E64" s="198" t="s">
        <v>528</v>
      </c>
      <c r="F64" s="202">
        <v>298186</v>
      </c>
      <c r="G64" s="331"/>
      <c r="H64" s="331"/>
      <c r="I64" s="331"/>
    </row>
    <row r="65" spans="2:9">
      <c r="B65" s="198" t="s">
        <v>529</v>
      </c>
      <c r="C65" s="212">
        <v>228221</v>
      </c>
      <c r="D65" s="331"/>
      <c r="E65" s="218" t="s">
        <v>530</v>
      </c>
      <c r="F65" s="202">
        <v>245939</v>
      </c>
      <c r="G65" s="331"/>
      <c r="H65" s="331"/>
      <c r="I65" s="331"/>
    </row>
    <row r="66" spans="2:9">
      <c r="B66" s="200" t="s">
        <v>6</v>
      </c>
      <c r="C66" s="213">
        <v>486508</v>
      </c>
      <c r="D66" s="331"/>
      <c r="E66" s="203" t="s">
        <v>6</v>
      </c>
      <c r="F66" s="204">
        <v>1492444</v>
      </c>
      <c r="G66" s="331"/>
      <c r="H66" s="331"/>
      <c r="I66" s="331"/>
    </row>
    <row r="67" spans="2:9">
      <c r="B67" s="196" t="s">
        <v>531</v>
      </c>
      <c r="C67" s="212">
        <v>282065</v>
      </c>
      <c r="D67" s="331"/>
      <c r="E67" s="219" t="s">
        <v>532</v>
      </c>
      <c r="F67" s="202">
        <v>365448</v>
      </c>
      <c r="G67" s="331"/>
      <c r="H67" s="331"/>
      <c r="I67" s="331"/>
    </row>
    <row r="68" spans="2:9">
      <c r="B68" s="198" t="s">
        <v>533</v>
      </c>
      <c r="C68" s="212">
        <v>312645</v>
      </c>
      <c r="D68" s="331"/>
      <c r="E68" s="198" t="s">
        <v>534</v>
      </c>
      <c r="F68" s="202">
        <v>305677</v>
      </c>
      <c r="G68" s="331"/>
      <c r="H68" s="331"/>
      <c r="I68" s="331"/>
    </row>
    <row r="69" spans="2:9">
      <c r="B69" s="200" t="s">
        <v>6</v>
      </c>
      <c r="C69" s="213">
        <v>594710</v>
      </c>
      <c r="D69" s="331"/>
      <c r="E69" s="216" t="s">
        <v>535</v>
      </c>
      <c r="F69" s="202">
        <v>321841</v>
      </c>
      <c r="G69" s="331"/>
      <c r="H69" s="38"/>
      <c r="I69" s="38"/>
    </row>
    <row r="70" spans="2:9">
      <c r="B70" s="164"/>
      <c r="C70" s="333"/>
      <c r="D70" s="38"/>
      <c r="E70" s="203" t="s">
        <v>6</v>
      </c>
      <c r="F70" s="204">
        <v>992966</v>
      </c>
      <c r="G70" s="38"/>
      <c r="H70" s="164"/>
      <c r="I70" s="38"/>
    </row>
    <row r="71" spans="2:9">
      <c r="B71" s="164"/>
      <c r="C71" s="333"/>
      <c r="D71" s="38"/>
      <c r="E71" s="164"/>
      <c r="F71" s="38"/>
      <c r="G71" s="38"/>
      <c r="H71" s="164"/>
      <c r="I71" s="38"/>
    </row>
    <row r="72" spans="2:9">
      <c r="B72" s="164"/>
      <c r="C72" s="333"/>
      <c r="D72" s="38"/>
      <c r="E72" s="164"/>
      <c r="F72" s="38"/>
      <c r="G72" s="38"/>
      <c r="H72" s="164"/>
      <c r="I72" s="38"/>
    </row>
  </sheetData>
  <phoneticPr fontId="4"/>
  <pageMargins left="0.78740157480314965" right="0.78740157480314965" top="0.59055118110236227" bottom="0.78740157480314965" header="0.51181102362204722" footer="0.51181102362204722"/>
  <pageSetup paperSize="9" scale="86" orientation="portrait" horizontalDpi="4294967292" r:id="rId1"/>
  <headerFooter alignWithMargins="0">
    <oddFooter>&amp;C&amp;16－１０－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>
  <dimension ref="A1:O73"/>
  <sheetViews>
    <sheetView zoomScaleNormal="100" workbookViewId="0">
      <selection activeCell="G20" sqref="G20"/>
    </sheetView>
  </sheetViews>
  <sheetFormatPr defaultRowHeight="13.5"/>
  <cols>
    <col min="1" max="1" width="5.375" customWidth="1"/>
    <col min="2" max="2" width="14.625" customWidth="1"/>
    <col min="6" max="6" width="4.875" customWidth="1"/>
    <col min="7" max="7" width="16.625" customWidth="1"/>
    <col min="11" max="11" width="5.25" customWidth="1"/>
    <col min="12" max="12" width="16" customWidth="1"/>
  </cols>
  <sheetData>
    <row r="1" spans="1:15" ht="14.25">
      <c r="A1" s="231" t="s">
        <v>536</v>
      </c>
      <c r="B1" s="228"/>
      <c r="C1" s="232"/>
      <c r="D1" s="232"/>
      <c r="E1" s="232"/>
      <c r="F1" s="232"/>
      <c r="G1" s="228"/>
      <c r="H1" s="232"/>
      <c r="I1" s="232"/>
      <c r="J1" s="232"/>
      <c r="K1" s="232"/>
      <c r="L1" s="228"/>
      <c r="M1" s="232"/>
      <c r="N1" s="232"/>
      <c r="O1" s="232"/>
    </row>
    <row r="2" spans="1:15" ht="14.25">
      <c r="A2" s="231"/>
      <c r="B2" s="228"/>
      <c r="C2" s="233"/>
      <c r="D2" s="233"/>
      <c r="E2" s="233"/>
      <c r="F2" s="233"/>
      <c r="G2" s="233"/>
      <c r="H2" s="233"/>
      <c r="I2" s="233"/>
      <c r="J2" s="233"/>
      <c r="K2" s="233"/>
      <c r="L2" s="233"/>
      <c r="M2" s="233"/>
      <c r="N2" s="234" t="s">
        <v>137</v>
      </c>
      <c r="O2" s="233"/>
    </row>
    <row r="3" spans="1:15">
      <c r="A3" s="233"/>
      <c r="B3" s="229"/>
      <c r="C3" s="233"/>
      <c r="D3" s="233"/>
      <c r="E3" s="233"/>
      <c r="F3" s="233"/>
      <c r="G3" s="229"/>
      <c r="H3" s="233"/>
      <c r="I3" s="233"/>
      <c r="J3" s="233"/>
      <c r="K3" s="233"/>
      <c r="L3" s="229"/>
      <c r="M3" s="233"/>
      <c r="N3" s="233"/>
      <c r="O3" s="233"/>
    </row>
    <row r="4" spans="1:15" ht="21">
      <c r="A4" s="222" t="s">
        <v>537</v>
      </c>
      <c r="B4" s="223" t="s">
        <v>538</v>
      </c>
      <c r="C4" s="223" t="s">
        <v>539</v>
      </c>
      <c r="D4" s="224" t="s">
        <v>540</v>
      </c>
      <c r="E4" s="233"/>
      <c r="F4" s="222" t="s">
        <v>537</v>
      </c>
      <c r="G4" s="223" t="s">
        <v>538</v>
      </c>
      <c r="H4" s="223" t="s">
        <v>539</v>
      </c>
      <c r="I4" s="224" t="s">
        <v>540</v>
      </c>
      <c r="J4" s="233"/>
      <c r="K4" s="222" t="s">
        <v>537</v>
      </c>
      <c r="L4" s="223" t="s">
        <v>538</v>
      </c>
      <c r="M4" s="223" t="s">
        <v>539</v>
      </c>
      <c r="N4" s="224" t="s">
        <v>540</v>
      </c>
      <c r="O4" s="233"/>
    </row>
    <row r="5" spans="1:15">
      <c r="A5" s="222">
        <v>1</v>
      </c>
      <c r="B5" s="225" t="s">
        <v>613</v>
      </c>
      <c r="C5" s="223">
        <v>494708</v>
      </c>
      <c r="D5" s="226">
        <v>2.3532646440429641</v>
      </c>
      <c r="E5" s="233"/>
      <c r="F5" s="222">
        <v>61</v>
      </c>
      <c r="G5" s="225" t="s">
        <v>653</v>
      </c>
      <c r="H5" s="223">
        <v>417074</v>
      </c>
      <c r="I5" s="226">
        <v>1.9839693276631372</v>
      </c>
      <c r="J5" s="233"/>
      <c r="K5" s="222">
        <v>121</v>
      </c>
      <c r="L5" s="225" t="s">
        <v>807</v>
      </c>
      <c r="M5" s="223">
        <v>372893</v>
      </c>
      <c r="N5" s="226">
        <v>1.7738057862640446</v>
      </c>
      <c r="O5" s="233"/>
    </row>
    <row r="6" spans="1:15">
      <c r="A6" s="222">
        <v>2</v>
      </c>
      <c r="B6" s="225" t="s">
        <v>656</v>
      </c>
      <c r="C6" s="223">
        <v>490923</v>
      </c>
      <c r="D6" s="226">
        <v>2.3352598681393957</v>
      </c>
      <c r="E6" s="233"/>
      <c r="F6" s="222">
        <v>62</v>
      </c>
      <c r="G6" s="225" t="s">
        <v>609</v>
      </c>
      <c r="H6" s="223">
        <v>415735</v>
      </c>
      <c r="I6" s="226">
        <v>1.9775998706129712</v>
      </c>
      <c r="J6" s="233"/>
      <c r="K6" s="222">
        <v>122</v>
      </c>
      <c r="L6" s="225" t="s">
        <v>700</v>
      </c>
      <c r="M6" s="223">
        <v>371969</v>
      </c>
      <c r="N6" s="226">
        <v>1.7694104327805844</v>
      </c>
      <c r="O6" s="233"/>
    </row>
    <row r="7" spans="1:15">
      <c r="A7" s="222">
        <v>3</v>
      </c>
      <c r="B7" s="225" t="s">
        <v>627</v>
      </c>
      <c r="C7" s="223">
        <v>483396</v>
      </c>
      <c r="D7" s="226">
        <v>2.2994548620030253</v>
      </c>
      <c r="E7" s="233"/>
      <c r="F7" s="222">
        <v>63</v>
      </c>
      <c r="G7" s="225" t="s">
        <v>585</v>
      </c>
      <c r="H7" s="223">
        <v>415504</v>
      </c>
      <c r="I7" s="226">
        <v>1.9765010322421059</v>
      </c>
      <c r="J7" s="233"/>
      <c r="K7" s="222">
        <v>123</v>
      </c>
      <c r="L7" s="225" t="s">
        <v>658</v>
      </c>
      <c r="M7" s="223">
        <v>370291</v>
      </c>
      <c r="N7" s="226">
        <v>1.7614283947446032</v>
      </c>
      <c r="O7" s="233"/>
    </row>
    <row r="8" spans="1:15">
      <c r="A8" s="222">
        <v>4</v>
      </c>
      <c r="B8" s="225" t="s">
        <v>541</v>
      </c>
      <c r="C8" s="223">
        <v>480236</v>
      </c>
      <c r="D8" s="226">
        <v>2.2844231336396761</v>
      </c>
      <c r="E8" s="233"/>
      <c r="F8" s="222">
        <v>64</v>
      </c>
      <c r="G8" s="225" t="s">
        <v>733</v>
      </c>
      <c r="H8" s="223">
        <v>414667</v>
      </c>
      <c r="I8" s="226">
        <v>1.9725195269762441</v>
      </c>
      <c r="J8" s="233"/>
      <c r="K8" s="222">
        <v>124</v>
      </c>
      <c r="L8" s="225" t="s">
        <v>748</v>
      </c>
      <c r="M8" s="223">
        <v>369186</v>
      </c>
      <c r="N8" s="226">
        <v>1.7561720466934954</v>
      </c>
      <c r="O8" s="233"/>
    </row>
    <row r="9" spans="1:15">
      <c r="A9" s="222">
        <v>5</v>
      </c>
      <c r="B9" s="225" t="s">
        <v>624</v>
      </c>
      <c r="C9" s="223">
        <v>478146</v>
      </c>
      <c r="D9" s="226">
        <v>2.2744812626651827</v>
      </c>
      <c r="E9" s="233"/>
      <c r="F9" s="222">
        <v>65</v>
      </c>
      <c r="G9" s="225" t="s">
        <v>704</v>
      </c>
      <c r="H9" s="223">
        <v>414125</v>
      </c>
      <c r="I9" s="226">
        <v>1.969941300149366</v>
      </c>
      <c r="J9" s="233"/>
      <c r="K9" s="222">
        <v>125</v>
      </c>
      <c r="L9" s="225" t="s">
        <v>818</v>
      </c>
      <c r="M9" s="223">
        <v>368648</v>
      </c>
      <c r="N9" s="226">
        <v>1.7536128473708745</v>
      </c>
      <c r="O9" s="233"/>
    </row>
    <row r="10" spans="1:15">
      <c r="A10" s="222">
        <v>6</v>
      </c>
      <c r="B10" s="225" t="s">
        <v>753</v>
      </c>
      <c r="C10" s="223">
        <v>474485</v>
      </c>
      <c r="D10" s="226">
        <v>2.2570663393935932</v>
      </c>
      <c r="E10" s="233"/>
      <c r="F10" s="222">
        <v>66</v>
      </c>
      <c r="G10" s="225" t="s">
        <v>639</v>
      </c>
      <c r="H10" s="223">
        <v>413901</v>
      </c>
      <c r="I10" s="226">
        <v>1.9688757599109512</v>
      </c>
      <c r="J10" s="233"/>
      <c r="K10" s="222">
        <v>126</v>
      </c>
      <c r="L10" s="225" t="s">
        <v>837</v>
      </c>
      <c r="M10" s="223">
        <v>368519</v>
      </c>
      <c r="N10" s="226">
        <v>1.7529992103585734</v>
      </c>
      <c r="O10" s="233"/>
    </row>
    <row r="11" spans="1:15">
      <c r="A11" s="222">
        <v>7</v>
      </c>
      <c r="B11" s="225" t="s">
        <v>622</v>
      </c>
      <c r="C11" s="223">
        <v>470065</v>
      </c>
      <c r="D11" s="226">
        <v>2.2360409471891618</v>
      </c>
      <c r="E11" s="233"/>
      <c r="F11" s="222">
        <v>67</v>
      </c>
      <c r="G11" s="225" t="s">
        <v>623</v>
      </c>
      <c r="H11" s="223">
        <v>413185</v>
      </c>
      <c r="I11" s="226">
        <v>1.9654698366488759</v>
      </c>
      <c r="J11" s="233"/>
      <c r="K11" s="222">
        <v>127</v>
      </c>
      <c r="L11" s="225" t="s">
        <v>635</v>
      </c>
      <c r="M11" s="223">
        <v>367899</v>
      </c>
      <c r="N11" s="226">
        <v>1.7500499471986757</v>
      </c>
      <c r="O11" s="233"/>
    </row>
    <row r="12" spans="1:15">
      <c r="A12" s="222">
        <v>8</v>
      </c>
      <c r="B12" s="225" t="s">
        <v>640</v>
      </c>
      <c r="C12" s="223">
        <v>465662</v>
      </c>
      <c r="D12" s="226">
        <v>2.2150964218778242</v>
      </c>
      <c r="E12" s="233"/>
      <c r="F12" s="222">
        <v>68</v>
      </c>
      <c r="G12" s="225" t="s">
        <v>809</v>
      </c>
      <c r="H12" s="223">
        <v>412724</v>
      </c>
      <c r="I12" s="226">
        <v>1.96327691678321</v>
      </c>
      <c r="J12" s="233"/>
      <c r="K12" s="222">
        <v>128</v>
      </c>
      <c r="L12" s="225" t="s">
        <v>710</v>
      </c>
      <c r="M12" s="223">
        <v>365733</v>
      </c>
      <c r="N12" s="226">
        <v>1.7397465536432914</v>
      </c>
      <c r="O12" s="233"/>
    </row>
    <row r="13" spans="1:15">
      <c r="A13" s="222">
        <v>9</v>
      </c>
      <c r="B13" s="225" t="s">
        <v>644</v>
      </c>
      <c r="C13" s="223">
        <v>464513</v>
      </c>
      <c r="D13" s="226">
        <v>2.2096307712798851</v>
      </c>
      <c r="E13" s="233"/>
      <c r="F13" s="222">
        <v>69</v>
      </c>
      <c r="G13" s="225" t="s">
        <v>549</v>
      </c>
      <c r="H13" s="223">
        <v>412530</v>
      </c>
      <c r="I13" s="226">
        <v>1.9623540828267261</v>
      </c>
      <c r="J13" s="233"/>
      <c r="K13" s="222">
        <v>129</v>
      </c>
      <c r="L13" s="225" t="s">
        <v>774</v>
      </c>
      <c r="M13" s="223">
        <v>365566</v>
      </c>
      <c r="N13" s="226">
        <v>1.7389521553405447</v>
      </c>
      <c r="O13" s="233"/>
    </row>
    <row r="14" spans="1:15">
      <c r="A14" s="222">
        <v>10</v>
      </c>
      <c r="B14" s="225" t="s">
        <v>643</v>
      </c>
      <c r="C14" s="223">
        <v>463147</v>
      </c>
      <c r="D14" s="226">
        <v>2.2031328785759814</v>
      </c>
      <c r="E14" s="233"/>
      <c r="F14" s="222">
        <v>70</v>
      </c>
      <c r="G14" s="225" t="s">
        <v>649</v>
      </c>
      <c r="H14" s="223">
        <v>411816</v>
      </c>
      <c r="I14" s="226">
        <v>1.9589576733167795</v>
      </c>
      <c r="J14" s="233"/>
      <c r="K14" s="222">
        <v>130</v>
      </c>
      <c r="L14" s="225" t="s">
        <v>619</v>
      </c>
      <c r="M14" s="223">
        <v>365564</v>
      </c>
      <c r="N14" s="226">
        <v>1.7389426415884162</v>
      </c>
      <c r="O14" s="233"/>
    </row>
    <row r="15" spans="1:15">
      <c r="A15" s="222">
        <v>11</v>
      </c>
      <c r="B15" s="225" t="s">
        <v>629</v>
      </c>
      <c r="C15" s="223">
        <v>462586</v>
      </c>
      <c r="D15" s="226">
        <v>2.2004642711038809</v>
      </c>
      <c r="E15" s="233"/>
      <c r="F15" s="222">
        <v>71</v>
      </c>
      <c r="G15" s="225" t="s">
        <v>601</v>
      </c>
      <c r="H15" s="223">
        <v>409461</v>
      </c>
      <c r="I15" s="226">
        <v>1.9477552301852328</v>
      </c>
      <c r="J15" s="233"/>
      <c r="K15" s="222">
        <v>131</v>
      </c>
      <c r="L15" s="225" t="s">
        <v>823</v>
      </c>
      <c r="M15" s="223">
        <v>365448</v>
      </c>
      <c r="N15" s="226">
        <v>1.7383908439649514</v>
      </c>
      <c r="O15" s="233"/>
    </row>
    <row r="16" spans="1:15">
      <c r="A16" s="222">
        <v>12</v>
      </c>
      <c r="B16" s="225" t="s">
        <v>696</v>
      </c>
      <c r="C16" s="223">
        <v>458449</v>
      </c>
      <c r="D16" s="226">
        <v>2.1807850748256605</v>
      </c>
      <c r="E16" s="233"/>
      <c r="F16" s="222">
        <v>72</v>
      </c>
      <c r="G16" s="225" t="s">
        <v>578</v>
      </c>
      <c r="H16" s="223">
        <v>408804</v>
      </c>
      <c r="I16" s="226">
        <v>1.9446299626109542</v>
      </c>
      <c r="J16" s="233"/>
      <c r="K16" s="222">
        <v>132</v>
      </c>
      <c r="L16" s="225" t="s">
        <v>569</v>
      </c>
      <c r="M16" s="223">
        <v>363480</v>
      </c>
      <c r="N16" s="226">
        <v>1.7290293118703086</v>
      </c>
      <c r="O16" s="233"/>
    </row>
    <row r="17" spans="1:15">
      <c r="A17" s="222">
        <v>13</v>
      </c>
      <c r="B17" s="225" t="s">
        <v>659</v>
      </c>
      <c r="C17" s="223">
        <v>457579</v>
      </c>
      <c r="D17" s="226">
        <v>2.176646592649675</v>
      </c>
      <c r="E17" s="233"/>
      <c r="F17" s="222">
        <v>73</v>
      </c>
      <c r="G17" s="225" t="s">
        <v>804</v>
      </c>
      <c r="H17" s="223">
        <v>408594</v>
      </c>
      <c r="I17" s="226">
        <v>1.9436310186374404</v>
      </c>
      <c r="J17" s="233"/>
      <c r="K17" s="222">
        <v>133</v>
      </c>
      <c r="L17" s="225" t="s">
        <v>608</v>
      </c>
      <c r="M17" s="223">
        <v>363302</v>
      </c>
      <c r="N17" s="226">
        <v>1.7281825879308541</v>
      </c>
      <c r="O17" s="233"/>
    </row>
    <row r="18" spans="1:15">
      <c r="A18" s="222">
        <v>14</v>
      </c>
      <c r="B18" s="225" t="s">
        <v>754</v>
      </c>
      <c r="C18" s="223">
        <v>457524</v>
      </c>
      <c r="D18" s="226">
        <v>2.1763849644661359</v>
      </c>
      <c r="E18" s="233"/>
      <c r="F18" s="222">
        <v>74</v>
      </c>
      <c r="G18" s="225" t="s">
        <v>603</v>
      </c>
      <c r="H18" s="223">
        <v>407512</v>
      </c>
      <c r="I18" s="226">
        <v>1.9384840787358126</v>
      </c>
      <c r="J18" s="233"/>
      <c r="K18" s="222">
        <v>134</v>
      </c>
      <c r="L18" s="225" t="s">
        <v>605</v>
      </c>
      <c r="M18" s="223">
        <v>362864</v>
      </c>
      <c r="N18" s="226">
        <v>1.7260990762146684</v>
      </c>
      <c r="O18" s="233"/>
    </row>
    <row r="19" spans="1:15">
      <c r="A19" s="222">
        <v>15</v>
      </c>
      <c r="B19" s="225" t="s">
        <v>661</v>
      </c>
      <c r="C19" s="223">
        <v>457459</v>
      </c>
      <c r="D19" s="226">
        <v>2.1760757675219531</v>
      </c>
      <c r="E19" s="233"/>
      <c r="F19" s="222">
        <v>75</v>
      </c>
      <c r="G19" s="225" t="s">
        <v>561</v>
      </c>
      <c r="H19" s="223">
        <v>404859</v>
      </c>
      <c r="I19" s="226">
        <v>1.9258640865370893</v>
      </c>
      <c r="J19" s="233"/>
      <c r="K19" s="222">
        <v>135</v>
      </c>
      <c r="L19" s="225" t="s">
        <v>756</v>
      </c>
      <c r="M19" s="223">
        <v>362031</v>
      </c>
      <c r="N19" s="226">
        <v>1.7221365984530639</v>
      </c>
      <c r="O19" s="233"/>
    </row>
    <row r="20" spans="1:15">
      <c r="A20" s="222">
        <v>16</v>
      </c>
      <c r="B20" s="225" t="s">
        <v>597</v>
      </c>
      <c r="C20" s="223">
        <v>456411</v>
      </c>
      <c r="D20" s="226">
        <v>2.1710905614065132</v>
      </c>
      <c r="E20" s="233"/>
      <c r="F20" s="222">
        <v>76</v>
      </c>
      <c r="G20" s="225" t="s">
        <v>641</v>
      </c>
      <c r="H20" s="223">
        <v>402787</v>
      </c>
      <c r="I20" s="226">
        <v>1.9160078393317541</v>
      </c>
      <c r="J20" s="233"/>
      <c r="K20" s="222">
        <v>136</v>
      </c>
      <c r="L20" s="225" t="s">
        <v>752</v>
      </c>
      <c r="M20" s="223">
        <v>361947</v>
      </c>
      <c r="N20" s="226">
        <v>1.7217370208636584</v>
      </c>
      <c r="O20" s="233"/>
    </row>
    <row r="21" spans="1:15">
      <c r="A21" s="222">
        <v>17</v>
      </c>
      <c r="B21" s="225" t="s">
        <v>596</v>
      </c>
      <c r="C21" s="223">
        <v>456258</v>
      </c>
      <c r="D21" s="226">
        <v>2.1703627593686674</v>
      </c>
      <c r="E21" s="233"/>
      <c r="F21" s="222">
        <v>77</v>
      </c>
      <c r="G21" s="225" t="s">
        <v>684</v>
      </c>
      <c r="H21" s="223">
        <v>402671</v>
      </c>
      <c r="I21" s="226">
        <v>1.9154560417082893</v>
      </c>
      <c r="J21" s="233"/>
      <c r="K21" s="222">
        <v>137</v>
      </c>
      <c r="L21" s="225" t="s">
        <v>579</v>
      </c>
      <c r="M21" s="223">
        <v>361833</v>
      </c>
      <c r="N21" s="226">
        <v>1.7211947369923224</v>
      </c>
      <c r="O21" s="233"/>
    </row>
    <row r="22" spans="1:15">
      <c r="A22" s="222">
        <v>18</v>
      </c>
      <c r="B22" s="225" t="s">
        <v>545</v>
      </c>
      <c r="C22" s="223">
        <v>455038</v>
      </c>
      <c r="D22" s="226">
        <v>2.1645593705701591</v>
      </c>
      <c r="E22" s="233"/>
      <c r="F22" s="222">
        <v>78</v>
      </c>
      <c r="G22" s="225" t="s">
        <v>618</v>
      </c>
      <c r="H22" s="223">
        <v>401982</v>
      </c>
      <c r="I22" s="226">
        <v>1.9121785540999514</v>
      </c>
      <c r="J22" s="233"/>
      <c r="K22" s="222">
        <v>138</v>
      </c>
      <c r="L22" s="225" t="s">
        <v>673</v>
      </c>
      <c r="M22" s="223">
        <v>361633</v>
      </c>
      <c r="N22" s="226">
        <v>1.7202433617794521</v>
      </c>
      <c r="O22" s="233"/>
    </row>
    <row r="23" spans="1:15">
      <c r="A23" s="222">
        <v>19</v>
      </c>
      <c r="B23" s="225" t="s">
        <v>626</v>
      </c>
      <c r="C23" s="223">
        <v>453699</v>
      </c>
      <c r="D23" s="226">
        <v>2.1581899135199931</v>
      </c>
      <c r="E23" s="233"/>
      <c r="F23" s="222">
        <v>79</v>
      </c>
      <c r="G23" s="225" t="s">
        <v>610</v>
      </c>
      <c r="H23" s="223">
        <v>401724</v>
      </c>
      <c r="I23" s="226">
        <v>1.910951280075349</v>
      </c>
      <c r="J23" s="233"/>
      <c r="K23" s="222">
        <v>139</v>
      </c>
      <c r="L23" s="225" t="s">
        <v>699</v>
      </c>
      <c r="M23" s="223">
        <v>360254</v>
      </c>
      <c r="N23" s="226">
        <v>1.7136836296867122</v>
      </c>
      <c r="O23" s="233"/>
    </row>
    <row r="24" spans="1:15">
      <c r="A24" s="222">
        <v>20</v>
      </c>
      <c r="B24" s="225" t="s">
        <v>637</v>
      </c>
      <c r="C24" s="223">
        <v>453523</v>
      </c>
      <c r="D24" s="226">
        <v>2.1573527033326672</v>
      </c>
      <c r="E24" s="233"/>
      <c r="F24" s="222">
        <v>80</v>
      </c>
      <c r="G24" s="225" t="s">
        <v>548</v>
      </c>
      <c r="H24" s="223">
        <v>401314</v>
      </c>
      <c r="I24" s="226">
        <v>1.9090009608889651</v>
      </c>
      <c r="J24" s="233"/>
      <c r="K24" s="222">
        <v>140</v>
      </c>
      <c r="L24" s="225" t="s">
        <v>783</v>
      </c>
      <c r="M24" s="223">
        <v>359945</v>
      </c>
      <c r="N24" s="226">
        <v>1.7122137549828276</v>
      </c>
      <c r="O24" s="233"/>
    </row>
    <row r="25" spans="1:15">
      <c r="A25" s="222">
        <v>21</v>
      </c>
      <c r="B25" s="225" t="s">
        <v>645</v>
      </c>
      <c r="C25" s="223">
        <v>453195</v>
      </c>
      <c r="D25" s="226">
        <v>2.1557924479835604</v>
      </c>
      <c r="E25" s="233"/>
      <c r="F25" s="222">
        <v>81</v>
      </c>
      <c r="G25" s="225" t="s">
        <v>588</v>
      </c>
      <c r="H25" s="223">
        <v>400899</v>
      </c>
      <c r="I25" s="226">
        <v>1.9070268573222593</v>
      </c>
      <c r="J25" s="233"/>
      <c r="K25" s="222">
        <v>141</v>
      </c>
      <c r="L25" s="225" t="s">
        <v>749</v>
      </c>
      <c r="M25" s="223">
        <v>359690</v>
      </c>
      <c r="N25" s="226">
        <v>1.7110007515864181</v>
      </c>
      <c r="O25" s="233"/>
    </row>
    <row r="26" spans="1:15">
      <c r="A26" s="222">
        <v>22</v>
      </c>
      <c r="B26" s="225" t="s">
        <v>711</v>
      </c>
      <c r="C26" s="223">
        <v>450998</v>
      </c>
      <c r="D26" s="226">
        <v>2.145341591270181</v>
      </c>
      <c r="E26" s="233"/>
      <c r="F26" s="222">
        <v>82</v>
      </c>
      <c r="G26" s="225" t="s">
        <v>616</v>
      </c>
      <c r="H26" s="223">
        <v>400696</v>
      </c>
      <c r="I26" s="226">
        <v>1.9060612114811961</v>
      </c>
      <c r="J26" s="233"/>
      <c r="K26" s="222">
        <v>142</v>
      </c>
      <c r="L26" s="225" t="s">
        <v>730</v>
      </c>
      <c r="M26" s="223">
        <v>352951</v>
      </c>
      <c r="N26" s="226">
        <v>1.6789441637887565</v>
      </c>
      <c r="O26" s="233"/>
    </row>
    <row r="27" spans="1:15">
      <c r="A27" s="222">
        <v>23</v>
      </c>
      <c r="B27" s="225" t="s">
        <v>697</v>
      </c>
      <c r="C27" s="223">
        <v>450689</v>
      </c>
      <c r="D27" s="226">
        <v>2.1438717165662964</v>
      </c>
      <c r="E27" s="233"/>
      <c r="F27" s="222">
        <v>83</v>
      </c>
      <c r="G27" s="225" t="s">
        <v>743</v>
      </c>
      <c r="H27" s="223">
        <v>400534</v>
      </c>
      <c r="I27" s="226">
        <v>1.9052905975587713</v>
      </c>
      <c r="J27" s="233"/>
      <c r="K27" s="222">
        <v>143</v>
      </c>
      <c r="L27" s="225" t="s">
        <v>814</v>
      </c>
      <c r="M27" s="223">
        <v>352870</v>
      </c>
      <c r="N27" s="226">
        <v>1.6785588568275442</v>
      </c>
      <c r="O27" s="233"/>
    </row>
    <row r="28" spans="1:15">
      <c r="A28" s="222">
        <v>24</v>
      </c>
      <c r="B28" s="225" t="s">
        <v>651</v>
      </c>
      <c r="C28" s="223">
        <v>450656</v>
      </c>
      <c r="D28" s="226">
        <v>2.1437147396561729</v>
      </c>
      <c r="E28" s="233"/>
      <c r="F28" s="222">
        <v>84</v>
      </c>
      <c r="G28" s="225" t="s">
        <v>741</v>
      </c>
      <c r="H28" s="223">
        <v>399320</v>
      </c>
      <c r="I28" s="226">
        <v>1.8995157500166491</v>
      </c>
      <c r="J28" s="233"/>
      <c r="K28" s="222">
        <v>144</v>
      </c>
      <c r="L28" s="225" t="s">
        <v>778</v>
      </c>
      <c r="M28" s="223">
        <v>352331</v>
      </c>
      <c r="N28" s="226">
        <v>1.675994900628859</v>
      </c>
      <c r="O28" s="233"/>
    </row>
    <row r="29" spans="1:15">
      <c r="A29" s="222">
        <v>25</v>
      </c>
      <c r="B29" s="225" t="s">
        <v>728</v>
      </c>
      <c r="C29" s="223">
        <v>450302</v>
      </c>
      <c r="D29" s="226">
        <v>2.1420308055293926</v>
      </c>
      <c r="E29" s="233"/>
      <c r="F29" s="222">
        <v>85</v>
      </c>
      <c r="G29" s="225" t="s">
        <v>802</v>
      </c>
      <c r="H29" s="223">
        <v>398245</v>
      </c>
      <c r="I29" s="226">
        <v>1.8944021082474718</v>
      </c>
      <c r="J29" s="233"/>
      <c r="K29" s="222">
        <v>145</v>
      </c>
      <c r="L29" s="225" t="s">
        <v>735</v>
      </c>
      <c r="M29" s="223">
        <v>352258</v>
      </c>
      <c r="N29" s="226">
        <v>1.6756476486761613</v>
      </c>
      <c r="O29" s="233"/>
    </row>
    <row r="30" spans="1:15">
      <c r="A30" s="222">
        <v>26</v>
      </c>
      <c r="B30" s="225" t="s">
        <v>630</v>
      </c>
      <c r="C30" s="223">
        <v>448575</v>
      </c>
      <c r="D30" s="226">
        <v>2.1338156805662587</v>
      </c>
      <c r="E30" s="233"/>
      <c r="F30" s="222">
        <v>86</v>
      </c>
      <c r="G30" s="225" t="s">
        <v>693</v>
      </c>
      <c r="H30" s="223">
        <v>397908</v>
      </c>
      <c r="I30" s="226">
        <v>1.8927990410137854</v>
      </c>
      <c r="J30" s="233"/>
      <c r="K30" s="222">
        <v>146</v>
      </c>
      <c r="L30" s="225" t="s">
        <v>615</v>
      </c>
      <c r="M30" s="223">
        <v>350956</v>
      </c>
      <c r="N30" s="226">
        <v>1.6694541960403764</v>
      </c>
      <c r="O30" s="233"/>
    </row>
    <row r="31" spans="1:15">
      <c r="A31" s="222">
        <v>27</v>
      </c>
      <c r="B31" s="225" t="s">
        <v>543</v>
      </c>
      <c r="C31" s="223">
        <v>443308</v>
      </c>
      <c r="D31" s="226">
        <v>2.1087612143353218</v>
      </c>
      <c r="E31" s="233"/>
      <c r="F31" s="222">
        <v>87</v>
      </c>
      <c r="G31" s="225" t="s">
        <v>726</v>
      </c>
      <c r="H31" s="223">
        <v>396570</v>
      </c>
      <c r="I31" s="226">
        <v>1.8864343408396838</v>
      </c>
      <c r="J31" s="233"/>
      <c r="K31" s="222">
        <v>147</v>
      </c>
      <c r="L31" s="225" t="s">
        <v>598</v>
      </c>
      <c r="M31" s="223">
        <v>350849</v>
      </c>
      <c r="N31" s="226">
        <v>1.6689452103014908</v>
      </c>
      <c r="O31" s="233"/>
    </row>
    <row r="32" spans="1:15">
      <c r="A32" s="222">
        <v>28</v>
      </c>
      <c r="B32" s="225" t="s">
        <v>632</v>
      </c>
      <c r="C32" s="223">
        <v>442481</v>
      </c>
      <c r="D32" s="226">
        <v>2.1048272778301036</v>
      </c>
      <c r="E32" s="233"/>
      <c r="F32" s="222">
        <v>88</v>
      </c>
      <c r="G32" s="225" t="s">
        <v>633</v>
      </c>
      <c r="H32" s="223">
        <v>395213</v>
      </c>
      <c r="I32" s="226">
        <v>1.8799792600203595</v>
      </c>
      <c r="J32" s="233"/>
      <c r="K32" s="222">
        <v>148</v>
      </c>
      <c r="L32" s="225" t="s">
        <v>574</v>
      </c>
      <c r="M32" s="223">
        <v>349930</v>
      </c>
      <c r="N32" s="226">
        <v>1.6645736411983523</v>
      </c>
      <c r="O32" s="233"/>
    </row>
    <row r="33" spans="1:15">
      <c r="A33" s="222">
        <v>29</v>
      </c>
      <c r="B33" s="225" t="s">
        <v>628</v>
      </c>
      <c r="C33" s="223">
        <v>442277</v>
      </c>
      <c r="D33" s="226">
        <v>2.1038568751129758</v>
      </c>
      <c r="E33" s="233"/>
      <c r="F33" s="222">
        <v>89</v>
      </c>
      <c r="G33" s="225" t="s">
        <v>657</v>
      </c>
      <c r="H33" s="223">
        <v>395059</v>
      </c>
      <c r="I33" s="226">
        <v>1.8792467011064493</v>
      </c>
      <c r="J33" s="233"/>
      <c r="K33" s="222">
        <v>149</v>
      </c>
      <c r="L33" s="225" t="s">
        <v>602</v>
      </c>
      <c r="M33" s="223">
        <v>349193</v>
      </c>
      <c r="N33" s="226">
        <v>1.6610678235389256</v>
      </c>
      <c r="O33" s="233"/>
    </row>
    <row r="34" spans="1:15">
      <c r="A34" s="222">
        <v>30</v>
      </c>
      <c r="B34" s="225" t="s">
        <v>638</v>
      </c>
      <c r="C34" s="223">
        <v>441031</v>
      </c>
      <c r="D34" s="226">
        <v>2.0979298075367945</v>
      </c>
      <c r="E34" s="233"/>
      <c r="F34" s="222">
        <v>90</v>
      </c>
      <c r="G34" s="225" t="s">
        <v>617</v>
      </c>
      <c r="H34" s="223">
        <v>394384</v>
      </c>
      <c r="I34" s="226">
        <v>1.8760358097630125</v>
      </c>
      <c r="J34" s="233"/>
      <c r="K34" s="222">
        <v>150</v>
      </c>
      <c r="L34" s="225" t="s">
        <v>631</v>
      </c>
      <c r="M34" s="223">
        <v>348932</v>
      </c>
      <c r="N34" s="226">
        <v>1.65982627888613</v>
      </c>
      <c r="O34" s="233"/>
    </row>
    <row r="35" spans="1:15">
      <c r="A35" s="222">
        <v>31</v>
      </c>
      <c r="B35" s="225" t="s">
        <v>546</v>
      </c>
      <c r="C35" s="223">
        <v>440084</v>
      </c>
      <c r="D35" s="226">
        <v>2.0934250459038539</v>
      </c>
      <c r="E35" s="233"/>
      <c r="F35" s="222">
        <v>91</v>
      </c>
      <c r="G35" s="225" t="s">
        <v>808</v>
      </c>
      <c r="H35" s="223">
        <v>393727</v>
      </c>
      <c r="I35" s="226">
        <v>1.8729105421887338</v>
      </c>
      <c r="J35" s="233"/>
      <c r="K35" s="222">
        <v>151</v>
      </c>
      <c r="L35" s="225" t="s">
        <v>690</v>
      </c>
      <c r="M35" s="223">
        <v>347459</v>
      </c>
      <c r="N35" s="226">
        <v>1.6528194004433407</v>
      </c>
      <c r="O35" s="233"/>
    </row>
    <row r="36" spans="1:15">
      <c r="A36" s="222">
        <v>32</v>
      </c>
      <c r="B36" s="225" t="s">
        <v>542</v>
      </c>
      <c r="C36" s="223">
        <v>438168</v>
      </c>
      <c r="D36" s="226">
        <v>2.0843108713645573</v>
      </c>
      <c r="E36" s="233"/>
      <c r="F36" s="222">
        <v>92</v>
      </c>
      <c r="G36" s="225" t="s">
        <v>777</v>
      </c>
      <c r="H36" s="223">
        <v>392770</v>
      </c>
      <c r="I36" s="226">
        <v>1.8683582117951498</v>
      </c>
      <c r="J36" s="233"/>
      <c r="K36" s="222">
        <v>152</v>
      </c>
      <c r="L36" s="225" t="s">
        <v>771</v>
      </c>
      <c r="M36" s="223">
        <v>347048</v>
      </c>
      <c r="N36" s="226">
        <v>1.6508643243808925</v>
      </c>
      <c r="O36" s="233"/>
    </row>
    <row r="37" spans="1:15">
      <c r="A37" s="222">
        <v>33</v>
      </c>
      <c r="B37" s="225" t="s">
        <v>801</v>
      </c>
      <c r="C37" s="223">
        <v>437778</v>
      </c>
      <c r="D37" s="226">
        <v>2.0824556896994606</v>
      </c>
      <c r="E37" s="233"/>
      <c r="F37" s="222">
        <v>93</v>
      </c>
      <c r="G37" s="225" t="s">
        <v>739</v>
      </c>
      <c r="H37" s="223">
        <v>392021</v>
      </c>
      <c r="I37" s="226">
        <v>1.864795311622951</v>
      </c>
      <c r="J37" s="233"/>
      <c r="K37" s="222">
        <v>153</v>
      </c>
      <c r="L37" s="225" t="s">
        <v>838</v>
      </c>
      <c r="M37" s="223">
        <v>346836</v>
      </c>
      <c r="N37" s="226">
        <v>1.6498558666552501</v>
      </c>
      <c r="O37" s="233"/>
    </row>
    <row r="38" spans="1:15">
      <c r="A38" s="222">
        <v>34</v>
      </c>
      <c r="B38" s="225" t="s">
        <v>737</v>
      </c>
      <c r="C38" s="223">
        <v>436352</v>
      </c>
      <c r="D38" s="226">
        <v>2.0756723844316962</v>
      </c>
      <c r="E38" s="233"/>
      <c r="F38" s="222">
        <v>94</v>
      </c>
      <c r="G38" s="225" t="s">
        <v>793</v>
      </c>
      <c r="H38" s="223">
        <v>391210</v>
      </c>
      <c r="I38" s="226">
        <v>1.8609374851347622</v>
      </c>
      <c r="J38" s="233"/>
      <c r="K38" s="222">
        <v>154</v>
      </c>
      <c r="L38" s="225" t="s">
        <v>599</v>
      </c>
      <c r="M38" s="223">
        <v>346729</v>
      </c>
      <c r="N38" s="226">
        <v>1.6493468809163645</v>
      </c>
      <c r="O38" s="233"/>
    </row>
    <row r="39" spans="1:15">
      <c r="A39" s="222">
        <v>35</v>
      </c>
      <c r="B39" s="225" t="s">
        <v>660</v>
      </c>
      <c r="C39" s="223">
        <v>434353</v>
      </c>
      <c r="D39" s="226">
        <v>2.0661633891790583</v>
      </c>
      <c r="E39" s="233"/>
      <c r="F39" s="222">
        <v>95</v>
      </c>
      <c r="G39" s="225" t="s">
        <v>712</v>
      </c>
      <c r="H39" s="223">
        <v>390604</v>
      </c>
      <c r="I39" s="226">
        <v>1.8580548182397656</v>
      </c>
      <c r="J39" s="233"/>
      <c r="K39" s="222">
        <v>155</v>
      </c>
      <c r="L39" s="225" t="s">
        <v>714</v>
      </c>
      <c r="M39" s="223">
        <v>346292</v>
      </c>
      <c r="N39" s="226">
        <v>1.6472681260762432</v>
      </c>
      <c r="O39" s="233"/>
    </row>
    <row r="40" spans="1:15">
      <c r="A40" s="222">
        <v>36</v>
      </c>
      <c r="B40" s="225" t="s">
        <v>662</v>
      </c>
      <c r="C40" s="223">
        <v>432201</v>
      </c>
      <c r="D40" s="226">
        <v>2.055926591888575</v>
      </c>
      <c r="E40" s="233"/>
      <c r="F40" s="222">
        <v>96</v>
      </c>
      <c r="G40" s="225" t="s">
        <v>590</v>
      </c>
      <c r="H40" s="223">
        <v>389664</v>
      </c>
      <c r="I40" s="226">
        <v>1.8535833547392757</v>
      </c>
      <c r="J40" s="233"/>
      <c r="K40" s="222">
        <v>156</v>
      </c>
      <c r="L40" s="225" t="s">
        <v>725</v>
      </c>
      <c r="M40" s="223">
        <v>346242</v>
      </c>
      <c r="N40" s="226">
        <v>1.6470302822730256</v>
      </c>
      <c r="O40" s="233"/>
    </row>
    <row r="41" spans="1:15">
      <c r="A41" s="222">
        <v>37</v>
      </c>
      <c r="B41" s="225" t="s">
        <v>682</v>
      </c>
      <c r="C41" s="223">
        <v>430622</v>
      </c>
      <c r="D41" s="226">
        <v>2.0484154845829647</v>
      </c>
      <c r="E41" s="233"/>
      <c r="F41" s="222">
        <v>97</v>
      </c>
      <c r="G41" s="225" t="s">
        <v>800</v>
      </c>
      <c r="H41" s="223">
        <v>389091</v>
      </c>
      <c r="I41" s="226">
        <v>1.8508576647544024</v>
      </c>
      <c r="J41" s="233"/>
      <c r="K41" s="222">
        <v>157</v>
      </c>
      <c r="L41" s="225" t="s">
        <v>826</v>
      </c>
      <c r="M41" s="223">
        <v>346124</v>
      </c>
      <c r="N41" s="226">
        <v>1.6464689708974323</v>
      </c>
      <c r="O41" s="233"/>
    </row>
    <row r="42" spans="1:15">
      <c r="A42" s="222">
        <v>38</v>
      </c>
      <c r="B42" s="225" t="s">
        <v>751</v>
      </c>
      <c r="C42" s="223">
        <v>430489</v>
      </c>
      <c r="D42" s="226">
        <v>2.0477828200664061</v>
      </c>
      <c r="E42" s="233"/>
      <c r="F42" s="222">
        <v>98</v>
      </c>
      <c r="G42" s="225" t="s">
        <v>580</v>
      </c>
      <c r="H42" s="223">
        <v>388758</v>
      </c>
      <c r="I42" s="226">
        <v>1.8492736250249735</v>
      </c>
      <c r="J42" s="233"/>
      <c r="K42" s="222">
        <v>158</v>
      </c>
      <c r="L42" s="225" t="s">
        <v>553</v>
      </c>
      <c r="M42" s="223">
        <v>345640</v>
      </c>
      <c r="N42" s="226">
        <v>1.6441666428822863</v>
      </c>
      <c r="O42" s="233"/>
    </row>
    <row r="43" spans="1:15">
      <c r="A43" s="222">
        <v>39</v>
      </c>
      <c r="B43" s="225" t="s">
        <v>663</v>
      </c>
      <c r="C43" s="223">
        <v>429898</v>
      </c>
      <c r="D43" s="226">
        <v>2.0449715063123746</v>
      </c>
      <c r="E43" s="233"/>
      <c r="F43" s="222">
        <v>99</v>
      </c>
      <c r="G43" s="225" t="s">
        <v>683</v>
      </c>
      <c r="H43" s="223">
        <v>388710</v>
      </c>
      <c r="I43" s="226">
        <v>1.8490452949738847</v>
      </c>
      <c r="J43" s="233"/>
      <c r="K43" s="222">
        <v>159</v>
      </c>
      <c r="L43" s="225" t="s">
        <v>757</v>
      </c>
      <c r="M43" s="223">
        <v>345521</v>
      </c>
      <c r="N43" s="226">
        <v>1.6436005746306286</v>
      </c>
      <c r="O43" s="233"/>
    </row>
    <row r="44" spans="1:15">
      <c r="A44" s="222">
        <v>40</v>
      </c>
      <c r="B44" s="225" t="s">
        <v>611</v>
      </c>
      <c r="C44" s="223">
        <v>429025</v>
      </c>
      <c r="D44" s="226">
        <v>2.0408187535081961</v>
      </c>
      <c r="E44" s="233"/>
      <c r="F44" s="222">
        <v>100</v>
      </c>
      <c r="G44" s="225" t="s">
        <v>734</v>
      </c>
      <c r="H44" s="223">
        <v>388543</v>
      </c>
      <c r="I44" s="226">
        <v>1.8482508966711382</v>
      </c>
      <c r="J44" s="233"/>
      <c r="K44" s="222">
        <v>160</v>
      </c>
      <c r="L44" s="225" t="s">
        <v>571</v>
      </c>
      <c r="M44" s="223">
        <v>343422</v>
      </c>
      <c r="N44" s="226">
        <v>1.6336158917715558</v>
      </c>
      <c r="O44" s="233"/>
    </row>
    <row r="45" spans="1:15">
      <c r="A45" s="222">
        <v>41</v>
      </c>
      <c r="B45" s="225" t="s">
        <v>625</v>
      </c>
      <c r="C45" s="223">
        <v>428778</v>
      </c>
      <c r="D45" s="226">
        <v>2.0396438051203014</v>
      </c>
      <c r="E45" s="233"/>
      <c r="F45" s="222">
        <v>101</v>
      </c>
      <c r="G45" s="225" t="s">
        <v>729</v>
      </c>
      <c r="H45" s="223">
        <v>387826</v>
      </c>
      <c r="I45" s="226">
        <v>1.8448402165329985</v>
      </c>
      <c r="J45" s="233"/>
      <c r="K45" s="222">
        <v>161</v>
      </c>
      <c r="L45" s="225" t="s">
        <v>577</v>
      </c>
      <c r="M45" s="223">
        <v>343117</v>
      </c>
      <c r="N45" s="226">
        <v>1.6321650445719287</v>
      </c>
      <c r="O45" s="233"/>
    </row>
    <row r="46" spans="1:15">
      <c r="A46" s="222">
        <v>42</v>
      </c>
      <c r="B46" s="225" t="s">
        <v>573</v>
      </c>
      <c r="C46" s="223">
        <v>427748</v>
      </c>
      <c r="D46" s="226">
        <v>2.03474422277402</v>
      </c>
      <c r="E46" s="233"/>
      <c r="F46" s="222">
        <v>102</v>
      </c>
      <c r="G46" s="225" t="s">
        <v>621</v>
      </c>
      <c r="H46" s="223">
        <v>387815</v>
      </c>
      <c r="I46" s="226">
        <v>1.8447878908962907</v>
      </c>
      <c r="J46" s="233"/>
      <c r="K46" s="222">
        <v>162</v>
      </c>
      <c r="L46" s="225" t="s">
        <v>740</v>
      </c>
      <c r="M46" s="223">
        <v>342257</v>
      </c>
      <c r="N46" s="226">
        <v>1.6280741311565869</v>
      </c>
      <c r="O46" s="233"/>
    </row>
    <row r="47" spans="1:15">
      <c r="A47" s="222">
        <v>43</v>
      </c>
      <c r="B47" s="225" t="s">
        <v>600</v>
      </c>
      <c r="C47" s="223">
        <v>427087</v>
      </c>
      <c r="D47" s="226">
        <v>2.0315999276954839</v>
      </c>
      <c r="E47" s="233"/>
      <c r="F47" s="222">
        <v>103</v>
      </c>
      <c r="G47" s="225" t="s">
        <v>731</v>
      </c>
      <c r="H47" s="223">
        <v>386316</v>
      </c>
      <c r="I47" s="226">
        <v>1.8376573336758284</v>
      </c>
      <c r="J47" s="233"/>
      <c r="K47" s="222">
        <v>163</v>
      </c>
      <c r="L47" s="225" t="s">
        <v>803</v>
      </c>
      <c r="M47" s="223">
        <v>339295</v>
      </c>
      <c r="N47" s="226">
        <v>1.6139842642539792</v>
      </c>
      <c r="O47" s="233"/>
    </row>
    <row r="48" spans="1:15">
      <c r="A48" s="222">
        <v>44</v>
      </c>
      <c r="B48" s="225" t="s">
        <v>746</v>
      </c>
      <c r="C48" s="223">
        <v>427029</v>
      </c>
      <c r="D48" s="226">
        <v>2.0313240288837515</v>
      </c>
      <c r="E48" s="233"/>
      <c r="F48" s="222">
        <v>104</v>
      </c>
      <c r="G48" s="225" t="s">
        <v>692</v>
      </c>
      <c r="H48" s="223">
        <v>385599</v>
      </c>
      <c r="I48" s="226">
        <v>1.8342466535376887</v>
      </c>
      <c r="J48" s="233"/>
      <c r="K48" s="222">
        <v>164</v>
      </c>
      <c r="L48" s="225" t="s">
        <v>550</v>
      </c>
      <c r="M48" s="223">
        <v>338506</v>
      </c>
      <c r="N48" s="226">
        <v>1.6102310890392062</v>
      </c>
      <c r="O48" s="233"/>
    </row>
    <row r="49" spans="1:15">
      <c r="A49" s="222">
        <v>45</v>
      </c>
      <c r="B49" s="225" t="s">
        <v>664</v>
      </c>
      <c r="C49" s="223">
        <v>426974</v>
      </c>
      <c r="D49" s="226">
        <v>2.031062400700212</v>
      </c>
      <c r="E49" s="233"/>
      <c r="F49" s="222">
        <v>105</v>
      </c>
      <c r="G49" s="225" t="s">
        <v>672</v>
      </c>
      <c r="H49" s="223">
        <v>384448</v>
      </c>
      <c r="I49" s="226">
        <v>1.8287714891876208</v>
      </c>
      <c r="J49" s="233"/>
      <c r="K49" s="222">
        <v>165</v>
      </c>
      <c r="L49" s="225" t="s">
        <v>717</v>
      </c>
      <c r="M49" s="223">
        <v>336895</v>
      </c>
      <c r="N49" s="226">
        <v>1.6025677616995366</v>
      </c>
      <c r="O49" s="233"/>
    </row>
    <row r="50" spans="1:15">
      <c r="A50" s="222">
        <v>46</v>
      </c>
      <c r="B50" s="225" t="s">
        <v>648</v>
      </c>
      <c r="C50" s="223">
        <v>426760</v>
      </c>
      <c r="D50" s="226">
        <v>2.0300444292224409</v>
      </c>
      <c r="E50" s="233"/>
      <c r="F50" s="222">
        <v>106</v>
      </c>
      <c r="G50" s="225" t="s">
        <v>702</v>
      </c>
      <c r="H50" s="223">
        <v>383731</v>
      </c>
      <c r="I50" s="226">
        <v>1.8253608090494811</v>
      </c>
      <c r="J50" s="233"/>
      <c r="K50" s="222">
        <v>166</v>
      </c>
      <c r="L50" s="225" t="s">
        <v>829</v>
      </c>
      <c r="M50" s="223">
        <v>335195</v>
      </c>
      <c r="N50" s="226">
        <v>1.5944810723901399</v>
      </c>
      <c r="O50" s="233"/>
    </row>
    <row r="51" spans="1:15">
      <c r="A51" s="222">
        <v>47</v>
      </c>
      <c r="B51" s="225" t="s">
        <v>583</v>
      </c>
      <c r="C51" s="223">
        <v>426424</v>
      </c>
      <c r="D51" s="226">
        <v>2.0284461188648191</v>
      </c>
      <c r="E51" s="233"/>
      <c r="F51" s="222">
        <v>107</v>
      </c>
      <c r="G51" s="225" t="s">
        <v>758</v>
      </c>
      <c r="H51" s="223">
        <v>383720</v>
      </c>
      <c r="I51" s="226">
        <v>1.8253084834127731</v>
      </c>
      <c r="J51" s="233"/>
      <c r="K51" s="222">
        <v>167</v>
      </c>
      <c r="L51" s="225" t="s">
        <v>815</v>
      </c>
      <c r="M51" s="223">
        <v>334465</v>
      </c>
      <c r="N51" s="226">
        <v>1.5910085528631637</v>
      </c>
      <c r="O51" s="233"/>
    </row>
    <row r="52" spans="1:15">
      <c r="A52" s="222">
        <v>48</v>
      </c>
      <c r="B52" s="225" t="s">
        <v>562</v>
      </c>
      <c r="C52" s="223">
        <v>425675</v>
      </c>
      <c r="D52" s="226">
        <v>2.02488321869262</v>
      </c>
      <c r="E52" s="233"/>
      <c r="F52" s="222">
        <v>108</v>
      </c>
      <c r="G52" s="225" t="s">
        <v>755</v>
      </c>
      <c r="H52" s="223">
        <v>382836</v>
      </c>
      <c r="I52" s="226">
        <v>1.8211034049718868</v>
      </c>
      <c r="J52" s="233"/>
      <c r="K52" s="222">
        <v>168</v>
      </c>
      <c r="L52" s="225" t="s">
        <v>564</v>
      </c>
      <c r="M52" s="223">
        <v>334412</v>
      </c>
      <c r="N52" s="226">
        <v>1.5907564384317532</v>
      </c>
      <c r="O52" s="233"/>
    </row>
    <row r="53" spans="1:15">
      <c r="A53" s="222">
        <v>49</v>
      </c>
      <c r="B53" s="225" t="s">
        <v>708</v>
      </c>
      <c r="C53" s="223">
        <v>423663</v>
      </c>
      <c r="D53" s="226">
        <v>2.0153123840511458</v>
      </c>
      <c r="E53" s="233"/>
      <c r="F53" s="222">
        <v>109</v>
      </c>
      <c r="G53" s="225" t="s">
        <v>723</v>
      </c>
      <c r="H53" s="223">
        <v>382179</v>
      </c>
      <c r="I53" s="226">
        <v>1.8179781373976083</v>
      </c>
      <c r="J53" s="233"/>
      <c r="K53" s="222">
        <v>169</v>
      </c>
      <c r="L53" s="225" t="s">
        <v>745</v>
      </c>
      <c r="M53" s="223">
        <v>333556</v>
      </c>
      <c r="N53" s="226">
        <v>1.5866845525206685</v>
      </c>
      <c r="O53" s="233"/>
    </row>
    <row r="54" spans="1:15">
      <c r="A54" s="222">
        <v>50</v>
      </c>
      <c r="B54" s="225" t="s">
        <v>742</v>
      </c>
      <c r="C54" s="223">
        <v>423626</v>
      </c>
      <c r="D54" s="226">
        <v>2.0151363796367647</v>
      </c>
      <c r="E54" s="233"/>
      <c r="F54" s="222">
        <v>110</v>
      </c>
      <c r="G54" s="225" t="s">
        <v>636</v>
      </c>
      <c r="H54" s="223">
        <v>381668</v>
      </c>
      <c r="I54" s="226">
        <v>1.8155473737287249</v>
      </c>
      <c r="J54" s="233"/>
      <c r="K54" s="222">
        <v>170</v>
      </c>
      <c r="L54" s="225" t="s">
        <v>650</v>
      </c>
      <c r="M54" s="223">
        <v>332710</v>
      </c>
      <c r="N54" s="226">
        <v>1.5826602353702277</v>
      </c>
      <c r="O54" s="233"/>
    </row>
    <row r="55" spans="1:15">
      <c r="A55" s="222">
        <v>51</v>
      </c>
      <c r="B55" s="225" t="s">
        <v>595</v>
      </c>
      <c r="C55" s="223">
        <v>423419</v>
      </c>
      <c r="D55" s="226">
        <v>2.0141517062914445</v>
      </c>
      <c r="E55" s="233"/>
      <c r="F55" s="222">
        <v>111</v>
      </c>
      <c r="G55" s="225" t="s">
        <v>642</v>
      </c>
      <c r="H55" s="223">
        <v>381439</v>
      </c>
      <c r="I55" s="226">
        <v>1.8144580491099884</v>
      </c>
      <c r="J55" s="233"/>
      <c r="K55" s="222">
        <v>171</v>
      </c>
      <c r="L55" s="225" t="s">
        <v>591</v>
      </c>
      <c r="M55" s="223">
        <v>332544</v>
      </c>
      <c r="N55" s="226">
        <v>1.5818705939435453</v>
      </c>
      <c r="O55" s="233"/>
    </row>
    <row r="56" spans="1:15">
      <c r="A56" s="222">
        <v>52</v>
      </c>
      <c r="B56" s="225" t="s">
        <v>732</v>
      </c>
      <c r="C56" s="223">
        <v>422934</v>
      </c>
      <c r="D56" s="226">
        <v>2.0118446214002339</v>
      </c>
      <c r="E56" s="233"/>
      <c r="F56" s="222">
        <v>112</v>
      </c>
      <c r="G56" s="225" t="s">
        <v>701</v>
      </c>
      <c r="H56" s="223">
        <v>380843</v>
      </c>
      <c r="I56" s="226">
        <v>1.8116229509756352</v>
      </c>
      <c r="J56" s="233"/>
      <c r="K56" s="222">
        <v>172</v>
      </c>
      <c r="L56" s="225" t="s">
        <v>695</v>
      </c>
      <c r="M56" s="223">
        <v>330349</v>
      </c>
      <c r="N56" s="226">
        <v>1.5714292509822949</v>
      </c>
      <c r="O56" s="233"/>
    </row>
    <row r="57" spans="1:15">
      <c r="A57" s="222">
        <v>53</v>
      </c>
      <c r="B57" s="225" t="s">
        <v>706</v>
      </c>
      <c r="C57" s="223">
        <v>422256</v>
      </c>
      <c r="D57" s="226">
        <v>2.008619459428604</v>
      </c>
      <c r="E57" s="233"/>
      <c r="F57" s="222">
        <v>113</v>
      </c>
      <c r="G57" s="225" t="s">
        <v>654</v>
      </c>
      <c r="H57" s="223">
        <v>379892</v>
      </c>
      <c r="I57" s="226">
        <v>1.8070991618384376</v>
      </c>
      <c r="J57" s="233"/>
      <c r="K57" s="222">
        <v>173</v>
      </c>
      <c r="L57" s="225" t="s">
        <v>781</v>
      </c>
      <c r="M57" s="223">
        <v>329175</v>
      </c>
      <c r="N57" s="226">
        <v>1.5658446784827469</v>
      </c>
      <c r="O57" s="233"/>
    </row>
    <row r="58" spans="1:15">
      <c r="A58" s="222">
        <v>54</v>
      </c>
      <c r="B58" s="225" t="s">
        <v>647</v>
      </c>
      <c r="C58" s="223">
        <v>421822</v>
      </c>
      <c r="D58" s="226">
        <v>2.0065549752166758</v>
      </c>
      <c r="E58" s="233"/>
      <c r="F58" s="222">
        <v>114</v>
      </c>
      <c r="G58" s="225" t="s">
        <v>782</v>
      </c>
      <c r="H58" s="223">
        <v>376563</v>
      </c>
      <c r="I58" s="226">
        <v>1.7912635214202128</v>
      </c>
      <c r="J58" s="233"/>
      <c r="K58" s="222">
        <v>174</v>
      </c>
      <c r="L58" s="225" t="s">
        <v>604</v>
      </c>
      <c r="M58" s="223">
        <v>328563</v>
      </c>
      <c r="N58" s="226">
        <v>1.562933470331364</v>
      </c>
      <c r="O58" s="233"/>
    </row>
    <row r="59" spans="1:15">
      <c r="A59" s="222">
        <v>55</v>
      </c>
      <c r="B59" s="225" t="s">
        <v>707</v>
      </c>
      <c r="C59" s="223">
        <v>420646</v>
      </c>
      <c r="D59" s="226">
        <v>2.000960888964999</v>
      </c>
      <c r="E59" s="233"/>
      <c r="F59" s="222">
        <v>115</v>
      </c>
      <c r="G59" s="225" t="s">
        <v>652</v>
      </c>
      <c r="H59" s="223">
        <v>376460</v>
      </c>
      <c r="I59" s="226">
        <v>1.7907735631855848</v>
      </c>
      <c r="J59" s="233"/>
      <c r="K59" s="222">
        <v>175</v>
      </c>
      <c r="L59" s="225" t="s">
        <v>716</v>
      </c>
      <c r="M59" s="223">
        <v>328338</v>
      </c>
      <c r="N59" s="226">
        <v>1.5618631732168851</v>
      </c>
      <c r="O59" s="233"/>
    </row>
    <row r="60" spans="1:15">
      <c r="A60" s="222">
        <v>56</v>
      </c>
      <c r="B60" s="225" t="s">
        <v>709</v>
      </c>
      <c r="C60" s="223">
        <v>420284</v>
      </c>
      <c r="D60" s="226">
        <v>1.9992388998297039</v>
      </c>
      <c r="E60" s="233"/>
      <c r="F60" s="222">
        <v>116</v>
      </c>
      <c r="G60" s="225" t="s">
        <v>620</v>
      </c>
      <c r="H60" s="223">
        <v>375954</v>
      </c>
      <c r="I60" s="226">
        <v>1.7883665838970231</v>
      </c>
      <c r="J60" s="233"/>
      <c r="K60" s="222">
        <v>176</v>
      </c>
      <c r="L60" s="225" t="s">
        <v>698</v>
      </c>
      <c r="M60" s="223">
        <v>328047</v>
      </c>
      <c r="N60" s="226">
        <v>1.5604789222821589</v>
      </c>
      <c r="O60" s="233"/>
    </row>
    <row r="61" spans="1:15">
      <c r="A61" s="222">
        <v>57</v>
      </c>
      <c r="B61" s="225" t="s">
        <v>705</v>
      </c>
      <c r="C61" s="223">
        <v>418930</v>
      </c>
      <c r="D61" s="226">
        <v>1.9927980896385726</v>
      </c>
      <c r="E61" s="233"/>
      <c r="F61" s="222">
        <v>117</v>
      </c>
      <c r="G61" s="225" t="s">
        <v>606</v>
      </c>
      <c r="H61" s="223">
        <v>375345</v>
      </c>
      <c r="I61" s="226">
        <v>1.7854696463738333</v>
      </c>
      <c r="J61" s="233"/>
      <c r="K61" s="222">
        <v>177</v>
      </c>
      <c r="L61" s="225" t="s">
        <v>839</v>
      </c>
      <c r="M61" s="223">
        <v>327057</v>
      </c>
      <c r="N61" s="226">
        <v>1.5557696149784515</v>
      </c>
      <c r="O61" s="233"/>
    </row>
    <row r="62" spans="1:15">
      <c r="A62" s="222">
        <v>58</v>
      </c>
      <c r="B62" s="225" t="s">
        <v>634</v>
      </c>
      <c r="C62" s="223">
        <v>418714</v>
      </c>
      <c r="D62" s="226">
        <v>1.9917706044086727</v>
      </c>
      <c r="E62" s="233"/>
      <c r="F62" s="222">
        <v>118</v>
      </c>
      <c r="G62" s="225" t="s">
        <v>703</v>
      </c>
      <c r="H62" s="223">
        <v>374370</v>
      </c>
      <c r="I62" s="226">
        <v>1.7808316922110912</v>
      </c>
      <c r="J62" s="233"/>
      <c r="K62" s="222">
        <v>178</v>
      </c>
      <c r="L62" s="225" t="s">
        <v>687</v>
      </c>
      <c r="M62" s="223">
        <v>325630</v>
      </c>
      <c r="N62" s="226">
        <v>1.5489815528346225</v>
      </c>
      <c r="O62" s="233"/>
    </row>
    <row r="63" spans="1:15">
      <c r="A63" s="222">
        <v>59</v>
      </c>
      <c r="B63" s="225" t="s">
        <v>689</v>
      </c>
      <c r="C63" s="223">
        <v>417981</v>
      </c>
      <c r="D63" s="226">
        <v>1.9882838142535035</v>
      </c>
      <c r="E63" s="233"/>
      <c r="F63" s="222">
        <v>119</v>
      </c>
      <c r="G63" s="225" t="s">
        <v>694</v>
      </c>
      <c r="H63" s="223">
        <v>374339</v>
      </c>
      <c r="I63" s="226">
        <v>1.7806842290530962</v>
      </c>
      <c r="J63" s="233"/>
      <c r="K63" s="222">
        <v>179</v>
      </c>
      <c r="L63" s="225" t="s">
        <v>612</v>
      </c>
      <c r="M63" s="223">
        <v>323332</v>
      </c>
      <c r="N63" s="226">
        <v>1.5380502516387438</v>
      </c>
      <c r="O63" s="233"/>
    </row>
    <row r="64" spans="1:15">
      <c r="A64" s="222">
        <v>60</v>
      </c>
      <c r="B64" s="225" t="s">
        <v>614</v>
      </c>
      <c r="C64" s="223">
        <v>417384</v>
      </c>
      <c r="D64" s="226">
        <v>1.9854439592430859</v>
      </c>
      <c r="E64" s="233"/>
      <c r="F64" s="222">
        <v>120</v>
      </c>
      <c r="G64" s="225" t="s">
        <v>805</v>
      </c>
      <c r="H64" s="223">
        <v>373257</v>
      </c>
      <c r="I64" s="226">
        <v>1.7755372891514685</v>
      </c>
      <c r="J64" s="233"/>
      <c r="K64" s="222">
        <v>180</v>
      </c>
      <c r="L64" s="225" t="s">
        <v>666</v>
      </c>
      <c r="M64" s="223">
        <v>322843</v>
      </c>
      <c r="N64" s="226">
        <v>1.5357241392432761</v>
      </c>
      <c r="O64" s="233"/>
    </row>
    <row r="65" spans="1:15">
      <c r="A65" s="233"/>
      <c r="B65" s="228"/>
      <c r="C65" s="232"/>
      <c r="D65" s="232"/>
      <c r="E65" s="233"/>
      <c r="F65" s="233"/>
      <c r="G65" s="220"/>
      <c r="H65" s="232"/>
      <c r="I65" s="232"/>
      <c r="J65" s="233"/>
      <c r="K65" s="233"/>
      <c r="L65" s="228"/>
      <c r="M65" s="232"/>
      <c r="N65" s="232"/>
      <c r="O65" s="233"/>
    </row>
    <row r="66" spans="1:15">
      <c r="A66" s="233"/>
      <c r="B66" s="228"/>
      <c r="C66" s="232"/>
      <c r="D66" s="232"/>
      <c r="E66" s="233"/>
      <c r="F66" s="233"/>
      <c r="G66" s="220"/>
      <c r="H66" s="232"/>
      <c r="I66" s="232"/>
      <c r="J66" s="233"/>
      <c r="K66" s="233"/>
      <c r="L66" s="228"/>
      <c r="M66" s="232"/>
      <c r="N66" s="232"/>
      <c r="O66" s="233"/>
    </row>
    <row r="67" spans="1:15">
      <c r="G67" s="220"/>
    </row>
    <row r="68" spans="1:15">
      <c r="G68" s="221"/>
    </row>
    <row r="69" spans="1:15">
      <c r="G69" s="221"/>
    </row>
    <row r="70" spans="1:15">
      <c r="G70" s="220"/>
    </row>
    <row r="71" spans="1:15">
      <c r="G71" s="220"/>
    </row>
    <row r="72" spans="1:15">
      <c r="G72" s="220"/>
    </row>
    <row r="73" spans="1:15" ht="18.75">
      <c r="G73" s="230" t="s">
        <v>607</v>
      </c>
    </row>
  </sheetData>
  <phoneticPr fontId="4"/>
  <pageMargins left="0.7" right="0.7" top="0.75" bottom="0.75" header="0.3" footer="0.3"/>
  <pageSetup paperSize="9" scale="6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K74"/>
  <sheetViews>
    <sheetView topLeftCell="A17" zoomScaleNormal="100" workbookViewId="0">
      <selection activeCell="P50" sqref="P50"/>
    </sheetView>
  </sheetViews>
  <sheetFormatPr defaultRowHeight="13.5"/>
  <cols>
    <col min="1" max="1" width="5.375" customWidth="1"/>
    <col min="2" max="2" width="14.125" customWidth="1"/>
    <col min="3" max="3" width="8.125" customWidth="1"/>
    <col min="4" max="4" width="8.625" customWidth="1"/>
    <col min="6" max="6" width="5" customWidth="1"/>
    <col min="7" max="7" width="16.25" customWidth="1"/>
  </cols>
  <sheetData>
    <row r="1" spans="1:11">
      <c r="A1" s="232"/>
      <c r="B1" s="228"/>
      <c r="C1" s="232"/>
      <c r="D1" s="232"/>
      <c r="E1" s="232"/>
      <c r="F1" s="232"/>
      <c r="G1" s="228"/>
      <c r="H1" s="232"/>
      <c r="I1" s="232"/>
      <c r="J1" s="38"/>
      <c r="K1" s="38"/>
    </row>
    <row r="2" spans="1:11">
      <c r="A2" s="233"/>
      <c r="B2" s="233"/>
      <c r="C2" s="233"/>
      <c r="D2" s="233"/>
      <c r="E2" s="233"/>
      <c r="F2" s="233"/>
      <c r="G2" s="233"/>
      <c r="H2" s="233"/>
      <c r="I2" s="234" t="s">
        <v>137</v>
      </c>
      <c r="J2" s="38"/>
      <c r="K2" s="38"/>
    </row>
    <row r="3" spans="1:11">
      <c r="A3" s="233"/>
      <c r="B3" s="229"/>
      <c r="C3" s="233"/>
      <c r="D3" s="233"/>
      <c r="E3" s="233"/>
      <c r="F3" s="233"/>
      <c r="G3" s="229"/>
      <c r="H3" s="233"/>
      <c r="I3" s="233"/>
      <c r="J3" s="38"/>
      <c r="K3" s="38"/>
    </row>
    <row r="4" spans="1:11" ht="21">
      <c r="A4" s="222" t="s">
        <v>537</v>
      </c>
      <c r="B4" s="223" t="s">
        <v>538</v>
      </c>
      <c r="C4" s="223" t="s">
        <v>539</v>
      </c>
      <c r="D4" s="224" t="s">
        <v>540</v>
      </c>
      <c r="E4" s="233"/>
      <c r="F4" s="222" t="s">
        <v>537</v>
      </c>
      <c r="G4" s="223" t="s">
        <v>538</v>
      </c>
      <c r="H4" s="223" t="s">
        <v>539</v>
      </c>
      <c r="I4" s="224" t="s">
        <v>540</v>
      </c>
      <c r="J4" s="38"/>
      <c r="K4" s="38"/>
    </row>
    <row r="5" spans="1:11">
      <c r="A5" s="222">
        <v>181</v>
      </c>
      <c r="B5" s="225" t="s">
        <v>750</v>
      </c>
      <c r="C5" s="223">
        <v>321904</v>
      </c>
      <c r="D5" s="226">
        <v>1.5312574326188506</v>
      </c>
      <c r="E5" s="233"/>
      <c r="F5" s="222">
        <v>241</v>
      </c>
      <c r="G5" s="225" t="s">
        <v>830</v>
      </c>
      <c r="H5" s="223">
        <v>281964</v>
      </c>
      <c r="I5" s="226">
        <v>1.3412678026086708</v>
      </c>
      <c r="J5" s="38"/>
      <c r="K5" s="38"/>
    </row>
    <row r="6" spans="1:11">
      <c r="A6" s="222">
        <v>182</v>
      </c>
      <c r="B6" s="225" t="s">
        <v>825</v>
      </c>
      <c r="C6" s="223">
        <v>321841</v>
      </c>
      <c r="D6" s="226">
        <v>1.5309577494267965</v>
      </c>
      <c r="E6" s="233"/>
      <c r="F6" s="222">
        <v>242</v>
      </c>
      <c r="G6" s="225" t="s">
        <v>817</v>
      </c>
      <c r="H6" s="223">
        <v>279720</v>
      </c>
      <c r="I6" s="226">
        <v>1.3305933727202672</v>
      </c>
      <c r="J6" s="38"/>
      <c r="K6" s="38"/>
    </row>
    <row r="7" spans="1:11">
      <c r="A7" s="222">
        <v>183</v>
      </c>
      <c r="B7" s="225" t="s">
        <v>667</v>
      </c>
      <c r="C7" s="223">
        <v>321737</v>
      </c>
      <c r="D7" s="226">
        <v>1.5304630343161039</v>
      </c>
      <c r="E7" s="233"/>
      <c r="F7" s="222">
        <v>243</v>
      </c>
      <c r="G7" s="225" t="s">
        <v>785</v>
      </c>
      <c r="H7" s="223">
        <v>277693</v>
      </c>
      <c r="I7" s="226">
        <v>1.3209511849378277</v>
      </c>
      <c r="J7" s="38"/>
      <c r="K7" s="38"/>
    </row>
    <row r="8" spans="1:11">
      <c r="A8" s="222">
        <v>184</v>
      </c>
      <c r="B8" s="225" t="s">
        <v>646</v>
      </c>
      <c r="C8" s="223">
        <v>321249</v>
      </c>
      <c r="D8" s="226">
        <v>1.5281416787967006</v>
      </c>
      <c r="E8" s="233"/>
      <c r="F8" s="222">
        <v>244</v>
      </c>
      <c r="G8" s="225" t="s">
        <v>557</v>
      </c>
      <c r="H8" s="223">
        <v>276729</v>
      </c>
      <c r="I8" s="226">
        <v>1.3163655564117933</v>
      </c>
      <c r="J8" s="38"/>
      <c r="K8" s="38"/>
    </row>
    <row r="9" spans="1:11">
      <c r="A9" s="222">
        <v>185</v>
      </c>
      <c r="B9" s="225" t="s">
        <v>736</v>
      </c>
      <c r="C9" s="223">
        <v>319157</v>
      </c>
      <c r="D9" s="226">
        <v>1.5181902940700782</v>
      </c>
      <c r="E9" s="233"/>
      <c r="F9" s="222">
        <v>245</v>
      </c>
      <c r="G9" s="225" t="s">
        <v>547</v>
      </c>
      <c r="H9" s="223">
        <v>276609</v>
      </c>
      <c r="I9" s="226">
        <v>1.3157947312840712</v>
      </c>
      <c r="J9" s="38"/>
      <c r="K9" s="38"/>
    </row>
    <row r="10" spans="1:11">
      <c r="A10" s="222">
        <v>186</v>
      </c>
      <c r="B10" s="225" t="s">
        <v>674</v>
      </c>
      <c r="C10" s="223">
        <v>318808</v>
      </c>
      <c r="D10" s="226">
        <v>1.5165301443236199</v>
      </c>
      <c r="E10" s="233"/>
      <c r="F10" s="222">
        <v>246</v>
      </c>
      <c r="G10" s="225" t="s">
        <v>791</v>
      </c>
      <c r="H10" s="223">
        <v>273927</v>
      </c>
      <c r="I10" s="226">
        <v>1.3030367896794817</v>
      </c>
      <c r="J10" s="38"/>
      <c r="K10" s="38"/>
    </row>
    <row r="11" spans="1:11">
      <c r="A11" s="222">
        <v>187</v>
      </c>
      <c r="B11" s="225" t="s">
        <v>594</v>
      </c>
      <c r="C11" s="223">
        <v>317898</v>
      </c>
      <c r="D11" s="226">
        <v>1.5122013871050604</v>
      </c>
      <c r="E11" s="233"/>
      <c r="F11" s="222">
        <v>247</v>
      </c>
      <c r="G11" s="225" t="s">
        <v>586</v>
      </c>
      <c r="H11" s="223">
        <v>273545</v>
      </c>
      <c r="I11" s="226">
        <v>1.3012196630228996</v>
      </c>
      <c r="J11" s="38"/>
      <c r="K11" s="38"/>
    </row>
    <row r="12" spans="1:11">
      <c r="A12" s="222">
        <v>188</v>
      </c>
      <c r="B12" s="225" t="s">
        <v>572</v>
      </c>
      <c r="C12" s="223">
        <v>317488</v>
      </c>
      <c r="D12" s="226">
        <v>1.5102510679186765</v>
      </c>
      <c r="E12" s="233"/>
      <c r="F12" s="222">
        <v>248</v>
      </c>
      <c r="G12" s="225" t="s">
        <v>795</v>
      </c>
      <c r="H12" s="223">
        <v>272895</v>
      </c>
      <c r="I12" s="226">
        <v>1.2981276935810715</v>
      </c>
      <c r="J12" s="38"/>
      <c r="K12" s="38"/>
    </row>
    <row r="13" spans="1:11">
      <c r="A13" s="222">
        <v>189</v>
      </c>
      <c r="B13" s="225" t="s">
        <v>552</v>
      </c>
      <c r="C13" s="223">
        <v>317088</v>
      </c>
      <c r="D13" s="226">
        <v>1.508348317492936</v>
      </c>
      <c r="E13" s="233"/>
      <c r="F13" s="222">
        <v>249</v>
      </c>
      <c r="G13" s="225" t="s">
        <v>820</v>
      </c>
      <c r="H13" s="223">
        <v>272806</v>
      </c>
      <c r="I13" s="226">
        <v>1.2977043316113441</v>
      </c>
      <c r="J13" s="38"/>
      <c r="K13" s="38"/>
    </row>
    <row r="14" spans="1:11">
      <c r="A14" s="222">
        <v>190</v>
      </c>
      <c r="B14" s="225" t="s">
        <v>738</v>
      </c>
      <c r="C14" s="223">
        <v>316369</v>
      </c>
      <c r="D14" s="226">
        <v>1.5049281236026677</v>
      </c>
      <c r="E14" s="233"/>
      <c r="F14" s="222">
        <v>250</v>
      </c>
      <c r="G14" s="225" t="s">
        <v>810</v>
      </c>
      <c r="H14" s="223">
        <v>272727</v>
      </c>
      <c r="I14" s="226">
        <v>1.2973285384022604</v>
      </c>
      <c r="J14" s="38"/>
      <c r="K14" s="38"/>
    </row>
    <row r="15" spans="1:11">
      <c r="A15" s="222">
        <v>191</v>
      </c>
      <c r="B15" s="225" t="s">
        <v>744</v>
      </c>
      <c r="C15" s="223">
        <v>316131</v>
      </c>
      <c r="D15" s="226">
        <v>1.503795987099352</v>
      </c>
      <c r="E15" s="233"/>
      <c r="F15" s="222">
        <v>251</v>
      </c>
      <c r="G15" s="225" t="s">
        <v>780</v>
      </c>
      <c r="H15" s="223">
        <v>271972</v>
      </c>
      <c r="I15" s="226">
        <v>1.2937370969736754</v>
      </c>
      <c r="J15" s="38"/>
      <c r="K15" s="38"/>
    </row>
    <row r="16" spans="1:11">
      <c r="A16" s="222">
        <v>192</v>
      </c>
      <c r="B16" s="225" t="s">
        <v>544</v>
      </c>
      <c r="C16" s="223">
        <v>315440</v>
      </c>
      <c r="D16" s="226">
        <v>1.5005089857388856</v>
      </c>
      <c r="E16" s="233"/>
      <c r="F16" s="222">
        <v>252</v>
      </c>
      <c r="G16" s="225" t="s">
        <v>832</v>
      </c>
      <c r="H16" s="223">
        <v>271969</v>
      </c>
      <c r="I16" s="226">
        <v>1.2937228263454823</v>
      </c>
      <c r="J16" s="38"/>
      <c r="K16" s="38"/>
    </row>
    <row r="17" spans="1:11">
      <c r="A17" s="222">
        <v>193</v>
      </c>
      <c r="B17" s="225" t="s">
        <v>584</v>
      </c>
      <c r="C17" s="223">
        <v>315282</v>
      </c>
      <c r="D17" s="226">
        <v>1.4997573993207181</v>
      </c>
      <c r="E17" s="233"/>
      <c r="F17" s="222">
        <v>253</v>
      </c>
      <c r="G17" s="225" t="s">
        <v>724</v>
      </c>
      <c r="H17" s="223">
        <v>269810</v>
      </c>
      <c r="I17" s="226">
        <v>1.2834527309225485</v>
      </c>
      <c r="J17" s="38"/>
      <c r="K17" s="38"/>
    </row>
    <row r="18" spans="1:11">
      <c r="A18" s="222">
        <v>194</v>
      </c>
      <c r="B18" s="225" t="s">
        <v>665</v>
      </c>
      <c r="C18" s="223">
        <v>314937</v>
      </c>
      <c r="D18" s="226">
        <v>1.498116277078517</v>
      </c>
      <c r="E18" s="233"/>
      <c r="F18" s="222">
        <v>254</v>
      </c>
      <c r="G18" s="225" t="s">
        <v>786</v>
      </c>
      <c r="H18" s="223">
        <v>268499</v>
      </c>
      <c r="I18" s="226">
        <v>1.2772164664021843</v>
      </c>
      <c r="J18" s="38"/>
      <c r="K18" s="38"/>
    </row>
    <row r="19" spans="1:11">
      <c r="A19" s="222">
        <v>195</v>
      </c>
      <c r="B19" s="225" t="s">
        <v>764</v>
      </c>
      <c r="C19" s="223">
        <v>313432</v>
      </c>
      <c r="D19" s="226">
        <v>1.4909571786016687</v>
      </c>
      <c r="E19" s="233"/>
      <c r="F19" s="222">
        <v>255</v>
      </c>
      <c r="G19" s="225" t="s">
        <v>763</v>
      </c>
      <c r="H19" s="223">
        <v>268187</v>
      </c>
      <c r="I19" s="226">
        <v>1.2757323210701068</v>
      </c>
      <c r="J19" s="38"/>
      <c r="K19" s="38"/>
    </row>
    <row r="20" spans="1:11">
      <c r="A20" s="222">
        <v>196</v>
      </c>
      <c r="B20" s="225" t="s">
        <v>776</v>
      </c>
      <c r="C20" s="223">
        <v>313160</v>
      </c>
      <c r="D20" s="226">
        <v>1.4896633083121653</v>
      </c>
      <c r="E20" s="233"/>
      <c r="F20" s="222">
        <v>256</v>
      </c>
      <c r="G20" s="225" t="s">
        <v>567</v>
      </c>
      <c r="H20" s="223">
        <v>267868</v>
      </c>
      <c r="I20" s="226">
        <v>1.2742148776055788</v>
      </c>
      <c r="J20" s="38"/>
      <c r="K20" s="38"/>
    </row>
    <row r="21" spans="1:11">
      <c r="A21" s="222">
        <v>197</v>
      </c>
      <c r="B21" s="225" t="s">
        <v>806</v>
      </c>
      <c r="C21" s="223">
        <v>313124</v>
      </c>
      <c r="D21" s="226">
        <v>1.4894920607738487</v>
      </c>
      <c r="E21" s="233"/>
      <c r="F21" s="222">
        <v>257</v>
      </c>
      <c r="G21" s="225" t="s">
        <v>675</v>
      </c>
      <c r="H21" s="223">
        <v>266737</v>
      </c>
      <c r="I21" s="226">
        <v>1.2688348507767979</v>
      </c>
      <c r="J21" s="38"/>
      <c r="K21" s="38"/>
    </row>
    <row r="22" spans="1:11">
      <c r="A22" s="222">
        <v>198</v>
      </c>
      <c r="B22" s="225" t="s">
        <v>770</v>
      </c>
      <c r="C22" s="223">
        <v>312645</v>
      </c>
      <c r="D22" s="226">
        <v>1.4872135171390244</v>
      </c>
      <c r="E22" s="233"/>
      <c r="F22" s="222">
        <v>258</v>
      </c>
      <c r="G22" s="225" t="s">
        <v>835</v>
      </c>
      <c r="H22" s="223">
        <v>266192</v>
      </c>
      <c r="I22" s="226">
        <v>1.2662423533217266</v>
      </c>
      <c r="J22" s="38"/>
      <c r="K22" s="38"/>
    </row>
    <row r="23" spans="1:11">
      <c r="A23" s="222">
        <v>199</v>
      </c>
      <c r="B23" s="225" t="s">
        <v>688</v>
      </c>
      <c r="C23" s="223">
        <v>311940</v>
      </c>
      <c r="D23" s="226">
        <v>1.483859919513657</v>
      </c>
      <c r="E23" s="233"/>
      <c r="F23" s="222">
        <v>259</v>
      </c>
      <c r="G23" s="225" t="s">
        <v>713</v>
      </c>
      <c r="H23" s="223">
        <v>265390</v>
      </c>
      <c r="I23" s="226">
        <v>1.2624273387181171</v>
      </c>
      <c r="J23" s="38"/>
      <c r="K23" s="38"/>
    </row>
    <row r="24" spans="1:11">
      <c r="A24" s="222">
        <v>200</v>
      </c>
      <c r="B24" s="225" t="s">
        <v>720</v>
      </c>
      <c r="C24" s="223">
        <v>311768</v>
      </c>
      <c r="D24" s="226">
        <v>1.4830417368305886</v>
      </c>
      <c r="E24" s="233"/>
      <c r="F24" s="222">
        <v>260</v>
      </c>
      <c r="G24" s="225" t="s">
        <v>721</v>
      </c>
      <c r="H24" s="223">
        <v>263960</v>
      </c>
      <c r="I24" s="226">
        <v>1.2556250059460952</v>
      </c>
      <c r="J24" s="38"/>
      <c r="K24" s="38"/>
    </row>
    <row r="25" spans="1:11">
      <c r="A25" s="222">
        <v>201</v>
      </c>
      <c r="B25" s="225" t="s">
        <v>715</v>
      </c>
      <c r="C25" s="223">
        <v>310527</v>
      </c>
      <c r="D25" s="226">
        <v>1.477138453634729</v>
      </c>
      <c r="E25" s="233"/>
      <c r="F25" s="222">
        <v>261</v>
      </c>
      <c r="G25" s="225" t="s">
        <v>831</v>
      </c>
      <c r="H25" s="223">
        <v>263674</v>
      </c>
      <c r="I25" s="226">
        <v>1.2542645393916907</v>
      </c>
      <c r="J25" s="38"/>
      <c r="K25" s="38"/>
    </row>
    <row r="26" spans="1:11">
      <c r="A26" s="222">
        <v>202</v>
      </c>
      <c r="B26" s="225" t="s">
        <v>556</v>
      </c>
      <c r="C26" s="223">
        <v>310293</v>
      </c>
      <c r="D26" s="226">
        <v>1.4760253446356708</v>
      </c>
      <c r="E26" s="233"/>
      <c r="F26" s="222">
        <v>262</v>
      </c>
      <c r="G26" s="225" t="s">
        <v>840</v>
      </c>
      <c r="H26" s="223">
        <v>263640</v>
      </c>
      <c r="I26" s="226">
        <v>1.2541028056055028</v>
      </c>
      <c r="J26" s="38"/>
      <c r="K26" s="38"/>
    </row>
    <row r="27" spans="1:11">
      <c r="A27" s="222">
        <v>203</v>
      </c>
      <c r="B27" s="225" t="s">
        <v>747</v>
      </c>
      <c r="C27" s="223">
        <v>308349</v>
      </c>
      <c r="D27" s="226">
        <v>1.4667779775665726</v>
      </c>
      <c r="E27" s="233"/>
      <c r="F27" s="222">
        <v>263</v>
      </c>
      <c r="G27" s="225" t="s">
        <v>670</v>
      </c>
      <c r="H27" s="223">
        <v>262841</v>
      </c>
      <c r="I27" s="226">
        <v>1.2503020616300864</v>
      </c>
      <c r="J27" s="38"/>
      <c r="K27" s="38"/>
    </row>
    <row r="28" spans="1:11">
      <c r="A28" s="222">
        <v>204</v>
      </c>
      <c r="B28" s="225" t="s">
        <v>759</v>
      </c>
      <c r="C28" s="223">
        <v>306900</v>
      </c>
      <c r="D28" s="226">
        <v>1.4598852641493278</v>
      </c>
      <c r="E28" s="233"/>
      <c r="F28" s="222">
        <v>264</v>
      </c>
      <c r="G28" s="225" t="s">
        <v>555</v>
      </c>
      <c r="H28" s="223">
        <v>261499</v>
      </c>
      <c r="I28" s="226">
        <v>1.2439183339517272</v>
      </c>
      <c r="J28" s="38"/>
      <c r="K28" s="38"/>
    </row>
    <row r="29" spans="1:11">
      <c r="A29" s="222">
        <v>205</v>
      </c>
      <c r="B29" s="225" t="s">
        <v>819</v>
      </c>
      <c r="C29" s="223">
        <v>306865</v>
      </c>
      <c r="D29" s="226">
        <v>1.4597187734870756</v>
      </c>
      <c r="E29" s="233"/>
      <c r="F29" s="222">
        <v>265</v>
      </c>
      <c r="G29" s="225" t="s">
        <v>767</v>
      </c>
      <c r="H29" s="223">
        <v>258287</v>
      </c>
      <c r="I29" s="226">
        <v>1.2286392480330317</v>
      </c>
      <c r="J29" s="38"/>
      <c r="K29" s="38"/>
    </row>
    <row r="30" spans="1:11">
      <c r="A30" s="222">
        <v>206</v>
      </c>
      <c r="B30" s="225" t="s">
        <v>570</v>
      </c>
      <c r="C30" s="223">
        <v>306546</v>
      </c>
      <c r="D30" s="226">
        <v>1.4582013300225476</v>
      </c>
      <c r="E30" s="233"/>
      <c r="F30" s="222">
        <v>266</v>
      </c>
      <c r="G30" s="225" t="s">
        <v>727</v>
      </c>
      <c r="H30" s="223">
        <v>258230</v>
      </c>
      <c r="I30" s="226">
        <v>1.2283681060973637</v>
      </c>
      <c r="J30" s="38"/>
      <c r="K30" s="38"/>
    </row>
    <row r="31" spans="1:11">
      <c r="A31" s="222">
        <v>207</v>
      </c>
      <c r="B31" s="225" t="s">
        <v>790</v>
      </c>
      <c r="C31" s="223">
        <v>306156</v>
      </c>
      <c r="D31" s="226">
        <v>1.4563461483574507</v>
      </c>
      <c r="E31" s="233"/>
      <c r="F31" s="222">
        <v>267</v>
      </c>
      <c r="G31" s="225" t="s">
        <v>671</v>
      </c>
      <c r="H31" s="223">
        <v>258066</v>
      </c>
      <c r="I31" s="226">
        <v>1.2275879784228101</v>
      </c>
      <c r="J31" s="38"/>
      <c r="K31" s="38"/>
    </row>
    <row r="32" spans="1:11">
      <c r="A32" s="222">
        <v>208</v>
      </c>
      <c r="B32" s="225" t="s">
        <v>824</v>
      </c>
      <c r="C32" s="223">
        <v>305677</v>
      </c>
      <c r="D32" s="226">
        <v>1.4540676047226266</v>
      </c>
      <c r="E32" s="233"/>
      <c r="F32" s="222">
        <v>268</v>
      </c>
      <c r="G32" s="225" t="s">
        <v>834</v>
      </c>
      <c r="H32" s="223">
        <v>257977</v>
      </c>
      <c r="I32" s="226">
        <v>1.2271646164530829</v>
      </c>
      <c r="J32" s="38"/>
      <c r="K32" s="38"/>
    </row>
    <row r="33" spans="1:11">
      <c r="A33" s="222">
        <v>209</v>
      </c>
      <c r="B33" s="225" t="s">
        <v>784</v>
      </c>
      <c r="C33" s="223">
        <v>305271</v>
      </c>
      <c r="D33" s="226">
        <v>1.4521363130405001</v>
      </c>
      <c r="E33" s="233"/>
      <c r="F33" s="222">
        <v>269</v>
      </c>
      <c r="G33" s="225" t="s">
        <v>792</v>
      </c>
      <c r="H33" s="223">
        <v>250879</v>
      </c>
      <c r="I33" s="226">
        <v>1.1934003101483195</v>
      </c>
      <c r="J33" s="38"/>
      <c r="K33" s="38"/>
    </row>
    <row r="34" spans="1:11">
      <c r="A34" s="222">
        <v>210</v>
      </c>
      <c r="B34" s="225" t="s">
        <v>581</v>
      </c>
      <c r="C34" s="223">
        <v>304871</v>
      </c>
      <c r="D34" s="226">
        <v>1.4502335626147596</v>
      </c>
      <c r="E34" s="233"/>
      <c r="F34" s="222">
        <v>270</v>
      </c>
      <c r="G34" s="225" t="s">
        <v>833</v>
      </c>
      <c r="H34" s="223">
        <v>250163</v>
      </c>
      <c r="I34" s="226">
        <v>1.1899943868862441</v>
      </c>
      <c r="J34" s="38"/>
      <c r="K34" s="38"/>
    </row>
    <row r="35" spans="1:11">
      <c r="A35" s="222">
        <v>211</v>
      </c>
      <c r="B35" s="225" t="s">
        <v>766</v>
      </c>
      <c r="C35" s="223">
        <v>303143</v>
      </c>
      <c r="D35" s="226">
        <v>1.442013680775561</v>
      </c>
      <c r="E35" s="233"/>
      <c r="F35" s="222">
        <v>271</v>
      </c>
      <c r="G35" s="225" t="s">
        <v>681</v>
      </c>
      <c r="H35" s="223">
        <v>249429</v>
      </c>
      <c r="I35" s="226">
        <v>1.1865028398550104</v>
      </c>
      <c r="J35" s="38"/>
      <c r="K35" s="38"/>
    </row>
    <row r="36" spans="1:11">
      <c r="A36" s="222">
        <v>212</v>
      </c>
      <c r="B36" s="225" t="s">
        <v>655</v>
      </c>
      <c r="C36" s="223">
        <v>302941</v>
      </c>
      <c r="D36" s="226">
        <v>1.4410527918105622</v>
      </c>
      <c r="E36" s="233"/>
      <c r="F36" s="222">
        <v>272</v>
      </c>
      <c r="G36" s="225" t="s">
        <v>685</v>
      </c>
      <c r="H36" s="223">
        <v>249428</v>
      </c>
      <c r="I36" s="226">
        <v>1.186498082978946</v>
      </c>
      <c r="J36" s="38"/>
      <c r="K36" s="38"/>
    </row>
    <row r="37" spans="1:11">
      <c r="A37" s="222">
        <v>213</v>
      </c>
      <c r="B37" s="225" t="s">
        <v>592</v>
      </c>
      <c r="C37" s="223">
        <v>300290</v>
      </c>
      <c r="D37" s="226">
        <v>1.4284423133639677</v>
      </c>
      <c r="E37" s="233"/>
      <c r="F37" s="222">
        <v>273</v>
      </c>
      <c r="G37" s="225" t="s">
        <v>587</v>
      </c>
      <c r="H37" s="223">
        <v>248320</v>
      </c>
      <c r="I37" s="226">
        <v>1.1812274642996452</v>
      </c>
      <c r="J37" s="38"/>
      <c r="K37" s="38"/>
    </row>
    <row r="38" spans="1:11">
      <c r="A38" s="222">
        <v>214</v>
      </c>
      <c r="B38" s="225" t="s">
        <v>558</v>
      </c>
      <c r="C38" s="223">
        <v>299631</v>
      </c>
      <c r="D38" s="226">
        <v>1.4253075320375603</v>
      </c>
      <c r="E38" s="233"/>
      <c r="F38" s="222">
        <v>274</v>
      </c>
      <c r="G38" s="225" t="s">
        <v>559</v>
      </c>
      <c r="H38" s="223">
        <v>247791</v>
      </c>
      <c r="I38" s="226">
        <v>1.1787110768616034</v>
      </c>
      <c r="J38" s="38"/>
      <c r="K38" s="38"/>
    </row>
    <row r="39" spans="1:11">
      <c r="A39" s="222">
        <v>215</v>
      </c>
      <c r="B39" s="225" t="s">
        <v>761</v>
      </c>
      <c r="C39" s="223">
        <v>298951</v>
      </c>
      <c r="D39" s="226">
        <v>1.4220728563138016</v>
      </c>
      <c r="E39" s="233"/>
      <c r="F39" s="222">
        <v>275</v>
      </c>
      <c r="G39" s="225" t="s">
        <v>822</v>
      </c>
      <c r="H39" s="223">
        <v>245939</v>
      </c>
      <c r="I39" s="226">
        <v>1.1699013423904254</v>
      </c>
      <c r="J39" s="38"/>
      <c r="K39" s="38"/>
    </row>
    <row r="40" spans="1:11">
      <c r="A40" s="222">
        <v>216</v>
      </c>
      <c r="B40" s="225" t="s">
        <v>821</v>
      </c>
      <c r="C40" s="223">
        <v>298186</v>
      </c>
      <c r="D40" s="226">
        <v>1.4184338461245731</v>
      </c>
      <c r="E40" s="233"/>
      <c r="F40" s="222">
        <v>276</v>
      </c>
      <c r="G40" s="225" t="s">
        <v>718</v>
      </c>
      <c r="H40" s="223">
        <v>244420</v>
      </c>
      <c r="I40" s="226">
        <v>1.1626756476486761</v>
      </c>
      <c r="J40" s="38"/>
      <c r="K40" s="38"/>
    </row>
    <row r="41" spans="1:11">
      <c r="A41" s="222">
        <v>217</v>
      </c>
      <c r="B41" s="225" t="s">
        <v>669</v>
      </c>
      <c r="C41" s="223">
        <v>297745</v>
      </c>
      <c r="D41" s="226">
        <v>1.4163360637801943</v>
      </c>
      <c r="E41" s="233"/>
      <c r="F41" s="222">
        <v>277</v>
      </c>
      <c r="G41" s="225" t="s">
        <v>722</v>
      </c>
      <c r="H41" s="223">
        <v>243661</v>
      </c>
      <c r="I41" s="226">
        <v>1.1590651787158337</v>
      </c>
      <c r="J41" s="38"/>
      <c r="K41" s="38"/>
    </row>
    <row r="42" spans="1:11">
      <c r="A42" s="222">
        <v>218</v>
      </c>
      <c r="B42" s="225" t="s">
        <v>575</v>
      </c>
      <c r="C42" s="223">
        <v>297696</v>
      </c>
      <c r="D42" s="226">
        <v>1.4161029768530411</v>
      </c>
      <c r="E42" s="233"/>
      <c r="F42" s="222">
        <v>278</v>
      </c>
      <c r="G42" s="225" t="s">
        <v>576</v>
      </c>
      <c r="H42" s="223">
        <v>243308</v>
      </c>
      <c r="I42" s="226">
        <v>1.1573860014651178</v>
      </c>
      <c r="J42" s="38"/>
      <c r="K42" s="38"/>
    </row>
    <row r="43" spans="1:11">
      <c r="A43" s="222">
        <v>219</v>
      </c>
      <c r="B43" s="225" t="s">
        <v>568</v>
      </c>
      <c r="C43" s="223">
        <v>296675</v>
      </c>
      <c r="D43" s="226">
        <v>1.4112462063913387</v>
      </c>
      <c r="E43" s="233"/>
      <c r="F43" s="222">
        <v>279</v>
      </c>
      <c r="G43" s="225" t="s">
        <v>554</v>
      </c>
      <c r="H43" s="223">
        <v>242178</v>
      </c>
      <c r="I43" s="226">
        <v>1.1520107315124011</v>
      </c>
      <c r="J43" s="38"/>
      <c r="K43" s="38"/>
    </row>
    <row r="44" spans="1:11">
      <c r="A44" s="222">
        <v>220</v>
      </c>
      <c r="B44" s="225" t="s">
        <v>760</v>
      </c>
      <c r="C44" s="223">
        <v>296397</v>
      </c>
      <c r="D44" s="226">
        <v>1.4099237948454491</v>
      </c>
      <c r="E44" s="233"/>
      <c r="F44" s="222">
        <v>280</v>
      </c>
      <c r="G44" s="225" t="s">
        <v>796</v>
      </c>
      <c r="H44" s="223">
        <v>241119</v>
      </c>
      <c r="I44" s="226">
        <v>1.1469731997602535</v>
      </c>
      <c r="J44" s="38"/>
      <c r="K44" s="38"/>
    </row>
    <row r="45" spans="1:11">
      <c r="A45" s="222">
        <v>221</v>
      </c>
      <c r="B45" s="225" t="s">
        <v>589</v>
      </c>
      <c r="C45" s="223">
        <v>296162</v>
      </c>
      <c r="D45" s="226">
        <v>1.4088059289703265</v>
      </c>
      <c r="E45" s="233"/>
      <c r="F45" s="222">
        <v>281</v>
      </c>
      <c r="G45" s="225" t="s">
        <v>811</v>
      </c>
      <c r="H45" s="223">
        <v>236318</v>
      </c>
      <c r="I45" s="226">
        <v>1.1241354377753041</v>
      </c>
      <c r="J45" s="38"/>
      <c r="K45" s="38"/>
    </row>
    <row r="46" spans="1:11">
      <c r="A46" s="222">
        <v>222</v>
      </c>
      <c r="B46" s="225" t="s">
        <v>779</v>
      </c>
      <c r="C46" s="223">
        <v>295142</v>
      </c>
      <c r="D46" s="226">
        <v>1.4039539153846885</v>
      </c>
      <c r="E46" s="233"/>
      <c r="F46" s="222">
        <v>282</v>
      </c>
      <c r="G46" s="225" t="s">
        <v>680</v>
      </c>
      <c r="H46" s="223">
        <v>234455</v>
      </c>
      <c r="I46" s="226">
        <v>1.1152733776674182</v>
      </c>
      <c r="J46" s="38"/>
      <c r="K46" s="38"/>
    </row>
    <row r="47" spans="1:11">
      <c r="A47" s="222">
        <v>223</v>
      </c>
      <c r="B47" s="225" t="s">
        <v>827</v>
      </c>
      <c r="C47" s="223">
        <v>295101</v>
      </c>
      <c r="D47" s="226">
        <v>1.4037588834660502</v>
      </c>
      <c r="E47" s="233"/>
      <c r="F47" s="222">
        <v>283</v>
      </c>
      <c r="G47" s="225" t="s">
        <v>765</v>
      </c>
      <c r="H47" s="223">
        <v>233125</v>
      </c>
      <c r="I47" s="226">
        <v>1.1089467325018314</v>
      </c>
      <c r="J47" s="38"/>
      <c r="K47" s="38"/>
    </row>
    <row r="48" spans="1:11">
      <c r="A48" s="222">
        <v>224</v>
      </c>
      <c r="B48" s="225" t="s">
        <v>794</v>
      </c>
      <c r="C48" s="223">
        <v>294605</v>
      </c>
      <c r="D48" s="226">
        <v>1.4013994729381321</v>
      </c>
      <c r="E48" s="233"/>
      <c r="F48" s="222">
        <v>284</v>
      </c>
      <c r="G48" s="225" t="s">
        <v>566</v>
      </c>
      <c r="H48" s="223">
        <v>231091</v>
      </c>
      <c r="I48" s="226">
        <v>1.0992712465869414</v>
      </c>
      <c r="J48" s="38"/>
      <c r="K48" s="38"/>
    </row>
    <row r="49" spans="1:11">
      <c r="A49" s="222">
        <v>225</v>
      </c>
      <c r="B49" s="225" t="s">
        <v>828</v>
      </c>
      <c r="C49" s="223">
        <v>294103</v>
      </c>
      <c r="D49" s="226">
        <v>1.3990115211538279</v>
      </c>
      <c r="E49" s="233"/>
      <c r="F49" s="222">
        <v>285</v>
      </c>
      <c r="G49" s="225" t="s">
        <v>768</v>
      </c>
      <c r="H49" s="223">
        <v>228221</v>
      </c>
      <c r="I49" s="226">
        <v>1.085619012282254</v>
      </c>
      <c r="J49" s="38"/>
      <c r="K49" s="38"/>
    </row>
    <row r="50" spans="1:11">
      <c r="A50" s="222">
        <v>226</v>
      </c>
      <c r="B50" s="225" t="s">
        <v>773</v>
      </c>
      <c r="C50" s="223">
        <v>293174</v>
      </c>
      <c r="D50" s="226">
        <v>1.3945923832900458</v>
      </c>
      <c r="E50" s="233"/>
      <c r="F50" s="222">
        <v>286</v>
      </c>
      <c r="G50" s="225" t="s">
        <v>582</v>
      </c>
      <c r="H50" s="223">
        <v>227325</v>
      </c>
      <c r="I50" s="226">
        <v>1.0813568513285954</v>
      </c>
      <c r="J50" s="38"/>
      <c r="K50" s="38"/>
    </row>
    <row r="51" spans="1:11">
      <c r="A51" s="222">
        <v>227</v>
      </c>
      <c r="B51" s="225" t="s">
        <v>836</v>
      </c>
      <c r="C51" s="223">
        <v>292174</v>
      </c>
      <c r="D51" s="226">
        <v>1.3898355072256947</v>
      </c>
      <c r="E51" s="233"/>
      <c r="F51" s="222">
        <v>287</v>
      </c>
      <c r="G51" s="225" t="s">
        <v>813</v>
      </c>
      <c r="H51" s="223">
        <v>227271</v>
      </c>
      <c r="I51" s="226">
        <v>1.0810999800211205</v>
      </c>
      <c r="J51" s="38"/>
      <c r="K51" s="38"/>
    </row>
    <row r="52" spans="1:11">
      <c r="A52" s="222">
        <v>228</v>
      </c>
      <c r="B52" s="225" t="s">
        <v>762</v>
      </c>
      <c r="C52" s="223">
        <v>292134</v>
      </c>
      <c r="D52" s="226">
        <v>1.3896452321831207</v>
      </c>
      <c r="E52" s="233"/>
      <c r="F52" s="222">
        <v>288</v>
      </c>
      <c r="G52" s="225" t="s">
        <v>788</v>
      </c>
      <c r="H52" s="223">
        <v>227227</v>
      </c>
      <c r="I52" s="226">
        <v>1.080890677474289</v>
      </c>
      <c r="J52" s="38"/>
      <c r="K52" s="38"/>
    </row>
    <row r="53" spans="1:11">
      <c r="A53" s="222">
        <v>229</v>
      </c>
      <c r="B53" s="225" t="s">
        <v>593</v>
      </c>
      <c r="C53" s="223">
        <v>291990</v>
      </c>
      <c r="D53" s="226">
        <v>1.3889602420298541</v>
      </c>
      <c r="E53" s="233"/>
      <c r="F53" s="222">
        <v>289</v>
      </c>
      <c r="G53" s="225" t="s">
        <v>812</v>
      </c>
      <c r="H53" s="223">
        <v>226288</v>
      </c>
      <c r="I53" s="226">
        <v>1.0764239708498635</v>
      </c>
      <c r="J53" s="38"/>
      <c r="K53" s="38"/>
    </row>
    <row r="54" spans="1:11">
      <c r="A54" s="222">
        <v>230</v>
      </c>
      <c r="B54" s="225" t="s">
        <v>686</v>
      </c>
      <c r="C54" s="223">
        <v>291142</v>
      </c>
      <c r="D54" s="226">
        <v>1.3849264111272845</v>
      </c>
      <c r="E54" s="233"/>
      <c r="F54" s="222">
        <v>290</v>
      </c>
      <c r="G54" s="225" t="s">
        <v>565</v>
      </c>
      <c r="H54" s="223">
        <v>225516</v>
      </c>
      <c r="I54" s="226">
        <v>1.0727516625281845</v>
      </c>
      <c r="J54" s="38"/>
      <c r="K54" s="38"/>
    </row>
    <row r="55" spans="1:11">
      <c r="A55" s="222">
        <v>231</v>
      </c>
      <c r="B55" s="225" t="s">
        <v>563</v>
      </c>
      <c r="C55" s="223">
        <v>290200</v>
      </c>
      <c r="D55" s="226">
        <v>1.3804454338746659</v>
      </c>
      <c r="E55" s="233"/>
      <c r="F55" s="222">
        <v>291</v>
      </c>
      <c r="G55" s="225" t="s">
        <v>676</v>
      </c>
      <c r="H55" s="223">
        <v>221552</v>
      </c>
      <c r="I55" s="226">
        <v>1.053895405809097</v>
      </c>
      <c r="J55" s="38"/>
      <c r="K55" s="228"/>
    </row>
    <row r="56" spans="1:11">
      <c r="A56" s="222">
        <v>232</v>
      </c>
      <c r="B56" s="225" t="s">
        <v>772</v>
      </c>
      <c r="C56" s="223">
        <v>289751</v>
      </c>
      <c r="D56" s="226">
        <v>1.3783095965217722</v>
      </c>
      <c r="E56" s="233"/>
      <c r="F56" s="222">
        <v>292</v>
      </c>
      <c r="G56" s="225" t="s">
        <v>679</v>
      </c>
      <c r="H56" s="223">
        <v>220031</v>
      </c>
      <c r="I56" s="226">
        <v>1.0466601973152192</v>
      </c>
      <c r="J56" s="38"/>
      <c r="K56" s="228"/>
    </row>
    <row r="57" spans="1:11">
      <c r="A57" s="222">
        <v>233</v>
      </c>
      <c r="B57" s="225" t="s">
        <v>551</v>
      </c>
      <c r="C57" s="223">
        <v>289575</v>
      </c>
      <c r="D57" s="226">
        <v>1.3774723863344465</v>
      </c>
      <c r="E57" s="233"/>
      <c r="F57" s="222">
        <v>293</v>
      </c>
      <c r="G57" s="225" t="s">
        <v>677</v>
      </c>
      <c r="H57" s="223">
        <v>219170</v>
      </c>
      <c r="I57" s="226">
        <v>1.0425645270238129</v>
      </c>
      <c r="J57" s="38"/>
      <c r="K57" s="228"/>
    </row>
    <row r="58" spans="1:11">
      <c r="A58" s="222">
        <v>234</v>
      </c>
      <c r="B58" s="225" t="s">
        <v>841</v>
      </c>
      <c r="C58" s="223">
        <v>289544</v>
      </c>
      <c r="D58" s="226">
        <v>1.3773249231764515</v>
      </c>
      <c r="E58" s="233"/>
      <c r="F58" s="222">
        <v>294</v>
      </c>
      <c r="G58" s="225" t="s">
        <v>789</v>
      </c>
      <c r="H58" s="223">
        <v>217553</v>
      </c>
      <c r="I58" s="226">
        <v>1.0348726584277572</v>
      </c>
      <c r="J58" s="38"/>
      <c r="K58" s="228"/>
    </row>
    <row r="59" spans="1:11">
      <c r="A59" s="222">
        <v>235</v>
      </c>
      <c r="B59" s="225" t="s">
        <v>691</v>
      </c>
      <c r="C59" s="223">
        <v>289230</v>
      </c>
      <c r="D59" s="226">
        <v>1.3758312640922454</v>
      </c>
      <c r="E59" s="233"/>
      <c r="F59" s="222">
        <v>295</v>
      </c>
      <c r="G59" s="225" t="s">
        <v>798</v>
      </c>
      <c r="H59" s="223">
        <v>217216</v>
      </c>
      <c r="I59" s="226">
        <v>1.033269591194071</v>
      </c>
      <c r="J59" s="38"/>
      <c r="K59" s="228"/>
    </row>
    <row r="60" spans="1:11">
      <c r="A60" s="222">
        <v>236</v>
      </c>
      <c r="B60" s="225" t="s">
        <v>719</v>
      </c>
      <c r="C60" s="223">
        <v>288085</v>
      </c>
      <c r="D60" s="226">
        <v>1.3703846409985634</v>
      </c>
      <c r="E60" s="233"/>
      <c r="F60" s="222">
        <v>296</v>
      </c>
      <c r="G60" s="225" t="s">
        <v>787</v>
      </c>
      <c r="H60" s="223">
        <v>214829</v>
      </c>
      <c r="I60" s="226">
        <v>1.0219149280284652</v>
      </c>
      <c r="J60" s="38"/>
      <c r="K60" s="228"/>
    </row>
    <row r="61" spans="1:11">
      <c r="A61" s="222">
        <v>237</v>
      </c>
      <c r="B61" s="225" t="s">
        <v>668</v>
      </c>
      <c r="C61" s="223">
        <v>284939</v>
      </c>
      <c r="D61" s="226">
        <v>1.3554195089001151</v>
      </c>
      <c r="E61" s="233"/>
      <c r="F61" s="222">
        <v>297</v>
      </c>
      <c r="G61" s="225" t="s">
        <v>797</v>
      </c>
      <c r="H61" s="223">
        <v>214734</v>
      </c>
      <c r="I61" s="226">
        <v>1.0214630248023517</v>
      </c>
      <c r="J61" s="38"/>
      <c r="K61" s="228"/>
    </row>
    <row r="62" spans="1:11">
      <c r="A62" s="222">
        <v>238</v>
      </c>
      <c r="B62" s="225" t="s">
        <v>775</v>
      </c>
      <c r="C62" s="223">
        <v>284367</v>
      </c>
      <c r="D62" s="226">
        <v>1.3526985757913064</v>
      </c>
      <c r="E62" s="233"/>
      <c r="F62" s="222">
        <v>298</v>
      </c>
      <c r="G62" s="225" t="s">
        <v>678</v>
      </c>
      <c r="H62" s="223">
        <v>214033</v>
      </c>
      <c r="I62" s="226">
        <v>1.0181284546812417</v>
      </c>
      <c r="J62" s="38"/>
      <c r="K62" s="228"/>
    </row>
    <row r="63" spans="1:11">
      <c r="A63" s="222">
        <v>239</v>
      </c>
      <c r="B63" s="225" t="s">
        <v>560</v>
      </c>
      <c r="C63" s="223">
        <v>283336</v>
      </c>
      <c r="D63" s="226">
        <v>1.3477942365689604</v>
      </c>
      <c r="E63" s="233"/>
      <c r="F63" s="222">
        <v>299</v>
      </c>
      <c r="G63" s="225" t="s">
        <v>816</v>
      </c>
      <c r="H63" s="223">
        <v>212480</v>
      </c>
      <c r="I63" s="226">
        <v>1.0107410261533045</v>
      </c>
      <c r="J63" s="38"/>
      <c r="K63" s="228"/>
    </row>
    <row r="64" spans="1:11">
      <c r="A64" s="222">
        <v>240</v>
      </c>
      <c r="B64" s="225" t="s">
        <v>769</v>
      </c>
      <c r="C64" s="223">
        <v>282065</v>
      </c>
      <c r="D64" s="226">
        <v>1.3417482470911704</v>
      </c>
      <c r="E64" s="233"/>
      <c r="F64" s="222">
        <v>300</v>
      </c>
      <c r="G64" s="225" t="s">
        <v>799</v>
      </c>
      <c r="H64" s="223">
        <v>210222</v>
      </c>
      <c r="I64" s="226">
        <v>1</v>
      </c>
      <c r="J64" s="38"/>
      <c r="K64" s="228"/>
    </row>
    <row r="65" spans="1:11">
      <c r="A65" s="233"/>
      <c r="B65" s="228"/>
      <c r="C65" s="232"/>
      <c r="D65" s="232"/>
      <c r="E65" s="233"/>
      <c r="F65" s="233"/>
      <c r="G65" s="228"/>
      <c r="H65" s="232"/>
      <c r="I65" s="232"/>
      <c r="J65" s="38"/>
      <c r="K65" s="38"/>
    </row>
    <row r="66" spans="1:11">
      <c r="A66" s="233"/>
      <c r="B66" s="228"/>
      <c r="C66" s="232"/>
      <c r="D66" s="232"/>
      <c r="E66" s="233"/>
      <c r="F66" s="233"/>
      <c r="G66" s="228"/>
      <c r="H66" s="232"/>
      <c r="I66" s="232"/>
      <c r="J66" s="38"/>
      <c r="K66" s="38"/>
    </row>
    <row r="67" spans="1:11">
      <c r="A67" s="233"/>
      <c r="B67" s="228"/>
      <c r="C67" s="232"/>
      <c r="D67" s="232"/>
      <c r="E67" s="233"/>
      <c r="F67" s="233"/>
      <c r="G67" s="228"/>
      <c r="H67" s="232"/>
      <c r="I67" s="232"/>
      <c r="J67" s="38"/>
      <c r="K67" s="38"/>
    </row>
    <row r="68" spans="1:11">
      <c r="A68" s="233"/>
      <c r="B68" s="229"/>
      <c r="C68" s="233"/>
      <c r="D68" s="233"/>
      <c r="E68" s="233"/>
      <c r="F68" s="233"/>
      <c r="G68" s="229"/>
      <c r="H68" s="233"/>
      <c r="I68" s="233"/>
      <c r="J68" s="38"/>
      <c r="K68" s="38"/>
    </row>
    <row r="69" spans="1:11">
      <c r="A69" s="233"/>
      <c r="B69" s="229"/>
      <c r="C69" s="233"/>
      <c r="D69" s="233"/>
      <c r="E69" s="233"/>
      <c r="F69" s="233"/>
      <c r="G69" s="229"/>
      <c r="H69" s="233"/>
      <c r="I69" s="233"/>
      <c r="J69" s="38"/>
      <c r="K69" s="38"/>
    </row>
    <row r="70" spans="1:11">
      <c r="A70" s="233"/>
      <c r="B70" s="228"/>
      <c r="C70" s="232"/>
      <c r="D70" s="232"/>
      <c r="E70" s="233"/>
      <c r="F70" s="233"/>
      <c r="G70" s="228"/>
      <c r="H70" s="232"/>
      <c r="I70" s="232"/>
      <c r="J70" s="38"/>
      <c r="K70" s="38"/>
    </row>
    <row r="71" spans="1:11">
      <c r="A71" s="233"/>
      <c r="B71" s="228"/>
      <c r="C71" s="232"/>
      <c r="D71" s="232"/>
      <c r="E71" s="233"/>
      <c r="F71" s="233"/>
      <c r="G71" s="228"/>
      <c r="H71" s="232"/>
      <c r="I71" s="232"/>
      <c r="J71" s="38"/>
      <c r="K71" s="38"/>
    </row>
    <row r="72" spans="1:11">
      <c r="A72" s="233"/>
      <c r="B72" s="228"/>
      <c r="C72" s="232"/>
      <c r="D72" s="232"/>
      <c r="E72" s="233"/>
      <c r="F72" s="233"/>
      <c r="G72" s="228"/>
      <c r="H72" s="232"/>
      <c r="I72" s="232"/>
      <c r="J72" s="38"/>
      <c r="K72" s="38"/>
    </row>
    <row r="73" spans="1:11" ht="18.75">
      <c r="A73" s="232"/>
      <c r="B73" s="228"/>
      <c r="C73" s="232"/>
      <c r="D73" s="232"/>
      <c r="E73" s="232"/>
      <c r="F73" s="232"/>
      <c r="G73" s="235" t="s">
        <v>842</v>
      </c>
      <c r="H73" s="232"/>
      <c r="I73" s="232"/>
      <c r="J73" s="38"/>
      <c r="K73" s="38"/>
    </row>
    <row r="74" spans="1:11">
      <c r="A74" s="232"/>
      <c r="B74" s="228"/>
      <c r="C74" s="232"/>
      <c r="D74" s="232"/>
      <c r="E74" s="232"/>
      <c r="F74" s="232"/>
      <c r="G74" s="228"/>
      <c r="H74" s="232"/>
      <c r="I74" s="232"/>
      <c r="J74" s="38"/>
      <c r="K74" s="38"/>
    </row>
  </sheetData>
  <phoneticPr fontId="4"/>
  <pageMargins left="0.7" right="0.7" top="0.75" bottom="0.75" header="0.3" footer="0.3"/>
  <pageSetup paperSize="9" scale="80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:K66"/>
  <sheetViews>
    <sheetView topLeftCell="B46" zoomScaleNormal="100" workbookViewId="0">
      <selection activeCell="F25" sqref="F25"/>
    </sheetView>
  </sheetViews>
  <sheetFormatPr defaultRowHeight="12"/>
  <cols>
    <col min="1" max="1" width="10.625" style="237" customWidth="1"/>
    <col min="2" max="11" width="9.125" style="236" customWidth="1"/>
    <col min="12" max="16384" width="9" style="236"/>
  </cols>
  <sheetData>
    <row r="1" spans="1:11" ht="20.100000000000001" customHeight="1">
      <c r="A1" s="254"/>
      <c r="D1" s="255"/>
    </row>
    <row r="2" spans="1:11" ht="20.100000000000001" customHeight="1">
      <c r="A2" s="254" t="s">
        <v>912</v>
      </c>
    </row>
    <row r="4" spans="1:11" ht="14.1" customHeight="1">
      <c r="A4" s="370" t="s">
        <v>862</v>
      </c>
      <c r="B4" s="368" t="s">
        <v>4</v>
      </c>
      <c r="C4" s="369"/>
      <c r="D4" s="368" t="s">
        <v>911</v>
      </c>
      <c r="E4" s="369"/>
      <c r="F4" s="368" t="s">
        <v>910</v>
      </c>
      <c r="G4" s="369"/>
      <c r="H4" s="368" t="s">
        <v>4</v>
      </c>
      <c r="I4" s="369"/>
      <c r="J4" s="368" t="s">
        <v>909</v>
      </c>
      <c r="K4" s="369"/>
    </row>
    <row r="5" spans="1:11" ht="14.1" customHeight="1">
      <c r="A5" s="371"/>
      <c r="B5" s="366" t="s">
        <v>908</v>
      </c>
      <c r="C5" s="367"/>
      <c r="D5" s="366" t="s">
        <v>907</v>
      </c>
      <c r="E5" s="367"/>
      <c r="F5" s="366" t="s">
        <v>906</v>
      </c>
      <c r="G5" s="367"/>
      <c r="H5" s="366" t="s">
        <v>905</v>
      </c>
      <c r="I5" s="367"/>
      <c r="J5" s="366" t="s">
        <v>904</v>
      </c>
      <c r="K5" s="367"/>
    </row>
    <row r="6" spans="1:11" ht="14.1" customHeight="1">
      <c r="A6" s="253" t="s">
        <v>855</v>
      </c>
      <c r="B6" s="252" t="s">
        <v>868</v>
      </c>
      <c r="C6" s="251">
        <v>268071</v>
      </c>
      <c r="D6" s="252" t="s">
        <v>854</v>
      </c>
      <c r="E6" s="251">
        <v>329199</v>
      </c>
      <c r="F6" s="252" t="s">
        <v>868</v>
      </c>
      <c r="G6" s="251">
        <v>411845</v>
      </c>
      <c r="H6" s="252" t="s">
        <v>868</v>
      </c>
      <c r="I6" s="251">
        <v>280221</v>
      </c>
      <c r="J6" s="252" t="s">
        <v>868</v>
      </c>
      <c r="K6" s="251">
        <v>281082</v>
      </c>
    </row>
    <row r="7" spans="1:11" ht="14.1" customHeight="1">
      <c r="A7" s="250" t="s">
        <v>851</v>
      </c>
      <c r="B7" s="249" t="s">
        <v>883</v>
      </c>
      <c r="C7" s="248">
        <v>80249</v>
      </c>
      <c r="D7" s="249" t="s">
        <v>883</v>
      </c>
      <c r="E7" s="248">
        <v>112701</v>
      </c>
      <c r="F7" s="249" t="s">
        <v>883</v>
      </c>
      <c r="G7" s="248">
        <v>110748</v>
      </c>
      <c r="H7" s="249" t="s">
        <v>883</v>
      </c>
      <c r="I7" s="248">
        <v>80545</v>
      </c>
      <c r="J7" s="249" t="s">
        <v>883</v>
      </c>
      <c r="K7" s="248">
        <v>80404</v>
      </c>
    </row>
    <row r="8" spans="1:11" ht="14.1" customHeight="1">
      <c r="A8" s="247" t="s">
        <v>847</v>
      </c>
      <c r="B8" s="246"/>
      <c r="C8" s="245">
        <v>150785</v>
      </c>
      <c r="D8" s="246"/>
      <c r="E8" s="245">
        <v>204824</v>
      </c>
      <c r="F8" s="246"/>
      <c r="G8" s="245">
        <v>219060</v>
      </c>
      <c r="H8" s="246"/>
      <c r="I8" s="245">
        <v>152432</v>
      </c>
      <c r="J8" s="246"/>
      <c r="K8" s="245">
        <v>152498</v>
      </c>
    </row>
    <row r="9" spans="1:11" ht="11.1" customHeight="1">
      <c r="A9" s="244"/>
      <c r="B9" s="243"/>
      <c r="C9" s="242"/>
      <c r="D9" s="243"/>
      <c r="E9" s="242"/>
      <c r="F9" s="243"/>
      <c r="G9" s="242"/>
      <c r="H9" s="243"/>
      <c r="I9" s="242"/>
      <c r="J9" s="243"/>
      <c r="K9" s="242"/>
    </row>
    <row r="10" spans="1:11" ht="14.1" customHeight="1">
      <c r="A10" s="170" t="s">
        <v>846</v>
      </c>
      <c r="B10" s="241"/>
      <c r="C10" s="240">
        <f>C6/C7</f>
        <v>3.3404902241772483</v>
      </c>
      <c r="D10" s="241"/>
      <c r="E10" s="240">
        <f>E6/E7</f>
        <v>2.9209944898448108</v>
      </c>
      <c r="F10" s="241"/>
      <c r="G10" s="240">
        <f>G6/G7</f>
        <v>3.7187579008198792</v>
      </c>
      <c r="H10" s="241"/>
      <c r="I10" s="240">
        <f>I6/I7</f>
        <v>3.4790613942516604</v>
      </c>
      <c r="J10" s="241"/>
      <c r="K10" s="240">
        <f>K6/K7</f>
        <v>3.4958708521964081</v>
      </c>
    </row>
    <row r="11" spans="1:11" ht="11.1" customHeight="1">
      <c r="A11" s="167"/>
      <c r="B11" s="239"/>
      <c r="C11" s="238"/>
      <c r="D11" s="239"/>
      <c r="E11" s="238"/>
      <c r="F11" s="239"/>
      <c r="G11" s="238"/>
      <c r="H11" s="239"/>
      <c r="I11" s="238"/>
      <c r="J11" s="239"/>
      <c r="K11" s="238"/>
    </row>
    <row r="12" spans="1:11" ht="14.1" customHeight="1"/>
    <row r="13" spans="1:11" ht="14.1" customHeight="1">
      <c r="A13" s="370" t="s">
        <v>862</v>
      </c>
      <c r="B13" s="368" t="s">
        <v>4</v>
      </c>
      <c r="C13" s="369"/>
      <c r="D13" s="368" t="s">
        <v>4</v>
      </c>
      <c r="E13" s="369"/>
      <c r="F13" s="368" t="s">
        <v>4</v>
      </c>
      <c r="G13" s="369"/>
      <c r="H13" s="368" t="s">
        <v>903</v>
      </c>
      <c r="I13" s="369"/>
      <c r="J13" s="368" t="s">
        <v>902</v>
      </c>
      <c r="K13" s="369"/>
    </row>
    <row r="14" spans="1:11" ht="14.1" customHeight="1">
      <c r="A14" s="371"/>
      <c r="B14" s="366" t="s">
        <v>901</v>
      </c>
      <c r="C14" s="367"/>
      <c r="D14" s="366" t="s">
        <v>900</v>
      </c>
      <c r="E14" s="367"/>
      <c r="F14" s="366" t="s">
        <v>899</v>
      </c>
      <c r="G14" s="367"/>
      <c r="H14" s="366" t="s">
        <v>898</v>
      </c>
      <c r="I14" s="367"/>
      <c r="J14" s="366" t="s">
        <v>897</v>
      </c>
      <c r="K14" s="367"/>
    </row>
    <row r="15" spans="1:11" ht="14.1" customHeight="1">
      <c r="A15" s="253" t="s">
        <v>855</v>
      </c>
      <c r="B15" s="252" t="s">
        <v>868</v>
      </c>
      <c r="C15" s="251">
        <v>290469</v>
      </c>
      <c r="D15" s="252" t="s">
        <v>868</v>
      </c>
      <c r="E15" s="251">
        <v>303730</v>
      </c>
      <c r="F15" s="252" t="s">
        <v>868</v>
      </c>
      <c r="G15" s="251">
        <v>316396</v>
      </c>
      <c r="H15" s="252" t="s">
        <v>868</v>
      </c>
      <c r="I15" s="251">
        <v>314004</v>
      </c>
      <c r="J15" s="252" t="s">
        <v>868</v>
      </c>
      <c r="K15" s="251">
        <v>321351</v>
      </c>
    </row>
    <row r="16" spans="1:11" ht="14.1" customHeight="1">
      <c r="A16" s="250" t="s">
        <v>851</v>
      </c>
      <c r="B16" s="249" t="s">
        <v>883</v>
      </c>
      <c r="C16" s="248">
        <v>80832</v>
      </c>
      <c r="D16" s="249" t="s">
        <v>883</v>
      </c>
      <c r="E16" s="248">
        <v>81160</v>
      </c>
      <c r="F16" s="249" t="s">
        <v>883</v>
      </c>
      <c r="G16" s="248">
        <v>81563</v>
      </c>
      <c r="H16" s="249" t="s">
        <v>883</v>
      </c>
      <c r="I16" s="248">
        <v>81096</v>
      </c>
      <c r="J16" s="249" t="s">
        <v>883</v>
      </c>
      <c r="K16" s="248">
        <v>81375</v>
      </c>
    </row>
    <row r="17" spans="1:11" ht="14.1" customHeight="1">
      <c r="A17" s="247" t="s">
        <v>847</v>
      </c>
      <c r="B17" s="246"/>
      <c r="C17" s="245">
        <v>154332</v>
      </c>
      <c r="D17" s="246"/>
      <c r="E17" s="245">
        <v>155856</v>
      </c>
      <c r="F17" s="246"/>
      <c r="G17" s="245">
        <v>157884</v>
      </c>
      <c r="H17" s="246"/>
      <c r="I17" s="245">
        <v>156888</v>
      </c>
      <c r="J17" s="246"/>
      <c r="K17" s="245">
        <v>158366</v>
      </c>
    </row>
    <row r="18" spans="1:11" ht="11.1" customHeight="1">
      <c r="A18" s="244"/>
      <c r="B18" s="243"/>
      <c r="C18" s="242"/>
      <c r="D18" s="243"/>
      <c r="E18" s="242"/>
      <c r="F18" s="243"/>
      <c r="G18" s="242"/>
      <c r="H18" s="243"/>
      <c r="I18" s="242"/>
      <c r="J18" s="243"/>
      <c r="K18" s="242"/>
    </row>
    <row r="19" spans="1:11" ht="14.1" customHeight="1">
      <c r="A19" s="170" t="s">
        <v>846</v>
      </c>
      <c r="B19" s="241"/>
      <c r="C19" s="240">
        <f>C15/C16</f>
        <v>3.5934902019002375</v>
      </c>
      <c r="D19" s="241"/>
      <c r="E19" s="240">
        <f>E15/E16</f>
        <v>3.7423607688516509</v>
      </c>
      <c r="F19" s="241"/>
      <c r="G19" s="240">
        <f>G15/G16</f>
        <v>3.8791608940328337</v>
      </c>
      <c r="H19" s="241"/>
      <c r="I19" s="240">
        <f>I15/I16</f>
        <v>3.8720035513465523</v>
      </c>
      <c r="J19" s="241"/>
      <c r="K19" s="240">
        <f>K15/K16</f>
        <v>3.9490138248847928</v>
      </c>
    </row>
    <row r="20" spans="1:11" ht="11.1" customHeight="1">
      <c r="A20" s="167"/>
      <c r="B20" s="239"/>
      <c r="C20" s="238"/>
      <c r="D20" s="239"/>
      <c r="E20" s="238"/>
      <c r="F20" s="239"/>
      <c r="G20" s="238"/>
      <c r="H20" s="239"/>
      <c r="I20" s="238"/>
      <c r="J20" s="239"/>
      <c r="K20" s="238"/>
    </row>
    <row r="21" spans="1:11" ht="14.1" customHeight="1"/>
    <row r="22" spans="1:11" ht="14.1" customHeight="1">
      <c r="A22" s="370" t="s">
        <v>862</v>
      </c>
      <c r="B22" s="368" t="s">
        <v>4</v>
      </c>
      <c r="C22" s="369"/>
      <c r="D22" s="368" t="s">
        <v>896</v>
      </c>
      <c r="E22" s="369"/>
      <c r="F22" s="368" t="s">
        <v>4</v>
      </c>
      <c r="G22" s="369"/>
      <c r="H22" s="368" t="s">
        <v>4</v>
      </c>
      <c r="I22" s="369"/>
      <c r="J22" s="368" t="s">
        <v>4</v>
      </c>
      <c r="K22" s="369"/>
    </row>
    <row r="23" spans="1:11" ht="14.1" customHeight="1">
      <c r="A23" s="371"/>
      <c r="B23" s="366" t="s">
        <v>895</v>
      </c>
      <c r="C23" s="367"/>
      <c r="D23" s="366" t="s">
        <v>894</v>
      </c>
      <c r="E23" s="367"/>
      <c r="F23" s="366" t="s">
        <v>893</v>
      </c>
      <c r="G23" s="367"/>
      <c r="H23" s="366" t="s">
        <v>892</v>
      </c>
      <c r="I23" s="367"/>
      <c r="J23" s="366" t="s">
        <v>891</v>
      </c>
      <c r="K23" s="367"/>
    </row>
    <row r="24" spans="1:11" ht="14.1" customHeight="1">
      <c r="A24" s="253" t="s">
        <v>855</v>
      </c>
      <c r="B24" s="252" t="s">
        <v>868</v>
      </c>
      <c r="C24" s="251">
        <v>328217</v>
      </c>
      <c r="D24" s="252" t="s">
        <v>868</v>
      </c>
      <c r="E24" s="251">
        <v>499763</v>
      </c>
      <c r="F24" s="252" t="s">
        <v>868</v>
      </c>
      <c r="G24" s="251">
        <v>338386</v>
      </c>
      <c r="H24" s="252" t="s">
        <v>868</v>
      </c>
      <c r="I24" s="251">
        <v>348038</v>
      </c>
      <c r="J24" s="252" t="s">
        <v>868</v>
      </c>
      <c r="K24" s="251">
        <v>359492</v>
      </c>
    </row>
    <row r="25" spans="1:11" ht="14.1" customHeight="1">
      <c r="A25" s="250" t="s">
        <v>851</v>
      </c>
      <c r="B25" s="249" t="s">
        <v>883</v>
      </c>
      <c r="C25" s="248">
        <v>81762</v>
      </c>
      <c r="D25" s="249" t="s">
        <v>883</v>
      </c>
      <c r="E25" s="248">
        <v>110051</v>
      </c>
      <c r="F25" s="249" t="s">
        <v>883</v>
      </c>
      <c r="G25" s="248">
        <v>81903</v>
      </c>
      <c r="H25" s="249" t="s">
        <v>883</v>
      </c>
      <c r="I25" s="248">
        <v>82001</v>
      </c>
      <c r="J25" s="249" t="s">
        <v>883</v>
      </c>
      <c r="K25" s="248">
        <v>82015</v>
      </c>
    </row>
    <row r="26" spans="1:11" ht="14.1" customHeight="1">
      <c r="A26" s="247" t="s">
        <v>847</v>
      </c>
      <c r="B26" s="246"/>
      <c r="C26" s="245">
        <v>159540</v>
      </c>
      <c r="D26" s="246"/>
      <c r="E26" s="245">
        <v>229081</v>
      </c>
      <c r="F26" s="246"/>
      <c r="G26" s="245">
        <v>161154</v>
      </c>
      <c r="H26" s="246"/>
      <c r="I26" s="245">
        <v>162811</v>
      </c>
      <c r="J26" s="246"/>
      <c r="K26" s="245">
        <v>164818</v>
      </c>
    </row>
    <row r="27" spans="1:11" ht="11.1" customHeight="1">
      <c r="A27" s="244"/>
      <c r="B27" s="243"/>
      <c r="C27" s="242"/>
      <c r="D27" s="243"/>
      <c r="E27" s="242"/>
      <c r="F27" s="243"/>
      <c r="G27" s="242"/>
      <c r="H27" s="243"/>
      <c r="I27" s="242"/>
      <c r="J27" s="243"/>
      <c r="K27" s="242"/>
    </row>
    <row r="28" spans="1:11" ht="14.1" customHeight="1">
      <c r="A28" s="170" t="s">
        <v>846</v>
      </c>
      <c r="B28" s="241"/>
      <c r="C28" s="240">
        <f>C24/C25</f>
        <v>4.0142975954599933</v>
      </c>
      <c r="D28" s="241"/>
      <c r="E28" s="240">
        <f>E24/E25</f>
        <v>4.5411945370782636</v>
      </c>
      <c r="F28" s="241"/>
      <c r="G28" s="240">
        <f>G24/G25</f>
        <v>4.1315458530212572</v>
      </c>
      <c r="H28" s="241"/>
      <c r="I28" s="240">
        <f>I24/I25</f>
        <v>4.2443140937305639</v>
      </c>
      <c r="J28" s="241"/>
      <c r="K28" s="240">
        <f>K24/K25</f>
        <v>4.3832469670182288</v>
      </c>
    </row>
    <row r="29" spans="1:11" ht="11.1" customHeight="1">
      <c r="A29" s="167"/>
      <c r="B29" s="239"/>
      <c r="C29" s="238"/>
      <c r="D29" s="239"/>
      <c r="E29" s="238"/>
      <c r="F29" s="239"/>
      <c r="G29" s="238"/>
      <c r="H29" s="239"/>
      <c r="I29" s="238"/>
      <c r="J29" s="239"/>
      <c r="K29" s="238"/>
    </row>
    <row r="30" spans="1:11" ht="14.1" customHeight="1"/>
    <row r="31" spans="1:11" ht="14.1" customHeight="1">
      <c r="A31" s="370" t="s">
        <v>862</v>
      </c>
      <c r="B31" s="368" t="s">
        <v>890</v>
      </c>
      <c r="C31" s="369"/>
      <c r="D31" s="368" t="s">
        <v>4</v>
      </c>
      <c r="E31" s="369"/>
      <c r="F31" s="368" t="s">
        <v>4</v>
      </c>
      <c r="G31" s="369"/>
      <c r="H31" s="368" t="s">
        <v>889</v>
      </c>
      <c r="I31" s="369"/>
      <c r="J31" s="368" t="s">
        <v>889</v>
      </c>
      <c r="K31" s="369"/>
    </row>
    <row r="32" spans="1:11" ht="14.1" customHeight="1">
      <c r="A32" s="371"/>
      <c r="B32" s="366" t="s">
        <v>888</v>
      </c>
      <c r="C32" s="367"/>
      <c r="D32" s="366" t="s">
        <v>887</v>
      </c>
      <c r="E32" s="367"/>
      <c r="F32" s="366" t="s">
        <v>886</v>
      </c>
      <c r="G32" s="367"/>
      <c r="H32" s="366" t="s">
        <v>885</v>
      </c>
      <c r="I32" s="367"/>
      <c r="J32" s="366" t="s">
        <v>884</v>
      </c>
      <c r="K32" s="367"/>
    </row>
    <row r="33" spans="1:11" ht="14.1" customHeight="1">
      <c r="A33" s="253" t="s">
        <v>855</v>
      </c>
      <c r="B33" s="252" t="s">
        <v>868</v>
      </c>
      <c r="C33" s="251">
        <v>360890</v>
      </c>
      <c r="D33" s="252" t="s">
        <v>868</v>
      </c>
      <c r="E33" s="251">
        <v>369203</v>
      </c>
      <c r="F33" s="252" t="s">
        <v>868</v>
      </c>
      <c r="G33" s="251">
        <v>380138</v>
      </c>
      <c r="H33" s="252" t="s">
        <v>868</v>
      </c>
      <c r="I33" s="251">
        <v>561040</v>
      </c>
      <c r="J33" s="252" t="s">
        <v>867</v>
      </c>
      <c r="K33" s="251">
        <v>427761</v>
      </c>
    </row>
    <row r="34" spans="1:11" ht="14.1" customHeight="1">
      <c r="A34" s="250" t="s">
        <v>851</v>
      </c>
      <c r="B34" s="249" t="s">
        <v>883</v>
      </c>
      <c r="C34" s="248">
        <v>81860</v>
      </c>
      <c r="D34" s="249" t="s">
        <v>883</v>
      </c>
      <c r="E34" s="248">
        <v>81938</v>
      </c>
      <c r="F34" s="249" t="s">
        <v>883</v>
      </c>
      <c r="G34" s="248">
        <v>81870</v>
      </c>
      <c r="H34" s="249" t="s">
        <v>883</v>
      </c>
      <c r="I34" s="248">
        <v>109684</v>
      </c>
      <c r="J34" s="249" t="s">
        <v>876</v>
      </c>
      <c r="K34" s="248">
        <v>142932</v>
      </c>
    </row>
    <row r="35" spans="1:11" ht="14.1" customHeight="1">
      <c r="A35" s="247" t="s">
        <v>847</v>
      </c>
      <c r="B35" s="246"/>
      <c r="C35" s="245">
        <v>164878</v>
      </c>
      <c r="D35" s="246"/>
      <c r="E35" s="245">
        <v>166424</v>
      </c>
      <c r="F35" s="246"/>
      <c r="G35" s="245">
        <v>168367</v>
      </c>
      <c r="H35" s="246"/>
      <c r="I35" s="245">
        <v>236424</v>
      </c>
      <c r="J35" s="246"/>
      <c r="K35" s="245">
        <v>236424</v>
      </c>
    </row>
    <row r="36" spans="1:11" ht="11.1" customHeight="1">
      <c r="A36" s="244"/>
      <c r="B36" s="243"/>
      <c r="C36" s="242"/>
      <c r="D36" s="243"/>
      <c r="E36" s="242"/>
      <c r="F36" s="243"/>
      <c r="G36" s="242"/>
      <c r="H36" s="243"/>
      <c r="I36" s="242"/>
      <c r="J36" s="243"/>
      <c r="K36" s="242"/>
    </row>
    <row r="37" spans="1:11" ht="14.1" customHeight="1">
      <c r="A37" s="170" t="s">
        <v>846</v>
      </c>
      <c r="B37" s="241"/>
      <c r="C37" s="240">
        <f>C33/C34</f>
        <v>4.4086244808209134</v>
      </c>
      <c r="D37" s="241"/>
      <c r="E37" s="240">
        <f>E33/E34</f>
        <v>4.5058824965217603</v>
      </c>
      <c r="F37" s="241"/>
      <c r="G37" s="240">
        <f>G33/G34</f>
        <v>4.6431904238426771</v>
      </c>
      <c r="H37" s="241"/>
      <c r="I37" s="240">
        <f>I33/I34</f>
        <v>5.1150578024142082</v>
      </c>
      <c r="J37" s="241"/>
      <c r="K37" s="240">
        <f>K33/K34</f>
        <v>2.9927587943917389</v>
      </c>
    </row>
    <row r="38" spans="1:11" ht="11.1" customHeight="1">
      <c r="A38" s="167"/>
      <c r="B38" s="239"/>
      <c r="C38" s="238"/>
      <c r="D38" s="239"/>
      <c r="E38" s="238"/>
      <c r="F38" s="239"/>
      <c r="G38" s="238"/>
      <c r="H38" s="239"/>
      <c r="I38" s="238"/>
      <c r="J38" s="239"/>
      <c r="K38" s="238"/>
    </row>
    <row r="39" spans="1:11" ht="14.1" customHeight="1"/>
    <row r="40" spans="1:11" ht="14.1" customHeight="1">
      <c r="A40" s="370" t="s">
        <v>862</v>
      </c>
      <c r="B40" s="368" t="s">
        <v>882</v>
      </c>
      <c r="C40" s="369"/>
      <c r="D40" s="368" t="s">
        <v>4</v>
      </c>
      <c r="E40" s="369"/>
      <c r="F40" s="368" t="s">
        <v>4</v>
      </c>
      <c r="G40" s="369"/>
      <c r="H40" s="368" t="s">
        <v>4</v>
      </c>
      <c r="I40" s="369"/>
      <c r="J40" s="368" t="s">
        <v>4</v>
      </c>
      <c r="K40" s="369"/>
    </row>
    <row r="41" spans="1:11" ht="14.1" customHeight="1">
      <c r="A41" s="371"/>
      <c r="B41" s="366" t="s">
        <v>881</v>
      </c>
      <c r="C41" s="367"/>
      <c r="D41" s="366" t="s">
        <v>880</v>
      </c>
      <c r="E41" s="367"/>
      <c r="F41" s="366" t="s">
        <v>879</v>
      </c>
      <c r="G41" s="367"/>
      <c r="H41" s="366" t="s">
        <v>878</v>
      </c>
      <c r="I41" s="367"/>
      <c r="J41" s="366" t="s">
        <v>877</v>
      </c>
      <c r="K41" s="367"/>
    </row>
    <row r="42" spans="1:11" ht="14.1" customHeight="1">
      <c r="A42" s="253" t="s">
        <v>855</v>
      </c>
      <c r="B42" s="252" t="s">
        <v>867</v>
      </c>
      <c r="C42" s="251">
        <v>304673</v>
      </c>
      <c r="D42" s="252" t="s">
        <v>867</v>
      </c>
      <c r="E42" s="251">
        <v>307339</v>
      </c>
      <c r="F42" s="252" t="s">
        <v>867</v>
      </c>
      <c r="G42" s="251">
        <v>316935</v>
      </c>
      <c r="H42" s="252" t="s">
        <v>867</v>
      </c>
      <c r="I42" s="251">
        <v>325594</v>
      </c>
      <c r="J42" s="252" t="s">
        <v>867</v>
      </c>
      <c r="K42" s="251">
        <v>333350</v>
      </c>
    </row>
    <row r="43" spans="1:11" ht="14.1" customHeight="1">
      <c r="A43" s="250" t="s">
        <v>851</v>
      </c>
      <c r="B43" s="249" t="s">
        <v>876</v>
      </c>
      <c r="C43" s="248">
        <v>104171</v>
      </c>
      <c r="D43" s="249" t="s">
        <v>876</v>
      </c>
      <c r="E43" s="248">
        <v>104645</v>
      </c>
      <c r="F43" s="249" t="s">
        <v>876</v>
      </c>
      <c r="G43" s="248">
        <v>105298</v>
      </c>
      <c r="H43" s="249" t="s">
        <v>865</v>
      </c>
      <c r="I43" s="248">
        <v>105634</v>
      </c>
      <c r="J43" s="249" t="s">
        <v>865</v>
      </c>
      <c r="K43" s="248">
        <v>105884</v>
      </c>
    </row>
    <row r="44" spans="1:11" ht="14.1" customHeight="1">
      <c r="A44" s="247" t="s">
        <v>847</v>
      </c>
      <c r="B44" s="246"/>
      <c r="C44" s="245">
        <v>168802</v>
      </c>
      <c r="D44" s="246"/>
      <c r="E44" s="245">
        <v>169566</v>
      </c>
      <c r="F44" s="246"/>
      <c r="G44" s="245">
        <v>171695</v>
      </c>
      <c r="H44" s="246"/>
      <c r="I44" s="245">
        <v>173587</v>
      </c>
      <c r="J44" s="246"/>
      <c r="K44" s="245">
        <v>175854</v>
      </c>
    </row>
    <row r="45" spans="1:11" ht="11.1" customHeight="1">
      <c r="A45" s="244"/>
      <c r="B45" s="243"/>
      <c r="C45" s="242"/>
      <c r="D45" s="243"/>
      <c r="E45" s="242"/>
      <c r="F45" s="243"/>
      <c r="G45" s="242"/>
      <c r="H45" s="243"/>
      <c r="I45" s="242"/>
      <c r="J45" s="243"/>
      <c r="K45" s="242"/>
    </row>
    <row r="46" spans="1:11" ht="14.1" customHeight="1">
      <c r="A46" s="170" t="s">
        <v>846</v>
      </c>
      <c r="B46" s="241"/>
      <c r="C46" s="240">
        <f>C42/C43</f>
        <v>2.9247391308521564</v>
      </c>
      <c r="D46" s="241"/>
      <c r="E46" s="240">
        <f>E42/E43</f>
        <v>2.9369678436619044</v>
      </c>
      <c r="F46" s="241"/>
      <c r="G46" s="240">
        <f>G42/G43</f>
        <v>3.0098862276586451</v>
      </c>
      <c r="H46" s="241"/>
      <c r="I46" s="240">
        <f>I42/I43</f>
        <v>3.0822841130696554</v>
      </c>
      <c r="J46" s="241"/>
      <c r="K46" s="240">
        <f>K42/K43</f>
        <v>3.1482565826753808</v>
      </c>
    </row>
    <row r="47" spans="1:11" ht="11.1" customHeight="1">
      <c r="A47" s="167"/>
      <c r="B47" s="239"/>
      <c r="C47" s="238"/>
      <c r="D47" s="239"/>
      <c r="E47" s="238"/>
      <c r="F47" s="239"/>
      <c r="G47" s="238"/>
      <c r="H47" s="239"/>
      <c r="I47" s="238"/>
      <c r="J47" s="239"/>
      <c r="K47" s="238"/>
    </row>
    <row r="48" spans="1:11" ht="14.1" customHeight="1"/>
    <row r="49" spans="1:11" ht="14.1" customHeight="1">
      <c r="A49" s="370" t="s">
        <v>862</v>
      </c>
      <c r="B49" s="368" t="s">
        <v>875</v>
      </c>
      <c r="C49" s="369"/>
      <c r="D49" s="368" t="s">
        <v>4</v>
      </c>
      <c r="E49" s="369"/>
      <c r="F49" s="368" t="s">
        <v>874</v>
      </c>
      <c r="G49" s="369"/>
      <c r="H49" s="368" t="s">
        <v>4</v>
      </c>
      <c r="I49" s="369"/>
      <c r="J49" s="368" t="s">
        <v>874</v>
      </c>
      <c r="K49" s="369"/>
    </row>
    <row r="50" spans="1:11" ht="14.1" customHeight="1">
      <c r="A50" s="371"/>
      <c r="B50" s="366" t="s">
        <v>873</v>
      </c>
      <c r="C50" s="367"/>
      <c r="D50" s="366" t="s">
        <v>872</v>
      </c>
      <c r="E50" s="367"/>
      <c r="F50" s="366" t="s">
        <v>871</v>
      </c>
      <c r="G50" s="367"/>
      <c r="H50" s="366" t="s">
        <v>870</v>
      </c>
      <c r="I50" s="367"/>
      <c r="J50" s="366" t="s">
        <v>869</v>
      </c>
      <c r="K50" s="367"/>
    </row>
    <row r="51" spans="1:11" ht="14.1" customHeight="1">
      <c r="A51" s="253" t="s">
        <v>855</v>
      </c>
      <c r="B51" s="252" t="s">
        <v>867</v>
      </c>
      <c r="C51" s="251">
        <v>336061</v>
      </c>
      <c r="D51" s="252" t="s">
        <v>867</v>
      </c>
      <c r="E51" s="251">
        <v>341114</v>
      </c>
      <c r="F51" s="252" t="s">
        <v>868</v>
      </c>
      <c r="G51" s="251">
        <v>464107</v>
      </c>
      <c r="H51" s="252" t="s">
        <v>867</v>
      </c>
      <c r="I51" s="251">
        <v>348538</v>
      </c>
      <c r="J51" s="252" t="s">
        <v>866</v>
      </c>
      <c r="K51" s="251">
        <v>406749</v>
      </c>
    </row>
    <row r="52" spans="1:11" ht="14.1" customHeight="1">
      <c r="A52" s="250" t="s">
        <v>851</v>
      </c>
      <c r="B52" s="249" t="s">
        <v>865</v>
      </c>
      <c r="C52" s="248">
        <v>105682</v>
      </c>
      <c r="D52" s="249" t="s">
        <v>863</v>
      </c>
      <c r="E52" s="248">
        <v>105577</v>
      </c>
      <c r="F52" s="249" t="s">
        <v>864</v>
      </c>
      <c r="G52" s="248">
        <v>137426</v>
      </c>
      <c r="H52" s="249" t="s">
        <v>863</v>
      </c>
      <c r="I52" s="248">
        <v>104234</v>
      </c>
      <c r="J52" s="249" t="s">
        <v>849</v>
      </c>
      <c r="K52" s="248">
        <v>146910</v>
      </c>
    </row>
    <row r="53" spans="1:11" ht="14.1" customHeight="1">
      <c r="A53" s="247" t="s">
        <v>847</v>
      </c>
      <c r="B53" s="246"/>
      <c r="C53" s="245">
        <v>176412</v>
      </c>
      <c r="D53" s="246"/>
      <c r="E53" s="245">
        <v>177942</v>
      </c>
      <c r="F53" s="246"/>
      <c r="G53" s="245">
        <v>241428</v>
      </c>
      <c r="H53" s="246"/>
      <c r="I53" s="245">
        <v>180216</v>
      </c>
      <c r="J53" s="246"/>
      <c r="K53" s="245">
        <v>241901</v>
      </c>
    </row>
    <row r="54" spans="1:11" ht="11.1" customHeight="1">
      <c r="A54" s="244"/>
      <c r="B54" s="243"/>
      <c r="C54" s="242"/>
      <c r="D54" s="243"/>
      <c r="E54" s="242"/>
      <c r="F54" s="243"/>
      <c r="G54" s="242"/>
      <c r="H54" s="243"/>
      <c r="I54" s="242"/>
      <c r="J54" s="243"/>
      <c r="K54" s="242"/>
    </row>
    <row r="55" spans="1:11" ht="14.1" customHeight="1">
      <c r="A55" s="170" t="s">
        <v>846</v>
      </c>
      <c r="B55" s="241"/>
      <c r="C55" s="240">
        <f>C51/C52</f>
        <v>3.1799265721693382</v>
      </c>
      <c r="D55" s="241"/>
      <c r="E55" s="240">
        <f>E51/E52</f>
        <v>3.2309499228051566</v>
      </c>
      <c r="F55" s="241"/>
      <c r="G55" s="240">
        <f>G51/G52</f>
        <v>3.3771411523292536</v>
      </c>
      <c r="H55" s="241"/>
      <c r="I55" s="240">
        <f>I51/I52</f>
        <v>3.343803365504538</v>
      </c>
      <c r="J55" s="241"/>
      <c r="K55" s="240">
        <f>K51/K52</f>
        <v>2.7686951194608946</v>
      </c>
    </row>
    <row r="56" spans="1:11" ht="11.1" customHeight="1">
      <c r="A56" s="167"/>
      <c r="B56" s="239"/>
      <c r="C56" s="238"/>
      <c r="D56" s="239"/>
      <c r="E56" s="238"/>
      <c r="F56" s="239"/>
      <c r="G56" s="238"/>
      <c r="H56" s="239"/>
      <c r="I56" s="238"/>
      <c r="J56" s="239"/>
      <c r="K56" s="238"/>
    </row>
    <row r="57" spans="1:11" ht="14.1" customHeight="1"/>
    <row r="58" spans="1:11" ht="14.1" customHeight="1">
      <c r="A58" s="370" t="s">
        <v>862</v>
      </c>
      <c r="B58" s="368" t="s">
        <v>4</v>
      </c>
      <c r="C58" s="369"/>
      <c r="D58" s="368" t="s">
        <v>861</v>
      </c>
      <c r="E58" s="369"/>
      <c r="F58" s="368" t="s">
        <v>4</v>
      </c>
      <c r="G58" s="369"/>
      <c r="H58" s="368" t="s">
        <v>4</v>
      </c>
      <c r="I58" s="369"/>
      <c r="J58" s="368" t="s">
        <v>4</v>
      </c>
      <c r="K58" s="369"/>
    </row>
    <row r="59" spans="1:11" ht="14.1" customHeight="1">
      <c r="A59" s="371"/>
      <c r="B59" s="366" t="s">
        <v>860</v>
      </c>
      <c r="C59" s="367"/>
      <c r="D59" s="366" t="s">
        <v>859</v>
      </c>
      <c r="E59" s="367"/>
      <c r="F59" s="366" t="s">
        <v>858</v>
      </c>
      <c r="G59" s="367"/>
      <c r="H59" s="366" t="s">
        <v>857</v>
      </c>
      <c r="I59" s="367"/>
      <c r="J59" s="366" t="s">
        <v>856</v>
      </c>
      <c r="K59" s="367"/>
    </row>
    <row r="60" spans="1:11" ht="14.1" customHeight="1">
      <c r="A60" s="253" t="s">
        <v>855</v>
      </c>
      <c r="B60" s="252" t="s">
        <v>854</v>
      </c>
      <c r="C60" s="251">
        <v>314181</v>
      </c>
      <c r="D60" s="252" t="s">
        <v>854</v>
      </c>
      <c r="E60" s="251">
        <v>317369</v>
      </c>
      <c r="F60" s="252" t="s">
        <v>854</v>
      </c>
      <c r="G60" s="251">
        <v>318493</v>
      </c>
      <c r="H60" s="252" t="s">
        <v>853</v>
      </c>
      <c r="I60" s="251">
        <v>429857</v>
      </c>
      <c r="J60" s="252" t="s">
        <v>852</v>
      </c>
      <c r="K60" s="251">
        <v>437929</v>
      </c>
    </row>
    <row r="61" spans="1:11" ht="14.1" customHeight="1">
      <c r="A61" s="250" t="s">
        <v>851</v>
      </c>
      <c r="B61" s="249" t="s">
        <v>850</v>
      </c>
      <c r="C61" s="248">
        <v>111675</v>
      </c>
      <c r="D61" s="249" t="s">
        <v>849</v>
      </c>
      <c r="E61" s="248">
        <v>112521</v>
      </c>
      <c r="F61" s="249" t="s">
        <v>849</v>
      </c>
      <c r="G61" s="248">
        <v>112390</v>
      </c>
      <c r="H61" s="249" t="s">
        <v>848</v>
      </c>
      <c r="I61" s="248">
        <v>193213</v>
      </c>
      <c r="J61" s="249" t="s">
        <v>848</v>
      </c>
      <c r="K61" s="248">
        <v>193481</v>
      </c>
    </row>
    <row r="62" spans="1:11" ht="14.1" customHeight="1">
      <c r="A62" s="247" t="s">
        <v>847</v>
      </c>
      <c r="B62" s="246"/>
      <c r="C62" s="245">
        <v>182842</v>
      </c>
      <c r="D62" s="246"/>
      <c r="E62" s="245">
        <v>184888</v>
      </c>
      <c r="F62" s="246"/>
      <c r="G62" s="245">
        <v>185211</v>
      </c>
      <c r="H62" s="246"/>
      <c r="I62" s="245">
        <v>319204</v>
      </c>
      <c r="J62" s="246"/>
      <c r="K62" s="245">
        <v>322998</v>
      </c>
    </row>
    <row r="63" spans="1:11" ht="11.1" customHeight="1">
      <c r="A63" s="244"/>
      <c r="B63" s="243"/>
      <c r="C63" s="242"/>
      <c r="D63" s="243"/>
      <c r="E63" s="242"/>
      <c r="F63" s="243"/>
      <c r="G63" s="242"/>
      <c r="H63" s="243"/>
      <c r="I63" s="242"/>
      <c r="J63" s="243"/>
      <c r="K63" s="242"/>
    </row>
    <row r="64" spans="1:11" ht="14.1" customHeight="1">
      <c r="A64" s="170" t="s">
        <v>846</v>
      </c>
      <c r="B64" s="241"/>
      <c r="C64" s="240">
        <f>C60/C61</f>
        <v>2.8133512424445937</v>
      </c>
      <c r="D64" s="241"/>
      <c r="E64" s="240">
        <f>E60/E61</f>
        <v>2.8205312786057712</v>
      </c>
      <c r="F64" s="241"/>
      <c r="G64" s="240">
        <f>G60/G61</f>
        <v>2.833819734851855</v>
      </c>
      <c r="H64" s="241"/>
      <c r="I64" s="240">
        <f>I60/I61</f>
        <v>2.2247830114950857</v>
      </c>
      <c r="J64" s="241"/>
      <c r="K64" s="240">
        <f>K60/K61</f>
        <v>2.2634212144861769</v>
      </c>
    </row>
    <row r="65" spans="1:11" ht="11.1" customHeight="1">
      <c r="A65" s="167"/>
      <c r="B65" s="239"/>
      <c r="C65" s="238"/>
      <c r="D65" s="239"/>
      <c r="E65" s="238"/>
      <c r="F65" s="239"/>
      <c r="G65" s="238"/>
      <c r="H65" s="239"/>
      <c r="I65" s="238"/>
      <c r="J65" s="239"/>
      <c r="K65" s="238"/>
    </row>
    <row r="66" spans="1:11" ht="24" customHeight="1">
      <c r="F66" s="362" t="s">
        <v>845</v>
      </c>
      <c r="G66" s="363"/>
      <c r="H66" s="364" t="s">
        <v>844</v>
      </c>
      <c r="I66" s="365"/>
      <c r="J66" s="364" t="s">
        <v>843</v>
      </c>
      <c r="K66" s="365"/>
    </row>
  </sheetData>
  <mergeCells count="80">
    <mergeCell ref="D4:E4"/>
    <mergeCell ref="F4:G4"/>
    <mergeCell ref="D5:E5"/>
    <mergeCell ref="F5:G5"/>
    <mergeCell ref="H4:I4"/>
    <mergeCell ref="J4:K4"/>
    <mergeCell ref="A13:A14"/>
    <mergeCell ref="B13:C13"/>
    <mergeCell ref="D13:E13"/>
    <mergeCell ref="F13:G13"/>
    <mergeCell ref="H13:I13"/>
    <mergeCell ref="J13:K13"/>
    <mergeCell ref="B5:C5"/>
    <mergeCell ref="B14:C14"/>
    <mergeCell ref="D14:E14"/>
    <mergeCell ref="F14:G14"/>
    <mergeCell ref="H14:I14"/>
    <mergeCell ref="J14:K14"/>
    <mergeCell ref="A4:A5"/>
    <mergeCell ref="B4:C4"/>
    <mergeCell ref="A22:A23"/>
    <mergeCell ref="B22:C22"/>
    <mergeCell ref="D22:E22"/>
    <mergeCell ref="D23:E23"/>
    <mergeCell ref="A31:A32"/>
    <mergeCell ref="B31:C31"/>
    <mergeCell ref="D31:E31"/>
    <mergeCell ref="D32:E32"/>
    <mergeCell ref="A40:A41"/>
    <mergeCell ref="B40:C40"/>
    <mergeCell ref="D40:E40"/>
    <mergeCell ref="D41:E41"/>
    <mergeCell ref="D50:E50"/>
    <mergeCell ref="A49:A50"/>
    <mergeCell ref="B49:C49"/>
    <mergeCell ref="D49:E49"/>
    <mergeCell ref="B41:C41"/>
    <mergeCell ref="B50:C50"/>
    <mergeCell ref="J23:K23"/>
    <mergeCell ref="F32:G32"/>
    <mergeCell ref="H32:I32"/>
    <mergeCell ref="J32:K32"/>
    <mergeCell ref="J31:K31"/>
    <mergeCell ref="B23:C23"/>
    <mergeCell ref="B32:C32"/>
    <mergeCell ref="A58:A59"/>
    <mergeCell ref="B58:C58"/>
    <mergeCell ref="D58:E58"/>
    <mergeCell ref="F58:G58"/>
    <mergeCell ref="B59:C59"/>
    <mergeCell ref="D59:E59"/>
    <mergeCell ref="F40:G40"/>
    <mergeCell ref="F41:G41"/>
    <mergeCell ref="F23:G23"/>
    <mergeCell ref="H5:I5"/>
    <mergeCell ref="J5:K5"/>
    <mergeCell ref="H40:I40"/>
    <mergeCell ref="J40:K40"/>
    <mergeCell ref="F31:G31"/>
    <mergeCell ref="H31:I31"/>
    <mergeCell ref="H23:I23"/>
    <mergeCell ref="J22:K22"/>
    <mergeCell ref="F22:G22"/>
    <mergeCell ref="H22:I22"/>
    <mergeCell ref="F66:G66"/>
    <mergeCell ref="H66:I66"/>
    <mergeCell ref="J66:K66"/>
    <mergeCell ref="H41:I41"/>
    <mergeCell ref="J41:K41"/>
    <mergeCell ref="H58:I58"/>
    <mergeCell ref="J58:K58"/>
    <mergeCell ref="F59:G59"/>
    <mergeCell ref="H59:I59"/>
    <mergeCell ref="J59:K59"/>
    <mergeCell ref="J50:K50"/>
    <mergeCell ref="J49:K49"/>
    <mergeCell ref="F49:G49"/>
    <mergeCell ref="H49:I49"/>
    <mergeCell ref="F50:G50"/>
    <mergeCell ref="H50:I50"/>
  </mergeCells>
  <phoneticPr fontId="4"/>
  <pageMargins left="0.78740157480314965" right="0.78740157480314965" top="0.98425196850393704" bottom="0.98425196850393704" header="0.51181102362204722" footer="0.51181102362204722"/>
  <pageSetup paperSize="9" scale="84" orientation="portrait" r:id="rId1"/>
  <headerFooter alignWithMargins="0">
    <oddFooter>&amp;C&amp;16－１３－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>
  <dimension ref="A1:K67"/>
  <sheetViews>
    <sheetView topLeftCell="A34" zoomScaleNormal="100" workbookViewId="0">
      <selection activeCell="B59" sqref="B59"/>
    </sheetView>
  </sheetViews>
  <sheetFormatPr defaultRowHeight="12"/>
  <cols>
    <col min="1" max="1" width="10.625" style="237" customWidth="1"/>
    <col min="2" max="11" width="9.125" style="236" customWidth="1"/>
    <col min="12" max="16384" width="9" style="236"/>
  </cols>
  <sheetData>
    <row r="1" spans="1:11" ht="20.100000000000001" customHeight="1">
      <c r="A1" s="254"/>
      <c r="D1" s="255"/>
    </row>
    <row r="2" spans="1:11" ht="20.100000000000001" customHeight="1">
      <c r="A2" s="254"/>
    </row>
    <row r="4" spans="1:11" ht="14.1" customHeight="1">
      <c r="A4" s="370" t="s">
        <v>862</v>
      </c>
      <c r="B4" s="368" t="s">
        <v>913</v>
      </c>
      <c r="C4" s="369"/>
      <c r="D4" s="368" t="s">
        <v>4</v>
      </c>
      <c r="E4" s="369"/>
      <c r="F4" s="368" t="s">
        <v>914</v>
      </c>
      <c r="G4" s="369"/>
      <c r="H4" s="368" t="s">
        <v>4</v>
      </c>
      <c r="I4" s="369"/>
      <c r="J4" s="368" t="s">
        <v>4</v>
      </c>
      <c r="K4" s="369"/>
    </row>
    <row r="5" spans="1:11" ht="14.1" customHeight="1">
      <c r="A5" s="371"/>
      <c r="B5" s="366" t="s">
        <v>915</v>
      </c>
      <c r="C5" s="367"/>
      <c r="D5" s="366" t="s">
        <v>916</v>
      </c>
      <c r="E5" s="367"/>
      <c r="F5" s="366" t="s">
        <v>917</v>
      </c>
      <c r="G5" s="367"/>
      <c r="H5" s="366" t="s">
        <v>918</v>
      </c>
      <c r="I5" s="367"/>
      <c r="J5" s="366" t="s">
        <v>919</v>
      </c>
      <c r="K5" s="367"/>
    </row>
    <row r="6" spans="1:11" ht="14.1" customHeight="1">
      <c r="A6" s="253" t="s">
        <v>855</v>
      </c>
      <c r="B6" s="252" t="s">
        <v>852</v>
      </c>
      <c r="C6" s="251">
        <v>570597</v>
      </c>
      <c r="D6" s="252" t="s">
        <v>852</v>
      </c>
      <c r="E6" s="251">
        <v>446922</v>
      </c>
      <c r="F6" s="252" t="s">
        <v>852</v>
      </c>
      <c r="G6" s="251">
        <v>446970</v>
      </c>
      <c r="H6" s="252" t="s">
        <v>852</v>
      </c>
      <c r="I6" s="251">
        <v>455272</v>
      </c>
      <c r="J6" s="252" t="s">
        <v>852</v>
      </c>
      <c r="K6" s="251">
        <v>462629</v>
      </c>
    </row>
    <row r="7" spans="1:11" ht="14.1" customHeight="1">
      <c r="A7" s="250" t="s">
        <v>851</v>
      </c>
      <c r="B7" s="249" t="s">
        <v>848</v>
      </c>
      <c r="C7" s="248">
        <v>247147</v>
      </c>
      <c r="D7" s="249" t="s">
        <v>848</v>
      </c>
      <c r="E7" s="248">
        <v>193188</v>
      </c>
      <c r="F7" s="249" t="s">
        <v>848</v>
      </c>
      <c r="G7" s="248">
        <v>192999</v>
      </c>
      <c r="H7" s="249" t="s">
        <v>848</v>
      </c>
      <c r="I7" s="248">
        <v>192864</v>
      </c>
      <c r="J7" s="249" t="s">
        <v>848</v>
      </c>
      <c r="K7" s="248">
        <v>192707</v>
      </c>
    </row>
    <row r="8" spans="1:11" ht="14.1" customHeight="1">
      <c r="A8" s="247" t="s">
        <v>847</v>
      </c>
      <c r="B8" s="246"/>
      <c r="C8" s="245">
        <v>418567</v>
      </c>
      <c r="D8" s="246"/>
      <c r="E8" s="245">
        <v>325753</v>
      </c>
      <c r="F8" s="246"/>
      <c r="G8" s="245">
        <v>325602</v>
      </c>
      <c r="H8" s="246"/>
      <c r="I8" s="245">
        <v>328583</v>
      </c>
      <c r="J8" s="246"/>
      <c r="K8" s="245">
        <v>331517</v>
      </c>
    </row>
    <row r="9" spans="1:11" ht="11.1" customHeight="1">
      <c r="A9" s="244"/>
      <c r="B9" s="243"/>
      <c r="C9" s="242"/>
      <c r="D9" s="243"/>
      <c r="E9" s="242"/>
      <c r="F9" s="243"/>
      <c r="G9" s="242"/>
      <c r="H9" s="243"/>
      <c r="I9" s="242"/>
      <c r="J9" s="243"/>
      <c r="K9" s="242"/>
    </row>
    <row r="10" spans="1:11" ht="14.1" customHeight="1">
      <c r="A10" s="170" t="s">
        <v>846</v>
      </c>
      <c r="B10" s="241"/>
      <c r="C10" s="240">
        <f>C6/C7</f>
        <v>2.3087352870963436</v>
      </c>
      <c r="D10" s="241"/>
      <c r="E10" s="240">
        <f>E6/E7</f>
        <v>2.3134045592893968</v>
      </c>
      <c r="F10" s="241"/>
      <c r="G10" s="240">
        <f>G6/G7</f>
        <v>2.3159187353302348</v>
      </c>
      <c r="H10" s="241"/>
      <c r="I10" s="240">
        <f>I6/I7</f>
        <v>2.3605856976937116</v>
      </c>
      <c r="J10" s="241"/>
      <c r="K10" s="240">
        <f>K6/K7</f>
        <v>2.4006860155572967</v>
      </c>
    </row>
    <row r="11" spans="1:11" ht="11.1" customHeight="1">
      <c r="A11" s="167"/>
      <c r="B11" s="239"/>
      <c r="C11" s="238"/>
      <c r="D11" s="239"/>
      <c r="E11" s="238"/>
      <c r="F11" s="239"/>
      <c r="G11" s="238"/>
      <c r="H11" s="239"/>
      <c r="I11" s="238"/>
      <c r="J11" s="239"/>
      <c r="K11" s="238"/>
    </row>
    <row r="12" spans="1:11" ht="24" customHeight="1">
      <c r="A12" s="256" t="s">
        <v>845</v>
      </c>
      <c r="B12" s="364" t="s">
        <v>920</v>
      </c>
      <c r="C12" s="372"/>
      <c r="D12" s="364" t="s">
        <v>921</v>
      </c>
      <c r="E12" s="372"/>
      <c r="F12" s="364" t="s">
        <v>922</v>
      </c>
      <c r="G12" s="372"/>
      <c r="H12" s="364" t="s">
        <v>923</v>
      </c>
      <c r="I12" s="372"/>
      <c r="J12" s="364" t="s">
        <v>924</v>
      </c>
      <c r="K12" s="365"/>
    </row>
    <row r="13" spans="1:11" ht="14.1" customHeight="1"/>
    <row r="14" spans="1:11" ht="14.1" customHeight="1">
      <c r="A14" s="370" t="s">
        <v>862</v>
      </c>
      <c r="B14" s="368" t="s">
        <v>4</v>
      </c>
      <c r="C14" s="369"/>
      <c r="D14" s="368" t="s">
        <v>925</v>
      </c>
      <c r="E14" s="369"/>
      <c r="F14" s="368" t="s">
        <v>4</v>
      </c>
      <c r="G14" s="369"/>
      <c r="H14" s="368" t="s">
        <v>926</v>
      </c>
      <c r="I14" s="369"/>
      <c r="J14" s="368" t="s">
        <v>4</v>
      </c>
      <c r="K14" s="369"/>
    </row>
    <row r="15" spans="1:11" ht="14.1" customHeight="1">
      <c r="A15" s="371"/>
      <c r="B15" s="366" t="s">
        <v>927</v>
      </c>
      <c r="C15" s="367"/>
      <c r="D15" s="366" t="s">
        <v>928</v>
      </c>
      <c r="E15" s="367"/>
      <c r="F15" s="366" t="s">
        <v>929</v>
      </c>
      <c r="G15" s="367"/>
      <c r="H15" s="366" t="s">
        <v>930</v>
      </c>
      <c r="I15" s="367"/>
      <c r="J15" s="366" t="s">
        <v>931</v>
      </c>
      <c r="K15" s="367"/>
    </row>
    <row r="16" spans="1:11" ht="14.1" customHeight="1">
      <c r="A16" s="253" t="s">
        <v>855</v>
      </c>
      <c r="B16" s="252" t="s">
        <v>852</v>
      </c>
      <c r="C16" s="251">
        <v>468619</v>
      </c>
      <c r="D16" s="252" t="s">
        <v>852</v>
      </c>
      <c r="E16" s="251">
        <v>471445</v>
      </c>
      <c r="F16" s="252" t="s">
        <v>932</v>
      </c>
      <c r="G16" s="251">
        <v>476843</v>
      </c>
      <c r="H16" s="252" t="s">
        <v>932</v>
      </c>
      <c r="I16" s="251">
        <v>607520</v>
      </c>
      <c r="J16" s="252" t="s">
        <v>932</v>
      </c>
      <c r="K16" s="251">
        <v>487232</v>
      </c>
    </row>
    <row r="17" spans="1:11" ht="14.1" customHeight="1">
      <c r="A17" s="250" t="s">
        <v>851</v>
      </c>
      <c r="B17" s="249" t="s">
        <v>848</v>
      </c>
      <c r="C17" s="248">
        <v>191891</v>
      </c>
      <c r="D17" s="249" t="s">
        <v>848</v>
      </c>
      <c r="E17" s="248">
        <v>191241</v>
      </c>
      <c r="F17" s="249" t="s">
        <v>848</v>
      </c>
      <c r="G17" s="248">
        <v>191535</v>
      </c>
      <c r="H17" s="249" t="s">
        <v>848</v>
      </c>
      <c r="I17" s="248">
        <v>236103</v>
      </c>
      <c r="J17" s="249" t="s">
        <v>848</v>
      </c>
      <c r="K17" s="248">
        <v>191245</v>
      </c>
    </row>
    <row r="18" spans="1:11" ht="14.1" customHeight="1">
      <c r="A18" s="247" t="s">
        <v>847</v>
      </c>
      <c r="B18" s="246"/>
      <c r="C18" s="245">
        <v>333845</v>
      </c>
      <c r="D18" s="246"/>
      <c r="E18" s="245">
        <v>334779</v>
      </c>
      <c r="F18" s="246"/>
      <c r="G18" s="245">
        <v>335987</v>
      </c>
      <c r="H18" s="246"/>
      <c r="I18" s="245">
        <v>423086</v>
      </c>
      <c r="J18" s="246"/>
      <c r="K18" s="245">
        <v>337965</v>
      </c>
    </row>
    <row r="19" spans="1:11" ht="11.1" customHeight="1">
      <c r="A19" s="244"/>
      <c r="B19" s="243"/>
      <c r="C19" s="242"/>
      <c r="D19" s="243"/>
      <c r="E19" s="242"/>
      <c r="F19" s="243"/>
      <c r="G19" s="242"/>
      <c r="H19" s="243"/>
      <c r="I19" s="242"/>
      <c r="J19" s="243"/>
      <c r="K19" s="242"/>
    </row>
    <row r="20" spans="1:11" ht="14.1" customHeight="1">
      <c r="A20" s="170" t="s">
        <v>846</v>
      </c>
      <c r="B20" s="241"/>
      <c r="C20" s="240">
        <f>C16/C17</f>
        <v>2.4421103647383151</v>
      </c>
      <c r="D20" s="241"/>
      <c r="E20" s="240">
        <f>E16/E17</f>
        <v>2.4651879042673905</v>
      </c>
      <c r="F20" s="241"/>
      <c r="G20" s="240">
        <f>G16/G17</f>
        <v>2.4895867596000731</v>
      </c>
      <c r="H20" s="241"/>
      <c r="I20" s="240">
        <f>I16/I17</f>
        <v>2.5731142763963186</v>
      </c>
      <c r="J20" s="241"/>
      <c r="K20" s="240">
        <f>K16/K17</f>
        <v>2.5476849067949487</v>
      </c>
    </row>
    <row r="21" spans="1:11" ht="11.1" customHeight="1">
      <c r="A21" s="167"/>
      <c r="B21" s="239"/>
      <c r="C21" s="238"/>
      <c r="D21" s="239"/>
      <c r="E21" s="238"/>
      <c r="F21" s="239"/>
      <c r="G21" s="238"/>
      <c r="H21" s="239"/>
      <c r="I21" s="238"/>
      <c r="J21" s="239"/>
      <c r="K21" s="238"/>
    </row>
    <row r="22" spans="1:11" ht="24" customHeight="1">
      <c r="A22" s="256" t="s">
        <v>845</v>
      </c>
      <c r="B22" s="364" t="s">
        <v>933</v>
      </c>
      <c r="C22" s="372"/>
      <c r="D22" s="364" t="s">
        <v>934</v>
      </c>
      <c r="E22" s="365"/>
      <c r="F22" s="364" t="s">
        <v>935</v>
      </c>
      <c r="G22" s="365"/>
      <c r="H22" s="364" t="s">
        <v>936</v>
      </c>
      <c r="I22" s="365"/>
      <c r="J22" s="364" t="s">
        <v>937</v>
      </c>
      <c r="K22" s="365"/>
    </row>
    <row r="23" spans="1:11" ht="14.1" customHeight="1"/>
    <row r="24" spans="1:11" ht="14.1" customHeight="1">
      <c r="A24" s="370" t="s">
        <v>862</v>
      </c>
      <c r="B24" s="368" t="s">
        <v>938</v>
      </c>
      <c r="C24" s="369"/>
      <c r="D24" s="368" t="s">
        <v>4</v>
      </c>
      <c r="E24" s="369"/>
      <c r="F24" s="368" t="s">
        <v>4</v>
      </c>
      <c r="G24" s="369"/>
      <c r="H24" s="368" t="s">
        <v>939</v>
      </c>
      <c r="I24" s="369"/>
      <c r="J24" s="368" t="s">
        <v>4</v>
      </c>
      <c r="K24" s="369"/>
    </row>
    <row r="25" spans="1:11" ht="14.1" customHeight="1">
      <c r="A25" s="371"/>
      <c r="B25" s="366" t="s">
        <v>940</v>
      </c>
      <c r="C25" s="367"/>
      <c r="D25" s="366" t="s">
        <v>941</v>
      </c>
      <c r="E25" s="367"/>
      <c r="F25" s="366" t="s">
        <v>942</v>
      </c>
      <c r="G25" s="367"/>
      <c r="H25" s="366" t="s">
        <v>943</v>
      </c>
      <c r="I25" s="367"/>
      <c r="J25" s="366" t="s">
        <v>944</v>
      </c>
      <c r="K25" s="367"/>
    </row>
    <row r="26" spans="1:11" ht="14.1" customHeight="1">
      <c r="A26" s="253" t="s">
        <v>855</v>
      </c>
      <c r="B26" s="252" t="s">
        <v>945</v>
      </c>
      <c r="C26" s="251">
        <v>558958</v>
      </c>
      <c r="D26" s="252" t="s">
        <v>946</v>
      </c>
      <c r="E26" s="251">
        <v>457587</v>
      </c>
      <c r="F26" s="252" t="s">
        <v>946</v>
      </c>
      <c r="G26" s="251">
        <v>460774</v>
      </c>
      <c r="H26" s="252" t="s">
        <v>868</v>
      </c>
      <c r="I26" s="251">
        <v>459501</v>
      </c>
      <c r="J26" s="252" t="s">
        <v>947</v>
      </c>
      <c r="K26" s="251">
        <v>464662</v>
      </c>
    </row>
    <row r="27" spans="1:11" ht="13.5" customHeight="1">
      <c r="A27" s="250" t="s">
        <v>851</v>
      </c>
      <c r="B27" s="249" t="s">
        <v>948</v>
      </c>
      <c r="C27" s="248">
        <v>270755</v>
      </c>
      <c r="D27" s="249" t="s">
        <v>949</v>
      </c>
      <c r="E27" s="248">
        <v>213112</v>
      </c>
      <c r="F27" s="249" t="s">
        <v>949</v>
      </c>
      <c r="G27" s="248">
        <v>213978</v>
      </c>
      <c r="H27" s="249" t="s">
        <v>949</v>
      </c>
      <c r="I27" s="248">
        <v>213689</v>
      </c>
      <c r="J27" s="249" t="s">
        <v>950</v>
      </c>
      <c r="K27" s="248">
        <v>214577</v>
      </c>
    </row>
    <row r="28" spans="1:11" ht="14.1" customHeight="1">
      <c r="A28" s="247" t="s">
        <v>847</v>
      </c>
      <c r="B28" s="246"/>
      <c r="C28" s="245">
        <v>423086</v>
      </c>
      <c r="D28" s="246"/>
      <c r="E28" s="245">
        <v>339622</v>
      </c>
      <c r="F28" s="246"/>
      <c r="G28" s="245">
        <v>341267.90333333332</v>
      </c>
      <c r="H28" s="246"/>
      <c r="I28" s="245">
        <v>340776</v>
      </c>
      <c r="J28" s="246"/>
      <c r="K28" s="245">
        <v>342895.95666666667</v>
      </c>
    </row>
    <row r="29" spans="1:11" ht="11.1" customHeight="1">
      <c r="A29" s="244"/>
      <c r="B29" s="243"/>
      <c r="C29" s="242"/>
      <c r="D29" s="243"/>
      <c r="E29" s="242"/>
      <c r="F29" s="243"/>
      <c r="G29" s="242"/>
      <c r="H29" s="243"/>
      <c r="I29" s="242"/>
      <c r="J29" s="243"/>
      <c r="K29" s="242"/>
    </row>
    <row r="30" spans="1:11" ht="14.1" customHeight="1">
      <c r="A30" s="170" t="s">
        <v>846</v>
      </c>
      <c r="B30" s="241"/>
      <c r="C30" s="240">
        <f>C26/C27</f>
        <v>2.0644420232313347</v>
      </c>
      <c r="D30" s="241"/>
      <c r="E30" s="240">
        <f>E26/E27</f>
        <v>2.1471667480010512</v>
      </c>
      <c r="F30" s="241"/>
      <c r="G30" s="240">
        <f>G26/G27</f>
        <v>2.1533709072895344</v>
      </c>
      <c r="H30" s="241"/>
      <c r="I30" s="240">
        <f>I26/I27</f>
        <v>2.1503259409702884</v>
      </c>
      <c r="J30" s="241"/>
      <c r="K30" s="240">
        <f>K26/K27</f>
        <v>2.1654790587994053</v>
      </c>
    </row>
    <row r="31" spans="1:11" ht="10.5" customHeight="1">
      <c r="A31" s="167"/>
      <c r="B31" s="239"/>
      <c r="C31" s="238"/>
      <c r="D31" s="239"/>
      <c r="E31" s="238"/>
      <c r="F31" s="239"/>
      <c r="G31" s="238"/>
      <c r="H31" s="239"/>
      <c r="I31" s="238"/>
      <c r="J31" s="239"/>
      <c r="K31" s="238"/>
    </row>
    <row r="32" spans="1:11" ht="24" customHeight="1">
      <c r="A32" s="256" t="s">
        <v>845</v>
      </c>
      <c r="B32" s="364" t="s">
        <v>951</v>
      </c>
      <c r="C32" s="365"/>
      <c r="D32" s="364" t="s">
        <v>952</v>
      </c>
      <c r="E32" s="365"/>
      <c r="F32" s="364" t="s">
        <v>953</v>
      </c>
      <c r="G32" s="365"/>
      <c r="H32" s="364" t="s">
        <v>954</v>
      </c>
      <c r="I32" s="365"/>
      <c r="J32" s="364" t="s">
        <v>955</v>
      </c>
      <c r="K32" s="365"/>
    </row>
    <row r="33" spans="1:11" ht="14.1" customHeight="1">
      <c r="H33" s="257"/>
      <c r="I33" s="257"/>
    </row>
    <row r="34" spans="1:11" ht="14.1" customHeight="1">
      <c r="A34" s="370" t="s">
        <v>862</v>
      </c>
      <c r="B34" s="368" t="s">
        <v>4</v>
      </c>
      <c r="C34" s="369"/>
      <c r="D34" s="368" t="s">
        <v>956</v>
      </c>
      <c r="E34" s="369"/>
      <c r="F34" s="368" t="s">
        <v>957</v>
      </c>
      <c r="G34" s="369"/>
      <c r="H34" s="368" t="s">
        <v>4</v>
      </c>
      <c r="I34" s="369"/>
      <c r="J34" s="373" t="s">
        <v>958</v>
      </c>
      <c r="K34" s="374"/>
    </row>
    <row r="35" spans="1:11" ht="14.1" customHeight="1">
      <c r="A35" s="377"/>
      <c r="B35" s="258"/>
      <c r="C35" s="259"/>
      <c r="D35" s="258"/>
      <c r="E35" s="259"/>
      <c r="F35" s="258"/>
      <c r="G35" s="259"/>
      <c r="H35" s="258"/>
      <c r="I35" s="259"/>
      <c r="J35" s="375"/>
      <c r="K35" s="376"/>
    </row>
    <row r="36" spans="1:11" ht="14.1" customHeight="1">
      <c r="A36" s="371"/>
      <c r="B36" s="366" t="s">
        <v>959</v>
      </c>
      <c r="C36" s="367"/>
      <c r="D36" s="366" t="s">
        <v>960</v>
      </c>
      <c r="E36" s="367"/>
      <c r="F36" s="366" t="s">
        <v>961</v>
      </c>
      <c r="G36" s="367"/>
      <c r="H36" s="366" t="s">
        <v>962</v>
      </c>
      <c r="I36" s="367"/>
      <c r="J36" s="366" t="s">
        <v>963</v>
      </c>
      <c r="K36" s="367"/>
    </row>
    <row r="37" spans="1:11" ht="13.5" customHeight="1">
      <c r="A37" s="253" t="s">
        <v>855</v>
      </c>
      <c r="B37" s="252" t="s">
        <v>964</v>
      </c>
      <c r="C37" s="251">
        <v>467610</v>
      </c>
      <c r="D37" s="252" t="s">
        <v>964</v>
      </c>
      <c r="E37" s="251">
        <v>465181</v>
      </c>
      <c r="F37" s="252" t="s">
        <v>868</v>
      </c>
      <c r="G37" s="251">
        <v>569835</v>
      </c>
      <c r="H37" s="252" t="s">
        <v>964</v>
      </c>
      <c r="I37" s="251">
        <v>473079</v>
      </c>
      <c r="J37" s="252" t="s">
        <v>964</v>
      </c>
      <c r="K37" s="251">
        <v>479424</v>
      </c>
    </row>
    <row r="38" spans="1:11" ht="14.25" customHeight="1">
      <c r="A38" s="250" t="s">
        <v>851</v>
      </c>
      <c r="B38" s="249" t="s">
        <v>949</v>
      </c>
      <c r="C38" s="248">
        <v>214764</v>
      </c>
      <c r="D38" s="249" t="s">
        <v>949</v>
      </c>
      <c r="E38" s="248">
        <v>214235</v>
      </c>
      <c r="F38" s="249" t="s">
        <v>965</v>
      </c>
      <c r="G38" s="248">
        <v>258681</v>
      </c>
      <c r="H38" s="249" t="s">
        <v>966</v>
      </c>
      <c r="I38" s="248">
        <v>214877</v>
      </c>
      <c r="J38" s="249" t="s">
        <v>966</v>
      </c>
      <c r="K38" s="248">
        <v>215374</v>
      </c>
    </row>
    <row r="39" spans="1:11" ht="13.5" customHeight="1">
      <c r="A39" s="247" t="s">
        <v>847</v>
      </c>
      <c r="B39" s="246"/>
      <c r="C39" s="245">
        <v>344254.94</v>
      </c>
      <c r="D39" s="246"/>
      <c r="E39" s="245">
        <v>343284</v>
      </c>
      <c r="F39" s="246"/>
      <c r="G39" s="245">
        <v>425893</v>
      </c>
      <c r="H39" s="246"/>
      <c r="I39" s="245">
        <v>345158</v>
      </c>
      <c r="J39" s="246"/>
      <c r="K39" s="245">
        <v>346521.15666666668</v>
      </c>
    </row>
    <row r="40" spans="1:11" ht="14.1" customHeight="1">
      <c r="A40" s="244"/>
      <c r="B40" s="243"/>
      <c r="C40" s="242"/>
      <c r="D40" s="243"/>
      <c r="E40" s="242"/>
      <c r="F40" s="243"/>
      <c r="G40" s="242"/>
      <c r="H40" s="243"/>
      <c r="I40" s="242"/>
      <c r="J40" s="243"/>
      <c r="K40" s="242"/>
    </row>
    <row r="41" spans="1:11" ht="14.1" customHeight="1">
      <c r="A41" s="170" t="s">
        <v>846</v>
      </c>
      <c r="B41" s="241"/>
      <c r="C41" s="240">
        <f>C37/C38</f>
        <v>2.1773202212661338</v>
      </c>
      <c r="D41" s="241"/>
      <c r="E41" s="240">
        <v>2.17</v>
      </c>
      <c r="F41" s="241"/>
      <c r="G41" s="240">
        <v>2.2000000000000002</v>
      </c>
      <c r="H41" s="241"/>
      <c r="I41" s="240">
        <f>I37/I38</f>
        <v>2.2016269772939867</v>
      </c>
      <c r="J41" s="241"/>
      <c r="K41" s="240">
        <f>K37/K38</f>
        <v>2.2260068531949075</v>
      </c>
    </row>
    <row r="42" spans="1:11" ht="14.1" customHeight="1">
      <c r="A42" s="167"/>
      <c r="B42" s="239"/>
      <c r="C42" s="238"/>
      <c r="D42" s="239"/>
      <c r="E42" s="238"/>
      <c r="F42" s="239"/>
      <c r="G42" s="238"/>
      <c r="H42" s="239"/>
      <c r="I42" s="238"/>
      <c r="J42" s="239"/>
      <c r="K42" s="238"/>
    </row>
    <row r="43" spans="1:11" ht="23.25" customHeight="1">
      <c r="A43" s="256" t="s">
        <v>845</v>
      </c>
      <c r="B43" s="364" t="s">
        <v>967</v>
      </c>
      <c r="C43" s="365"/>
      <c r="D43" s="364" t="s">
        <v>968</v>
      </c>
      <c r="E43" s="365"/>
      <c r="F43" s="364" t="s">
        <v>969</v>
      </c>
      <c r="G43" s="365"/>
      <c r="H43" s="364" t="s">
        <v>970</v>
      </c>
      <c r="I43" s="365"/>
      <c r="J43" s="364" t="s">
        <v>971</v>
      </c>
      <c r="K43" s="365"/>
    </row>
    <row r="44" spans="1:11" ht="14.1" customHeight="1"/>
    <row r="45" spans="1:11" ht="14.1" customHeight="1">
      <c r="A45" s="370" t="s">
        <v>862</v>
      </c>
      <c r="B45" s="373" t="s">
        <v>958</v>
      </c>
      <c r="C45" s="374"/>
      <c r="D45" s="368" t="s">
        <v>972</v>
      </c>
      <c r="E45" s="369"/>
      <c r="F45" s="373" t="s">
        <v>958</v>
      </c>
      <c r="G45" s="374"/>
      <c r="H45" s="373" t="s">
        <v>958</v>
      </c>
      <c r="I45" s="374"/>
    </row>
    <row r="46" spans="1:11" ht="11.1" customHeight="1">
      <c r="A46" s="377"/>
      <c r="B46" s="375"/>
      <c r="C46" s="376"/>
      <c r="D46" s="258"/>
      <c r="E46" s="259"/>
      <c r="F46" s="375"/>
      <c r="G46" s="376"/>
      <c r="H46" s="375"/>
      <c r="I46" s="376"/>
    </row>
    <row r="47" spans="1:11" ht="14.1" customHeight="1">
      <c r="A47" s="378"/>
      <c r="B47" s="366" t="s">
        <v>973</v>
      </c>
      <c r="C47" s="367"/>
      <c r="D47" s="366" t="s">
        <v>974</v>
      </c>
      <c r="E47" s="367"/>
      <c r="F47" s="366" t="s">
        <v>975</v>
      </c>
      <c r="G47" s="367"/>
      <c r="H47" s="366" t="s">
        <v>976</v>
      </c>
      <c r="I47" s="367"/>
    </row>
    <row r="48" spans="1:11" ht="11.1" customHeight="1">
      <c r="A48" s="253" t="s">
        <v>855</v>
      </c>
      <c r="B48" s="252" t="s">
        <v>868</v>
      </c>
      <c r="C48" s="251">
        <v>483702</v>
      </c>
      <c r="D48" s="252" t="s">
        <v>868</v>
      </c>
      <c r="E48" s="251">
        <v>487837</v>
      </c>
      <c r="F48" s="252" t="s">
        <v>868</v>
      </c>
      <c r="G48" s="251">
        <v>489246</v>
      </c>
      <c r="H48" s="252" t="s">
        <v>977</v>
      </c>
      <c r="I48" s="251">
        <v>494708</v>
      </c>
    </row>
    <row r="49" spans="1:9" ht="14.1" customHeight="1">
      <c r="A49" s="250" t="s">
        <v>851</v>
      </c>
      <c r="B49" s="249" t="s">
        <v>965</v>
      </c>
      <c r="C49" s="248">
        <v>214484</v>
      </c>
      <c r="D49" s="249" t="s">
        <v>965</v>
      </c>
      <c r="E49" s="248">
        <v>211750</v>
      </c>
      <c r="F49" s="249" t="s">
        <v>965</v>
      </c>
      <c r="G49" s="248">
        <v>212254</v>
      </c>
      <c r="H49" s="249" t="s">
        <v>978</v>
      </c>
      <c r="I49" s="248">
        <v>210222</v>
      </c>
    </row>
    <row r="50" spans="1:9" ht="14.1" customHeight="1">
      <c r="A50" s="247" t="s">
        <v>847</v>
      </c>
      <c r="B50" s="246"/>
      <c r="C50" s="245">
        <v>346975</v>
      </c>
      <c r="D50" s="246"/>
      <c r="E50" s="245">
        <v>346498</v>
      </c>
      <c r="F50" s="246"/>
      <c r="G50" s="245">
        <v>347624.77666666667</v>
      </c>
      <c r="H50" s="246"/>
      <c r="I50" s="245">
        <v>347935</v>
      </c>
    </row>
    <row r="51" spans="1:9" ht="14.1" customHeight="1">
      <c r="A51" s="244"/>
      <c r="B51" s="243"/>
      <c r="C51" s="242"/>
      <c r="D51" s="243"/>
      <c r="E51" s="242"/>
      <c r="F51" s="243"/>
      <c r="G51" s="242"/>
      <c r="H51" s="243"/>
      <c r="I51" s="242"/>
    </row>
    <row r="52" spans="1:9" ht="14.1" customHeight="1">
      <c r="A52" s="170" t="s">
        <v>846</v>
      </c>
      <c r="B52" s="241"/>
      <c r="C52" s="240">
        <f>C48/C49</f>
        <v>2.255189198261875</v>
      </c>
      <c r="D52" s="241"/>
      <c r="E52" s="240">
        <f>E48/E49</f>
        <v>2.3038347107438018</v>
      </c>
      <c r="F52" s="241"/>
      <c r="G52" s="240">
        <f>G48/G49</f>
        <v>2.3050024970083012</v>
      </c>
      <c r="H52" s="241"/>
      <c r="I52" s="240">
        <f>I48/I49</f>
        <v>2.3532646440429641</v>
      </c>
    </row>
    <row r="53" spans="1:9" ht="14.1" customHeight="1">
      <c r="A53" s="167"/>
      <c r="B53" s="239"/>
      <c r="C53" s="238"/>
      <c r="D53" s="239"/>
      <c r="E53" s="238"/>
      <c r="F53" s="239"/>
      <c r="G53" s="238"/>
      <c r="H53" s="239"/>
      <c r="I53" s="238"/>
    </row>
    <row r="54" spans="1:9" ht="24" customHeight="1">
      <c r="A54" s="256" t="s">
        <v>845</v>
      </c>
      <c r="B54" s="364" t="s">
        <v>979</v>
      </c>
      <c r="C54" s="365"/>
      <c r="D54" s="364" t="s">
        <v>980</v>
      </c>
      <c r="E54" s="365"/>
      <c r="F54" s="364" t="s">
        <v>981</v>
      </c>
      <c r="G54" s="365"/>
      <c r="H54" s="364" t="s">
        <v>982</v>
      </c>
      <c r="I54" s="365"/>
    </row>
    <row r="55" spans="1:9" ht="11.1" customHeight="1"/>
    <row r="56" spans="1:9" ht="14.1" customHeight="1"/>
    <row r="57" spans="1:9" ht="11.1" customHeight="1"/>
    <row r="58" spans="1:9" ht="14.1" customHeight="1"/>
    <row r="59" spans="1:9" ht="14.1" customHeight="1"/>
    <row r="60" spans="1:9" ht="14.1" customHeight="1"/>
    <row r="61" spans="1:9" ht="14.1" customHeight="1"/>
    <row r="62" spans="1:9" ht="14.1" customHeight="1"/>
    <row r="63" spans="1:9" ht="14.1" customHeight="1"/>
    <row r="64" spans="1:9" ht="11.1" customHeight="1"/>
    <row r="65" ht="14.1" customHeight="1"/>
    <row r="66" ht="11.1" customHeight="1"/>
    <row r="67" ht="14.1" customHeight="1"/>
  </sheetData>
  <mergeCells count="77">
    <mergeCell ref="B54:C54"/>
    <mergeCell ref="D54:E54"/>
    <mergeCell ref="F54:G54"/>
    <mergeCell ref="H54:I54"/>
    <mergeCell ref="A45:A47"/>
    <mergeCell ref="B45:C46"/>
    <mergeCell ref="D45:E45"/>
    <mergeCell ref="F45:G46"/>
    <mergeCell ref="H45:I46"/>
    <mergeCell ref="B47:C47"/>
    <mergeCell ref="D47:E47"/>
    <mergeCell ref="F47:G47"/>
    <mergeCell ref="H47:I47"/>
    <mergeCell ref="B43:C43"/>
    <mergeCell ref="D43:E43"/>
    <mergeCell ref="F43:G43"/>
    <mergeCell ref="H43:I43"/>
    <mergeCell ref="J43:K43"/>
    <mergeCell ref="A34:A36"/>
    <mergeCell ref="B34:C34"/>
    <mergeCell ref="D34:E34"/>
    <mergeCell ref="F34:G34"/>
    <mergeCell ref="H34:I34"/>
    <mergeCell ref="J34:K35"/>
    <mergeCell ref="B36:C36"/>
    <mergeCell ref="D36:E36"/>
    <mergeCell ref="F36:G36"/>
    <mergeCell ref="H36:I36"/>
    <mergeCell ref="J36:K36"/>
    <mergeCell ref="B32:C32"/>
    <mergeCell ref="D32:E32"/>
    <mergeCell ref="F32:G32"/>
    <mergeCell ref="H32:I32"/>
    <mergeCell ref="J32:K32"/>
    <mergeCell ref="A24:A25"/>
    <mergeCell ref="B24:C24"/>
    <mergeCell ref="D24:E24"/>
    <mergeCell ref="F24:G24"/>
    <mergeCell ref="H24:I24"/>
    <mergeCell ref="J24:K24"/>
    <mergeCell ref="B25:C25"/>
    <mergeCell ref="D25:E25"/>
    <mergeCell ref="F25:G25"/>
    <mergeCell ref="H25:I25"/>
    <mergeCell ref="J25:K25"/>
    <mergeCell ref="B22:C22"/>
    <mergeCell ref="D22:E22"/>
    <mergeCell ref="F22:G22"/>
    <mergeCell ref="H22:I22"/>
    <mergeCell ref="J22:K22"/>
    <mergeCell ref="A14:A15"/>
    <mergeCell ref="B14:C14"/>
    <mergeCell ref="D14:E14"/>
    <mergeCell ref="F14:G14"/>
    <mergeCell ref="H14:I14"/>
    <mergeCell ref="J14:K14"/>
    <mergeCell ref="B15:C15"/>
    <mergeCell ref="D15:E15"/>
    <mergeCell ref="F15:G15"/>
    <mergeCell ref="H15:I15"/>
    <mergeCell ref="J15:K15"/>
    <mergeCell ref="B12:C12"/>
    <mergeCell ref="D12:E12"/>
    <mergeCell ref="F12:G12"/>
    <mergeCell ref="H12:I12"/>
    <mergeCell ref="J12:K12"/>
    <mergeCell ref="A4:A5"/>
    <mergeCell ref="B4:C4"/>
    <mergeCell ref="D4:E4"/>
    <mergeCell ref="F4:G4"/>
    <mergeCell ref="H4:I4"/>
    <mergeCell ref="J4:K4"/>
    <mergeCell ref="B5:C5"/>
    <mergeCell ref="D5:E5"/>
    <mergeCell ref="F5:G5"/>
    <mergeCell ref="H5:I5"/>
    <mergeCell ref="J5:K5"/>
  </mergeCells>
  <phoneticPr fontId="4"/>
  <pageMargins left="0.78700000000000003" right="0.31" top="0.98399999999999999" bottom="0.98399999999999999" header="0.51200000000000001" footer="0.51200000000000001"/>
  <pageSetup paperSize="9" scale="83" orientation="portrait" horizontalDpi="4294967292" r:id="rId1"/>
  <headerFooter alignWithMargins="0">
    <oddFooter>&amp;C&amp;16－１４－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>
  <dimension ref="A3:F55"/>
  <sheetViews>
    <sheetView topLeftCell="A43" zoomScaleNormal="100" workbookViewId="0">
      <selection activeCell="F10" sqref="F10"/>
    </sheetView>
  </sheetViews>
  <sheetFormatPr defaultRowHeight="13.5"/>
  <cols>
    <col min="3" max="3" width="20.25" customWidth="1"/>
    <col min="5" max="5" width="23.375" customWidth="1"/>
  </cols>
  <sheetData>
    <row r="3" spans="1:6">
      <c r="A3" t="s">
        <v>986</v>
      </c>
    </row>
    <row r="4" spans="1:6">
      <c r="A4" t="s">
        <v>987</v>
      </c>
    </row>
    <row r="5" spans="1:6">
      <c r="F5" t="s">
        <v>148</v>
      </c>
    </row>
    <row r="7" spans="1:6">
      <c r="A7" s="6" t="s">
        <v>3</v>
      </c>
      <c r="B7" s="6" t="s">
        <v>983</v>
      </c>
      <c r="C7" s="379" t="s">
        <v>984</v>
      </c>
      <c r="D7" s="380"/>
      <c r="E7" s="379" t="s">
        <v>985</v>
      </c>
      <c r="F7" s="380"/>
    </row>
    <row r="8" spans="1:6">
      <c r="A8" s="260" t="s">
        <v>10</v>
      </c>
      <c r="B8" s="261">
        <v>4</v>
      </c>
      <c r="C8" s="262">
        <v>4607896</v>
      </c>
      <c r="D8" s="263"/>
      <c r="E8" s="262">
        <v>1151974</v>
      </c>
      <c r="F8" s="264"/>
    </row>
    <row r="9" spans="1:6">
      <c r="A9" s="265" t="s">
        <v>12</v>
      </c>
      <c r="B9" s="266">
        <v>2</v>
      </c>
      <c r="C9" s="267">
        <v>1159610</v>
      </c>
      <c r="D9" s="268"/>
      <c r="E9" s="267">
        <v>579805</v>
      </c>
      <c r="F9" s="269"/>
    </row>
    <row r="10" spans="1:6">
      <c r="A10" s="265" t="s">
        <v>14</v>
      </c>
      <c r="B10" s="266">
        <v>2</v>
      </c>
      <c r="C10" s="267">
        <v>1107487</v>
      </c>
      <c r="D10" s="268"/>
      <c r="E10" s="267">
        <v>553743.5</v>
      </c>
      <c r="F10" s="269"/>
    </row>
    <row r="11" spans="1:6">
      <c r="A11" s="265" t="s">
        <v>16</v>
      </c>
      <c r="B11" s="266">
        <v>4</v>
      </c>
      <c r="C11" s="267">
        <v>1911753</v>
      </c>
      <c r="D11" s="268"/>
      <c r="E11" s="267">
        <v>477938.25</v>
      </c>
      <c r="F11" s="269"/>
    </row>
    <row r="12" spans="1:6">
      <c r="A12" s="265" t="s">
        <v>18</v>
      </c>
      <c r="B12" s="266">
        <v>2</v>
      </c>
      <c r="C12" s="267">
        <v>928023</v>
      </c>
      <c r="D12" s="268"/>
      <c r="E12" s="267">
        <v>464011.5</v>
      </c>
      <c r="F12" s="269"/>
    </row>
    <row r="13" spans="1:6">
      <c r="A13" s="265" t="s">
        <v>20</v>
      </c>
      <c r="B13" s="266">
        <v>2</v>
      </c>
      <c r="C13" s="267">
        <v>967456</v>
      </c>
      <c r="D13" s="268"/>
      <c r="E13" s="267">
        <v>483728</v>
      </c>
      <c r="F13" s="269"/>
    </row>
    <row r="14" spans="1:6">
      <c r="A14" s="270" t="s">
        <v>22</v>
      </c>
      <c r="B14" s="271">
        <v>4</v>
      </c>
      <c r="C14" s="272">
        <v>1661799</v>
      </c>
      <c r="D14" s="273"/>
      <c r="E14" s="272">
        <v>415449.75</v>
      </c>
      <c r="F14" s="274"/>
    </row>
    <row r="15" spans="1:6">
      <c r="A15" s="275" t="s">
        <v>24</v>
      </c>
      <c r="B15" s="276">
        <v>4</v>
      </c>
      <c r="C15" s="277">
        <v>2433297</v>
      </c>
      <c r="D15" s="278"/>
      <c r="E15" s="277">
        <v>608324.25</v>
      </c>
      <c r="F15" s="279"/>
    </row>
    <row r="16" spans="1:6">
      <c r="A16" s="265" t="s">
        <v>26</v>
      </c>
      <c r="B16" s="266">
        <v>2</v>
      </c>
      <c r="C16" s="267">
        <v>1634430</v>
      </c>
      <c r="D16" s="268"/>
      <c r="E16" s="267">
        <v>817215</v>
      </c>
      <c r="F16" s="269"/>
    </row>
    <row r="17" spans="1:6">
      <c r="A17" s="265" t="s">
        <v>28</v>
      </c>
      <c r="B17" s="266">
        <v>2</v>
      </c>
      <c r="C17" s="267">
        <v>1632386</v>
      </c>
      <c r="D17" s="268"/>
      <c r="E17" s="267">
        <v>816193</v>
      </c>
      <c r="F17" s="269"/>
    </row>
    <row r="18" spans="1:6">
      <c r="A18" s="265" t="s">
        <v>30</v>
      </c>
      <c r="B18" s="266">
        <v>6</v>
      </c>
      <c r="C18" s="267">
        <v>5841247</v>
      </c>
      <c r="D18" s="268"/>
      <c r="E18" s="267">
        <v>973541.16666666663</v>
      </c>
      <c r="F18" s="269"/>
    </row>
    <row r="19" spans="1:6">
      <c r="A19" s="265" t="s">
        <v>32</v>
      </c>
      <c r="B19" s="266">
        <v>6</v>
      </c>
      <c r="C19" s="267">
        <v>5070581</v>
      </c>
      <c r="D19" s="268"/>
      <c r="E19" s="267">
        <v>845096.83333333337</v>
      </c>
      <c r="F19" s="269"/>
    </row>
    <row r="20" spans="1:6">
      <c r="A20" s="265" t="s">
        <v>34</v>
      </c>
      <c r="B20" s="266">
        <v>10</v>
      </c>
      <c r="C20" s="267">
        <v>10696061</v>
      </c>
      <c r="D20" s="268"/>
      <c r="E20" s="267">
        <v>1069606.1000000001</v>
      </c>
      <c r="F20" s="269"/>
    </row>
    <row r="21" spans="1:6">
      <c r="A21" s="270" t="s">
        <v>36</v>
      </c>
      <c r="B21" s="271">
        <v>6</v>
      </c>
      <c r="C21" s="272">
        <v>7334730</v>
      </c>
      <c r="D21" s="273"/>
      <c r="E21" s="272">
        <v>1222455</v>
      </c>
      <c r="F21" s="274"/>
    </row>
    <row r="22" spans="1:6">
      <c r="A22" s="275" t="s">
        <v>38</v>
      </c>
      <c r="B22" s="276">
        <v>4</v>
      </c>
      <c r="C22" s="277">
        <v>1969175</v>
      </c>
      <c r="D22" s="278"/>
      <c r="E22" s="277">
        <v>492293.75</v>
      </c>
      <c r="F22" s="279"/>
    </row>
    <row r="23" spans="1:6">
      <c r="A23" s="265" t="s">
        <v>40</v>
      </c>
      <c r="B23" s="266">
        <v>2</v>
      </c>
      <c r="C23" s="267">
        <v>905355</v>
      </c>
      <c r="D23" s="268"/>
      <c r="E23" s="267">
        <v>452677.5</v>
      </c>
      <c r="F23" s="269"/>
    </row>
    <row r="24" spans="1:6">
      <c r="A24" s="265" t="s">
        <v>42</v>
      </c>
      <c r="B24" s="266">
        <v>2</v>
      </c>
      <c r="C24" s="267">
        <v>947178</v>
      </c>
      <c r="D24" s="268"/>
      <c r="E24" s="267">
        <v>473589</v>
      </c>
      <c r="F24" s="269"/>
    </row>
    <row r="25" spans="1:6">
      <c r="A25" s="270" t="s">
        <v>44</v>
      </c>
      <c r="B25" s="271">
        <v>2</v>
      </c>
      <c r="C25" s="272">
        <v>654755</v>
      </c>
      <c r="D25" s="273"/>
      <c r="E25" s="272">
        <v>327377.5</v>
      </c>
      <c r="F25" s="274"/>
    </row>
    <row r="26" spans="1:6">
      <c r="A26" s="275" t="s">
        <v>46</v>
      </c>
      <c r="B26" s="276">
        <v>2</v>
      </c>
      <c r="C26" s="277">
        <v>703915</v>
      </c>
      <c r="D26" s="278"/>
      <c r="E26" s="277">
        <v>351957.5</v>
      </c>
      <c r="F26" s="279"/>
    </row>
    <row r="27" spans="1:6">
      <c r="A27" s="265" t="s">
        <v>48</v>
      </c>
      <c r="B27" s="266">
        <v>4</v>
      </c>
      <c r="C27" s="267">
        <v>1762573</v>
      </c>
      <c r="D27" s="268"/>
      <c r="E27" s="267">
        <v>440643.25</v>
      </c>
      <c r="F27" s="269"/>
    </row>
    <row r="28" spans="1:6">
      <c r="A28" s="265" t="s">
        <v>50</v>
      </c>
      <c r="B28" s="266">
        <v>4</v>
      </c>
      <c r="C28" s="267">
        <v>1692240</v>
      </c>
      <c r="D28" s="268"/>
      <c r="E28" s="267">
        <v>423060</v>
      </c>
      <c r="F28" s="269"/>
    </row>
    <row r="29" spans="1:6">
      <c r="A29" s="265" t="s">
        <v>52</v>
      </c>
      <c r="B29" s="266">
        <v>4</v>
      </c>
      <c r="C29" s="267">
        <v>3085634</v>
      </c>
      <c r="D29" s="268"/>
      <c r="E29" s="267">
        <v>771408.5</v>
      </c>
      <c r="F29" s="269"/>
    </row>
    <row r="30" spans="1:6">
      <c r="A30" s="265" t="s">
        <v>54</v>
      </c>
      <c r="B30" s="266">
        <v>6</v>
      </c>
      <c r="C30" s="267">
        <v>5849834</v>
      </c>
      <c r="D30" s="268"/>
      <c r="E30" s="267">
        <v>974972.33333333337</v>
      </c>
      <c r="F30" s="269"/>
    </row>
    <row r="31" spans="1:6">
      <c r="A31" s="270" t="s">
        <v>56</v>
      </c>
      <c r="B31" s="271">
        <v>2</v>
      </c>
      <c r="C31" s="272">
        <v>1508265</v>
      </c>
      <c r="D31" s="273"/>
      <c r="E31" s="272">
        <v>754132.5</v>
      </c>
      <c r="F31" s="274"/>
    </row>
    <row r="32" spans="1:6">
      <c r="A32" s="275" t="s">
        <v>58</v>
      </c>
      <c r="B32" s="276">
        <v>2</v>
      </c>
      <c r="C32" s="277">
        <v>1108933</v>
      </c>
      <c r="D32" s="278"/>
      <c r="E32" s="277">
        <v>554466.5</v>
      </c>
      <c r="F32" s="279"/>
    </row>
    <row r="33" spans="1:6">
      <c r="A33" s="265" t="s">
        <v>60</v>
      </c>
      <c r="B33" s="266">
        <v>4</v>
      </c>
      <c r="C33" s="267">
        <v>2103333</v>
      </c>
      <c r="D33" s="268"/>
      <c r="E33" s="267">
        <v>525833.25</v>
      </c>
      <c r="F33" s="269"/>
    </row>
    <row r="34" spans="1:6">
      <c r="A34" s="265" t="s">
        <v>62</v>
      </c>
      <c r="B34" s="266">
        <v>6</v>
      </c>
      <c r="C34" s="267">
        <v>7120196</v>
      </c>
      <c r="D34" s="268"/>
      <c r="E34" s="267">
        <v>1186699.3333333333</v>
      </c>
      <c r="F34" s="269"/>
    </row>
    <row r="35" spans="1:6">
      <c r="A35" s="265" t="s">
        <v>64</v>
      </c>
      <c r="B35" s="266">
        <v>4</v>
      </c>
      <c r="C35" s="267">
        <v>4556233</v>
      </c>
      <c r="D35" s="268"/>
      <c r="E35" s="267">
        <v>1139058.25</v>
      </c>
      <c r="F35" s="269"/>
    </row>
    <row r="36" spans="1:6">
      <c r="A36" s="265" t="s">
        <v>66</v>
      </c>
      <c r="B36" s="266">
        <v>2</v>
      </c>
      <c r="C36" s="267">
        <v>1155669</v>
      </c>
      <c r="D36" s="268"/>
      <c r="E36" s="267">
        <v>577834.5</v>
      </c>
      <c r="F36" s="269"/>
    </row>
    <row r="37" spans="1:6">
      <c r="A37" s="270" t="s">
        <v>68</v>
      </c>
      <c r="B37" s="271">
        <v>2</v>
      </c>
      <c r="C37" s="272">
        <v>849700</v>
      </c>
      <c r="D37" s="273"/>
      <c r="E37" s="272">
        <v>424850</v>
      </c>
      <c r="F37" s="274"/>
    </row>
    <row r="38" spans="1:6">
      <c r="A38" s="275" t="s">
        <v>70</v>
      </c>
      <c r="B38" s="276">
        <v>2</v>
      </c>
      <c r="C38" s="277">
        <v>486508</v>
      </c>
      <c r="D38" s="278"/>
      <c r="E38" s="277">
        <v>243254</v>
      </c>
      <c r="F38" s="279"/>
    </row>
    <row r="39" spans="1:6">
      <c r="A39" s="265" t="s">
        <v>72</v>
      </c>
      <c r="B39" s="266">
        <v>2</v>
      </c>
      <c r="C39" s="267">
        <v>594710</v>
      </c>
      <c r="D39" s="268"/>
      <c r="E39" s="267">
        <v>297355</v>
      </c>
      <c r="F39" s="269"/>
    </row>
    <row r="40" spans="1:6">
      <c r="A40" s="265" t="s">
        <v>74</v>
      </c>
      <c r="B40" s="266">
        <v>2</v>
      </c>
      <c r="C40" s="267">
        <v>1579906</v>
      </c>
      <c r="D40" s="268"/>
      <c r="E40" s="267">
        <v>789953</v>
      </c>
      <c r="F40" s="269"/>
    </row>
    <row r="41" spans="1:6">
      <c r="A41" s="265" t="s">
        <v>76</v>
      </c>
      <c r="B41" s="266">
        <v>4</v>
      </c>
      <c r="C41" s="267">
        <v>2331113</v>
      </c>
      <c r="D41" s="268"/>
      <c r="E41" s="267">
        <v>582778.25</v>
      </c>
      <c r="F41" s="269"/>
    </row>
    <row r="42" spans="1:6">
      <c r="A42" s="270" t="s">
        <v>78</v>
      </c>
      <c r="B42" s="271">
        <v>2</v>
      </c>
      <c r="C42" s="272">
        <v>1211408</v>
      </c>
      <c r="D42" s="273"/>
      <c r="E42" s="272">
        <v>605704</v>
      </c>
      <c r="F42" s="274"/>
    </row>
    <row r="43" spans="1:6">
      <c r="A43" s="275" t="s">
        <v>80</v>
      </c>
      <c r="B43" s="276">
        <v>2</v>
      </c>
      <c r="C43" s="277">
        <v>659609</v>
      </c>
      <c r="D43" s="278"/>
      <c r="E43" s="277">
        <v>329804.5</v>
      </c>
      <c r="F43" s="279"/>
    </row>
    <row r="44" spans="1:6">
      <c r="A44" s="265" t="s">
        <v>82</v>
      </c>
      <c r="B44" s="266">
        <v>2</v>
      </c>
      <c r="C44" s="267">
        <v>830962</v>
      </c>
      <c r="D44" s="268"/>
      <c r="E44" s="267">
        <v>415481</v>
      </c>
      <c r="F44" s="269"/>
    </row>
    <row r="45" spans="1:6">
      <c r="A45" s="265" t="s">
        <v>84</v>
      </c>
      <c r="B45" s="266">
        <v>2</v>
      </c>
      <c r="C45" s="267">
        <v>1199829</v>
      </c>
      <c r="D45" s="268"/>
      <c r="E45" s="267">
        <v>599914.5</v>
      </c>
      <c r="F45" s="269"/>
    </row>
    <row r="46" spans="1:6">
      <c r="A46" s="270" t="s">
        <v>86</v>
      </c>
      <c r="B46" s="271">
        <v>2</v>
      </c>
      <c r="C46" s="272">
        <v>642172</v>
      </c>
      <c r="D46" s="273"/>
      <c r="E46" s="272">
        <v>321086</v>
      </c>
      <c r="F46" s="274"/>
    </row>
    <row r="47" spans="1:6">
      <c r="A47" s="275" t="s">
        <v>88</v>
      </c>
      <c r="B47" s="276">
        <v>4</v>
      </c>
      <c r="C47" s="277">
        <v>4111455</v>
      </c>
      <c r="D47" s="278"/>
      <c r="E47" s="277">
        <v>1027863.75</v>
      </c>
      <c r="F47" s="279"/>
    </row>
    <row r="48" spans="1:6">
      <c r="A48" s="265" t="s">
        <v>90</v>
      </c>
      <c r="B48" s="266">
        <v>2</v>
      </c>
      <c r="C48" s="267">
        <v>689877</v>
      </c>
      <c r="D48" s="268"/>
      <c r="E48" s="267">
        <v>344938.5</v>
      </c>
      <c r="F48" s="269"/>
    </row>
    <row r="49" spans="1:6">
      <c r="A49" s="265" t="s">
        <v>92</v>
      </c>
      <c r="B49" s="266">
        <v>2</v>
      </c>
      <c r="C49" s="267">
        <v>1179535</v>
      </c>
      <c r="D49" s="268"/>
      <c r="E49" s="267">
        <v>589767.5</v>
      </c>
      <c r="F49" s="269"/>
    </row>
    <row r="50" spans="1:6">
      <c r="A50" s="265" t="s">
        <v>94</v>
      </c>
      <c r="B50" s="266">
        <v>2</v>
      </c>
      <c r="C50" s="267">
        <v>1492444</v>
      </c>
      <c r="D50" s="268"/>
      <c r="E50" s="267">
        <v>746222</v>
      </c>
      <c r="F50" s="269"/>
    </row>
    <row r="51" spans="1:6">
      <c r="A51" s="265" t="s">
        <v>96</v>
      </c>
      <c r="B51" s="266">
        <v>2</v>
      </c>
      <c r="C51" s="267">
        <v>992966</v>
      </c>
      <c r="D51" s="268"/>
      <c r="E51" s="267">
        <v>496483</v>
      </c>
      <c r="F51" s="269"/>
    </row>
    <row r="52" spans="1:6">
      <c r="A52" s="265" t="s">
        <v>98</v>
      </c>
      <c r="B52" s="266">
        <v>2</v>
      </c>
      <c r="C52" s="267">
        <v>935328</v>
      </c>
      <c r="D52" s="268"/>
      <c r="E52" s="267">
        <v>467664</v>
      </c>
      <c r="F52" s="269"/>
    </row>
    <row r="53" spans="1:6">
      <c r="A53" s="265" t="s">
        <v>100</v>
      </c>
      <c r="B53" s="266">
        <v>2</v>
      </c>
      <c r="C53" s="267">
        <v>1402965</v>
      </c>
      <c r="D53" s="268"/>
      <c r="E53" s="267">
        <v>701482.5</v>
      </c>
      <c r="F53" s="269"/>
    </row>
    <row r="54" spans="1:6">
      <c r="A54" s="280" t="s">
        <v>102</v>
      </c>
      <c r="B54" s="281">
        <v>2</v>
      </c>
      <c r="C54" s="282">
        <v>1079983</v>
      </c>
      <c r="D54" s="283"/>
      <c r="E54" s="282">
        <v>539991.5</v>
      </c>
      <c r="F54" s="284"/>
    </row>
    <row r="55" spans="1:6">
      <c r="A55" s="280" t="s">
        <v>104</v>
      </c>
      <c r="B55" s="281">
        <v>146</v>
      </c>
      <c r="C55" s="282">
        <v>104380514</v>
      </c>
      <c r="D55" s="283"/>
      <c r="E55" s="282">
        <v>714935.0273972603</v>
      </c>
      <c r="F55" s="284"/>
    </row>
  </sheetData>
  <mergeCells count="2">
    <mergeCell ref="C7:D7"/>
    <mergeCell ref="E7:F7"/>
  </mergeCells>
  <phoneticPr fontId="4"/>
  <pageMargins left="0.7" right="0.7" top="0.75" bottom="0.75" header="0.3" footer="0.3"/>
  <pageSetup paperSize="9" scale="91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:I305"/>
  <sheetViews>
    <sheetView zoomScaleNormal="100" workbookViewId="0">
      <selection activeCell="B14" sqref="B14"/>
    </sheetView>
  </sheetViews>
  <sheetFormatPr defaultRowHeight="13.5"/>
  <cols>
    <col min="1" max="2" width="11.625" style="3" customWidth="1"/>
    <col min="3" max="3" width="20.625" style="3" customWidth="1"/>
    <col min="4" max="4" width="10.625" style="3" customWidth="1"/>
    <col min="5" max="5" width="20.625" style="3" customWidth="1"/>
    <col min="6" max="6" width="10.625" style="3" customWidth="1"/>
    <col min="7" max="16384" width="9" style="3"/>
  </cols>
  <sheetData>
    <row r="1" spans="1:9">
      <c r="A1" s="2"/>
      <c r="B1" s="2"/>
      <c r="C1" s="2"/>
      <c r="D1" s="178"/>
      <c r="E1" s="2"/>
      <c r="F1" s="2"/>
    </row>
    <row r="2" spans="1:9">
      <c r="A2" s="2"/>
      <c r="B2" s="2"/>
      <c r="C2" s="2"/>
      <c r="D2" s="2"/>
      <c r="E2" s="2"/>
      <c r="F2" s="2"/>
    </row>
    <row r="3" spans="1:9" ht="19.5" customHeight="1">
      <c r="A3" s="5" t="s">
        <v>988</v>
      </c>
      <c r="B3" s="2"/>
      <c r="C3" s="2"/>
      <c r="D3" s="19"/>
      <c r="E3" s="2"/>
      <c r="F3" s="2"/>
    </row>
    <row r="4" spans="1:9" ht="20.100000000000001" customHeight="1">
      <c r="A4" s="5" t="s">
        <v>989</v>
      </c>
      <c r="B4" s="2"/>
      <c r="C4" s="2"/>
      <c r="D4" s="19"/>
      <c r="E4" s="2"/>
      <c r="F4" s="2"/>
    </row>
    <row r="5" spans="1:9" ht="13.5" customHeight="1">
      <c r="A5" s="125"/>
      <c r="B5" s="2"/>
      <c r="C5" s="2"/>
      <c r="D5" s="4"/>
      <c r="E5" s="2"/>
      <c r="F5" s="4" t="s">
        <v>138</v>
      </c>
    </row>
    <row r="6" spans="1:9" ht="9.75" customHeight="1">
      <c r="A6" s="2"/>
      <c r="B6" s="2"/>
      <c r="C6" s="2"/>
      <c r="D6" s="2"/>
      <c r="E6" s="2"/>
      <c r="F6" s="2"/>
    </row>
    <row r="7" spans="1:9">
      <c r="A7" s="6" t="s">
        <v>990</v>
      </c>
      <c r="B7" s="6" t="s">
        <v>233</v>
      </c>
      <c r="C7" s="379" t="s">
        <v>985</v>
      </c>
      <c r="D7" s="380"/>
      <c r="E7" s="379" t="s">
        <v>991</v>
      </c>
      <c r="F7" s="380"/>
    </row>
    <row r="8" spans="1:9">
      <c r="A8" s="288">
        <v>1</v>
      </c>
      <c r="B8" s="289" t="s">
        <v>162</v>
      </c>
      <c r="C8" s="290">
        <v>1222455</v>
      </c>
      <c r="D8" s="291"/>
      <c r="E8" s="292">
        <v>5.025426097823674</v>
      </c>
      <c r="F8" s="293"/>
    </row>
    <row r="9" spans="1:9">
      <c r="A9" s="288">
        <v>2</v>
      </c>
      <c r="B9" s="289" t="s">
        <v>175</v>
      </c>
      <c r="C9" s="290">
        <v>1186699.3333333333</v>
      </c>
      <c r="D9" s="291"/>
      <c r="E9" s="292">
        <v>4.8784370794861882</v>
      </c>
      <c r="F9" s="293"/>
    </row>
    <row r="10" spans="1:9">
      <c r="A10" s="288">
        <v>3</v>
      </c>
      <c r="B10" s="289" t="s">
        <v>149</v>
      </c>
      <c r="C10" s="290">
        <v>1151974</v>
      </c>
      <c r="D10" s="291"/>
      <c r="E10" s="292">
        <v>4.7356836886546576</v>
      </c>
      <c r="F10" s="293"/>
    </row>
    <row r="11" spans="1:9">
      <c r="A11" s="288">
        <v>4</v>
      </c>
      <c r="B11" s="289" t="s">
        <v>176</v>
      </c>
      <c r="C11" s="290">
        <v>1139058.25</v>
      </c>
      <c r="D11" s="291"/>
      <c r="E11" s="292">
        <v>4.6825879533327308</v>
      </c>
      <c r="F11" s="293"/>
      <c r="I11" s="285"/>
    </row>
    <row r="12" spans="1:9">
      <c r="A12" s="288">
        <v>5</v>
      </c>
      <c r="B12" s="289" t="s">
        <v>161</v>
      </c>
      <c r="C12" s="290">
        <v>1069606.1000000001</v>
      </c>
      <c r="D12" s="291"/>
      <c r="E12" s="292">
        <v>4.3970750737911812</v>
      </c>
      <c r="F12" s="293"/>
    </row>
    <row r="13" spans="1:9">
      <c r="A13" s="288">
        <v>6</v>
      </c>
      <c r="B13" s="289" t="s">
        <v>188</v>
      </c>
      <c r="C13" s="290">
        <v>1027863.75</v>
      </c>
      <c r="D13" s="291"/>
      <c r="E13" s="292">
        <v>4.2254752234290081</v>
      </c>
      <c r="F13" s="293"/>
    </row>
    <row r="14" spans="1:9">
      <c r="A14" s="288">
        <v>7</v>
      </c>
      <c r="B14" s="289" t="s">
        <v>171</v>
      </c>
      <c r="C14" s="290">
        <v>974972.33333333337</v>
      </c>
      <c r="D14" s="291"/>
      <c r="E14" s="292">
        <v>4.008042348053201</v>
      </c>
      <c r="F14" s="293"/>
    </row>
    <row r="15" spans="1:9">
      <c r="A15" s="288">
        <v>8</v>
      </c>
      <c r="B15" s="289" t="s">
        <v>159</v>
      </c>
      <c r="C15" s="290">
        <v>973541.16666666663</v>
      </c>
      <c r="D15" s="291"/>
      <c r="E15" s="292">
        <v>4.0021589230461441</v>
      </c>
      <c r="F15" s="293"/>
    </row>
    <row r="16" spans="1:9">
      <c r="A16" s="288">
        <v>9</v>
      </c>
      <c r="B16" s="289" t="s">
        <v>160</v>
      </c>
      <c r="C16" s="290">
        <v>845096.83333333337</v>
      </c>
      <c r="D16" s="291"/>
      <c r="E16" s="292">
        <v>3.4741333475845551</v>
      </c>
      <c r="F16" s="293"/>
    </row>
    <row r="17" spans="1:6">
      <c r="A17" s="288">
        <v>10</v>
      </c>
      <c r="B17" s="289" t="s">
        <v>157</v>
      </c>
      <c r="C17" s="290">
        <v>817215</v>
      </c>
      <c r="D17" s="291"/>
      <c r="E17" s="292">
        <v>3.3595131015317321</v>
      </c>
      <c r="F17" s="293"/>
    </row>
    <row r="18" spans="1:6">
      <c r="A18" s="288">
        <v>11</v>
      </c>
      <c r="B18" s="289" t="s">
        <v>158</v>
      </c>
      <c r="C18" s="290">
        <v>816193</v>
      </c>
      <c r="D18" s="291"/>
      <c r="E18" s="292">
        <v>3.355311731770084</v>
      </c>
      <c r="F18" s="293"/>
    </row>
    <row r="19" spans="1:6">
      <c r="A19" s="288">
        <v>12</v>
      </c>
      <c r="B19" s="289" t="s">
        <v>181</v>
      </c>
      <c r="C19" s="290">
        <v>789953</v>
      </c>
      <c r="D19" s="291"/>
      <c r="E19" s="292">
        <v>3.2474409465003657</v>
      </c>
      <c r="F19" s="293"/>
    </row>
    <row r="20" spans="1:6">
      <c r="A20" s="288">
        <v>13</v>
      </c>
      <c r="B20" s="289" t="s">
        <v>170</v>
      </c>
      <c r="C20" s="290">
        <v>771408.5</v>
      </c>
      <c r="D20" s="291"/>
      <c r="E20" s="292">
        <v>3.1712058177871691</v>
      </c>
      <c r="F20" s="293"/>
    </row>
    <row r="21" spans="1:6">
      <c r="A21" s="288">
        <v>14</v>
      </c>
      <c r="B21" s="289" t="s">
        <v>172</v>
      </c>
      <c r="C21" s="290">
        <v>754132.5</v>
      </c>
      <c r="D21" s="291"/>
      <c r="E21" s="292">
        <v>3.1001854029121825</v>
      </c>
      <c r="F21" s="293"/>
    </row>
    <row r="22" spans="1:6">
      <c r="A22" s="288">
        <v>15</v>
      </c>
      <c r="B22" s="289" t="s">
        <v>191</v>
      </c>
      <c r="C22" s="290">
        <v>746222</v>
      </c>
      <c r="D22" s="291"/>
      <c r="E22" s="292">
        <v>3.0676658965525747</v>
      </c>
      <c r="F22" s="293"/>
    </row>
    <row r="23" spans="1:6">
      <c r="A23" s="288">
        <v>16</v>
      </c>
      <c r="B23" s="289" t="s">
        <v>194</v>
      </c>
      <c r="C23" s="290">
        <v>701482.5</v>
      </c>
      <c r="D23" s="291"/>
      <c r="E23" s="292">
        <v>2.8837449743889105</v>
      </c>
      <c r="F23" s="293"/>
    </row>
    <row r="24" spans="1:6">
      <c r="A24" s="288">
        <v>17</v>
      </c>
      <c r="B24" s="289" t="s">
        <v>156</v>
      </c>
      <c r="C24" s="290">
        <v>608324.25</v>
      </c>
      <c r="D24" s="291"/>
      <c r="E24" s="292">
        <v>2.5007779933731817</v>
      </c>
      <c r="F24" s="293"/>
    </row>
    <row r="25" spans="1:6">
      <c r="A25" s="288">
        <v>18</v>
      </c>
      <c r="B25" s="289" t="s">
        <v>183</v>
      </c>
      <c r="C25" s="290">
        <v>605704</v>
      </c>
      <c r="D25" s="291"/>
      <c r="E25" s="292">
        <v>2.4900063308311475</v>
      </c>
      <c r="F25" s="293"/>
    </row>
    <row r="26" spans="1:6">
      <c r="A26" s="288">
        <v>19</v>
      </c>
      <c r="B26" s="289" t="s">
        <v>186</v>
      </c>
      <c r="C26" s="290">
        <v>599914.5</v>
      </c>
      <c r="D26" s="291"/>
      <c r="E26" s="292">
        <v>2.4662061055522213</v>
      </c>
      <c r="F26" s="293"/>
    </row>
    <row r="27" spans="1:6">
      <c r="A27" s="288">
        <v>20</v>
      </c>
      <c r="B27" s="289" t="s">
        <v>190</v>
      </c>
      <c r="C27" s="290">
        <v>589767.5</v>
      </c>
      <c r="D27" s="291"/>
      <c r="E27" s="292">
        <v>2.4244925057758557</v>
      </c>
      <c r="F27" s="293"/>
    </row>
    <row r="28" spans="1:6">
      <c r="A28" s="288">
        <v>21</v>
      </c>
      <c r="B28" s="289" t="s">
        <v>182</v>
      </c>
      <c r="C28" s="290">
        <v>582778.25</v>
      </c>
      <c r="D28" s="291"/>
      <c r="E28" s="292">
        <v>2.3957601930492407</v>
      </c>
      <c r="F28" s="293"/>
    </row>
    <row r="29" spans="1:6">
      <c r="A29" s="288">
        <v>22</v>
      </c>
      <c r="B29" s="289" t="s">
        <v>150</v>
      </c>
      <c r="C29" s="290">
        <v>579805</v>
      </c>
      <c r="D29" s="291"/>
      <c r="E29" s="292">
        <v>2.3835373724584179</v>
      </c>
      <c r="F29" s="293"/>
    </row>
    <row r="30" spans="1:6">
      <c r="A30" s="288">
        <v>23</v>
      </c>
      <c r="B30" s="289" t="s">
        <v>177</v>
      </c>
      <c r="C30" s="290">
        <v>577834.5</v>
      </c>
      <c r="D30" s="291"/>
      <c r="E30" s="292">
        <v>2.3754367862398973</v>
      </c>
      <c r="F30" s="293"/>
    </row>
    <row r="31" spans="1:6">
      <c r="A31" s="288">
        <v>24</v>
      </c>
      <c r="B31" s="289" t="s">
        <v>173</v>
      </c>
      <c r="C31" s="290">
        <v>554466.5</v>
      </c>
      <c r="D31" s="291"/>
      <c r="E31" s="292">
        <v>2.279372589967688</v>
      </c>
      <c r="F31" s="293"/>
    </row>
    <row r="32" spans="1:6">
      <c r="A32" s="288">
        <v>25</v>
      </c>
      <c r="B32" s="289" t="s">
        <v>151</v>
      </c>
      <c r="C32" s="290">
        <v>553743.5</v>
      </c>
      <c r="D32" s="291"/>
      <c r="E32" s="292">
        <v>2.2764003880717274</v>
      </c>
      <c r="F32" s="293"/>
    </row>
    <row r="33" spans="1:6">
      <c r="A33" s="288">
        <v>26</v>
      </c>
      <c r="B33" s="289" t="s">
        <v>195</v>
      </c>
      <c r="C33" s="290">
        <v>539991.5</v>
      </c>
      <c r="D33" s="291"/>
      <c r="E33" s="292">
        <v>2.2198668881087258</v>
      </c>
      <c r="F33" s="293"/>
    </row>
    <row r="34" spans="1:6">
      <c r="A34" s="288">
        <v>27</v>
      </c>
      <c r="B34" s="289" t="s">
        <v>174</v>
      </c>
      <c r="C34" s="290">
        <v>525833.25</v>
      </c>
      <c r="D34" s="291"/>
      <c r="E34" s="292">
        <v>2.1616633231108224</v>
      </c>
      <c r="F34" s="293"/>
    </row>
    <row r="35" spans="1:6">
      <c r="A35" s="288">
        <v>28</v>
      </c>
      <c r="B35" s="289" t="s">
        <v>192</v>
      </c>
      <c r="C35" s="290">
        <v>496483</v>
      </c>
      <c r="D35" s="291"/>
      <c r="E35" s="292">
        <v>2.0410065199338963</v>
      </c>
      <c r="F35" s="293"/>
    </row>
    <row r="36" spans="1:6">
      <c r="A36" s="288">
        <v>29</v>
      </c>
      <c r="B36" s="289" t="s">
        <v>163</v>
      </c>
      <c r="C36" s="290">
        <v>492293.75</v>
      </c>
      <c r="D36" s="291"/>
      <c r="E36" s="292">
        <v>2.0237848092939892</v>
      </c>
      <c r="F36" s="293"/>
    </row>
    <row r="37" spans="1:6">
      <c r="A37" s="288">
        <v>30</v>
      </c>
      <c r="B37" s="289" t="s">
        <v>154</v>
      </c>
      <c r="C37" s="290">
        <v>483728</v>
      </c>
      <c r="D37" s="291"/>
      <c r="E37" s="292">
        <v>1.9885716164996259</v>
      </c>
      <c r="F37" s="293"/>
    </row>
    <row r="38" spans="1:6">
      <c r="A38" s="288">
        <v>31</v>
      </c>
      <c r="B38" s="289" t="s">
        <v>152</v>
      </c>
      <c r="C38" s="290">
        <v>477938.25</v>
      </c>
      <c r="D38" s="291"/>
      <c r="E38" s="292">
        <v>1.9647703634883702</v>
      </c>
      <c r="F38" s="293"/>
    </row>
    <row r="39" spans="1:6">
      <c r="A39" s="288">
        <v>32</v>
      </c>
      <c r="B39" s="289" t="s">
        <v>165</v>
      </c>
      <c r="C39" s="290">
        <v>473589</v>
      </c>
      <c r="D39" s="291"/>
      <c r="E39" s="292">
        <v>1.946890904157794</v>
      </c>
      <c r="F39" s="293"/>
    </row>
    <row r="40" spans="1:6">
      <c r="A40" s="288">
        <v>33</v>
      </c>
      <c r="B40" s="289" t="s">
        <v>193</v>
      </c>
      <c r="C40" s="290">
        <v>467664</v>
      </c>
      <c r="D40" s="291"/>
      <c r="E40" s="292">
        <v>1.922533647956457</v>
      </c>
      <c r="F40" s="293"/>
    </row>
    <row r="41" spans="1:6">
      <c r="A41" s="288">
        <v>34</v>
      </c>
      <c r="B41" s="289" t="s">
        <v>153</v>
      </c>
      <c r="C41" s="290">
        <v>464011.5</v>
      </c>
      <c r="D41" s="291"/>
      <c r="E41" s="292">
        <v>1.9075184786272785</v>
      </c>
      <c r="F41" s="293"/>
    </row>
    <row r="42" spans="1:6">
      <c r="A42" s="288">
        <v>35</v>
      </c>
      <c r="B42" s="289" t="s">
        <v>164</v>
      </c>
      <c r="C42" s="290">
        <v>452677.5</v>
      </c>
      <c r="D42" s="291"/>
      <c r="E42" s="292">
        <v>1.8609252057520123</v>
      </c>
      <c r="F42" s="293"/>
    </row>
    <row r="43" spans="1:6">
      <c r="A43" s="288">
        <v>36</v>
      </c>
      <c r="B43" s="289" t="s">
        <v>168</v>
      </c>
      <c r="C43" s="290">
        <v>440643.25</v>
      </c>
      <c r="D43" s="291"/>
      <c r="E43" s="292">
        <v>1.81145325462274</v>
      </c>
      <c r="F43" s="293"/>
    </row>
    <row r="44" spans="1:6">
      <c r="A44" s="288">
        <v>37</v>
      </c>
      <c r="B44" s="289" t="s">
        <v>178</v>
      </c>
      <c r="C44" s="290">
        <v>424850</v>
      </c>
      <c r="D44" s="291"/>
      <c r="E44" s="292">
        <v>1.7465283201920627</v>
      </c>
      <c r="F44" s="293"/>
    </row>
    <row r="45" spans="1:6">
      <c r="A45" s="288">
        <v>38</v>
      </c>
      <c r="B45" s="289" t="s">
        <v>169</v>
      </c>
      <c r="C45" s="290">
        <v>423060</v>
      </c>
      <c r="D45" s="291"/>
      <c r="E45" s="292">
        <v>1.7391697567152031</v>
      </c>
      <c r="F45" s="293"/>
    </row>
    <row r="46" spans="1:6">
      <c r="A46" s="288">
        <v>39</v>
      </c>
      <c r="B46" s="289" t="s">
        <v>185</v>
      </c>
      <c r="C46" s="290">
        <v>415481</v>
      </c>
      <c r="D46" s="291"/>
      <c r="E46" s="292">
        <v>1.7080130234240753</v>
      </c>
      <c r="F46" s="293"/>
    </row>
    <row r="47" spans="1:6">
      <c r="A47" s="288">
        <v>40</v>
      </c>
      <c r="B47" s="289" t="s">
        <v>155</v>
      </c>
      <c r="C47" s="290">
        <v>415449.75</v>
      </c>
      <c r="D47" s="291"/>
      <c r="E47" s="292">
        <v>1.7078845568829291</v>
      </c>
      <c r="F47" s="293"/>
    </row>
    <row r="48" spans="1:6">
      <c r="A48" s="288">
        <v>41</v>
      </c>
      <c r="B48" s="289" t="s">
        <v>167</v>
      </c>
      <c r="C48" s="290">
        <v>351957.5</v>
      </c>
      <c r="D48" s="291"/>
      <c r="E48" s="292">
        <v>1.4468724049758688</v>
      </c>
      <c r="F48" s="293"/>
    </row>
    <row r="49" spans="1:6">
      <c r="A49" s="288">
        <v>42</v>
      </c>
      <c r="B49" s="289" t="s">
        <v>189</v>
      </c>
      <c r="C49" s="290">
        <v>344938.5</v>
      </c>
      <c r="D49" s="291"/>
      <c r="E49" s="292">
        <v>1.4180177921020827</v>
      </c>
      <c r="F49" s="293"/>
    </row>
    <row r="50" spans="1:6">
      <c r="A50" s="288">
        <v>43</v>
      </c>
      <c r="B50" s="289" t="s">
        <v>184</v>
      </c>
      <c r="C50" s="290">
        <v>329804.5</v>
      </c>
      <c r="D50" s="291"/>
      <c r="E50" s="292">
        <v>1.3558029878234275</v>
      </c>
      <c r="F50" s="293"/>
    </row>
    <row r="51" spans="1:6">
      <c r="A51" s="288">
        <v>44</v>
      </c>
      <c r="B51" s="289" t="s">
        <v>166</v>
      </c>
      <c r="C51" s="290">
        <v>327377.5</v>
      </c>
      <c r="D51" s="291"/>
      <c r="E51" s="292">
        <v>1.3458257623718417</v>
      </c>
      <c r="F51" s="293"/>
    </row>
    <row r="52" spans="1:6">
      <c r="A52" s="288">
        <v>45</v>
      </c>
      <c r="B52" s="289" t="s">
        <v>187</v>
      </c>
      <c r="C52" s="290">
        <v>321086</v>
      </c>
      <c r="D52" s="291"/>
      <c r="E52" s="292">
        <v>1.3199618505759412</v>
      </c>
      <c r="F52" s="293"/>
    </row>
    <row r="53" spans="1:6">
      <c r="A53" s="288">
        <v>46</v>
      </c>
      <c r="B53" s="289" t="s">
        <v>180</v>
      </c>
      <c r="C53" s="290">
        <v>297355</v>
      </c>
      <c r="D53" s="291"/>
      <c r="E53" s="292">
        <v>1.2224053869617766</v>
      </c>
      <c r="F53" s="293"/>
    </row>
    <row r="54" spans="1:6">
      <c r="A54" s="294">
        <v>47</v>
      </c>
      <c r="B54" s="295" t="s">
        <v>179</v>
      </c>
      <c r="C54" s="296">
        <v>243254</v>
      </c>
      <c r="D54" s="297"/>
      <c r="E54" s="298">
        <v>1</v>
      </c>
      <c r="F54" s="299"/>
    </row>
    <row r="55" spans="1:6">
      <c r="A55" s="20"/>
      <c r="B55" s="300"/>
      <c r="C55" s="301"/>
      <c r="D55" s="7"/>
    </row>
    <row r="56" spans="1:6">
      <c r="A56" s="20"/>
      <c r="B56" s="7"/>
      <c r="C56" s="7"/>
      <c r="D56" s="7"/>
    </row>
    <row r="57" spans="1:6">
      <c r="A57" s="286"/>
      <c r="B57" s="287"/>
      <c r="C57" s="287"/>
      <c r="D57" s="287"/>
      <c r="E57" s="287"/>
    </row>
    <row r="58" spans="1:6">
      <c r="A58" s="286"/>
      <c r="B58" s="287"/>
      <c r="C58" s="287"/>
      <c r="D58" s="287"/>
      <c r="E58" s="287"/>
    </row>
    <row r="59" spans="1:6">
      <c r="A59" s="286"/>
      <c r="B59" s="287"/>
      <c r="C59" s="287"/>
      <c r="D59" s="287"/>
      <c r="E59" s="287"/>
    </row>
    <row r="60" spans="1:6">
      <c r="A60" s="286"/>
      <c r="B60" s="287"/>
      <c r="C60" s="287"/>
      <c r="D60" s="287"/>
      <c r="E60" s="287"/>
    </row>
    <row r="61" spans="1:6">
      <c r="A61" s="23"/>
    </row>
    <row r="235" spans="4:4">
      <c r="D235" s="163">
        <f>[1]⑦!B64+[1]⑳!B64</f>
        <v>258287</v>
      </c>
    </row>
    <row r="237" spans="4:4">
      <c r="D237" s="163">
        <f>[1]⑦!B67+[1]⑳!B67</f>
        <v>282065</v>
      </c>
    </row>
    <row r="238" spans="4:4">
      <c r="D238" s="3">
        <f>[1]⑦!B68+[1]⑳!B68</f>
        <v>312645</v>
      </c>
    </row>
    <row r="239" spans="4:4">
      <c r="D239" s="163">
        <f>[1]⑦!E4+[1]⑳!E4</f>
        <v>347048</v>
      </c>
    </row>
    <row r="240" spans="4:4">
      <c r="D240" s="3">
        <f>[1]⑦!E5+[1]⑳!E5</f>
        <v>289751</v>
      </c>
    </row>
    <row r="241" spans="4:4">
      <c r="D241" s="3">
        <f>[1]⑦!E6+[1]⑳!E6</f>
        <v>293174</v>
      </c>
    </row>
    <row r="242" spans="4:4">
      <c r="D242" s="3">
        <f>[1]⑦!E7+[1]⑳!E7</f>
        <v>365566</v>
      </c>
    </row>
    <row r="243" spans="4:4">
      <c r="D243" s="3">
        <f>[1]⑦!E8+[1]⑳!E8</f>
        <v>284367</v>
      </c>
    </row>
    <row r="244" spans="4:4">
      <c r="D244" s="163">
        <f>[1]⑦!E10+[1]⑳!E10</f>
        <v>313160</v>
      </c>
    </row>
    <row r="245" spans="4:4">
      <c r="D245" s="3">
        <f>[1]⑦!E11+[1]⑳!E11</f>
        <v>392770</v>
      </c>
    </row>
    <row r="246" spans="4:4">
      <c r="D246" s="3">
        <f>[1]⑦!E12+[1]⑳!E12</f>
        <v>352331</v>
      </c>
    </row>
    <row r="247" spans="4:4">
      <c r="D247" s="3">
        <f>[1]⑦!E13+[1]⑳!E13</f>
        <v>295142</v>
      </c>
    </row>
    <row r="248" spans="4:4">
      <c r="D248" s="3">
        <f>[1]⑦!E14+[1]⑳!E14</f>
        <v>271972</v>
      </c>
    </row>
    <row r="249" spans="4:4">
      <c r="D249" s="3">
        <f>[1]⑦!E15+[1]⑳!E15</f>
        <v>329175</v>
      </c>
    </row>
    <row r="250" spans="4:4">
      <c r="D250" s="3">
        <f>[1]⑦!E16+[1]⑳!E16</f>
        <v>376563</v>
      </c>
    </row>
    <row r="251" spans="4:4">
      <c r="D251" s="163">
        <f>[1]⑦!E18+[1]⑳!E18</f>
        <v>359945</v>
      </c>
    </row>
    <row r="252" spans="4:4">
      <c r="D252" s="3">
        <f>[1]⑦!E19+[1]⑳!E19</f>
        <v>305271</v>
      </c>
    </row>
    <row r="253" spans="4:4">
      <c r="D253" s="3">
        <f>[1]⑦!E20+[1]⑳!E20</f>
        <v>277693</v>
      </c>
    </row>
    <row r="254" spans="4:4">
      <c r="D254" s="3">
        <f>[1]⑦!E21+[1]⑳!E21</f>
        <v>268499</v>
      </c>
    </row>
    <row r="255" spans="4:4">
      <c r="D255" s="163">
        <f>[1]⑦!E23+[1]⑳!E23</f>
        <v>214829</v>
      </c>
    </row>
    <row r="256" spans="4:4">
      <c r="D256" s="3">
        <f>[1]⑦!E24+[1]⑳!E24</f>
        <v>227227</v>
      </c>
    </row>
    <row r="257" spans="4:4">
      <c r="D257" s="3">
        <f>[1]⑦!E25+[1]⑳!E25</f>
        <v>217553</v>
      </c>
    </row>
    <row r="258" spans="4:4">
      <c r="D258" s="163">
        <f>[1]⑦!E27+[1]⑳!E27</f>
        <v>306156</v>
      </c>
    </row>
    <row r="259" spans="4:4">
      <c r="D259" s="3">
        <f>[1]⑦!E28+[1]⑳!E28</f>
        <v>273927</v>
      </c>
    </row>
    <row r="260" spans="4:4">
      <c r="D260" s="3">
        <f>[1]⑦!E29+[1]⑳!E29</f>
        <v>250879</v>
      </c>
    </row>
    <row r="261" spans="4:4">
      <c r="D261" s="163">
        <f>[1]⑦!E31+[1]⑳!E30</f>
        <v>391550</v>
      </c>
    </row>
    <row r="262" spans="4:4">
      <c r="D262" s="3">
        <f>[1]⑦!E32+[1]⑳!E31</f>
        <v>294572</v>
      </c>
    </row>
    <row r="263" spans="4:4">
      <c r="D263" s="3">
        <f>[1]⑦!E33+[1]⑳!E32</f>
        <v>272993</v>
      </c>
    </row>
    <row r="264" spans="4:4">
      <c r="D264" s="3">
        <f>[1]⑦!E34+[1]⑳!E33</f>
        <v>241009</v>
      </c>
    </row>
    <row r="265" spans="4:4">
      <c r="D265" s="163">
        <f>[1]⑦!E36+[1]⑳!E36</f>
        <v>214734</v>
      </c>
    </row>
    <row r="266" spans="4:4">
      <c r="D266" s="3">
        <f>[1]⑦!E37+[1]⑳!E37</f>
        <v>217216</v>
      </c>
    </row>
    <row r="267" spans="4:4">
      <c r="D267" s="3">
        <f>[1]⑦!E38+[1]⑳!E38</f>
        <v>210222</v>
      </c>
    </row>
    <row r="268" spans="4:4">
      <c r="D268" s="163">
        <f>[1]⑦!E40+[1]⑳!E40</f>
        <v>389091</v>
      </c>
    </row>
    <row r="269" spans="4:4">
      <c r="D269" s="3">
        <f>[1]⑦!E41+[1]⑳!E41</f>
        <v>437778</v>
      </c>
    </row>
    <row r="270" spans="4:4">
      <c r="D270" s="3">
        <f>[1]⑦!E42+[1]⑳!E42</f>
        <v>398245</v>
      </c>
    </row>
    <row r="271" spans="4:4">
      <c r="D271" s="3">
        <f>[1]⑦!E43+[1]⑳!E43</f>
        <v>339295</v>
      </c>
    </row>
    <row r="272" spans="4:4">
      <c r="D272" s="3">
        <f>[1]⑦!E44+[1]⑳!E44</f>
        <v>408594</v>
      </c>
    </row>
    <row r="273" spans="4:4">
      <c r="D273" s="3">
        <f>[1]⑦!E45+[1]⑳!E45</f>
        <v>373257</v>
      </c>
    </row>
    <row r="274" spans="4:4">
      <c r="D274" s="3">
        <f>[1]⑦!E46+[1]⑳!E46</f>
        <v>313124</v>
      </c>
    </row>
    <row r="275" spans="4:4">
      <c r="D275" s="3">
        <f>[1]⑦!E47+[1]⑳!E47</f>
        <v>372893</v>
      </c>
    </row>
    <row r="276" spans="4:4">
      <c r="D276" s="3">
        <f>[1]⑦!E48+[1]⑳!E48</f>
        <v>393727</v>
      </c>
    </row>
    <row r="277" spans="4:4">
      <c r="D277" s="3">
        <f>[1]⑦!E49+[1]⑳!E49</f>
        <v>412724</v>
      </c>
    </row>
    <row r="278" spans="4:4">
      <c r="D278" s="3">
        <f>[1]⑦!E50+[1]⑳!E50</f>
        <v>272727</v>
      </c>
    </row>
    <row r="279" spans="4:4">
      <c r="D279" s="163">
        <f>[1]⑦!E52+[1]⑳!E52</f>
        <v>236318</v>
      </c>
    </row>
    <row r="280" spans="4:4">
      <c r="D280" s="3">
        <f>[1]⑦!E53+[1]⑳!E53</f>
        <v>226288</v>
      </c>
    </row>
    <row r="281" spans="4:4">
      <c r="D281" s="3">
        <f>[1]⑦!E54+[1]⑳!E54</f>
        <v>227271</v>
      </c>
    </row>
    <row r="282" spans="4:4">
      <c r="D282" s="163">
        <f>[1]⑦!E56+[1]⑳!E56</f>
        <v>352870</v>
      </c>
    </row>
    <row r="283" spans="4:4">
      <c r="D283" s="3">
        <f>[1]⑦!E57+[1]⑳!E57</f>
        <v>334465</v>
      </c>
    </row>
    <row r="284" spans="4:4">
      <c r="D284" s="3">
        <f>[1]⑦!E58+[1]⑳!E58</f>
        <v>212480</v>
      </c>
    </row>
    <row r="285" spans="4:4">
      <c r="D285" s="3">
        <f>[1]⑦!E59+[1]⑳!E59</f>
        <v>279720</v>
      </c>
    </row>
    <row r="286" spans="4:4">
      <c r="D286" s="163">
        <f>[1]⑦!E61+[1]⑳!E61</f>
        <v>368648</v>
      </c>
    </row>
    <row r="287" spans="4:4">
      <c r="D287" s="3">
        <f>[1]⑦!E62+[1]⑳!E62</f>
        <v>306865</v>
      </c>
    </row>
    <row r="288" spans="4:4">
      <c r="D288" s="3">
        <f>[1]⑦!E63+[1]⑳!E63</f>
        <v>272806</v>
      </c>
    </row>
    <row r="289" spans="4:4">
      <c r="D289" s="3">
        <f>[1]⑦!E64+[1]⑳!E64</f>
        <v>298186</v>
      </c>
    </row>
    <row r="290" spans="4:4">
      <c r="D290" s="3">
        <f>[1]⑦!E65+[1]⑳!E65</f>
        <v>245939</v>
      </c>
    </row>
    <row r="291" spans="4:4">
      <c r="D291" s="163">
        <f>[1]⑦!E67+[1]⑳!E67</f>
        <v>365448</v>
      </c>
    </row>
    <row r="292" spans="4:4">
      <c r="D292" s="3">
        <f>[1]⑦!E68+[1]⑳!E68</f>
        <v>305677</v>
      </c>
    </row>
    <row r="293" spans="4:4">
      <c r="D293" s="3">
        <f>[1]⑦!E69+[1]⑳!E69</f>
        <v>321841</v>
      </c>
    </row>
    <row r="294" spans="4:4">
      <c r="D294" s="163">
        <f>[1]⑦!H4+[1]⑳!H4</f>
        <v>346124</v>
      </c>
    </row>
    <row r="295" spans="4:4">
      <c r="D295" s="3">
        <f>[1]⑦!H5+[1]⑳!H5</f>
        <v>295101</v>
      </c>
    </row>
    <row r="296" spans="4:4">
      <c r="D296" s="3">
        <f>[1]⑦!H6+[1]⑳!H6</f>
        <v>294103</v>
      </c>
    </row>
    <row r="297" spans="4:4">
      <c r="D297" s="163">
        <f>[1]⑦!H8+[1]⑳!H8</f>
        <v>335195</v>
      </c>
    </row>
    <row r="298" spans="4:4">
      <c r="D298" s="3">
        <f>[1]⑦!H9+[1]⑳!H9</f>
        <v>281964</v>
      </c>
    </row>
    <row r="299" spans="4:4">
      <c r="D299" s="3">
        <f>[1]⑦!H10+[1]⑳!H10</f>
        <v>263674</v>
      </c>
    </row>
    <row r="300" spans="4:4">
      <c r="D300" s="3">
        <f>[1]⑦!H11+[1]⑳!H11</f>
        <v>271969</v>
      </c>
    </row>
    <row r="301" spans="4:4">
      <c r="D301" s="3">
        <f>[1]⑦!H12+[1]⑳!H12</f>
        <v>250163</v>
      </c>
    </row>
    <row r="302" spans="4:4">
      <c r="D302" s="163">
        <f>[1]⑦!H14+[1]⑳!H14</f>
        <v>257977</v>
      </c>
    </row>
    <row r="303" spans="4:4">
      <c r="D303" s="3">
        <f>[1]⑦!H15+[1]⑳!H15</f>
        <v>266192</v>
      </c>
    </row>
    <row r="304" spans="4:4">
      <c r="D304" s="3">
        <f>[1]⑦!H16+[1]⑳!H16</f>
        <v>292174</v>
      </c>
    </row>
    <row r="305" spans="4:4">
      <c r="D305" s="3">
        <f>[1]⑦!H17+[1]⑳!H17</f>
        <v>263640</v>
      </c>
    </row>
  </sheetData>
  <mergeCells count="2">
    <mergeCell ref="C7:D7"/>
    <mergeCell ref="E7:F7"/>
  </mergeCells>
  <phoneticPr fontId="4"/>
  <pageMargins left="0.78740157480314965" right="0.78740157480314965" top="0.78740157480314965" bottom="0.98425196850393704" header="0.51181102362204722" footer="0.51181102362204722"/>
  <pageSetup paperSize="9" orientation="portrait" horizontalDpi="4294967292" r:id="rId1"/>
  <headerFooter alignWithMargins="0">
    <oddFooter>&amp;C&amp;14－１６－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>
  <dimension ref="A1:K307"/>
  <sheetViews>
    <sheetView topLeftCell="A37" zoomScaleNormal="100" workbookViewId="0">
      <selection activeCell="G37" sqref="G37"/>
    </sheetView>
  </sheetViews>
  <sheetFormatPr defaultRowHeight="12"/>
  <cols>
    <col min="1" max="1" width="10.625" style="237" customWidth="1"/>
    <col min="2" max="11" width="9.125" style="236" customWidth="1"/>
    <col min="12" max="16384" width="9" style="236"/>
  </cols>
  <sheetData>
    <row r="1" spans="1:11" ht="20.100000000000001" customHeight="1">
      <c r="A1" s="254"/>
      <c r="D1" s="255"/>
    </row>
    <row r="2" spans="1:11" ht="20.100000000000001" customHeight="1">
      <c r="A2" s="254" t="s">
        <v>992</v>
      </c>
    </row>
    <row r="4" spans="1:11" ht="14.1" customHeight="1">
      <c r="A4" s="370" t="s">
        <v>862</v>
      </c>
      <c r="B4" s="368" t="s">
        <v>4</v>
      </c>
      <c r="C4" s="369"/>
      <c r="D4" s="368" t="s">
        <v>993</v>
      </c>
      <c r="E4" s="369"/>
      <c r="F4" s="368" t="s">
        <v>4</v>
      </c>
      <c r="G4" s="369"/>
      <c r="H4" s="368" t="s">
        <v>994</v>
      </c>
      <c r="I4" s="369"/>
      <c r="J4" s="368" t="s">
        <v>4</v>
      </c>
      <c r="K4" s="369"/>
    </row>
    <row r="5" spans="1:11" ht="14.1" customHeight="1">
      <c r="A5" s="371"/>
      <c r="B5" s="366" t="s">
        <v>995</v>
      </c>
      <c r="C5" s="367"/>
      <c r="D5" s="366" t="s">
        <v>906</v>
      </c>
      <c r="E5" s="367"/>
      <c r="F5" s="366" t="s">
        <v>905</v>
      </c>
      <c r="G5" s="367"/>
      <c r="H5" s="366" t="s">
        <v>996</v>
      </c>
      <c r="I5" s="367"/>
      <c r="J5" s="366" t="s">
        <v>901</v>
      </c>
      <c r="K5" s="367"/>
    </row>
    <row r="6" spans="1:11" ht="14.1" customHeight="1">
      <c r="A6" s="253" t="s">
        <v>855</v>
      </c>
      <c r="B6" s="252" t="s">
        <v>997</v>
      </c>
      <c r="C6" s="251">
        <v>1083665</v>
      </c>
      <c r="D6" s="252" t="s">
        <v>997</v>
      </c>
      <c r="E6" s="251">
        <v>1599437</v>
      </c>
      <c r="F6" s="252" t="s">
        <v>997</v>
      </c>
      <c r="G6" s="251">
        <v>1100959</v>
      </c>
      <c r="H6" s="252" t="s">
        <v>997</v>
      </c>
      <c r="I6" s="251">
        <v>1113463</v>
      </c>
      <c r="J6" s="252" t="s">
        <v>997</v>
      </c>
      <c r="K6" s="251">
        <v>1124185</v>
      </c>
    </row>
    <row r="7" spans="1:11" ht="14.1" customHeight="1">
      <c r="A7" s="250" t="s">
        <v>851</v>
      </c>
      <c r="B7" s="249" t="s">
        <v>998</v>
      </c>
      <c r="C7" s="248">
        <v>208171</v>
      </c>
      <c r="D7" s="249" t="s">
        <v>998</v>
      </c>
      <c r="E7" s="248">
        <v>290656</v>
      </c>
      <c r="F7" s="249" t="s">
        <v>998</v>
      </c>
      <c r="G7" s="248">
        <v>209759</v>
      </c>
      <c r="H7" s="249" t="s">
        <v>998</v>
      </c>
      <c r="I7" s="248">
        <v>211507</v>
      </c>
      <c r="J7" s="249" t="s">
        <v>998</v>
      </c>
      <c r="K7" s="248">
        <v>212574</v>
      </c>
    </row>
    <row r="8" spans="1:11" ht="14.1" customHeight="1">
      <c r="A8" s="247" t="s">
        <v>847</v>
      </c>
      <c r="B8" s="246"/>
      <c r="C8" s="245">
        <v>512452</v>
      </c>
      <c r="D8" s="246"/>
      <c r="E8" s="245">
        <v>736445</v>
      </c>
      <c r="F8" s="246"/>
      <c r="G8" s="245">
        <v>512452</v>
      </c>
      <c r="H8" s="246"/>
      <c r="I8" s="245">
        <v>515274</v>
      </c>
      <c r="J8" s="246"/>
      <c r="K8" s="245">
        <v>518841</v>
      </c>
    </row>
    <row r="9" spans="1:11" ht="11.1" customHeight="1">
      <c r="A9" s="244"/>
      <c r="B9" s="243"/>
      <c r="C9" s="242"/>
      <c r="D9" s="243"/>
      <c r="E9" s="242"/>
      <c r="F9" s="243"/>
      <c r="G9" s="242"/>
      <c r="H9" s="243"/>
      <c r="I9" s="242"/>
      <c r="J9" s="243"/>
      <c r="K9" s="242"/>
    </row>
    <row r="10" spans="1:11" ht="14.1" customHeight="1">
      <c r="A10" s="170" t="s">
        <v>846</v>
      </c>
      <c r="B10" s="241"/>
      <c r="C10" s="240">
        <f>C6/C7</f>
        <v>5.2056482411094729</v>
      </c>
      <c r="D10" s="241"/>
      <c r="E10" s="240">
        <f>E6/E7</f>
        <v>5.5028521688869318</v>
      </c>
      <c r="F10" s="241"/>
      <c r="G10" s="240">
        <f>G6/G7</f>
        <v>5.248685396097426</v>
      </c>
      <c r="H10" s="241"/>
      <c r="I10" s="240">
        <f>I6/I7</f>
        <v>5.2644262364838985</v>
      </c>
      <c r="J10" s="241"/>
      <c r="K10" s="240">
        <f>K6/K7</f>
        <v>5.2884407312277135</v>
      </c>
    </row>
    <row r="11" spans="1:11" ht="11.1" customHeight="1">
      <c r="A11" s="167"/>
      <c r="B11" s="239"/>
      <c r="C11" s="238"/>
      <c r="D11" s="239"/>
      <c r="E11" s="238"/>
      <c r="F11" s="239"/>
      <c r="G11" s="238"/>
      <c r="H11" s="239"/>
      <c r="I11" s="238"/>
      <c r="J11" s="239"/>
      <c r="K11" s="238"/>
    </row>
    <row r="12" spans="1:11" ht="14.1" customHeight="1"/>
    <row r="13" spans="1:11" ht="14.1" customHeight="1">
      <c r="A13" s="370" t="s">
        <v>862</v>
      </c>
      <c r="B13" s="368" t="s">
        <v>4</v>
      </c>
      <c r="C13" s="369"/>
      <c r="D13" s="368" t="s">
        <v>4</v>
      </c>
      <c r="E13" s="369"/>
      <c r="F13" s="368" t="s">
        <v>999</v>
      </c>
      <c r="G13" s="369"/>
      <c r="H13" s="368" t="s">
        <v>4</v>
      </c>
      <c r="I13" s="369"/>
      <c r="J13" s="368" t="s">
        <v>896</v>
      </c>
      <c r="K13" s="369"/>
    </row>
    <row r="14" spans="1:11" ht="14.1" customHeight="1">
      <c r="A14" s="371"/>
      <c r="B14" s="366" t="s">
        <v>900</v>
      </c>
      <c r="C14" s="367"/>
      <c r="D14" s="366" t="s">
        <v>899</v>
      </c>
      <c r="E14" s="367"/>
      <c r="F14" s="366" t="s">
        <v>897</v>
      </c>
      <c r="G14" s="367"/>
      <c r="H14" s="366" t="s">
        <v>895</v>
      </c>
      <c r="I14" s="367"/>
      <c r="J14" s="366" t="s">
        <v>894</v>
      </c>
      <c r="K14" s="367"/>
    </row>
    <row r="15" spans="1:11" ht="14.1" customHeight="1">
      <c r="A15" s="253" t="s">
        <v>855</v>
      </c>
      <c r="B15" s="252" t="s">
        <v>997</v>
      </c>
      <c r="C15" s="251">
        <v>1140916</v>
      </c>
      <c r="D15" s="252" t="s">
        <v>997</v>
      </c>
      <c r="E15" s="251">
        <v>1163158</v>
      </c>
      <c r="F15" s="252" t="s">
        <v>997</v>
      </c>
      <c r="G15" s="251">
        <v>1171382</v>
      </c>
      <c r="H15" s="252" t="s">
        <v>997</v>
      </c>
      <c r="I15" s="251">
        <v>1183753</v>
      </c>
      <c r="J15" s="252" t="s">
        <v>997</v>
      </c>
      <c r="K15" s="251">
        <v>1731087</v>
      </c>
    </row>
    <row r="16" spans="1:11" ht="14.1" customHeight="1">
      <c r="A16" s="250" t="s">
        <v>851</v>
      </c>
      <c r="B16" s="249" t="s">
        <v>998</v>
      </c>
      <c r="C16" s="248">
        <v>214609</v>
      </c>
      <c r="D16" s="249" t="s">
        <v>998</v>
      </c>
      <c r="E16" s="248">
        <v>217222</v>
      </c>
      <c r="F16" s="249" t="s">
        <v>998</v>
      </c>
      <c r="G16" s="248">
        <v>217992</v>
      </c>
      <c r="H16" s="249" t="s">
        <v>998</v>
      </c>
      <c r="I16" s="248">
        <v>219355</v>
      </c>
      <c r="J16" s="249" t="s">
        <v>998</v>
      </c>
      <c r="K16" s="248">
        <v>302111</v>
      </c>
    </row>
    <row r="17" spans="1:11" ht="14.1" customHeight="1">
      <c r="A17" s="247" t="s">
        <v>847</v>
      </c>
      <c r="B17" s="246"/>
      <c r="C17" s="245">
        <v>523965</v>
      </c>
      <c r="D17" s="246"/>
      <c r="E17" s="245">
        <v>530782</v>
      </c>
      <c r="F17" s="246"/>
      <c r="G17" s="245">
        <v>532402</v>
      </c>
      <c r="H17" s="246"/>
      <c r="I17" s="245">
        <v>536347</v>
      </c>
      <c r="J17" s="246"/>
      <c r="K17" s="245">
        <v>770134</v>
      </c>
    </row>
    <row r="18" spans="1:11" ht="11.1" customHeight="1">
      <c r="A18" s="244"/>
      <c r="B18" s="243"/>
      <c r="C18" s="242"/>
      <c r="D18" s="243"/>
      <c r="E18" s="242"/>
      <c r="F18" s="243"/>
      <c r="G18" s="242"/>
      <c r="H18" s="243"/>
      <c r="I18" s="242"/>
      <c r="J18" s="243"/>
      <c r="K18" s="242"/>
    </row>
    <row r="19" spans="1:11" ht="14.1" customHeight="1">
      <c r="A19" s="170" t="s">
        <v>846</v>
      </c>
      <c r="B19" s="241"/>
      <c r="C19" s="240">
        <f>C15/C16</f>
        <v>5.3162542111467834</v>
      </c>
      <c r="D19" s="241"/>
      <c r="E19" s="240">
        <f>E15/E16</f>
        <v>5.3546970380532359</v>
      </c>
      <c r="F19" s="241"/>
      <c r="G19" s="240">
        <f>G15/G16</f>
        <v>5.373509119600719</v>
      </c>
      <c r="H19" s="241"/>
      <c r="I19" s="240">
        <f>I15/I16</f>
        <v>5.3965170613845137</v>
      </c>
      <c r="J19" s="241"/>
      <c r="K19" s="240">
        <f>K15/K16</f>
        <v>5.7299701103236886</v>
      </c>
    </row>
    <row r="20" spans="1:11" ht="11.1" customHeight="1">
      <c r="A20" s="167"/>
      <c r="B20" s="239"/>
      <c r="C20" s="238"/>
      <c r="D20" s="239"/>
      <c r="E20" s="238"/>
      <c r="F20" s="239"/>
      <c r="G20" s="238"/>
      <c r="H20" s="239"/>
      <c r="I20" s="238"/>
      <c r="J20" s="239"/>
      <c r="K20" s="238"/>
    </row>
    <row r="21" spans="1:11" ht="14.1" customHeight="1"/>
    <row r="22" spans="1:11" ht="14.1" customHeight="1">
      <c r="A22" s="370" t="s">
        <v>862</v>
      </c>
      <c r="B22" s="368" t="s">
        <v>4</v>
      </c>
      <c r="C22" s="369"/>
      <c r="D22" s="368" t="s">
        <v>4</v>
      </c>
      <c r="E22" s="369"/>
      <c r="F22" s="368" t="s">
        <v>1000</v>
      </c>
      <c r="G22" s="369"/>
      <c r="H22" s="368" t="s">
        <v>4</v>
      </c>
      <c r="I22" s="369"/>
      <c r="J22" s="368" t="s">
        <v>4</v>
      </c>
      <c r="K22" s="369"/>
    </row>
    <row r="23" spans="1:11" ht="14.1" customHeight="1">
      <c r="A23" s="371"/>
      <c r="B23" s="366" t="s">
        <v>893</v>
      </c>
      <c r="C23" s="367"/>
      <c r="D23" s="366" t="s">
        <v>892</v>
      </c>
      <c r="E23" s="367"/>
      <c r="F23" s="366" t="s">
        <v>1001</v>
      </c>
      <c r="G23" s="367"/>
      <c r="H23" s="366" t="s">
        <v>891</v>
      </c>
      <c r="I23" s="367"/>
      <c r="J23" s="366" t="s">
        <v>887</v>
      </c>
      <c r="K23" s="367"/>
    </row>
    <row r="24" spans="1:11" ht="14.1" customHeight="1">
      <c r="A24" s="253" t="s">
        <v>855</v>
      </c>
      <c r="B24" s="252" t="s">
        <v>997</v>
      </c>
      <c r="C24" s="251">
        <v>1202685</v>
      </c>
      <c r="D24" s="252" t="s">
        <v>997</v>
      </c>
      <c r="E24" s="251">
        <v>1225713</v>
      </c>
      <c r="F24" s="252" t="s">
        <v>997</v>
      </c>
      <c r="G24" s="251">
        <v>1238208</v>
      </c>
      <c r="H24" s="252" t="s">
        <v>997</v>
      </c>
      <c r="I24" s="251">
        <v>1250129</v>
      </c>
      <c r="J24" s="252" t="s">
        <v>997</v>
      </c>
      <c r="K24" s="251">
        <v>1274402</v>
      </c>
    </row>
    <row r="25" spans="1:11" ht="14.1" customHeight="1">
      <c r="A25" s="250" t="s">
        <v>851</v>
      </c>
      <c r="B25" s="249" t="s">
        <v>998</v>
      </c>
      <c r="C25" s="248">
        <v>220837</v>
      </c>
      <c r="D25" s="249" t="s">
        <v>998</v>
      </c>
      <c r="E25" s="248">
        <v>222663</v>
      </c>
      <c r="F25" s="249" t="s">
        <v>998</v>
      </c>
      <c r="G25" s="248">
        <v>222848</v>
      </c>
      <c r="H25" s="249" t="s">
        <v>998</v>
      </c>
      <c r="I25" s="248">
        <v>223875</v>
      </c>
      <c r="J25" s="249" t="s">
        <v>998</v>
      </c>
      <c r="K25" s="248">
        <v>224587</v>
      </c>
    </row>
    <row r="26" spans="1:11" ht="14.1" customHeight="1">
      <c r="A26" s="247" t="s">
        <v>847</v>
      </c>
      <c r="B26" s="246"/>
      <c r="C26" s="245">
        <v>541775</v>
      </c>
      <c r="D26" s="246"/>
      <c r="E26" s="245">
        <v>547344</v>
      </c>
      <c r="F26" s="246"/>
      <c r="G26" s="245">
        <v>550542</v>
      </c>
      <c r="H26" s="246"/>
      <c r="I26" s="245">
        <v>554092</v>
      </c>
      <c r="J26" s="246"/>
      <c r="K26" s="245">
        <v>559490</v>
      </c>
    </row>
    <row r="27" spans="1:11" ht="11.1" customHeight="1">
      <c r="A27" s="244"/>
      <c r="B27" s="243"/>
      <c r="C27" s="242"/>
      <c r="D27" s="243"/>
      <c r="E27" s="242"/>
      <c r="F27" s="243"/>
      <c r="G27" s="242"/>
      <c r="H27" s="243"/>
      <c r="I27" s="242"/>
      <c r="J27" s="243"/>
      <c r="K27" s="242"/>
    </row>
    <row r="28" spans="1:11" ht="14.1" customHeight="1">
      <c r="A28" s="170" t="s">
        <v>846</v>
      </c>
      <c r="B28" s="241"/>
      <c r="C28" s="240">
        <f>C24/C25</f>
        <v>5.4460303300624444</v>
      </c>
      <c r="D28" s="241"/>
      <c r="E28" s="240">
        <f>E24/E25</f>
        <v>5.5047897495318034</v>
      </c>
      <c r="F28" s="241"/>
      <c r="G28" s="240">
        <f>G24/G25</f>
        <v>5.5562894887995409</v>
      </c>
      <c r="H28" s="241"/>
      <c r="I28" s="240">
        <f>I24/I25</f>
        <v>5.5840491345616972</v>
      </c>
      <c r="J28" s="241"/>
      <c r="K28" s="240">
        <f>K24/K25</f>
        <v>5.6744246105072866</v>
      </c>
    </row>
    <row r="29" spans="1:11" ht="11.1" customHeight="1">
      <c r="A29" s="167"/>
      <c r="B29" s="239"/>
      <c r="C29" s="238"/>
      <c r="D29" s="239"/>
      <c r="E29" s="238"/>
      <c r="F29" s="239"/>
      <c r="G29" s="238"/>
      <c r="H29" s="239"/>
      <c r="I29" s="238"/>
      <c r="J29" s="239"/>
      <c r="K29" s="238"/>
    </row>
    <row r="30" spans="1:11" ht="14.1" customHeight="1"/>
    <row r="31" spans="1:11" ht="14.1" customHeight="1">
      <c r="A31" s="370" t="s">
        <v>862</v>
      </c>
      <c r="B31" s="368" t="s">
        <v>4</v>
      </c>
      <c r="C31" s="369"/>
      <c r="D31" s="368" t="s">
        <v>889</v>
      </c>
      <c r="E31" s="369"/>
      <c r="F31" s="368" t="s">
        <v>1002</v>
      </c>
      <c r="G31" s="369"/>
      <c r="H31" s="368" t="s">
        <v>4</v>
      </c>
      <c r="I31" s="369"/>
      <c r="J31" s="368" t="s">
        <v>4</v>
      </c>
      <c r="K31" s="369"/>
    </row>
    <row r="32" spans="1:11" ht="14.1" customHeight="1">
      <c r="A32" s="371"/>
      <c r="B32" s="366" t="s">
        <v>886</v>
      </c>
      <c r="C32" s="367"/>
      <c r="D32" s="366" t="s">
        <v>885</v>
      </c>
      <c r="E32" s="367"/>
      <c r="F32" s="366" t="s">
        <v>881</v>
      </c>
      <c r="G32" s="367"/>
      <c r="H32" s="366" t="s">
        <v>880</v>
      </c>
      <c r="I32" s="367"/>
      <c r="J32" s="366" t="s">
        <v>879</v>
      </c>
      <c r="K32" s="367"/>
    </row>
    <row r="33" spans="1:11" ht="14.1" customHeight="1">
      <c r="A33" s="253" t="s">
        <v>855</v>
      </c>
      <c r="B33" s="252" t="s">
        <v>997</v>
      </c>
      <c r="C33" s="251">
        <v>1303400</v>
      </c>
      <c r="D33" s="252" t="s">
        <v>997</v>
      </c>
      <c r="E33" s="251">
        <v>1857994</v>
      </c>
      <c r="F33" s="252" t="s">
        <v>997</v>
      </c>
      <c r="G33" s="251">
        <v>1320491</v>
      </c>
      <c r="H33" s="252" t="s">
        <v>997</v>
      </c>
      <c r="I33" s="251">
        <v>1332075</v>
      </c>
      <c r="J33" s="252" t="s">
        <v>997</v>
      </c>
      <c r="K33" s="251">
        <v>1368598</v>
      </c>
    </row>
    <row r="34" spans="1:11" ht="14.1" customHeight="1">
      <c r="A34" s="250" t="s">
        <v>851</v>
      </c>
      <c r="B34" s="249" t="s">
        <v>998</v>
      </c>
      <c r="C34" s="248">
        <v>225794</v>
      </c>
      <c r="D34" s="249" t="s">
        <v>998</v>
      </c>
      <c r="E34" s="248">
        <v>308012</v>
      </c>
      <c r="F34" s="249" t="s">
        <v>998</v>
      </c>
      <c r="G34" s="248">
        <v>225601</v>
      </c>
      <c r="H34" s="249" t="s">
        <v>998</v>
      </c>
      <c r="I34" s="248">
        <v>225975</v>
      </c>
      <c r="J34" s="249" t="s">
        <v>998</v>
      </c>
      <c r="K34" s="248">
        <v>226931</v>
      </c>
    </row>
    <row r="35" spans="1:11" ht="14.1" customHeight="1">
      <c r="A35" s="247" t="s">
        <v>847</v>
      </c>
      <c r="B35" s="246"/>
      <c r="C35" s="245">
        <v>566203</v>
      </c>
      <c r="D35" s="246"/>
      <c r="E35" s="245">
        <v>796374</v>
      </c>
      <c r="F35" s="246"/>
      <c r="G35" s="245">
        <v>568598</v>
      </c>
      <c r="H35" s="246"/>
      <c r="I35" s="245">
        <v>571169</v>
      </c>
      <c r="J35" s="246"/>
      <c r="K35" s="245">
        <v>578340</v>
      </c>
    </row>
    <row r="36" spans="1:11" ht="11.1" customHeight="1">
      <c r="A36" s="244"/>
      <c r="B36" s="243"/>
      <c r="C36" s="242"/>
      <c r="D36" s="243"/>
      <c r="E36" s="242"/>
      <c r="F36" s="243"/>
      <c r="G36" s="242"/>
      <c r="H36" s="243"/>
      <c r="I36" s="242"/>
      <c r="J36" s="243"/>
      <c r="K36" s="242"/>
    </row>
    <row r="37" spans="1:11" ht="14.1" customHeight="1">
      <c r="A37" s="170" t="s">
        <v>846</v>
      </c>
      <c r="B37" s="241"/>
      <c r="C37" s="240">
        <f>C33/C34</f>
        <v>5.7725183131526965</v>
      </c>
      <c r="D37" s="241"/>
      <c r="E37" s="240">
        <f>E33/E34</f>
        <v>6.0322130306611434</v>
      </c>
      <c r="F37" s="241"/>
      <c r="G37" s="240">
        <f>G33/G34</f>
        <v>5.8532143031280892</v>
      </c>
      <c r="H37" s="241"/>
      <c r="I37" s="240">
        <f>I33/I34</f>
        <v>5.8947892465980747</v>
      </c>
      <c r="J37" s="241"/>
      <c r="K37" s="240">
        <f>K33/K34</f>
        <v>6.0308992601275282</v>
      </c>
    </row>
    <row r="38" spans="1:11" ht="11.1" customHeight="1">
      <c r="A38" s="167"/>
      <c r="B38" s="239"/>
      <c r="C38" s="238"/>
      <c r="D38" s="239"/>
      <c r="E38" s="238"/>
      <c r="F38" s="239"/>
      <c r="G38" s="238"/>
      <c r="H38" s="239"/>
      <c r="I38" s="238"/>
      <c r="J38" s="239"/>
      <c r="K38" s="238"/>
    </row>
    <row r="39" spans="1:11" ht="14.1" customHeight="1"/>
    <row r="40" spans="1:11" ht="14.1" customHeight="1">
      <c r="A40" s="370" t="s">
        <v>862</v>
      </c>
      <c r="B40" s="368" t="s">
        <v>4</v>
      </c>
      <c r="C40" s="369"/>
      <c r="D40" s="368" t="s">
        <v>1003</v>
      </c>
      <c r="E40" s="369"/>
      <c r="F40" s="368" t="s">
        <v>4</v>
      </c>
      <c r="G40" s="369"/>
      <c r="H40" s="368" t="s">
        <v>4</v>
      </c>
      <c r="I40" s="369"/>
      <c r="J40" s="368" t="s">
        <v>874</v>
      </c>
      <c r="K40" s="369"/>
    </row>
    <row r="41" spans="1:11" ht="14.1" customHeight="1">
      <c r="A41" s="371"/>
      <c r="B41" s="366" t="s">
        <v>878</v>
      </c>
      <c r="C41" s="367"/>
      <c r="D41" s="366" t="s">
        <v>1004</v>
      </c>
      <c r="E41" s="367"/>
      <c r="F41" s="366" t="s">
        <v>877</v>
      </c>
      <c r="G41" s="367"/>
      <c r="H41" s="366" t="s">
        <v>872</v>
      </c>
      <c r="I41" s="367"/>
      <c r="J41" s="366" t="s">
        <v>871</v>
      </c>
      <c r="K41" s="367"/>
    </row>
    <row r="42" spans="1:11" ht="14.1" customHeight="1">
      <c r="A42" s="253" t="s">
        <v>855</v>
      </c>
      <c r="B42" s="252" t="s">
        <v>997</v>
      </c>
      <c r="C42" s="251">
        <v>1402843</v>
      </c>
      <c r="D42" s="252" t="s">
        <v>997</v>
      </c>
      <c r="E42" s="251">
        <v>1431227</v>
      </c>
      <c r="F42" s="252" t="s">
        <v>997</v>
      </c>
      <c r="G42" s="251">
        <v>1438758</v>
      </c>
      <c r="H42" s="252" t="s">
        <v>997</v>
      </c>
      <c r="I42" s="251">
        <v>1472536</v>
      </c>
      <c r="J42" s="252" t="s">
        <v>997</v>
      </c>
      <c r="K42" s="251">
        <v>1995098</v>
      </c>
    </row>
    <row r="43" spans="1:11" ht="14.1" customHeight="1">
      <c r="A43" s="250" t="s">
        <v>851</v>
      </c>
      <c r="B43" s="249" t="s">
        <v>998</v>
      </c>
      <c r="C43" s="248">
        <v>227543</v>
      </c>
      <c r="D43" s="249" t="s">
        <v>998</v>
      </c>
      <c r="E43" s="248">
        <v>229034</v>
      </c>
      <c r="F43" s="249" t="s">
        <v>998</v>
      </c>
      <c r="G43" s="248">
        <v>228647</v>
      </c>
      <c r="H43" s="249" t="s">
        <v>998</v>
      </c>
      <c r="I43" s="248">
        <v>229540</v>
      </c>
      <c r="J43" s="249" t="s">
        <v>998</v>
      </c>
      <c r="K43" s="248">
        <v>307861</v>
      </c>
    </row>
    <row r="44" spans="1:11" ht="14.1" customHeight="1">
      <c r="A44" s="247" t="s">
        <v>847</v>
      </c>
      <c r="B44" s="246"/>
      <c r="C44" s="245">
        <v>584715</v>
      </c>
      <c r="D44" s="246"/>
      <c r="E44" s="245">
        <v>591391</v>
      </c>
      <c r="F44" s="246"/>
      <c r="G44" s="245">
        <v>592352</v>
      </c>
      <c r="H44" s="246"/>
      <c r="I44" s="245">
        <v>599384</v>
      </c>
      <c r="J44" s="246"/>
      <c r="K44" s="245">
        <v>813231</v>
      </c>
    </row>
    <row r="45" spans="1:11" ht="11.1" customHeight="1">
      <c r="A45" s="244"/>
      <c r="B45" s="243"/>
      <c r="C45" s="242"/>
      <c r="D45" s="243"/>
      <c r="E45" s="242"/>
      <c r="F45" s="243"/>
      <c r="G45" s="242"/>
      <c r="H45" s="243"/>
      <c r="I45" s="242"/>
      <c r="J45" s="243"/>
      <c r="K45" s="242"/>
    </row>
    <row r="46" spans="1:11" ht="14.1" customHeight="1">
      <c r="A46" s="170" t="s">
        <v>846</v>
      </c>
      <c r="B46" s="241"/>
      <c r="C46" s="240">
        <f>C42/C43</f>
        <v>6.1651775708327659</v>
      </c>
      <c r="D46" s="241"/>
      <c r="E46" s="240">
        <f>E42/E43</f>
        <v>6.2489717683837336</v>
      </c>
      <c r="F46" s="241"/>
      <c r="G46" s="240">
        <f>G42/G43</f>
        <v>6.2924857968834056</v>
      </c>
      <c r="H46" s="241"/>
      <c r="I46" s="240">
        <f>I42/I43</f>
        <v>6.4151607562951991</v>
      </c>
      <c r="J46" s="241"/>
      <c r="K46" s="240">
        <f>K42/K43</f>
        <v>6.4805155573456856</v>
      </c>
    </row>
    <row r="47" spans="1:11" ht="11.1" customHeight="1">
      <c r="A47" s="167"/>
      <c r="B47" s="239"/>
      <c r="C47" s="238"/>
      <c r="D47" s="239"/>
      <c r="E47" s="238"/>
      <c r="F47" s="239"/>
      <c r="G47" s="238"/>
      <c r="H47" s="239"/>
      <c r="I47" s="238"/>
      <c r="J47" s="239"/>
      <c r="K47" s="238"/>
    </row>
    <row r="48" spans="1:11" ht="14.1" customHeight="1"/>
    <row r="49" spans="1:11" ht="14.1" customHeight="1">
      <c r="A49" s="370" t="s">
        <v>862</v>
      </c>
      <c r="B49" s="368" t="s">
        <v>4</v>
      </c>
      <c r="C49" s="369"/>
      <c r="D49" s="368" t="s">
        <v>1005</v>
      </c>
      <c r="E49" s="369"/>
      <c r="F49" s="368" t="s">
        <v>4</v>
      </c>
      <c r="G49" s="369"/>
      <c r="H49" s="368" t="s">
        <v>4</v>
      </c>
      <c r="I49" s="369"/>
      <c r="J49" s="368" t="s">
        <v>4</v>
      </c>
      <c r="K49" s="369"/>
    </row>
    <row r="50" spans="1:11" ht="14.1" customHeight="1">
      <c r="A50" s="371"/>
      <c r="B50" s="366" t="s">
        <v>870</v>
      </c>
      <c r="C50" s="367"/>
      <c r="D50" s="366" t="s">
        <v>1006</v>
      </c>
      <c r="E50" s="367"/>
      <c r="F50" s="366" t="s">
        <v>1007</v>
      </c>
      <c r="G50" s="367"/>
      <c r="H50" s="366" t="s">
        <v>858</v>
      </c>
      <c r="I50" s="367"/>
      <c r="J50" s="366" t="s">
        <v>857</v>
      </c>
      <c r="K50" s="367"/>
    </row>
    <row r="51" spans="1:11" ht="14.1" customHeight="1">
      <c r="A51" s="253" t="s">
        <v>855</v>
      </c>
      <c r="B51" s="252" t="s">
        <v>997</v>
      </c>
      <c r="C51" s="251">
        <v>1506386</v>
      </c>
      <c r="D51" s="252" t="s">
        <v>997</v>
      </c>
      <c r="E51" s="251">
        <v>1527439</v>
      </c>
      <c r="F51" s="252" t="s">
        <v>997</v>
      </c>
      <c r="G51" s="251">
        <v>1535449</v>
      </c>
      <c r="H51" s="252" t="s">
        <v>997</v>
      </c>
      <c r="I51" s="251">
        <v>1563200</v>
      </c>
      <c r="J51" s="252" t="s">
        <v>1008</v>
      </c>
      <c r="K51" s="251">
        <v>1172561</v>
      </c>
    </row>
    <row r="52" spans="1:11" ht="14.1" customHeight="1">
      <c r="A52" s="250" t="s">
        <v>851</v>
      </c>
      <c r="B52" s="249" t="s">
        <v>998</v>
      </c>
      <c r="C52" s="248">
        <v>230731</v>
      </c>
      <c r="D52" s="249" t="s">
        <v>998</v>
      </c>
      <c r="E52" s="248">
        <v>231933</v>
      </c>
      <c r="F52" s="249" t="s">
        <v>998</v>
      </c>
      <c r="G52" s="248">
        <v>231904</v>
      </c>
      <c r="H52" s="249" t="s">
        <v>998</v>
      </c>
      <c r="I52" s="248">
        <v>233246</v>
      </c>
      <c r="J52" s="249" t="s">
        <v>998</v>
      </c>
      <c r="K52" s="248">
        <v>234952</v>
      </c>
    </row>
    <row r="53" spans="1:11" ht="14.1" customHeight="1">
      <c r="A53" s="247" t="s">
        <v>847</v>
      </c>
      <c r="B53" s="246"/>
      <c r="C53" s="245">
        <v>607043</v>
      </c>
      <c r="D53" s="246"/>
      <c r="E53" s="245">
        <v>613513</v>
      </c>
      <c r="F53" s="246"/>
      <c r="G53" s="245">
        <v>614687</v>
      </c>
      <c r="H53" s="246"/>
      <c r="I53" s="245">
        <v>622650</v>
      </c>
      <c r="J53" s="246"/>
      <c r="K53" s="245">
        <v>630007</v>
      </c>
    </row>
    <row r="54" spans="1:11" ht="11.1" customHeight="1">
      <c r="A54" s="244"/>
      <c r="B54" s="243"/>
      <c r="C54" s="242"/>
      <c r="D54" s="243"/>
      <c r="E54" s="242"/>
      <c r="F54" s="243"/>
      <c r="G54" s="242"/>
      <c r="H54" s="243"/>
      <c r="I54" s="242"/>
      <c r="J54" s="243"/>
      <c r="K54" s="242"/>
    </row>
    <row r="55" spans="1:11" ht="14.1" customHeight="1">
      <c r="A55" s="170" t="s">
        <v>846</v>
      </c>
      <c r="B55" s="241"/>
      <c r="C55" s="240">
        <f>C51/C52</f>
        <v>6.5287542636230071</v>
      </c>
      <c r="D55" s="241"/>
      <c r="E55" s="240">
        <f>E51/E52</f>
        <v>6.5856906951576537</v>
      </c>
      <c r="F55" s="241"/>
      <c r="G55" s="240">
        <f>G51/G52</f>
        <v>6.6210544018214437</v>
      </c>
      <c r="H55" s="241"/>
      <c r="I55" s="240">
        <f>I51/I52</f>
        <v>6.7019370107097229</v>
      </c>
      <c r="J55" s="241"/>
      <c r="K55" s="240">
        <f>K51/K52</f>
        <v>4.99064064149273</v>
      </c>
    </row>
    <row r="56" spans="1:11" ht="11.1" customHeight="1">
      <c r="A56" s="167"/>
      <c r="B56" s="239"/>
      <c r="C56" s="238"/>
      <c r="D56" s="239"/>
      <c r="E56" s="238"/>
      <c r="F56" s="239"/>
      <c r="G56" s="238"/>
      <c r="H56" s="239"/>
      <c r="I56" s="238"/>
      <c r="J56" s="239"/>
      <c r="K56" s="238"/>
    </row>
    <row r="57" spans="1:11" ht="14.1" customHeight="1"/>
    <row r="58" spans="1:11" ht="14.1" customHeight="1">
      <c r="A58" s="370" t="s">
        <v>862</v>
      </c>
      <c r="B58" s="368" t="s">
        <v>1009</v>
      </c>
      <c r="C58" s="369"/>
      <c r="D58" s="368" t="s">
        <v>4</v>
      </c>
      <c r="E58" s="369"/>
      <c r="F58" s="368" t="s">
        <v>913</v>
      </c>
      <c r="G58" s="369"/>
      <c r="H58" s="368" t="s">
        <v>4</v>
      </c>
      <c r="I58" s="369"/>
      <c r="J58" s="368" t="s">
        <v>4</v>
      </c>
      <c r="K58" s="369"/>
    </row>
    <row r="59" spans="1:11" ht="14.1" customHeight="1">
      <c r="A59" s="371"/>
      <c r="B59" s="366" t="s">
        <v>1010</v>
      </c>
      <c r="C59" s="367"/>
      <c r="D59" s="366" t="s">
        <v>856</v>
      </c>
      <c r="E59" s="367"/>
      <c r="F59" s="366" t="s">
        <v>915</v>
      </c>
      <c r="G59" s="367"/>
      <c r="H59" s="366" t="s">
        <v>916</v>
      </c>
      <c r="I59" s="367"/>
      <c r="J59" s="366" t="s">
        <v>918</v>
      </c>
      <c r="K59" s="367"/>
    </row>
    <row r="60" spans="1:11" ht="14.1" customHeight="1">
      <c r="A60" s="253" t="s">
        <v>855</v>
      </c>
      <c r="B60" s="252" t="s">
        <v>1008</v>
      </c>
      <c r="C60" s="251">
        <v>1177394</v>
      </c>
      <c r="D60" s="252" t="s">
        <v>1008</v>
      </c>
      <c r="E60" s="251">
        <v>1181145</v>
      </c>
      <c r="F60" s="252" t="s">
        <v>1008</v>
      </c>
      <c r="G60" s="251">
        <v>1471701</v>
      </c>
      <c r="H60" s="252" t="s">
        <v>1008</v>
      </c>
      <c r="I60" s="251">
        <v>1185737</v>
      </c>
      <c r="J60" s="252" t="s">
        <v>1008</v>
      </c>
      <c r="K60" s="251">
        <v>1195840</v>
      </c>
    </row>
    <row r="61" spans="1:11" ht="14.1" customHeight="1">
      <c r="A61" s="250" t="s">
        <v>851</v>
      </c>
      <c r="B61" s="249" t="s">
        <v>998</v>
      </c>
      <c r="C61" s="248">
        <v>236919</v>
      </c>
      <c r="D61" s="249" t="s">
        <v>998</v>
      </c>
      <c r="E61" s="248">
        <v>236890</v>
      </c>
      <c r="F61" s="249" t="s">
        <v>998</v>
      </c>
      <c r="G61" s="248">
        <v>307465</v>
      </c>
      <c r="H61" s="249" t="s">
        <v>998</v>
      </c>
      <c r="I61" s="248">
        <v>238399</v>
      </c>
      <c r="J61" s="249" t="s">
        <v>998</v>
      </c>
      <c r="K61" s="248">
        <v>239809</v>
      </c>
    </row>
    <row r="62" spans="1:11" ht="14.1" customHeight="1">
      <c r="A62" s="247" t="s">
        <v>847</v>
      </c>
      <c r="B62" s="246"/>
      <c r="C62" s="245">
        <v>636573</v>
      </c>
      <c r="D62" s="246"/>
      <c r="E62" s="245">
        <v>637496</v>
      </c>
      <c r="F62" s="246"/>
      <c r="G62" s="245">
        <v>826120</v>
      </c>
      <c r="H62" s="246"/>
      <c r="I62" s="245">
        <v>642933</v>
      </c>
      <c r="J62" s="246"/>
      <c r="K62" s="245">
        <v>648518</v>
      </c>
    </row>
    <row r="63" spans="1:11" ht="11.1" customHeight="1">
      <c r="A63" s="244"/>
      <c r="B63" s="243"/>
      <c r="C63" s="242"/>
      <c r="D63" s="243"/>
      <c r="E63" s="242"/>
      <c r="F63" s="243"/>
      <c r="G63" s="242"/>
      <c r="H63" s="243"/>
      <c r="I63" s="242"/>
      <c r="J63" s="243"/>
      <c r="K63" s="242"/>
    </row>
    <row r="64" spans="1:11" ht="14.1" customHeight="1">
      <c r="A64" s="170" t="s">
        <v>846</v>
      </c>
      <c r="B64" s="241"/>
      <c r="C64" s="240">
        <f>C60/C61</f>
        <v>4.9696056458114377</v>
      </c>
      <c r="D64" s="241"/>
      <c r="E64" s="240">
        <f>E60/E61</f>
        <v>4.9860483768837858</v>
      </c>
      <c r="F64" s="241"/>
      <c r="G64" s="240">
        <f>G60/G61</f>
        <v>4.7865643243946465</v>
      </c>
      <c r="H64" s="241"/>
      <c r="I64" s="240">
        <f>I60/I61</f>
        <v>4.9737498898904775</v>
      </c>
      <c r="J64" s="241"/>
      <c r="K64" s="240">
        <f>K60/K61</f>
        <v>4.9866351971777538</v>
      </c>
    </row>
    <row r="65" spans="1:11" ht="11.1" customHeight="1">
      <c r="A65" s="167"/>
      <c r="B65" s="239"/>
      <c r="C65" s="238"/>
      <c r="D65" s="239"/>
      <c r="E65" s="238"/>
      <c r="F65" s="241"/>
      <c r="G65" s="302"/>
      <c r="H65" s="241"/>
      <c r="I65" s="302"/>
      <c r="J65" s="241"/>
      <c r="K65" s="302"/>
    </row>
    <row r="66" spans="1:11" ht="12" customHeight="1">
      <c r="F66" s="381"/>
      <c r="G66" s="381"/>
      <c r="H66" s="382"/>
      <c r="I66" s="382"/>
      <c r="J66" s="382"/>
      <c r="K66" s="382"/>
    </row>
    <row r="237" spans="4:4">
      <c r="D237" s="303">
        <f>[1]⑦!B64+[1]⑳!B64</f>
        <v>258287</v>
      </c>
    </row>
    <row r="239" spans="4:4">
      <c r="D239" s="303">
        <f>[1]⑦!B67+[1]⑳!B67</f>
        <v>282065</v>
      </c>
    </row>
    <row r="240" spans="4:4">
      <c r="D240" s="236">
        <f>[1]⑦!B68+[1]⑳!B68</f>
        <v>312645</v>
      </c>
    </row>
    <row r="241" spans="4:4">
      <c r="D241" s="303">
        <f>[1]⑦!E4+[1]⑳!E4</f>
        <v>347048</v>
      </c>
    </row>
    <row r="242" spans="4:4">
      <c r="D242" s="236">
        <f>[1]⑦!E5+[1]⑳!E5</f>
        <v>289751</v>
      </c>
    </row>
    <row r="243" spans="4:4">
      <c r="D243" s="236">
        <f>[1]⑦!E6+[1]⑳!E6</f>
        <v>293174</v>
      </c>
    </row>
    <row r="244" spans="4:4">
      <c r="D244" s="236">
        <f>[1]⑦!E7+[1]⑳!E7</f>
        <v>365566</v>
      </c>
    </row>
    <row r="245" spans="4:4">
      <c r="D245" s="236">
        <f>[1]⑦!E8+[1]⑳!E8</f>
        <v>284367</v>
      </c>
    </row>
    <row r="246" spans="4:4">
      <c r="D246" s="303">
        <f>[1]⑦!E10+[1]⑳!E10</f>
        <v>313160</v>
      </c>
    </row>
    <row r="247" spans="4:4">
      <c r="D247" s="236">
        <f>[1]⑦!E11+[1]⑳!E11</f>
        <v>392770</v>
      </c>
    </row>
    <row r="248" spans="4:4">
      <c r="D248" s="236">
        <f>[1]⑦!E12+[1]⑳!E12</f>
        <v>352331</v>
      </c>
    </row>
    <row r="249" spans="4:4">
      <c r="D249" s="236">
        <f>[1]⑦!E13+[1]⑳!E13</f>
        <v>295142</v>
      </c>
    </row>
    <row r="250" spans="4:4">
      <c r="D250" s="236">
        <f>[1]⑦!E14+[1]⑳!E14</f>
        <v>271972</v>
      </c>
    </row>
    <row r="251" spans="4:4">
      <c r="D251" s="236">
        <f>[1]⑦!E15+[1]⑳!E15</f>
        <v>329175</v>
      </c>
    </row>
    <row r="252" spans="4:4">
      <c r="D252" s="236">
        <f>[1]⑦!E16+[1]⑳!E16</f>
        <v>376563</v>
      </c>
    </row>
    <row r="253" spans="4:4">
      <c r="D253" s="303">
        <f>[1]⑦!E18+[1]⑳!E18</f>
        <v>359945</v>
      </c>
    </row>
    <row r="254" spans="4:4">
      <c r="D254" s="236">
        <f>[1]⑦!E19+[1]⑳!E19</f>
        <v>305271</v>
      </c>
    </row>
    <row r="255" spans="4:4">
      <c r="D255" s="236">
        <f>[1]⑦!E20+[1]⑳!E20</f>
        <v>277693</v>
      </c>
    </row>
    <row r="256" spans="4:4">
      <c r="D256" s="236">
        <f>[1]⑦!E21+[1]⑳!E21</f>
        <v>268499</v>
      </c>
    </row>
    <row r="257" spans="4:4">
      <c r="D257" s="303">
        <f>[1]⑦!E23+[1]⑳!E23</f>
        <v>214829</v>
      </c>
    </row>
    <row r="258" spans="4:4">
      <c r="D258" s="236">
        <f>[1]⑦!E24+[1]⑳!E24</f>
        <v>227227</v>
      </c>
    </row>
    <row r="259" spans="4:4">
      <c r="D259" s="236">
        <f>[1]⑦!E25+[1]⑳!E25</f>
        <v>217553</v>
      </c>
    </row>
    <row r="260" spans="4:4">
      <c r="D260" s="303">
        <f>[1]⑦!E27+[1]⑳!E27</f>
        <v>306156</v>
      </c>
    </row>
    <row r="261" spans="4:4">
      <c r="D261" s="236">
        <f>[1]⑦!E28+[1]⑳!E28</f>
        <v>273927</v>
      </c>
    </row>
    <row r="262" spans="4:4">
      <c r="D262" s="236">
        <f>[1]⑦!E29+[1]⑳!E29</f>
        <v>250879</v>
      </c>
    </row>
    <row r="263" spans="4:4">
      <c r="D263" s="303">
        <f>[1]⑦!E31+[1]⑳!E30</f>
        <v>391550</v>
      </c>
    </row>
    <row r="264" spans="4:4">
      <c r="D264" s="236">
        <f>[1]⑦!E32+[1]⑳!E31</f>
        <v>294572</v>
      </c>
    </row>
    <row r="265" spans="4:4">
      <c r="D265" s="236">
        <f>[1]⑦!E33+[1]⑳!E32</f>
        <v>272993</v>
      </c>
    </row>
    <row r="266" spans="4:4">
      <c r="D266" s="236">
        <f>[1]⑦!E34+[1]⑳!E33</f>
        <v>241009</v>
      </c>
    </row>
    <row r="267" spans="4:4">
      <c r="D267" s="303">
        <f>[1]⑦!E36+[1]⑳!E36</f>
        <v>214734</v>
      </c>
    </row>
    <row r="268" spans="4:4">
      <c r="D268" s="236">
        <f>[1]⑦!E37+[1]⑳!E37</f>
        <v>217216</v>
      </c>
    </row>
    <row r="269" spans="4:4">
      <c r="D269" s="236">
        <f>[1]⑦!E38+[1]⑳!E38</f>
        <v>210222</v>
      </c>
    </row>
    <row r="270" spans="4:4">
      <c r="D270" s="303">
        <f>[1]⑦!E40+[1]⑳!E40</f>
        <v>389091</v>
      </c>
    </row>
    <row r="271" spans="4:4">
      <c r="D271" s="236">
        <f>[1]⑦!E41+[1]⑳!E41</f>
        <v>437778</v>
      </c>
    </row>
    <row r="272" spans="4:4">
      <c r="D272" s="236">
        <f>[1]⑦!E42+[1]⑳!E42</f>
        <v>398245</v>
      </c>
    </row>
    <row r="273" spans="4:4">
      <c r="D273" s="236">
        <f>[1]⑦!E43+[1]⑳!E43</f>
        <v>339295</v>
      </c>
    </row>
    <row r="274" spans="4:4">
      <c r="D274" s="236">
        <f>[1]⑦!E44+[1]⑳!E44</f>
        <v>408594</v>
      </c>
    </row>
    <row r="275" spans="4:4">
      <c r="D275" s="236">
        <f>[1]⑦!E45+[1]⑳!E45</f>
        <v>373257</v>
      </c>
    </row>
    <row r="276" spans="4:4">
      <c r="D276" s="236">
        <f>[1]⑦!E46+[1]⑳!E46</f>
        <v>313124</v>
      </c>
    </row>
    <row r="277" spans="4:4">
      <c r="D277" s="236">
        <f>[1]⑦!E47+[1]⑳!E47</f>
        <v>372893</v>
      </c>
    </row>
    <row r="278" spans="4:4">
      <c r="D278" s="236">
        <f>[1]⑦!E48+[1]⑳!E48</f>
        <v>393727</v>
      </c>
    </row>
    <row r="279" spans="4:4">
      <c r="D279" s="236">
        <f>[1]⑦!E49+[1]⑳!E49</f>
        <v>412724</v>
      </c>
    </row>
    <row r="280" spans="4:4">
      <c r="D280" s="236">
        <f>[1]⑦!E50+[1]⑳!E50</f>
        <v>272727</v>
      </c>
    </row>
    <row r="281" spans="4:4">
      <c r="D281" s="303">
        <f>[1]⑦!E52+[1]⑳!E52</f>
        <v>236318</v>
      </c>
    </row>
    <row r="282" spans="4:4">
      <c r="D282" s="236">
        <f>[1]⑦!E53+[1]⑳!E53</f>
        <v>226288</v>
      </c>
    </row>
    <row r="283" spans="4:4">
      <c r="D283" s="236">
        <f>[1]⑦!E54+[1]⑳!E54</f>
        <v>227271</v>
      </c>
    </row>
    <row r="284" spans="4:4">
      <c r="D284" s="303">
        <f>[1]⑦!E56+[1]⑳!E56</f>
        <v>352870</v>
      </c>
    </row>
    <row r="285" spans="4:4">
      <c r="D285" s="236">
        <f>[1]⑦!E57+[1]⑳!E57</f>
        <v>334465</v>
      </c>
    </row>
    <row r="286" spans="4:4">
      <c r="D286" s="236">
        <f>[1]⑦!E58+[1]⑳!E58</f>
        <v>212480</v>
      </c>
    </row>
    <row r="287" spans="4:4">
      <c r="D287" s="236">
        <f>[1]⑦!E59+[1]⑳!E59</f>
        <v>279720</v>
      </c>
    </row>
    <row r="288" spans="4:4">
      <c r="D288" s="303">
        <f>[1]⑦!E61+[1]⑳!E61</f>
        <v>368648</v>
      </c>
    </row>
    <row r="289" spans="4:4">
      <c r="D289" s="236">
        <f>[1]⑦!E62+[1]⑳!E62</f>
        <v>306865</v>
      </c>
    </row>
    <row r="290" spans="4:4">
      <c r="D290" s="236">
        <f>[1]⑦!E63+[1]⑳!E63</f>
        <v>272806</v>
      </c>
    </row>
    <row r="291" spans="4:4">
      <c r="D291" s="236">
        <f>[1]⑦!E64+[1]⑳!E64</f>
        <v>298186</v>
      </c>
    </row>
    <row r="292" spans="4:4">
      <c r="D292" s="236">
        <f>[1]⑦!E65+[1]⑳!E65</f>
        <v>245939</v>
      </c>
    </row>
    <row r="293" spans="4:4">
      <c r="D293" s="303">
        <f>[1]⑦!E67+[1]⑳!E67</f>
        <v>365448</v>
      </c>
    </row>
    <row r="294" spans="4:4">
      <c r="D294" s="236">
        <f>[1]⑦!E68+[1]⑳!E68</f>
        <v>305677</v>
      </c>
    </row>
    <row r="295" spans="4:4">
      <c r="D295" s="236">
        <f>[1]⑦!E69+[1]⑳!E69</f>
        <v>321841</v>
      </c>
    </row>
    <row r="296" spans="4:4">
      <c r="D296" s="303">
        <f>[1]⑦!H4+[1]⑳!H4</f>
        <v>346124</v>
      </c>
    </row>
    <row r="297" spans="4:4">
      <c r="D297" s="236">
        <f>[1]⑦!H5+[1]⑳!H5</f>
        <v>295101</v>
      </c>
    </row>
    <row r="298" spans="4:4">
      <c r="D298" s="236">
        <f>[1]⑦!H6+[1]⑳!H6</f>
        <v>294103</v>
      </c>
    </row>
    <row r="299" spans="4:4">
      <c r="D299" s="303">
        <f>[1]⑦!H8+[1]⑳!H8</f>
        <v>335195</v>
      </c>
    </row>
    <row r="300" spans="4:4">
      <c r="D300" s="236">
        <f>[1]⑦!H9+[1]⑳!H9</f>
        <v>281964</v>
      </c>
    </row>
    <row r="301" spans="4:4">
      <c r="D301" s="236">
        <f>[1]⑦!H10+[1]⑳!H10</f>
        <v>263674</v>
      </c>
    </row>
    <row r="302" spans="4:4">
      <c r="D302" s="236">
        <f>[1]⑦!H11+[1]⑳!H11</f>
        <v>271969</v>
      </c>
    </row>
    <row r="303" spans="4:4">
      <c r="D303" s="236">
        <f>[1]⑦!H12+[1]⑳!H12</f>
        <v>250163</v>
      </c>
    </row>
    <row r="304" spans="4:4">
      <c r="D304" s="303">
        <f>[1]⑦!H14+[1]⑳!H14</f>
        <v>257977</v>
      </c>
    </row>
    <row r="305" spans="4:4">
      <c r="D305" s="236">
        <f>[1]⑦!H15+[1]⑳!H15</f>
        <v>266192</v>
      </c>
    </row>
    <row r="306" spans="4:4">
      <c r="D306" s="236">
        <f>[1]⑦!H16+[1]⑳!H16</f>
        <v>292174</v>
      </c>
    </row>
    <row r="307" spans="4:4">
      <c r="D307" s="236">
        <f>[1]⑦!H17+[1]⑳!H17</f>
        <v>263640</v>
      </c>
    </row>
  </sheetData>
  <mergeCells count="80">
    <mergeCell ref="A58:A59"/>
    <mergeCell ref="B58:C58"/>
    <mergeCell ref="D58:E58"/>
    <mergeCell ref="F58:G58"/>
    <mergeCell ref="H58:I58"/>
    <mergeCell ref="B59:C59"/>
    <mergeCell ref="D59:E59"/>
    <mergeCell ref="F59:G59"/>
    <mergeCell ref="H59:I59"/>
    <mergeCell ref="J50:K50"/>
    <mergeCell ref="J59:K59"/>
    <mergeCell ref="F66:G66"/>
    <mergeCell ref="H66:I66"/>
    <mergeCell ref="J66:K66"/>
    <mergeCell ref="J58:K58"/>
    <mergeCell ref="J40:K40"/>
    <mergeCell ref="A49:A50"/>
    <mergeCell ref="B49:C49"/>
    <mergeCell ref="D49:E49"/>
    <mergeCell ref="F49:G49"/>
    <mergeCell ref="H49:I49"/>
    <mergeCell ref="B41:C41"/>
    <mergeCell ref="D41:E41"/>
    <mergeCell ref="F41:G41"/>
    <mergeCell ref="H41:I41"/>
    <mergeCell ref="J41:K41"/>
    <mergeCell ref="J49:K49"/>
    <mergeCell ref="B50:C50"/>
    <mergeCell ref="D50:E50"/>
    <mergeCell ref="F50:G50"/>
    <mergeCell ref="H50:I50"/>
    <mergeCell ref="A40:A41"/>
    <mergeCell ref="B40:C40"/>
    <mergeCell ref="D40:E40"/>
    <mergeCell ref="F40:G40"/>
    <mergeCell ref="H40:I40"/>
    <mergeCell ref="J31:K31"/>
    <mergeCell ref="B32:C32"/>
    <mergeCell ref="D32:E32"/>
    <mergeCell ref="F32:G32"/>
    <mergeCell ref="H32:I32"/>
    <mergeCell ref="J32:K32"/>
    <mergeCell ref="A31:A32"/>
    <mergeCell ref="B31:C31"/>
    <mergeCell ref="D31:E31"/>
    <mergeCell ref="F31:G31"/>
    <mergeCell ref="H31:I31"/>
    <mergeCell ref="J22:K22"/>
    <mergeCell ref="B23:C23"/>
    <mergeCell ref="D23:E23"/>
    <mergeCell ref="F23:G23"/>
    <mergeCell ref="H23:I23"/>
    <mergeCell ref="J23:K23"/>
    <mergeCell ref="A22:A23"/>
    <mergeCell ref="B22:C22"/>
    <mergeCell ref="D22:E22"/>
    <mergeCell ref="F22:G22"/>
    <mergeCell ref="H22:I22"/>
    <mergeCell ref="J13:K13"/>
    <mergeCell ref="B14:C14"/>
    <mergeCell ref="D14:E14"/>
    <mergeCell ref="F14:G14"/>
    <mergeCell ref="A4:A5"/>
    <mergeCell ref="B4:C4"/>
    <mergeCell ref="D4:E4"/>
    <mergeCell ref="F4:G4"/>
    <mergeCell ref="H4:I4"/>
    <mergeCell ref="J4:K4"/>
    <mergeCell ref="H14:I14"/>
    <mergeCell ref="J14:K14"/>
    <mergeCell ref="A13:A14"/>
    <mergeCell ref="B13:C13"/>
    <mergeCell ref="D13:E13"/>
    <mergeCell ref="F13:G13"/>
    <mergeCell ref="H13:I13"/>
    <mergeCell ref="B5:C5"/>
    <mergeCell ref="D5:E5"/>
    <mergeCell ref="F5:G5"/>
    <mergeCell ref="H5:I5"/>
    <mergeCell ref="J5:K5"/>
  </mergeCells>
  <phoneticPr fontId="4"/>
  <pageMargins left="0.78740157480314965" right="0.39370078740157483" top="0.98425196850393704" bottom="0.98425196850393704" header="0.51181102362204722" footer="0.51181102362204722"/>
  <pageSetup paperSize="9" scale="85" orientation="portrait" r:id="rId1"/>
  <headerFooter alignWithMargins="0">
    <oddFooter>&amp;C&amp;16－１７－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04"/>
  <sheetViews>
    <sheetView zoomScaleNormal="100" workbookViewId="0">
      <selection activeCell="K10" sqref="K10"/>
    </sheetView>
  </sheetViews>
  <sheetFormatPr defaultRowHeight="12"/>
  <cols>
    <col min="1" max="1" width="10.625" style="316" customWidth="1"/>
    <col min="2" max="11" width="9.125" style="304" customWidth="1"/>
    <col min="12" max="16384" width="9" style="304"/>
  </cols>
  <sheetData>
    <row r="1" spans="1:11" ht="20.100000000000001" customHeight="1">
      <c r="A1" s="254"/>
      <c r="B1" s="236"/>
      <c r="C1" s="236"/>
      <c r="D1" s="255"/>
      <c r="E1" s="236"/>
      <c r="F1" s="236"/>
      <c r="G1" s="236"/>
      <c r="H1" s="236"/>
      <c r="I1" s="236"/>
      <c r="J1" s="236"/>
      <c r="K1" s="236"/>
    </row>
    <row r="2" spans="1:11" ht="20.100000000000001" customHeight="1">
      <c r="A2" s="254"/>
      <c r="B2" s="236"/>
      <c r="C2" s="236"/>
      <c r="D2" s="236"/>
      <c r="E2" s="236"/>
      <c r="F2" s="236"/>
      <c r="G2" s="236"/>
      <c r="H2" s="236"/>
      <c r="I2" s="236"/>
      <c r="J2" s="236"/>
      <c r="K2" s="236"/>
    </row>
    <row r="3" spans="1:11">
      <c r="A3" s="237"/>
      <c r="B3" s="236"/>
      <c r="C3" s="236"/>
      <c r="D3" s="236"/>
      <c r="E3" s="236"/>
      <c r="F3" s="236"/>
      <c r="G3" s="236"/>
      <c r="H3" s="236"/>
      <c r="I3" s="236"/>
      <c r="J3" s="236"/>
      <c r="K3" s="236"/>
    </row>
    <row r="4" spans="1:11" ht="14.1" customHeight="1">
      <c r="A4" s="370" t="s">
        <v>862</v>
      </c>
      <c r="B4" s="368" t="s">
        <v>1011</v>
      </c>
      <c r="C4" s="369"/>
      <c r="D4" s="368" t="s">
        <v>4</v>
      </c>
      <c r="E4" s="369"/>
      <c r="F4" s="368" t="s">
        <v>4</v>
      </c>
      <c r="G4" s="369"/>
      <c r="H4" s="368" t="s">
        <v>4</v>
      </c>
      <c r="I4" s="369"/>
      <c r="J4" s="368" t="s">
        <v>1012</v>
      </c>
      <c r="K4" s="369"/>
    </row>
    <row r="5" spans="1:11" ht="14.1" customHeight="1">
      <c r="A5" s="383"/>
      <c r="B5" s="366" t="s">
        <v>1013</v>
      </c>
      <c r="C5" s="367"/>
      <c r="D5" s="366" t="s">
        <v>919</v>
      </c>
      <c r="E5" s="367"/>
      <c r="F5" s="366" t="s">
        <v>927</v>
      </c>
      <c r="G5" s="367"/>
      <c r="H5" s="366" t="s">
        <v>1014</v>
      </c>
      <c r="I5" s="367"/>
      <c r="J5" s="366" t="s">
        <v>930</v>
      </c>
      <c r="K5" s="367"/>
    </row>
    <row r="6" spans="1:11" ht="14.1" customHeight="1">
      <c r="A6" s="253" t="s">
        <v>855</v>
      </c>
      <c r="B6" s="252" t="s">
        <v>1015</v>
      </c>
      <c r="C6" s="251">
        <v>1197651</v>
      </c>
      <c r="D6" s="252" t="s">
        <v>1015</v>
      </c>
      <c r="E6" s="251">
        <v>1206709</v>
      </c>
      <c r="F6" s="252" t="s">
        <v>1015</v>
      </c>
      <c r="G6" s="251">
        <v>1216607</v>
      </c>
      <c r="H6" s="252" t="s">
        <v>1015</v>
      </c>
      <c r="I6" s="251">
        <v>1227263</v>
      </c>
      <c r="J6" s="252" t="s">
        <v>1015</v>
      </c>
      <c r="K6" s="251">
        <v>1508013</v>
      </c>
    </row>
    <row r="7" spans="1:11" ht="14.1" customHeight="1">
      <c r="A7" s="250" t="s">
        <v>851</v>
      </c>
      <c r="B7" s="249" t="s">
        <v>1016</v>
      </c>
      <c r="C7" s="248">
        <v>240722</v>
      </c>
      <c r="D7" s="249" t="s">
        <v>1016</v>
      </c>
      <c r="E7" s="248">
        <v>241314</v>
      </c>
      <c r="F7" s="249" t="s">
        <v>1016</v>
      </c>
      <c r="G7" s="248">
        <v>242448</v>
      </c>
      <c r="H7" s="249" t="s">
        <v>1016</v>
      </c>
      <c r="I7" s="248">
        <v>243561</v>
      </c>
      <c r="J7" s="249" t="s">
        <v>1016</v>
      </c>
      <c r="K7" s="248">
        <v>306645</v>
      </c>
    </row>
    <row r="8" spans="1:11" ht="14.1" customHeight="1">
      <c r="A8" s="247" t="s">
        <v>847</v>
      </c>
      <c r="B8" s="246"/>
      <c r="C8" s="245">
        <v>651636</v>
      </c>
      <c r="D8" s="246"/>
      <c r="E8" s="245">
        <v>654311</v>
      </c>
      <c r="F8" s="246"/>
      <c r="G8" s="245">
        <v>658905</v>
      </c>
      <c r="H8" s="246"/>
      <c r="I8" s="245">
        <v>690384</v>
      </c>
      <c r="J8" s="246"/>
      <c r="K8" s="245">
        <v>869355</v>
      </c>
    </row>
    <row r="9" spans="1:11" ht="11.1" customHeight="1">
      <c r="A9" s="244"/>
      <c r="B9" s="243"/>
      <c r="C9" s="242"/>
      <c r="D9" s="243"/>
      <c r="E9" s="242"/>
      <c r="F9" s="243"/>
      <c r="G9" s="242"/>
      <c r="H9" s="243"/>
      <c r="I9" s="242"/>
      <c r="J9" s="243"/>
      <c r="K9" s="242"/>
    </row>
    <row r="10" spans="1:11" ht="14.1" customHeight="1">
      <c r="A10" s="170" t="s">
        <v>846</v>
      </c>
      <c r="B10" s="241"/>
      <c r="C10" s="240">
        <f>C6/C7</f>
        <v>4.9752453037113353</v>
      </c>
      <c r="D10" s="241"/>
      <c r="E10" s="240">
        <f>E6/E7</f>
        <v>5.0005760129955164</v>
      </c>
      <c r="F10" s="241"/>
      <c r="G10" s="240">
        <f>G6/G7</f>
        <v>5.0180121098132382</v>
      </c>
      <c r="H10" s="241"/>
      <c r="I10" s="240">
        <f>I6/I7</f>
        <v>5.0388321611423832</v>
      </c>
      <c r="J10" s="241"/>
      <c r="K10" s="240">
        <f>K6/K7</f>
        <v>4.9177811475810795</v>
      </c>
    </row>
    <row r="11" spans="1:11" ht="11.1" customHeight="1">
      <c r="A11" s="167"/>
      <c r="B11" s="239"/>
      <c r="C11" s="238"/>
      <c r="D11" s="239"/>
      <c r="E11" s="238"/>
      <c r="F11" s="239"/>
      <c r="G11" s="238"/>
      <c r="H11" s="239"/>
      <c r="I11" s="238"/>
      <c r="J11" s="239"/>
      <c r="K11" s="238"/>
    </row>
    <row r="12" spans="1:11" ht="14.1" customHeight="1">
      <c r="A12" s="237"/>
      <c r="B12" s="236"/>
      <c r="C12" s="236"/>
      <c r="D12" s="236"/>
      <c r="E12" s="236"/>
      <c r="F12" s="236"/>
      <c r="G12" s="236"/>
      <c r="H12" s="236"/>
      <c r="I12" s="236"/>
      <c r="J12" s="236"/>
      <c r="K12" s="236"/>
    </row>
    <row r="13" spans="1:11" ht="14.1" customHeight="1">
      <c r="A13" s="370" t="s">
        <v>862</v>
      </c>
      <c r="B13" s="368" t="s">
        <v>1017</v>
      </c>
      <c r="C13" s="369"/>
      <c r="D13" s="368" t="s">
        <v>4</v>
      </c>
      <c r="E13" s="369"/>
      <c r="F13" s="368" t="s">
        <v>4</v>
      </c>
      <c r="G13" s="369"/>
      <c r="H13" s="368" t="s">
        <v>4</v>
      </c>
      <c r="I13" s="369"/>
      <c r="J13" s="368" t="s">
        <v>1018</v>
      </c>
      <c r="K13" s="369"/>
    </row>
    <row r="14" spans="1:11" ht="14.1" customHeight="1">
      <c r="A14" s="383"/>
      <c r="B14" s="366" t="s">
        <v>1019</v>
      </c>
      <c r="C14" s="367"/>
      <c r="D14" s="366" t="s">
        <v>931</v>
      </c>
      <c r="E14" s="367"/>
      <c r="F14" s="366" t="s">
        <v>941</v>
      </c>
      <c r="G14" s="367"/>
      <c r="H14" s="366" t="s">
        <v>1020</v>
      </c>
      <c r="I14" s="367"/>
      <c r="J14" s="366" t="s">
        <v>1021</v>
      </c>
      <c r="K14" s="367"/>
    </row>
    <row r="15" spans="1:11" ht="14.1" customHeight="1">
      <c r="A15" s="253" t="s">
        <v>855</v>
      </c>
      <c r="B15" s="252" t="s">
        <v>1015</v>
      </c>
      <c r="C15" s="251">
        <v>1233477</v>
      </c>
      <c r="D15" s="252" t="s">
        <v>1015</v>
      </c>
      <c r="E15" s="251">
        <v>1239083</v>
      </c>
      <c r="F15" s="252" t="s">
        <v>1015</v>
      </c>
      <c r="G15" s="251">
        <v>1251293</v>
      </c>
      <c r="H15" s="252" t="s">
        <v>1015</v>
      </c>
      <c r="I15" s="251">
        <v>1262367.625</v>
      </c>
      <c r="J15" s="252" t="s">
        <v>1015</v>
      </c>
      <c r="K15" s="305">
        <v>1264178</v>
      </c>
    </row>
    <row r="16" spans="1:11" ht="14.1" customHeight="1">
      <c r="A16" s="250" t="s">
        <v>851</v>
      </c>
      <c r="B16" s="249" t="s">
        <v>1016</v>
      </c>
      <c r="C16" s="248">
        <v>244913</v>
      </c>
      <c r="D16" s="249" t="s">
        <v>1016</v>
      </c>
      <c r="E16" s="248">
        <v>244412</v>
      </c>
      <c r="F16" s="249" t="s">
        <v>998</v>
      </c>
      <c r="G16" s="248">
        <v>245281</v>
      </c>
      <c r="H16" s="249" t="s">
        <v>998</v>
      </c>
      <c r="I16" s="248">
        <v>246001.5</v>
      </c>
      <c r="J16" s="249" t="s">
        <v>1016</v>
      </c>
      <c r="K16" s="306">
        <v>246218</v>
      </c>
    </row>
    <row r="17" spans="1:11" ht="14.1" customHeight="1">
      <c r="A17" s="247" t="s">
        <v>847</v>
      </c>
      <c r="B17" s="246"/>
      <c r="C17" s="245">
        <v>693397</v>
      </c>
      <c r="D17" s="246"/>
      <c r="E17" s="245">
        <v>694448</v>
      </c>
      <c r="F17" s="246"/>
      <c r="G17" s="248">
        <v>697854</v>
      </c>
      <c r="H17" s="246"/>
      <c r="I17" s="248">
        <v>701235</v>
      </c>
      <c r="J17" s="246"/>
      <c r="K17" s="307">
        <v>702106</v>
      </c>
    </row>
    <row r="18" spans="1:11" ht="11.1" customHeight="1">
      <c r="A18" s="244"/>
      <c r="B18" s="243"/>
      <c r="C18" s="242"/>
      <c r="D18" s="243"/>
      <c r="E18" s="242"/>
      <c r="F18" s="243"/>
      <c r="G18" s="242"/>
      <c r="H18" s="243"/>
      <c r="I18" s="242"/>
      <c r="J18" s="243"/>
      <c r="K18" s="242"/>
    </row>
    <row r="19" spans="1:11" ht="14.1" customHeight="1">
      <c r="A19" s="170" t="s">
        <v>846</v>
      </c>
      <c r="B19" s="241"/>
      <c r="C19" s="240">
        <f>C15/C16</f>
        <v>5.0363884318104795</v>
      </c>
      <c r="D19" s="241"/>
      <c r="E19" s="240">
        <f>E15/E16</f>
        <v>5.0696487897484577</v>
      </c>
      <c r="F19" s="241"/>
      <c r="G19" s="240">
        <f>G15/G16</f>
        <v>5.1014672966923653</v>
      </c>
      <c r="H19" s="241"/>
      <c r="I19" s="240">
        <f>I15/I16</f>
        <v>5.1315444214771047</v>
      </c>
      <c r="J19" s="241"/>
      <c r="K19" s="240">
        <f>K15/K16</f>
        <v>5.1343849759156521</v>
      </c>
    </row>
    <row r="20" spans="1:11" ht="11.1" customHeight="1">
      <c r="A20" s="167"/>
      <c r="B20" s="239"/>
      <c r="C20" s="238"/>
      <c r="D20" s="239"/>
      <c r="E20" s="238"/>
      <c r="F20" s="239"/>
      <c r="G20" s="238"/>
      <c r="H20" s="239"/>
      <c r="I20" s="238"/>
      <c r="J20" s="239"/>
      <c r="K20" s="238"/>
    </row>
    <row r="21" spans="1:11" ht="14.1" customHeight="1">
      <c r="A21" s="237"/>
      <c r="B21" s="236"/>
      <c r="C21" s="236"/>
      <c r="D21" s="236"/>
      <c r="E21" s="236"/>
      <c r="F21" s="236"/>
      <c r="G21" s="236"/>
      <c r="H21" s="236"/>
      <c r="I21" s="236"/>
      <c r="J21" s="236"/>
      <c r="K21" s="236"/>
    </row>
    <row r="22" spans="1:11" ht="14.1" customHeight="1">
      <c r="A22" s="370" t="s">
        <v>862</v>
      </c>
      <c r="B22" s="368" t="s">
        <v>4</v>
      </c>
      <c r="C22" s="369"/>
      <c r="D22" s="368" t="s">
        <v>4</v>
      </c>
      <c r="E22" s="369"/>
      <c r="F22" s="368" t="s">
        <v>1022</v>
      </c>
      <c r="G22" s="369"/>
      <c r="H22" s="368" t="s">
        <v>4</v>
      </c>
      <c r="I22" s="369"/>
      <c r="J22" s="373" t="s">
        <v>1023</v>
      </c>
      <c r="K22" s="374"/>
    </row>
    <row r="23" spans="1:11" ht="14.1" customHeight="1">
      <c r="A23" s="383"/>
      <c r="B23" s="366" t="s">
        <v>944</v>
      </c>
      <c r="C23" s="367"/>
      <c r="D23" s="366" t="s">
        <v>959</v>
      </c>
      <c r="E23" s="367"/>
      <c r="F23" s="366" t="s">
        <v>961</v>
      </c>
      <c r="G23" s="367"/>
      <c r="H23" s="366" t="s">
        <v>962</v>
      </c>
      <c r="I23" s="367"/>
      <c r="J23" s="366" t="s">
        <v>1024</v>
      </c>
      <c r="K23" s="367"/>
    </row>
    <row r="24" spans="1:11" ht="14.1" customHeight="1">
      <c r="A24" s="253" t="s">
        <v>855</v>
      </c>
      <c r="B24" s="252" t="s">
        <v>1015</v>
      </c>
      <c r="C24" s="251">
        <v>1273860.25</v>
      </c>
      <c r="D24" s="252" t="s">
        <v>1015</v>
      </c>
      <c r="E24" s="251">
        <v>1286101.375</v>
      </c>
      <c r="F24" s="252" t="s">
        <v>1025</v>
      </c>
      <c r="G24" s="251">
        <v>1469528</v>
      </c>
      <c r="H24" s="252" t="s">
        <v>1026</v>
      </c>
      <c r="I24" s="251">
        <v>1190582.5</v>
      </c>
      <c r="J24" s="308" t="s">
        <v>1026</v>
      </c>
      <c r="K24" s="305">
        <v>1197274.5</v>
      </c>
    </row>
    <row r="25" spans="1:11" ht="14.1" customHeight="1">
      <c r="A25" s="250" t="s">
        <v>851</v>
      </c>
      <c r="B25" s="249" t="s">
        <v>1016</v>
      </c>
      <c r="C25" s="248">
        <v>246689.5</v>
      </c>
      <c r="D25" s="249" t="s">
        <v>1016</v>
      </c>
      <c r="E25" s="248">
        <v>246987</v>
      </c>
      <c r="F25" s="249" t="s">
        <v>998</v>
      </c>
      <c r="G25" s="248">
        <v>303506</v>
      </c>
      <c r="H25" s="249" t="s">
        <v>998</v>
      </c>
      <c r="I25" s="248">
        <v>246571.5</v>
      </c>
      <c r="J25" s="309" t="s">
        <v>998</v>
      </c>
      <c r="K25" s="306">
        <v>246433.5</v>
      </c>
    </row>
    <row r="26" spans="1:11" ht="14.1" customHeight="1">
      <c r="A26" s="247" t="s">
        <v>847</v>
      </c>
      <c r="B26" s="246"/>
      <c r="C26" s="245">
        <v>704580.73287671234</v>
      </c>
      <c r="D26" s="246"/>
      <c r="E26" s="245">
        <v>707373</v>
      </c>
      <c r="F26" s="246"/>
      <c r="G26" s="245">
        <v>875123</v>
      </c>
      <c r="H26" s="246"/>
      <c r="I26" s="245">
        <v>709227</v>
      </c>
      <c r="J26" s="310"/>
      <c r="K26" s="307">
        <v>710342.70547945204</v>
      </c>
    </row>
    <row r="27" spans="1:11" ht="11.1" customHeight="1">
      <c r="A27" s="244"/>
      <c r="B27" s="243"/>
      <c r="C27" s="242"/>
      <c r="D27" s="243"/>
      <c r="E27" s="242"/>
      <c r="F27" s="243"/>
      <c r="G27" s="242"/>
      <c r="H27" s="243"/>
      <c r="I27" s="242"/>
      <c r="J27" s="311"/>
      <c r="K27" s="312"/>
    </row>
    <row r="28" spans="1:11" ht="14.1" customHeight="1">
      <c r="A28" s="170" t="s">
        <v>846</v>
      </c>
      <c r="B28" s="241"/>
      <c r="C28" s="240">
        <f>C24/C25</f>
        <v>5.1638203085254943</v>
      </c>
      <c r="D28" s="241"/>
      <c r="E28" s="240">
        <f>E24/E25</f>
        <v>5.2071622190641609</v>
      </c>
      <c r="F28" s="241"/>
      <c r="G28" s="240">
        <f>G24/G25</f>
        <v>4.8418416769355463</v>
      </c>
      <c r="H28" s="241"/>
      <c r="I28" s="240">
        <f>I24/I25</f>
        <v>4.828548717106397</v>
      </c>
      <c r="J28" s="313"/>
      <c r="K28" s="314">
        <f>K24/K25</f>
        <v>4.8584080492303201</v>
      </c>
    </row>
    <row r="29" spans="1:11" ht="11.1" customHeight="1">
      <c r="A29" s="167"/>
      <c r="B29" s="239"/>
      <c r="C29" s="238"/>
      <c r="D29" s="239"/>
      <c r="E29" s="238"/>
      <c r="F29" s="239"/>
      <c r="G29" s="238"/>
      <c r="H29" s="239"/>
      <c r="I29" s="238"/>
      <c r="J29" s="239"/>
      <c r="K29" s="238"/>
    </row>
    <row r="30" spans="1:11" ht="14.1" customHeight="1">
      <c r="A30" s="237"/>
      <c r="B30" s="236"/>
      <c r="C30" s="236"/>
      <c r="D30" s="236"/>
      <c r="E30" s="236"/>
      <c r="F30" s="236"/>
      <c r="G30" s="236"/>
      <c r="H30" s="257"/>
      <c r="I30" s="257"/>
      <c r="J30" s="257"/>
      <c r="K30" s="257"/>
    </row>
    <row r="31" spans="1:11" ht="14.1" customHeight="1">
      <c r="A31" s="370" t="s">
        <v>862</v>
      </c>
      <c r="B31" s="373" t="s">
        <v>958</v>
      </c>
      <c r="C31" s="374"/>
      <c r="D31" s="373" t="s">
        <v>958</v>
      </c>
      <c r="E31" s="374"/>
      <c r="F31" s="373" t="s">
        <v>958</v>
      </c>
      <c r="G31" s="374"/>
      <c r="H31" s="373" t="s">
        <v>1027</v>
      </c>
      <c r="I31" s="374"/>
      <c r="J31" s="373" t="s">
        <v>958</v>
      </c>
      <c r="K31" s="374"/>
    </row>
    <row r="32" spans="1:11" ht="14.1" customHeight="1">
      <c r="A32" s="377"/>
      <c r="B32" s="375"/>
      <c r="C32" s="376"/>
      <c r="D32" s="375"/>
      <c r="E32" s="376"/>
      <c r="F32" s="375"/>
      <c r="G32" s="376"/>
      <c r="H32" s="375"/>
      <c r="I32" s="376"/>
      <c r="J32" s="375"/>
      <c r="K32" s="376"/>
    </row>
    <row r="33" spans="1:11" ht="14.1" customHeight="1">
      <c r="A33" s="383"/>
      <c r="B33" s="366" t="s">
        <v>963</v>
      </c>
      <c r="C33" s="367"/>
      <c r="D33" s="366" t="s">
        <v>973</v>
      </c>
      <c r="E33" s="367"/>
      <c r="F33" s="366" t="s">
        <v>975</v>
      </c>
      <c r="G33" s="367"/>
      <c r="H33" s="366" t="s">
        <v>1028</v>
      </c>
      <c r="I33" s="367"/>
      <c r="J33" s="366" t="s">
        <v>976</v>
      </c>
      <c r="K33" s="367"/>
    </row>
    <row r="34" spans="1:11" ht="14.1" customHeight="1">
      <c r="A34" s="253" t="s">
        <v>855</v>
      </c>
      <c r="B34" s="252" t="s">
        <v>1026</v>
      </c>
      <c r="C34" s="251">
        <v>1201630.6666666667</v>
      </c>
      <c r="D34" s="252" t="s">
        <v>1026</v>
      </c>
      <c r="E34" s="251">
        <v>1209224</v>
      </c>
      <c r="F34" s="252" t="s">
        <v>1026</v>
      </c>
      <c r="G34" s="251">
        <v>1216908.6666666667</v>
      </c>
      <c r="H34" s="252" t="s">
        <v>1026</v>
      </c>
      <c r="I34" s="251">
        <v>1215760.1666666667</v>
      </c>
      <c r="J34" s="252" t="s">
        <v>1026</v>
      </c>
      <c r="K34" s="251">
        <v>1222455</v>
      </c>
    </row>
    <row r="35" spans="1:11" ht="14.1" customHeight="1">
      <c r="A35" s="250" t="s">
        <v>851</v>
      </c>
      <c r="B35" s="249" t="s">
        <v>998</v>
      </c>
      <c r="C35" s="248">
        <v>246102.5</v>
      </c>
      <c r="D35" s="249" t="s">
        <v>998</v>
      </c>
      <c r="E35" s="248">
        <v>244909</v>
      </c>
      <c r="F35" s="249" t="s">
        <v>998</v>
      </c>
      <c r="G35" s="248">
        <v>244081</v>
      </c>
      <c r="H35" s="249" t="s">
        <v>998</v>
      </c>
      <c r="I35" s="248">
        <v>242956</v>
      </c>
      <c r="J35" s="249" t="s">
        <v>998</v>
      </c>
      <c r="K35" s="248">
        <v>243254</v>
      </c>
    </row>
    <row r="36" spans="1:11" ht="11.1" customHeight="1">
      <c r="A36" s="247" t="s">
        <v>847</v>
      </c>
      <c r="B36" s="246"/>
      <c r="C36" s="245">
        <v>712029.77397260279</v>
      </c>
      <c r="D36" s="246"/>
      <c r="E36" s="245">
        <v>712963</v>
      </c>
      <c r="F36" s="246"/>
      <c r="G36" s="245">
        <v>714297.48630136985</v>
      </c>
      <c r="H36" s="246"/>
      <c r="I36" s="245">
        <v>712528.32191780827</v>
      </c>
      <c r="J36" s="246"/>
      <c r="K36" s="245">
        <v>714935</v>
      </c>
    </row>
    <row r="37" spans="1:11" ht="14.1" customHeight="1">
      <c r="A37" s="244"/>
      <c r="B37" s="243"/>
      <c r="C37" s="242"/>
      <c r="D37" s="243"/>
      <c r="E37" s="242"/>
      <c r="F37" s="243"/>
      <c r="G37" s="242"/>
      <c r="H37" s="243"/>
      <c r="I37" s="242"/>
      <c r="J37" s="243"/>
      <c r="K37" s="242"/>
    </row>
    <row r="38" spans="1:11" ht="11.1" customHeight="1">
      <c r="A38" s="170" t="s">
        <v>846</v>
      </c>
      <c r="B38" s="241"/>
      <c r="C38" s="240">
        <f>C34/C35</f>
        <v>4.8826430721616676</v>
      </c>
      <c r="D38" s="241"/>
      <c r="E38" s="240">
        <f>E34/E35</f>
        <v>4.9374420703199968</v>
      </c>
      <c r="F38" s="241"/>
      <c r="G38" s="240">
        <f>G34/G35</f>
        <v>4.985675520284933</v>
      </c>
      <c r="H38" s="241"/>
      <c r="I38" s="240">
        <f>I34/I35</f>
        <v>5.0040343381792045</v>
      </c>
      <c r="J38" s="241"/>
      <c r="K38" s="240">
        <f>K34/K35</f>
        <v>5.025426097823674</v>
      </c>
    </row>
    <row r="39" spans="1:11" ht="14.1" customHeight="1">
      <c r="A39" s="167"/>
      <c r="B39" s="239"/>
      <c r="C39" s="238"/>
      <c r="D39" s="239"/>
      <c r="E39" s="238"/>
      <c r="F39" s="239"/>
      <c r="G39" s="238"/>
      <c r="H39" s="239"/>
      <c r="I39" s="238"/>
      <c r="J39" s="239"/>
      <c r="K39" s="238"/>
    </row>
    <row r="40" spans="1:11" ht="14.1" customHeight="1">
      <c r="A40" s="237"/>
      <c r="B40" s="236"/>
      <c r="C40" s="236"/>
      <c r="D40" s="236"/>
      <c r="E40" s="236"/>
      <c r="F40" s="236"/>
      <c r="G40" s="236"/>
      <c r="H40" s="236"/>
      <c r="I40" s="236"/>
      <c r="J40" s="236"/>
      <c r="K40" s="236"/>
    </row>
    <row r="41" spans="1:11" ht="14.1" customHeight="1">
      <c r="A41" s="237"/>
      <c r="B41" s="236"/>
      <c r="C41" s="236"/>
      <c r="D41" s="236"/>
      <c r="E41" s="236"/>
      <c r="F41" s="236"/>
      <c r="G41" s="236"/>
      <c r="H41" s="236"/>
      <c r="I41" s="236"/>
      <c r="J41" s="236"/>
      <c r="K41" s="236"/>
    </row>
    <row r="42" spans="1:11" ht="14.1" customHeight="1">
      <c r="A42" s="237"/>
      <c r="B42" s="236"/>
      <c r="C42" s="236"/>
      <c r="D42" s="236"/>
      <c r="E42" s="236"/>
      <c r="F42" s="236"/>
      <c r="G42" s="236"/>
      <c r="H42" s="236"/>
      <c r="I42" s="236"/>
      <c r="J42" s="236"/>
      <c r="K42" s="236"/>
    </row>
    <row r="43" spans="1:11" ht="14.1" customHeight="1">
      <c r="A43" s="237"/>
      <c r="B43" s="236"/>
      <c r="C43" s="236"/>
      <c r="D43" s="236"/>
      <c r="E43" s="236"/>
      <c r="F43" s="236"/>
      <c r="G43" s="236"/>
      <c r="H43" s="236"/>
      <c r="I43" s="236"/>
      <c r="J43" s="236"/>
      <c r="K43" s="236"/>
    </row>
    <row r="44" spans="1:11" ht="14.1" customHeight="1">
      <c r="A44" s="237"/>
      <c r="B44" s="236"/>
      <c r="C44" s="236"/>
      <c r="D44" s="236"/>
      <c r="E44" s="236"/>
      <c r="F44" s="236"/>
      <c r="G44" s="236"/>
      <c r="H44" s="236"/>
      <c r="I44" s="236"/>
      <c r="J44" s="236"/>
      <c r="K44" s="236"/>
    </row>
    <row r="45" spans="1:11" ht="11.1" customHeight="1">
      <c r="A45" s="237"/>
      <c r="B45" s="236"/>
      <c r="C45" s="236"/>
      <c r="D45" s="236"/>
      <c r="E45" s="236"/>
      <c r="F45" s="236"/>
      <c r="G45" s="236"/>
      <c r="H45" s="236"/>
      <c r="I45" s="236"/>
      <c r="J45" s="236"/>
      <c r="K45" s="236"/>
    </row>
    <row r="46" spans="1:11" ht="14.1" customHeight="1">
      <c r="A46" s="237"/>
      <c r="B46" s="236"/>
      <c r="C46" s="236"/>
      <c r="D46" s="236"/>
      <c r="E46" s="236"/>
      <c r="F46" s="236"/>
      <c r="G46" s="236"/>
      <c r="H46" s="236"/>
      <c r="I46" s="236"/>
      <c r="J46" s="236"/>
      <c r="K46" s="236"/>
    </row>
    <row r="47" spans="1:11" ht="11.1" customHeight="1">
      <c r="A47" s="237"/>
      <c r="B47" s="236"/>
      <c r="C47" s="236"/>
      <c r="D47" s="236"/>
      <c r="E47" s="236"/>
      <c r="F47" s="236"/>
      <c r="G47" s="236"/>
      <c r="H47" s="236"/>
      <c r="I47" s="236"/>
      <c r="J47" s="236"/>
      <c r="K47" s="236"/>
    </row>
    <row r="48" spans="1:11" ht="14.1" customHeight="1">
      <c r="A48" s="237"/>
      <c r="B48" s="236"/>
      <c r="C48" s="236"/>
      <c r="D48" s="236"/>
      <c r="E48" s="236"/>
      <c r="F48" s="236"/>
      <c r="G48" s="236"/>
      <c r="H48" s="236"/>
      <c r="I48" s="236"/>
      <c r="J48" s="236"/>
      <c r="K48" s="236"/>
    </row>
    <row r="49" spans="1:11" ht="14.1" customHeight="1">
      <c r="A49" s="237"/>
      <c r="B49" s="236"/>
      <c r="C49" s="236"/>
      <c r="D49" s="236"/>
      <c r="E49" s="236"/>
      <c r="F49" s="236"/>
      <c r="G49" s="236"/>
      <c r="H49" s="236"/>
      <c r="I49" s="236"/>
      <c r="J49" s="236"/>
      <c r="K49" s="236"/>
    </row>
    <row r="50" spans="1:11" ht="14.1" customHeight="1">
      <c r="A50" s="237"/>
      <c r="B50" s="236"/>
      <c r="C50" s="236"/>
      <c r="D50" s="236"/>
      <c r="E50" s="236"/>
      <c r="F50" s="236"/>
      <c r="G50" s="236"/>
      <c r="H50" s="236"/>
      <c r="I50" s="236"/>
      <c r="J50" s="236"/>
      <c r="K50" s="236"/>
    </row>
    <row r="51" spans="1:11" ht="14.1" customHeight="1">
      <c r="A51" s="237"/>
      <c r="B51" s="236"/>
      <c r="C51" s="236"/>
      <c r="D51" s="236"/>
      <c r="E51" s="236"/>
      <c r="F51" s="236"/>
      <c r="G51" s="236"/>
      <c r="H51" s="236"/>
      <c r="I51" s="236"/>
      <c r="J51" s="236"/>
      <c r="K51" s="236"/>
    </row>
    <row r="52" spans="1:11" ht="14.1" customHeight="1">
      <c r="A52" s="237"/>
      <c r="B52" s="236"/>
      <c r="C52" s="236"/>
      <c r="D52" s="236"/>
      <c r="E52" s="236"/>
      <c r="F52" s="236"/>
      <c r="G52" s="236"/>
      <c r="H52" s="236"/>
      <c r="I52" s="236"/>
      <c r="J52" s="236"/>
      <c r="K52" s="236"/>
    </row>
    <row r="53" spans="1:11" ht="14.1" customHeight="1">
      <c r="A53" s="237"/>
      <c r="B53" s="236"/>
      <c r="C53" s="236"/>
      <c r="D53" s="236"/>
      <c r="E53" s="236"/>
      <c r="F53" s="236"/>
      <c r="G53" s="236"/>
      <c r="H53" s="236"/>
      <c r="I53" s="236"/>
      <c r="J53" s="236"/>
      <c r="K53" s="236"/>
    </row>
    <row r="54" spans="1:11" ht="11.1" customHeight="1">
      <c r="A54" s="237"/>
      <c r="B54" s="236"/>
      <c r="C54" s="236"/>
      <c r="D54" s="236"/>
      <c r="E54" s="236"/>
      <c r="F54" s="236"/>
      <c r="G54" s="236"/>
      <c r="H54" s="236"/>
      <c r="I54" s="236"/>
      <c r="J54" s="236"/>
      <c r="K54" s="236"/>
    </row>
    <row r="55" spans="1:11" ht="14.1" customHeight="1">
      <c r="A55" s="237"/>
      <c r="B55" s="236"/>
      <c r="C55" s="236"/>
      <c r="D55" s="236"/>
      <c r="E55" s="236"/>
      <c r="F55" s="236"/>
      <c r="G55" s="236"/>
      <c r="H55" s="236"/>
      <c r="I55" s="236"/>
      <c r="J55" s="236"/>
      <c r="K55" s="236"/>
    </row>
    <row r="56" spans="1:11" ht="11.1" customHeight="1">
      <c r="A56" s="237"/>
      <c r="B56" s="236"/>
      <c r="C56" s="236"/>
      <c r="D56" s="236"/>
      <c r="E56" s="236"/>
      <c r="F56" s="236"/>
      <c r="G56" s="236"/>
      <c r="H56" s="236"/>
      <c r="I56" s="236"/>
      <c r="J56" s="236"/>
      <c r="K56" s="236"/>
    </row>
    <row r="57" spans="1:11" ht="14.1" customHeight="1">
      <c r="A57" s="237"/>
      <c r="B57" s="236"/>
      <c r="C57" s="236"/>
      <c r="D57" s="236"/>
      <c r="E57" s="236"/>
      <c r="F57" s="236"/>
      <c r="G57" s="236"/>
      <c r="H57" s="236"/>
      <c r="I57" s="236"/>
      <c r="J57" s="236"/>
      <c r="K57" s="236"/>
    </row>
    <row r="58" spans="1:11" ht="14.1" customHeight="1">
      <c r="A58" s="237"/>
      <c r="B58" s="236"/>
      <c r="C58" s="236"/>
      <c r="D58" s="236"/>
      <c r="E58" s="236"/>
      <c r="F58" s="236"/>
      <c r="G58" s="236"/>
      <c r="H58" s="236"/>
      <c r="I58" s="236"/>
      <c r="J58" s="236"/>
      <c r="K58" s="236"/>
    </row>
    <row r="59" spans="1:11" ht="14.1" customHeight="1">
      <c r="A59" s="237"/>
      <c r="B59" s="236"/>
      <c r="C59" s="236"/>
      <c r="D59" s="236"/>
      <c r="E59" s="236"/>
      <c r="F59" s="236"/>
      <c r="G59" s="236"/>
      <c r="H59" s="236"/>
      <c r="I59" s="236"/>
      <c r="J59" s="236"/>
    </row>
    <row r="60" spans="1:11" ht="14.1" customHeight="1">
      <c r="A60" s="237"/>
      <c r="B60" s="236"/>
      <c r="C60" s="236"/>
      <c r="D60" s="236"/>
      <c r="E60" s="236"/>
      <c r="F60" s="236"/>
      <c r="G60" s="236"/>
      <c r="H60" s="236"/>
      <c r="I60" s="236"/>
      <c r="J60" s="236"/>
    </row>
    <row r="61" spans="1:11" ht="14.1" customHeight="1">
      <c r="A61" s="237"/>
      <c r="B61" s="236"/>
      <c r="C61" s="236"/>
      <c r="D61" s="236"/>
      <c r="E61" s="236"/>
      <c r="F61" s="236"/>
      <c r="G61" s="236"/>
      <c r="H61" s="236"/>
      <c r="I61" s="236"/>
      <c r="J61" s="236"/>
    </row>
    <row r="62" spans="1:11" ht="14.1" customHeight="1">
      <c r="A62" s="237"/>
      <c r="B62" s="236"/>
      <c r="C62" s="236"/>
      <c r="D62" s="236"/>
      <c r="E62" s="236"/>
      <c r="F62" s="236"/>
      <c r="G62" s="236"/>
      <c r="H62" s="236"/>
      <c r="I62" s="236"/>
      <c r="J62" s="236"/>
    </row>
    <row r="63" spans="1:11" ht="11.1" customHeight="1">
      <c r="A63" s="237"/>
      <c r="B63" s="236"/>
      <c r="C63" s="236"/>
      <c r="D63" s="236"/>
      <c r="E63" s="236"/>
      <c r="F63" s="236"/>
      <c r="G63" s="236"/>
      <c r="H63" s="236"/>
      <c r="I63" s="236"/>
      <c r="J63" s="236"/>
    </row>
    <row r="64" spans="1:11" ht="14.1" customHeight="1">
      <c r="A64" s="237"/>
      <c r="B64" s="236"/>
      <c r="C64" s="236"/>
      <c r="D64" s="236"/>
      <c r="E64" s="236"/>
      <c r="F64" s="236"/>
      <c r="G64" s="236"/>
      <c r="H64" s="236"/>
      <c r="I64" s="236"/>
      <c r="J64" s="236"/>
    </row>
    <row r="65" spans="1:10" ht="11.1" customHeight="1">
      <c r="A65" s="237"/>
      <c r="B65" s="236"/>
      <c r="C65" s="236"/>
      <c r="D65" s="236"/>
      <c r="E65" s="236"/>
      <c r="F65" s="236"/>
      <c r="G65" s="236"/>
      <c r="H65" s="236"/>
      <c r="I65" s="236"/>
      <c r="J65" s="236"/>
    </row>
    <row r="66" spans="1:10" ht="12" customHeight="1">
      <c r="A66" s="237"/>
      <c r="B66" s="236"/>
      <c r="C66" s="236"/>
      <c r="D66" s="236"/>
      <c r="E66" s="236"/>
      <c r="F66" s="236"/>
      <c r="G66" s="236"/>
      <c r="H66" s="236"/>
      <c r="I66" s="236"/>
      <c r="J66" s="236"/>
    </row>
    <row r="67" spans="1:10">
      <c r="A67" s="237"/>
      <c r="B67" s="236"/>
      <c r="C67" s="236"/>
      <c r="D67" s="236"/>
      <c r="E67" s="236"/>
      <c r="F67" s="236"/>
      <c r="G67" s="236"/>
      <c r="H67" s="236"/>
      <c r="I67" s="236"/>
      <c r="J67" s="236"/>
    </row>
    <row r="237" spans="4:4">
      <c r="D237" s="315"/>
    </row>
    <row r="239" spans="4:4">
      <c r="D239" s="315"/>
    </row>
    <row r="241" spans="4:4">
      <c r="D241" s="315"/>
    </row>
    <row r="246" spans="4:4">
      <c r="D246" s="315"/>
    </row>
    <row r="253" spans="4:4">
      <c r="D253" s="315"/>
    </row>
    <row r="257" spans="4:4">
      <c r="D257" s="315"/>
    </row>
    <row r="260" spans="4:4">
      <c r="D260" s="315"/>
    </row>
    <row r="263" spans="4:4">
      <c r="D263" s="315"/>
    </row>
    <row r="267" spans="4:4">
      <c r="D267" s="315"/>
    </row>
    <row r="270" spans="4:4">
      <c r="D270" s="315"/>
    </row>
    <row r="281" spans="4:4">
      <c r="D281" s="315"/>
    </row>
    <row r="284" spans="4:4">
      <c r="D284" s="315"/>
    </row>
    <row r="288" spans="4:4">
      <c r="D288" s="315"/>
    </row>
    <row r="293" spans="4:4">
      <c r="D293" s="315"/>
    </row>
    <row r="296" spans="4:4">
      <c r="D296" s="315"/>
    </row>
    <row r="299" spans="4:4">
      <c r="D299" s="315"/>
    </row>
    <row r="304" spans="4:4">
      <c r="D304" s="315"/>
    </row>
  </sheetData>
  <mergeCells count="44">
    <mergeCell ref="J31:K32"/>
    <mergeCell ref="J22:K22"/>
    <mergeCell ref="B23:C23"/>
    <mergeCell ref="D23:E23"/>
    <mergeCell ref="A31:A33"/>
    <mergeCell ref="B31:C32"/>
    <mergeCell ref="D31:E32"/>
    <mergeCell ref="F31:G32"/>
    <mergeCell ref="H31:I32"/>
    <mergeCell ref="B33:C33"/>
    <mergeCell ref="D33:E33"/>
    <mergeCell ref="F33:G33"/>
    <mergeCell ref="H33:I33"/>
    <mergeCell ref="J33:K33"/>
    <mergeCell ref="F23:G23"/>
    <mergeCell ref="H23:I23"/>
    <mergeCell ref="J23:K23"/>
    <mergeCell ref="A22:A23"/>
    <mergeCell ref="B22:C22"/>
    <mergeCell ref="D22:E22"/>
    <mergeCell ref="F22:G22"/>
    <mergeCell ref="H22:I22"/>
    <mergeCell ref="J13:K13"/>
    <mergeCell ref="B14:C14"/>
    <mergeCell ref="D14:E14"/>
    <mergeCell ref="F14:G14"/>
    <mergeCell ref="A4:A5"/>
    <mergeCell ref="B4:C4"/>
    <mergeCell ref="D4:E4"/>
    <mergeCell ref="F4:G4"/>
    <mergeCell ref="H4:I4"/>
    <mergeCell ref="J4:K4"/>
    <mergeCell ref="H14:I14"/>
    <mergeCell ref="J14:K14"/>
    <mergeCell ref="A13:A14"/>
    <mergeCell ref="B13:C13"/>
    <mergeCell ref="D13:E13"/>
    <mergeCell ref="F13:G13"/>
    <mergeCell ref="H13:I13"/>
    <mergeCell ref="B5:C5"/>
    <mergeCell ref="D5:E5"/>
    <mergeCell ref="F5:G5"/>
    <mergeCell ref="H5:I5"/>
    <mergeCell ref="J5:K5"/>
  </mergeCells>
  <phoneticPr fontId="4"/>
  <pageMargins left="0.78700000000000003" right="0.78700000000000003" top="0.98399999999999999" bottom="0.98399999999999999" header="0.51200000000000001" footer="0.51200000000000001"/>
  <pageSetup paperSize="9" scale="85" orientation="portrait" horizontalDpi="4294967292" r:id="rId1"/>
  <headerFooter alignWithMargins="0">
    <oddFooter>&amp;C&amp;16－１８－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14</vt:i4>
      </vt:variant>
    </vt:vector>
  </HeadingPairs>
  <TitlesOfParts>
    <vt:vector size="3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'1'!Print_Area</vt:lpstr>
      <vt:lpstr>'10'!Print_Area</vt:lpstr>
      <vt:lpstr>'12'!Print_Area</vt:lpstr>
      <vt:lpstr>'14'!Print_Area</vt:lpstr>
      <vt:lpstr>'16'!Print_Area</vt:lpstr>
      <vt:lpstr>'17'!Print_Area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>総務省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011761</dc:creator>
  <cp:lastModifiedBy>011761</cp:lastModifiedBy>
  <dcterms:created xsi:type="dcterms:W3CDTF">2010-12-24T04:40:19Z</dcterms:created>
  <dcterms:modified xsi:type="dcterms:W3CDTF">2010-12-24T06:08:48Z</dcterms:modified>
</cp:coreProperties>
</file>