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四半期比較_プレス用" sheetId="4" r:id="rId1"/>
    <sheet name="Sheet1" sheetId="1" r:id="rId2"/>
    <sheet name="Sheet2" sheetId="2" r:id="rId3"/>
    <sheet name="Sheet3" sheetId="3" r:id="rId4"/>
  </sheets>
  <calcPr calcId="125725"/>
</workbook>
</file>

<file path=xl/calcChain.xml><?xml version="1.0" encoding="utf-8"?>
<calcChain xmlns="http://schemas.openxmlformats.org/spreadsheetml/2006/main">
  <c r="C14" i="4"/>
  <c r="D14"/>
  <c r="F13"/>
  <c r="J68" l="1"/>
  <c r="K68" s="1"/>
  <c r="I68"/>
  <c r="H68"/>
  <c r="F68"/>
  <c r="D68"/>
  <c r="G68" s="1"/>
  <c r="J67"/>
  <c r="K67" s="1"/>
  <c r="I67"/>
  <c r="H67"/>
  <c r="F67"/>
  <c r="D67"/>
  <c r="G67" s="1"/>
  <c r="K64"/>
  <c r="J64"/>
  <c r="I64"/>
  <c r="H64"/>
  <c r="F64"/>
  <c r="D64"/>
  <c r="G64" s="1"/>
  <c r="J63"/>
  <c r="K63" s="1"/>
  <c r="H63"/>
  <c r="I63" s="1"/>
  <c r="F63"/>
  <c r="G63" s="1"/>
  <c r="D63"/>
  <c r="K62"/>
  <c r="J62"/>
  <c r="I62"/>
  <c r="H62"/>
  <c r="F62"/>
  <c r="D62"/>
  <c r="G62" s="1"/>
  <c r="J61"/>
  <c r="K61" s="1"/>
  <c r="H61"/>
  <c r="I61" s="1"/>
  <c r="F61"/>
  <c r="G61" s="1"/>
  <c r="D61"/>
  <c r="K60"/>
  <c r="J60"/>
  <c r="I60"/>
  <c r="H60"/>
  <c r="F60"/>
  <c r="D60"/>
  <c r="G60" s="1"/>
  <c r="J59"/>
  <c r="K59" s="1"/>
  <c r="H59"/>
  <c r="I59" s="1"/>
  <c r="F59"/>
  <c r="G59" s="1"/>
  <c r="D59"/>
  <c r="K58"/>
  <c r="J58"/>
  <c r="I58"/>
  <c r="H58"/>
  <c r="F58"/>
  <c r="D58"/>
  <c r="G58" s="1"/>
  <c r="J57"/>
  <c r="K57" s="1"/>
  <c r="H57"/>
  <c r="I57" s="1"/>
  <c r="F57"/>
  <c r="G57" s="1"/>
  <c r="D57"/>
  <c r="K56"/>
  <c r="J56"/>
  <c r="J65" s="1"/>
  <c r="I56"/>
  <c r="H56"/>
  <c r="H65" s="1"/>
  <c r="I65" s="1"/>
  <c r="F56"/>
  <c r="F65" s="1"/>
  <c r="D56"/>
  <c r="G56" s="1"/>
  <c r="K52"/>
  <c r="I52"/>
  <c r="G52"/>
  <c r="K51"/>
  <c r="I51"/>
  <c r="G51"/>
  <c r="K49"/>
  <c r="I49"/>
  <c r="G49"/>
  <c r="K48"/>
  <c r="I48"/>
  <c r="G48"/>
  <c r="K47"/>
  <c r="I47"/>
  <c r="G47"/>
  <c r="K46"/>
  <c r="I46"/>
  <c r="G46"/>
  <c r="K45"/>
  <c r="I45"/>
  <c r="G45"/>
  <c r="K44"/>
  <c r="I44"/>
  <c r="G44"/>
  <c r="K43"/>
  <c r="I43"/>
  <c r="G43"/>
  <c r="K42"/>
  <c r="I42"/>
  <c r="G42"/>
  <c r="K41"/>
  <c r="I41"/>
  <c r="G41"/>
  <c r="K40"/>
  <c r="I40"/>
  <c r="G40"/>
  <c r="K36"/>
  <c r="I36"/>
  <c r="G36"/>
  <c r="K35"/>
  <c r="I35"/>
  <c r="G35"/>
  <c r="K33"/>
  <c r="I33"/>
  <c r="G33"/>
  <c r="K32"/>
  <c r="I32"/>
  <c r="G32"/>
  <c r="K31"/>
  <c r="I31"/>
  <c r="G31"/>
  <c r="K30"/>
  <c r="I30"/>
  <c r="G30"/>
  <c r="K29"/>
  <c r="I29"/>
  <c r="G29"/>
  <c r="K28"/>
  <c r="I28"/>
  <c r="G28"/>
  <c r="K27"/>
  <c r="I27"/>
  <c r="G27"/>
  <c r="K26"/>
  <c r="I26"/>
  <c r="G26"/>
  <c r="K25"/>
  <c r="I25"/>
  <c r="G25"/>
  <c r="K24"/>
  <c r="I24"/>
  <c r="G24"/>
  <c r="F14"/>
  <c r="F12"/>
  <c r="F11"/>
  <c r="F10"/>
  <c r="F9"/>
  <c r="F8"/>
  <c r="F7"/>
  <c r="F6"/>
  <c r="K65" l="1"/>
  <c r="D65"/>
  <c r="G65" s="1"/>
</calcChain>
</file>

<file path=xl/sharedStrings.xml><?xml version="1.0" encoding="utf-8"?>
<sst xmlns="http://schemas.openxmlformats.org/spreadsheetml/2006/main" count="97" uniqueCount="38">
  <si>
    <t>■　東日本大震災からの復旧関係工事（公共工事）</t>
  </si>
  <si>
    <t>(金額：百万円、割合：％）</t>
  </si>
  <si>
    <t>受注額</t>
  </si>
  <si>
    <t>震災復旧関係</t>
  </si>
  <si>
    <t>割合</t>
  </si>
  <si>
    <t>４月</t>
  </si>
  <si>
    <t>５月</t>
  </si>
  <si>
    <t>６月</t>
  </si>
  <si>
    <t>７月</t>
  </si>
  <si>
    <t>８月</t>
  </si>
  <si>
    <t>９月</t>
  </si>
  <si>
    <t>１０月</t>
  </si>
  <si>
    <t>計</t>
  </si>
  <si>
    <t>・「受注額」とは、個別工事の表における工事受注高の計（そのため、各月の公共の総受注高と同じ金額ではない。）</t>
  </si>
  <si>
    <t>・「震災復旧関係」とは、個別工事のコードの内容や施工地等から、東日本大震災からの復旧と想定されるものの計。</t>
  </si>
  <si>
    <t>■　建設工事受注動態統計調査＿大手50社調査　総受注額の地域別集計</t>
  </si>
  <si>
    <t>（左欄：受注額（百万円）　右欄：対前年同期比(%)）</t>
  </si>
  <si>
    <t>第一四半期比較</t>
  </si>
  <si>
    <t>北海道</t>
  </si>
  <si>
    <t>－</t>
  </si>
  <si>
    <t>東北</t>
  </si>
  <si>
    <t>関東</t>
  </si>
  <si>
    <t>北陸</t>
  </si>
  <si>
    <t>中部</t>
  </si>
  <si>
    <t>近畿</t>
  </si>
  <si>
    <t>中国</t>
  </si>
  <si>
    <t>四国</t>
  </si>
  <si>
    <t>九州・沖縄</t>
  </si>
  <si>
    <t>全国</t>
  </si>
  <si>
    <t>東北６県+茨城県・千葉県</t>
  </si>
  <si>
    <r>
      <t xml:space="preserve">東北３県 </t>
    </r>
    <r>
      <rPr>
        <sz val="8"/>
        <rFont val="ＭＳ Ｐゴシック"/>
        <family val="3"/>
        <charset val="128"/>
      </rPr>
      <t>(岩手県、宮城県、福島県）</t>
    </r>
  </si>
  <si>
    <t>第二四半期比較</t>
  </si>
  <si>
    <t>上半期</t>
  </si>
  <si>
    <t>＊　県別集計値は、国内計から小口工事分と駐留軍・外国公館分を除いたものである。</t>
  </si>
  <si>
    <t>　＊　個別工事の表とは、1件あたりの受注額が500万円以上の工事が記載されたものである。</t>
    <phoneticPr fontId="1"/>
  </si>
  <si>
    <t>１１月</t>
    <rPh sb="2" eb="3">
      <t>ツキ</t>
    </rPh>
    <phoneticPr fontId="1"/>
  </si>
  <si>
    <r>
      <t>参考資料　</t>
    </r>
    <r>
      <rPr>
        <b/>
        <sz val="12"/>
        <rFont val="ＭＳ Ｐゴシック"/>
        <family val="3"/>
        <charset val="128"/>
      </rPr>
      <t>（2011年12月27日現在）</t>
    </r>
    <phoneticPr fontId="1"/>
  </si>
  <si>
    <t>前月公表からの追加・変更部分</t>
    <rPh sb="0" eb="2">
      <t>ゼンゲツ</t>
    </rPh>
    <rPh sb="2" eb="4">
      <t>コウヒョウ</t>
    </rPh>
    <rPh sb="7" eb="9">
      <t>ツイカ</t>
    </rPh>
    <rPh sb="10" eb="12">
      <t>ヘンコウ</t>
    </rPh>
    <rPh sb="12" eb="14">
      <t>ブブン</t>
    </rPh>
    <phoneticPr fontId="1"/>
  </si>
</sst>
</file>

<file path=xl/styles.xml><?xml version="1.0" encoding="utf-8"?>
<styleSheet xmlns="http://schemas.openxmlformats.org/spreadsheetml/2006/main">
  <numFmts count="5">
    <numFmt numFmtId="176" formatCode="#,##0.0_ "/>
    <numFmt numFmtId="177" formatCode="#,##0_ "/>
    <numFmt numFmtId="178" formatCode="#,##0_);[Red]\(#,##0\)"/>
    <numFmt numFmtId="179" formatCode="#,##0.0;&quot;▲ &quot;#,##0.0"/>
    <numFmt numFmtId="180" formatCode="0.0;&quot;▲ &quot;0.0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color indexed="62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115">
    <xf numFmtId="0" fontId="0" fillId="0" borderId="0" xfId="0">
      <alignment vertical="center"/>
    </xf>
    <xf numFmtId="0" fontId="3" fillId="0" borderId="0" xfId="1" applyFont="1"/>
    <xf numFmtId="0" fontId="2" fillId="0" borderId="0" xfId="1"/>
    <xf numFmtId="0" fontId="2" fillId="0" borderId="0" xfId="1" applyAlignment="1">
      <alignment horizontal="right"/>
    </xf>
    <xf numFmtId="0" fontId="4" fillId="0" borderId="0" xfId="1" applyFont="1"/>
    <xf numFmtId="0" fontId="5" fillId="0" borderId="1" xfId="1" applyFont="1" applyBorder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Continuous" vertical="center"/>
    </xf>
    <xf numFmtId="0" fontId="2" fillId="0" borderId="3" xfId="1" applyBorder="1" applyAlignment="1">
      <alignment horizontal="centerContinuous" vertical="center"/>
    </xf>
    <xf numFmtId="176" fontId="5" fillId="0" borderId="1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right" vertical="center"/>
    </xf>
    <xf numFmtId="177" fontId="5" fillId="0" borderId="4" xfId="1" applyNumberFormat="1" applyFont="1" applyBorder="1" applyAlignment="1">
      <alignment vertical="center"/>
    </xf>
    <xf numFmtId="176" fontId="5" fillId="0" borderId="7" xfId="1" applyNumberFormat="1" applyFont="1" applyBorder="1" applyAlignment="1">
      <alignment vertical="center"/>
    </xf>
    <xf numFmtId="0" fontId="5" fillId="0" borderId="8" xfId="1" applyFont="1" applyBorder="1" applyAlignment="1">
      <alignment horizontal="right" vertical="center"/>
    </xf>
    <xf numFmtId="177" fontId="5" fillId="0" borderId="8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vertical="center"/>
    </xf>
    <xf numFmtId="177" fontId="5" fillId="0" borderId="8" xfId="1" applyNumberFormat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177" fontId="5" fillId="0" borderId="0" xfId="1" applyNumberFormat="1" applyFont="1" applyBorder="1" applyAlignment="1">
      <alignment vertical="center"/>
    </xf>
    <xf numFmtId="0" fontId="2" fillId="0" borderId="0" xfId="1" applyBorder="1" applyAlignment="1">
      <alignment vertical="center"/>
    </xf>
    <xf numFmtId="176" fontId="5" fillId="0" borderId="0" xfId="1" applyNumberFormat="1" applyFont="1" applyBorder="1" applyAlignment="1">
      <alignment vertical="center"/>
    </xf>
    <xf numFmtId="38" fontId="6" fillId="0" borderId="0" xfId="2" applyFont="1" applyFill="1" applyBorder="1"/>
    <xf numFmtId="0" fontId="7" fillId="0" borderId="0" xfId="1" applyFont="1"/>
    <xf numFmtId="0" fontId="6" fillId="0" borderId="17" xfId="1" applyFont="1" applyBorder="1" applyAlignment="1">
      <alignment horizontal="centerContinuous"/>
    </xf>
    <xf numFmtId="0" fontId="6" fillId="0" borderId="18" xfId="1" applyFont="1" applyBorder="1" applyAlignment="1">
      <alignment horizontal="centerContinuous"/>
    </xf>
    <xf numFmtId="0" fontId="6" fillId="0" borderId="19" xfId="1" applyFont="1" applyBorder="1" applyAlignment="1">
      <alignment horizontal="centerContinuous"/>
    </xf>
    <xf numFmtId="0" fontId="2" fillId="0" borderId="20" xfId="1" applyBorder="1" applyAlignment="1"/>
    <xf numFmtId="38" fontId="2" fillId="0" borderId="21" xfId="2" applyFont="1" applyFill="1" applyBorder="1" applyAlignment="1"/>
    <xf numFmtId="38" fontId="2" fillId="0" borderId="22" xfId="2" applyFont="1" applyFill="1" applyBorder="1" applyAlignment="1"/>
    <xf numFmtId="178" fontId="6" fillId="0" borderId="21" xfId="1" applyNumberFormat="1" applyFont="1" applyBorder="1"/>
    <xf numFmtId="178" fontId="6" fillId="0" borderId="23" xfId="1" applyNumberFormat="1" applyFont="1" applyBorder="1" applyAlignment="1">
      <alignment horizontal="center"/>
    </xf>
    <xf numFmtId="178" fontId="6" fillId="0" borderId="24" xfId="1" applyNumberFormat="1" applyFont="1" applyBorder="1"/>
    <xf numFmtId="179" fontId="8" fillId="0" borderId="25" xfId="1" applyNumberFormat="1" applyFont="1" applyBorder="1"/>
    <xf numFmtId="178" fontId="6" fillId="0" borderId="26" xfId="1" applyNumberFormat="1" applyFont="1" applyBorder="1"/>
    <xf numFmtId="179" fontId="6" fillId="0" borderId="23" xfId="1" applyNumberFormat="1" applyFont="1" applyBorder="1"/>
    <xf numFmtId="180" fontId="6" fillId="0" borderId="22" xfId="1" applyNumberFormat="1" applyFont="1" applyBorder="1"/>
    <xf numFmtId="38" fontId="2" fillId="0" borderId="27" xfId="2" applyFont="1" applyFill="1" applyBorder="1" applyAlignment="1"/>
    <xf numFmtId="38" fontId="2" fillId="0" borderId="28" xfId="2" applyFont="1" applyFill="1" applyBorder="1" applyAlignment="1"/>
    <xf numFmtId="178" fontId="6" fillId="0" borderId="27" xfId="1" applyNumberFormat="1" applyFont="1" applyBorder="1"/>
    <xf numFmtId="178" fontId="6" fillId="0" borderId="29" xfId="1" applyNumberFormat="1" applyFont="1" applyBorder="1" applyAlignment="1">
      <alignment horizontal="center"/>
    </xf>
    <xf numFmtId="178" fontId="6" fillId="0" borderId="30" xfId="1" applyNumberFormat="1" applyFont="1" applyBorder="1"/>
    <xf numFmtId="179" fontId="8" fillId="0" borderId="31" xfId="1" applyNumberFormat="1" applyFont="1" applyBorder="1"/>
    <xf numFmtId="178" fontId="6" fillId="0" borderId="32" xfId="1" applyNumberFormat="1" applyFont="1" applyBorder="1"/>
    <xf numFmtId="179" fontId="6" fillId="0" borderId="29" xfId="1" applyNumberFormat="1" applyFont="1" applyBorder="1"/>
    <xf numFmtId="180" fontId="6" fillId="0" borderId="28" xfId="1" applyNumberFormat="1" applyFont="1" applyBorder="1"/>
    <xf numFmtId="0" fontId="2" fillId="0" borderId="28" xfId="1" applyBorder="1" applyAlignment="1"/>
    <xf numFmtId="38" fontId="2" fillId="0" borderId="33" xfId="2" applyFont="1" applyFill="1" applyBorder="1" applyAlignment="1"/>
    <xf numFmtId="38" fontId="2" fillId="0" borderId="34" xfId="2" applyFont="1" applyFill="1" applyBorder="1" applyAlignment="1"/>
    <xf numFmtId="178" fontId="6" fillId="0" borderId="33" xfId="1" applyNumberFormat="1" applyFont="1" applyBorder="1"/>
    <xf numFmtId="178" fontId="6" fillId="0" borderId="35" xfId="1" applyNumberFormat="1" applyFont="1" applyBorder="1" applyAlignment="1">
      <alignment horizontal="center"/>
    </xf>
    <xf numFmtId="178" fontId="6" fillId="0" borderId="36" xfId="1" applyNumberFormat="1" applyFont="1" applyBorder="1"/>
    <xf numFmtId="179" fontId="8" fillId="0" borderId="35" xfId="1" applyNumberFormat="1" applyFont="1" applyBorder="1"/>
    <xf numFmtId="178" fontId="6" fillId="0" borderId="37" xfId="1" applyNumberFormat="1" applyFont="1" applyBorder="1"/>
    <xf numFmtId="179" fontId="6" fillId="0" borderId="35" xfId="1" applyNumberFormat="1" applyFont="1" applyBorder="1"/>
    <xf numFmtId="180" fontId="6" fillId="0" borderId="34" xfId="1" applyNumberFormat="1" applyFont="1" applyBorder="1"/>
    <xf numFmtId="178" fontId="6" fillId="0" borderId="38" xfId="1" applyNumberFormat="1" applyFont="1" applyBorder="1"/>
    <xf numFmtId="178" fontId="6" fillId="0" borderId="39" xfId="1" applyNumberFormat="1" applyFont="1" applyBorder="1" applyAlignment="1">
      <alignment horizontal="center"/>
    </xf>
    <xf numFmtId="178" fontId="6" fillId="0" borderId="39" xfId="1" applyNumberFormat="1" applyFont="1" applyBorder="1"/>
    <xf numFmtId="179" fontId="8" fillId="0" borderId="38" xfId="1" applyNumberFormat="1" applyFont="1" applyBorder="1"/>
    <xf numFmtId="179" fontId="6" fillId="0" borderId="38" xfId="1" applyNumberFormat="1" applyFont="1" applyBorder="1"/>
    <xf numFmtId="180" fontId="6" fillId="0" borderId="38" xfId="1" applyNumberFormat="1" applyFont="1" applyBorder="1"/>
    <xf numFmtId="38" fontId="0" fillId="0" borderId="21" xfId="2" applyFont="1" applyFill="1" applyBorder="1" applyAlignment="1"/>
    <xf numFmtId="0" fontId="2" fillId="0" borderId="22" xfId="1" applyBorder="1" applyAlignment="1"/>
    <xf numFmtId="38" fontId="0" fillId="0" borderId="40" xfId="2" applyFont="1" applyFill="1" applyBorder="1" applyAlignment="1"/>
    <xf numFmtId="38" fontId="0" fillId="0" borderId="41" xfId="2" applyFont="1" applyFill="1" applyBorder="1" applyAlignment="1"/>
    <xf numFmtId="178" fontId="6" fillId="0" borderId="40" xfId="1" applyNumberFormat="1" applyFont="1" applyBorder="1"/>
    <xf numFmtId="178" fontId="6" fillId="0" borderId="42" xfId="1" applyNumberFormat="1" applyFont="1" applyBorder="1" applyAlignment="1">
      <alignment horizontal="center"/>
    </xf>
    <xf numFmtId="178" fontId="6" fillId="0" borderId="43" xfId="1" applyNumberFormat="1" applyFont="1" applyBorder="1"/>
    <xf numFmtId="179" fontId="8" fillId="0" borderId="44" xfId="1" applyNumberFormat="1" applyFont="1" applyBorder="1"/>
    <xf numFmtId="178" fontId="6" fillId="0" borderId="45" xfId="1" applyNumberFormat="1" applyFont="1" applyBorder="1"/>
    <xf numFmtId="179" fontId="6" fillId="0" borderId="42" xfId="1" applyNumberFormat="1" applyFont="1" applyBorder="1"/>
    <xf numFmtId="180" fontId="6" fillId="0" borderId="41" xfId="1" applyNumberFormat="1" applyFont="1" applyBorder="1"/>
    <xf numFmtId="0" fontId="6" fillId="0" borderId="0" xfId="1" applyFont="1"/>
    <xf numFmtId="38" fontId="6" fillId="0" borderId="46" xfId="1" applyNumberFormat="1" applyFont="1" applyBorder="1"/>
    <xf numFmtId="179" fontId="8" fillId="0" borderId="23" xfId="1" applyNumberFormat="1" applyFont="1" applyBorder="1"/>
    <xf numFmtId="38" fontId="6" fillId="0" borderId="47" xfId="1" applyNumberFormat="1" applyFont="1" applyBorder="1"/>
    <xf numFmtId="179" fontId="8" fillId="0" borderId="29" xfId="1" applyNumberFormat="1" applyFont="1" applyBorder="1"/>
    <xf numFmtId="38" fontId="6" fillId="0" borderId="48" xfId="1" applyNumberFormat="1" applyFont="1" applyBorder="1"/>
    <xf numFmtId="38" fontId="6" fillId="0" borderId="38" xfId="1" applyNumberFormat="1" applyFont="1" applyBorder="1"/>
    <xf numFmtId="38" fontId="6" fillId="0" borderId="49" xfId="1" applyNumberFormat="1" applyFont="1" applyBorder="1"/>
    <xf numFmtId="179" fontId="8" fillId="0" borderId="42" xfId="1" applyNumberFormat="1" applyFont="1" applyBorder="1"/>
    <xf numFmtId="178" fontId="6" fillId="0" borderId="50" xfId="1" applyNumberFormat="1" applyFont="1" applyBorder="1"/>
    <xf numFmtId="178" fontId="6" fillId="0" borderId="51" xfId="1" applyNumberFormat="1" applyFont="1" applyBorder="1" applyAlignment="1">
      <alignment horizontal="center"/>
    </xf>
    <xf numFmtId="178" fontId="6" fillId="0" borderId="52" xfId="1" applyNumberFormat="1" applyFont="1" applyBorder="1"/>
    <xf numFmtId="178" fontId="6" fillId="0" borderId="53" xfId="1" applyNumberFormat="1" applyFont="1" applyBorder="1" applyAlignment="1">
      <alignment horizontal="center"/>
    </xf>
    <xf numFmtId="178" fontId="6" fillId="0" borderId="54" xfId="1" applyNumberFormat="1" applyFont="1" applyBorder="1"/>
    <xf numFmtId="178" fontId="6" fillId="0" borderId="55" xfId="1" applyNumberFormat="1" applyFont="1" applyBorder="1"/>
    <xf numFmtId="38" fontId="6" fillId="0" borderId="37" xfId="1" applyNumberFormat="1" applyFont="1" applyBorder="1"/>
    <xf numFmtId="38" fontId="6" fillId="0" borderId="36" xfId="1" applyNumberFormat="1" applyFont="1" applyBorder="1"/>
    <xf numFmtId="179" fontId="8" fillId="0" borderId="56" xfId="1" applyNumberFormat="1" applyFont="1" applyBorder="1"/>
    <xf numFmtId="178" fontId="6" fillId="0" borderId="57" xfId="1" applyNumberFormat="1" applyFont="1" applyBorder="1"/>
    <xf numFmtId="178" fontId="6" fillId="0" borderId="58" xfId="1" applyNumberFormat="1" applyFont="1" applyBorder="1" applyAlignment="1">
      <alignment horizontal="center"/>
    </xf>
    <xf numFmtId="38" fontId="0" fillId="0" borderId="0" xfId="2" applyFont="1" applyFill="1" applyBorder="1"/>
    <xf numFmtId="177" fontId="5" fillId="0" borderId="1" xfId="1" applyNumberFormat="1" applyFont="1" applyBorder="1" applyAlignment="1">
      <alignment vertical="center"/>
    </xf>
    <xf numFmtId="176" fontId="5" fillId="0" borderId="1" xfId="1" applyNumberFormat="1" applyFont="1" applyBorder="1" applyAlignment="1">
      <alignment vertical="center"/>
    </xf>
    <xf numFmtId="177" fontId="5" fillId="0" borderId="5" xfId="1" applyNumberFormat="1" applyFont="1" applyBorder="1" applyAlignment="1">
      <alignment vertical="center"/>
    </xf>
    <xf numFmtId="0" fontId="0" fillId="0" borderId="6" xfId="0" applyBorder="1" applyAlignment="1">
      <alignment vertical="center"/>
    </xf>
    <xf numFmtId="177" fontId="5" fillId="0" borderId="9" xfId="1" applyNumberFormat="1" applyFont="1" applyBorder="1" applyAlignment="1">
      <alignment horizontal="right" vertical="center"/>
    </xf>
    <xf numFmtId="0" fontId="0" fillId="0" borderId="10" xfId="0" applyBorder="1" applyAlignment="1">
      <alignment vertical="center"/>
    </xf>
    <xf numFmtId="177" fontId="5" fillId="0" borderId="9" xfId="1" applyNumberFormat="1" applyFont="1" applyBorder="1" applyAlignment="1">
      <alignment vertical="center"/>
    </xf>
    <xf numFmtId="0" fontId="5" fillId="2" borderId="11" xfId="1" applyFont="1" applyFill="1" applyBorder="1" applyAlignment="1">
      <alignment horizontal="right" vertical="center"/>
    </xf>
    <xf numFmtId="177" fontId="5" fillId="2" borderId="11" xfId="1" applyNumberFormat="1" applyFont="1" applyFill="1" applyBorder="1" applyAlignment="1">
      <alignment vertical="center"/>
    </xf>
    <xf numFmtId="177" fontId="5" fillId="2" borderId="12" xfId="1" applyNumberFormat="1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176" fontId="5" fillId="2" borderId="1" xfId="1" applyNumberFormat="1" applyFont="1" applyFill="1" applyBorder="1" applyAlignment="1">
      <alignment vertical="center"/>
    </xf>
    <xf numFmtId="0" fontId="5" fillId="2" borderId="14" xfId="1" applyFont="1" applyFill="1" applyBorder="1" applyAlignment="1">
      <alignment horizontal="right" vertical="center"/>
    </xf>
    <xf numFmtId="177" fontId="5" fillId="2" borderId="14" xfId="1" applyNumberFormat="1" applyFont="1" applyFill="1" applyBorder="1" applyAlignment="1">
      <alignment vertical="center"/>
    </xf>
    <xf numFmtId="177" fontId="5" fillId="2" borderId="15" xfId="1" applyNumberFormat="1" applyFont="1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176" fontId="5" fillId="2" borderId="59" xfId="1" applyNumberFormat="1" applyFont="1" applyFill="1" applyBorder="1" applyAlignment="1">
      <alignment vertical="center"/>
    </xf>
    <xf numFmtId="0" fontId="2" fillId="2" borderId="0" xfId="1" applyFill="1"/>
    <xf numFmtId="179" fontId="8" fillId="0" borderId="60" xfId="1" applyNumberFormat="1" applyFont="1" applyBorder="1"/>
    <xf numFmtId="179" fontId="8" fillId="0" borderId="61" xfId="1" applyNumberFormat="1" applyFont="1" applyBorder="1"/>
    <xf numFmtId="179" fontId="8" fillId="0" borderId="62" xfId="1" applyNumberFormat="1" applyFont="1" applyBorder="1"/>
    <xf numFmtId="179" fontId="8" fillId="0" borderId="63" xfId="1" applyNumberFormat="1" applyFont="1" applyBorder="1"/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25"/>
  <sheetViews>
    <sheetView tabSelected="1" topLeftCell="A46" workbookViewId="0">
      <selection activeCell="P60" sqref="P60"/>
    </sheetView>
  </sheetViews>
  <sheetFormatPr defaultRowHeight="13.5"/>
  <cols>
    <col min="1" max="1" width="3.25" style="2" customWidth="1"/>
    <col min="2" max="2" width="8.875" style="2" customWidth="1"/>
    <col min="3" max="3" width="17.625" style="2" customWidth="1"/>
    <col min="4" max="4" width="10.625" style="2" customWidth="1"/>
    <col min="5" max="5" width="7.625" style="2" customWidth="1"/>
    <col min="6" max="6" width="10.625" style="2" customWidth="1"/>
    <col min="7" max="7" width="7.625" style="2" customWidth="1"/>
    <col min="8" max="8" width="10.625" style="2" customWidth="1"/>
    <col min="9" max="9" width="7.625" style="2" customWidth="1"/>
    <col min="10" max="10" width="10.625" style="2" customWidth="1"/>
    <col min="11" max="11" width="7.625" style="2" customWidth="1"/>
    <col min="12" max="12" width="1.75" style="2" customWidth="1"/>
    <col min="13" max="256" width="9" style="2"/>
    <col min="257" max="257" width="3.25" style="2" customWidth="1"/>
    <col min="258" max="258" width="8.875" style="2" customWidth="1"/>
    <col min="259" max="259" width="17.625" style="2" customWidth="1"/>
    <col min="260" max="260" width="10.625" style="2" customWidth="1"/>
    <col min="261" max="261" width="7.625" style="2" customWidth="1"/>
    <col min="262" max="262" width="10.625" style="2" customWidth="1"/>
    <col min="263" max="263" width="7.625" style="2" customWidth="1"/>
    <col min="264" max="264" width="10.625" style="2" customWidth="1"/>
    <col min="265" max="265" width="7.625" style="2" customWidth="1"/>
    <col min="266" max="266" width="10.625" style="2" customWidth="1"/>
    <col min="267" max="267" width="7.625" style="2" customWidth="1"/>
    <col min="268" max="268" width="1.75" style="2" customWidth="1"/>
    <col min="269" max="512" width="9" style="2"/>
    <col min="513" max="513" width="3.25" style="2" customWidth="1"/>
    <col min="514" max="514" width="8.875" style="2" customWidth="1"/>
    <col min="515" max="515" width="17.625" style="2" customWidth="1"/>
    <col min="516" max="516" width="10.625" style="2" customWidth="1"/>
    <col min="517" max="517" width="7.625" style="2" customWidth="1"/>
    <col min="518" max="518" width="10.625" style="2" customWidth="1"/>
    <col min="519" max="519" width="7.625" style="2" customWidth="1"/>
    <col min="520" max="520" width="10.625" style="2" customWidth="1"/>
    <col min="521" max="521" width="7.625" style="2" customWidth="1"/>
    <col min="522" max="522" width="10.625" style="2" customWidth="1"/>
    <col min="523" max="523" width="7.625" style="2" customWidth="1"/>
    <col min="524" max="524" width="1.75" style="2" customWidth="1"/>
    <col min="525" max="768" width="9" style="2"/>
    <col min="769" max="769" width="3.25" style="2" customWidth="1"/>
    <col min="770" max="770" width="8.875" style="2" customWidth="1"/>
    <col min="771" max="771" width="17.625" style="2" customWidth="1"/>
    <col min="772" max="772" width="10.625" style="2" customWidth="1"/>
    <col min="773" max="773" width="7.625" style="2" customWidth="1"/>
    <col min="774" max="774" width="10.625" style="2" customWidth="1"/>
    <col min="775" max="775" width="7.625" style="2" customWidth="1"/>
    <col min="776" max="776" width="10.625" style="2" customWidth="1"/>
    <col min="777" max="777" width="7.625" style="2" customWidth="1"/>
    <col min="778" max="778" width="10.625" style="2" customWidth="1"/>
    <col min="779" max="779" width="7.625" style="2" customWidth="1"/>
    <col min="780" max="780" width="1.75" style="2" customWidth="1"/>
    <col min="781" max="1024" width="9" style="2"/>
    <col min="1025" max="1025" width="3.25" style="2" customWidth="1"/>
    <col min="1026" max="1026" width="8.875" style="2" customWidth="1"/>
    <col min="1027" max="1027" width="17.625" style="2" customWidth="1"/>
    <col min="1028" max="1028" width="10.625" style="2" customWidth="1"/>
    <col min="1029" max="1029" width="7.625" style="2" customWidth="1"/>
    <col min="1030" max="1030" width="10.625" style="2" customWidth="1"/>
    <col min="1031" max="1031" width="7.625" style="2" customWidth="1"/>
    <col min="1032" max="1032" width="10.625" style="2" customWidth="1"/>
    <col min="1033" max="1033" width="7.625" style="2" customWidth="1"/>
    <col min="1034" max="1034" width="10.625" style="2" customWidth="1"/>
    <col min="1035" max="1035" width="7.625" style="2" customWidth="1"/>
    <col min="1036" max="1036" width="1.75" style="2" customWidth="1"/>
    <col min="1037" max="1280" width="9" style="2"/>
    <col min="1281" max="1281" width="3.25" style="2" customWidth="1"/>
    <col min="1282" max="1282" width="8.875" style="2" customWidth="1"/>
    <col min="1283" max="1283" width="17.625" style="2" customWidth="1"/>
    <col min="1284" max="1284" width="10.625" style="2" customWidth="1"/>
    <col min="1285" max="1285" width="7.625" style="2" customWidth="1"/>
    <col min="1286" max="1286" width="10.625" style="2" customWidth="1"/>
    <col min="1287" max="1287" width="7.625" style="2" customWidth="1"/>
    <col min="1288" max="1288" width="10.625" style="2" customWidth="1"/>
    <col min="1289" max="1289" width="7.625" style="2" customWidth="1"/>
    <col min="1290" max="1290" width="10.625" style="2" customWidth="1"/>
    <col min="1291" max="1291" width="7.625" style="2" customWidth="1"/>
    <col min="1292" max="1292" width="1.75" style="2" customWidth="1"/>
    <col min="1293" max="1536" width="9" style="2"/>
    <col min="1537" max="1537" width="3.25" style="2" customWidth="1"/>
    <col min="1538" max="1538" width="8.875" style="2" customWidth="1"/>
    <col min="1539" max="1539" width="17.625" style="2" customWidth="1"/>
    <col min="1540" max="1540" width="10.625" style="2" customWidth="1"/>
    <col min="1541" max="1541" width="7.625" style="2" customWidth="1"/>
    <col min="1542" max="1542" width="10.625" style="2" customWidth="1"/>
    <col min="1543" max="1543" width="7.625" style="2" customWidth="1"/>
    <col min="1544" max="1544" width="10.625" style="2" customWidth="1"/>
    <col min="1545" max="1545" width="7.625" style="2" customWidth="1"/>
    <col min="1546" max="1546" width="10.625" style="2" customWidth="1"/>
    <col min="1547" max="1547" width="7.625" style="2" customWidth="1"/>
    <col min="1548" max="1548" width="1.75" style="2" customWidth="1"/>
    <col min="1549" max="1792" width="9" style="2"/>
    <col min="1793" max="1793" width="3.25" style="2" customWidth="1"/>
    <col min="1794" max="1794" width="8.875" style="2" customWidth="1"/>
    <col min="1795" max="1795" width="17.625" style="2" customWidth="1"/>
    <col min="1796" max="1796" width="10.625" style="2" customWidth="1"/>
    <col min="1797" max="1797" width="7.625" style="2" customWidth="1"/>
    <col min="1798" max="1798" width="10.625" style="2" customWidth="1"/>
    <col min="1799" max="1799" width="7.625" style="2" customWidth="1"/>
    <col min="1800" max="1800" width="10.625" style="2" customWidth="1"/>
    <col min="1801" max="1801" width="7.625" style="2" customWidth="1"/>
    <col min="1802" max="1802" width="10.625" style="2" customWidth="1"/>
    <col min="1803" max="1803" width="7.625" style="2" customWidth="1"/>
    <col min="1804" max="1804" width="1.75" style="2" customWidth="1"/>
    <col min="1805" max="2048" width="9" style="2"/>
    <col min="2049" max="2049" width="3.25" style="2" customWidth="1"/>
    <col min="2050" max="2050" width="8.875" style="2" customWidth="1"/>
    <col min="2051" max="2051" width="17.625" style="2" customWidth="1"/>
    <col min="2052" max="2052" width="10.625" style="2" customWidth="1"/>
    <col min="2053" max="2053" width="7.625" style="2" customWidth="1"/>
    <col min="2054" max="2054" width="10.625" style="2" customWidth="1"/>
    <col min="2055" max="2055" width="7.625" style="2" customWidth="1"/>
    <col min="2056" max="2056" width="10.625" style="2" customWidth="1"/>
    <col min="2057" max="2057" width="7.625" style="2" customWidth="1"/>
    <col min="2058" max="2058" width="10.625" style="2" customWidth="1"/>
    <col min="2059" max="2059" width="7.625" style="2" customWidth="1"/>
    <col min="2060" max="2060" width="1.75" style="2" customWidth="1"/>
    <col min="2061" max="2304" width="9" style="2"/>
    <col min="2305" max="2305" width="3.25" style="2" customWidth="1"/>
    <col min="2306" max="2306" width="8.875" style="2" customWidth="1"/>
    <col min="2307" max="2307" width="17.625" style="2" customWidth="1"/>
    <col min="2308" max="2308" width="10.625" style="2" customWidth="1"/>
    <col min="2309" max="2309" width="7.625" style="2" customWidth="1"/>
    <col min="2310" max="2310" width="10.625" style="2" customWidth="1"/>
    <col min="2311" max="2311" width="7.625" style="2" customWidth="1"/>
    <col min="2312" max="2312" width="10.625" style="2" customWidth="1"/>
    <col min="2313" max="2313" width="7.625" style="2" customWidth="1"/>
    <col min="2314" max="2314" width="10.625" style="2" customWidth="1"/>
    <col min="2315" max="2315" width="7.625" style="2" customWidth="1"/>
    <col min="2316" max="2316" width="1.75" style="2" customWidth="1"/>
    <col min="2317" max="2560" width="9" style="2"/>
    <col min="2561" max="2561" width="3.25" style="2" customWidth="1"/>
    <col min="2562" max="2562" width="8.875" style="2" customWidth="1"/>
    <col min="2563" max="2563" width="17.625" style="2" customWidth="1"/>
    <col min="2564" max="2564" width="10.625" style="2" customWidth="1"/>
    <col min="2565" max="2565" width="7.625" style="2" customWidth="1"/>
    <col min="2566" max="2566" width="10.625" style="2" customWidth="1"/>
    <col min="2567" max="2567" width="7.625" style="2" customWidth="1"/>
    <col min="2568" max="2568" width="10.625" style="2" customWidth="1"/>
    <col min="2569" max="2569" width="7.625" style="2" customWidth="1"/>
    <col min="2570" max="2570" width="10.625" style="2" customWidth="1"/>
    <col min="2571" max="2571" width="7.625" style="2" customWidth="1"/>
    <col min="2572" max="2572" width="1.75" style="2" customWidth="1"/>
    <col min="2573" max="2816" width="9" style="2"/>
    <col min="2817" max="2817" width="3.25" style="2" customWidth="1"/>
    <col min="2818" max="2818" width="8.875" style="2" customWidth="1"/>
    <col min="2819" max="2819" width="17.625" style="2" customWidth="1"/>
    <col min="2820" max="2820" width="10.625" style="2" customWidth="1"/>
    <col min="2821" max="2821" width="7.625" style="2" customWidth="1"/>
    <col min="2822" max="2822" width="10.625" style="2" customWidth="1"/>
    <col min="2823" max="2823" width="7.625" style="2" customWidth="1"/>
    <col min="2824" max="2824" width="10.625" style="2" customWidth="1"/>
    <col min="2825" max="2825" width="7.625" style="2" customWidth="1"/>
    <col min="2826" max="2826" width="10.625" style="2" customWidth="1"/>
    <col min="2827" max="2827" width="7.625" style="2" customWidth="1"/>
    <col min="2828" max="2828" width="1.75" style="2" customWidth="1"/>
    <col min="2829" max="3072" width="9" style="2"/>
    <col min="3073" max="3073" width="3.25" style="2" customWidth="1"/>
    <col min="3074" max="3074" width="8.875" style="2" customWidth="1"/>
    <col min="3075" max="3075" width="17.625" style="2" customWidth="1"/>
    <col min="3076" max="3076" width="10.625" style="2" customWidth="1"/>
    <col min="3077" max="3077" width="7.625" style="2" customWidth="1"/>
    <col min="3078" max="3078" width="10.625" style="2" customWidth="1"/>
    <col min="3079" max="3079" width="7.625" style="2" customWidth="1"/>
    <col min="3080" max="3080" width="10.625" style="2" customWidth="1"/>
    <col min="3081" max="3081" width="7.625" style="2" customWidth="1"/>
    <col min="3082" max="3082" width="10.625" style="2" customWidth="1"/>
    <col min="3083" max="3083" width="7.625" style="2" customWidth="1"/>
    <col min="3084" max="3084" width="1.75" style="2" customWidth="1"/>
    <col min="3085" max="3328" width="9" style="2"/>
    <col min="3329" max="3329" width="3.25" style="2" customWidth="1"/>
    <col min="3330" max="3330" width="8.875" style="2" customWidth="1"/>
    <col min="3331" max="3331" width="17.625" style="2" customWidth="1"/>
    <col min="3332" max="3332" width="10.625" style="2" customWidth="1"/>
    <col min="3333" max="3333" width="7.625" style="2" customWidth="1"/>
    <col min="3334" max="3334" width="10.625" style="2" customWidth="1"/>
    <col min="3335" max="3335" width="7.625" style="2" customWidth="1"/>
    <col min="3336" max="3336" width="10.625" style="2" customWidth="1"/>
    <col min="3337" max="3337" width="7.625" style="2" customWidth="1"/>
    <col min="3338" max="3338" width="10.625" style="2" customWidth="1"/>
    <col min="3339" max="3339" width="7.625" style="2" customWidth="1"/>
    <col min="3340" max="3340" width="1.75" style="2" customWidth="1"/>
    <col min="3341" max="3584" width="9" style="2"/>
    <col min="3585" max="3585" width="3.25" style="2" customWidth="1"/>
    <col min="3586" max="3586" width="8.875" style="2" customWidth="1"/>
    <col min="3587" max="3587" width="17.625" style="2" customWidth="1"/>
    <col min="3588" max="3588" width="10.625" style="2" customWidth="1"/>
    <col min="3589" max="3589" width="7.625" style="2" customWidth="1"/>
    <col min="3590" max="3590" width="10.625" style="2" customWidth="1"/>
    <col min="3591" max="3591" width="7.625" style="2" customWidth="1"/>
    <col min="3592" max="3592" width="10.625" style="2" customWidth="1"/>
    <col min="3593" max="3593" width="7.625" style="2" customWidth="1"/>
    <col min="3594" max="3594" width="10.625" style="2" customWidth="1"/>
    <col min="3595" max="3595" width="7.625" style="2" customWidth="1"/>
    <col min="3596" max="3596" width="1.75" style="2" customWidth="1"/>
    <col min="3597" max="3840" width="9" style="2"/>
    <col min="3841" max="3841" width="3.25" style="2" customWidth="1"/>
    <col min="3842" max="3842" width="8.875" style="2" customWidth="1"/>
    <col min="3843" max="3843" width="17.625" style="2" customWidth="1"/>
    <col min="3844" max="3844" width="10.625" style="2" customWidth="1"/>
    <col min="3845" max="3845" width="7.625" style="2" customWidth="1"/>
    <col min="3846" max="3846" width="10.625" style="2" customWidth="1"/>
    <col min="3847" max="3847" width="7.625" style="2" customWidth="1"/>
    <col min="3848" max="3848" width="10.625" style="2" customWidth="1"/>
    <col min="3849" max="3849" width="7.625" style="2" customWidth="1"/>
    <col min="3850" max="3850" width="10.625" style="2" customWidth="1"/>
    <col min="3851" max="3851" width="7.625" style="2" customWidth="1"/>
    <col min="3852" max="3852" width="1.75" style="2" customWidth="1"/>
    <col min="3853" max="4096" width="9" style="2"/>
    <col min="4097" max="4097" width="3.25" style="2" customWidth="1"/>
    <col min="4098" max="4098" width="8.875" style="2" customWidth="1"/>
    <col min="4099" max="4099" width="17.625" style="2" customWidth="1"/>
    <col min="4100" max="4100" width="10.625" style="2" customWidth="1"/>
    <col min="4101" max="4101" width="7.625" style="2" customWidth="1"/>
    <col min="4102" max="4102" width="10.625" style="2" customWidth="1"/>
    <col min="4103" max="4103" width="7.625" style="2" customWidth="1"/>
    <col min="4104" max="4104" width="10.625" style="2" customWidth="1"/>
    <col min="4105" max="4105" width="7.625" style="2" customWidth="1"/>
    <col min="4106" max="4106" width="10.625" style="2" customWidth="1"/>
    <col min="4107" max="4107" width="7.625" style="2" customWidth="1"/>
    <col min="4108" max="4108" width="1.75" style="2" customWidth="1"/>
    <col min="4109" max="4352" width="9" style="2"/>
    <col min="4353" max="4353" width="3.25" style="2" customWidth="1"/>
    <col min="4354" max="4354" width="8.875" style="2" customWidth="1"/>
    <col min="4355" max="4355" width="17.625" style="2" customWidth="1"/>
    <col min="4356" max="4356" width="10.625" style="2" customWidth="1"/>
    <col min="4357" max="4357" width="7.625" style="2" customWidth="1"/>
    <col min="4358" max="4358" width="10.625" style="2" customWidth="1"/>
    <col min="4359" max="4359" width="7.625" style="2" customWidth="1"/>
    <col min="4360" max="4360" width="10.625" style="2" customWidth="1"/>
    <col min="4361" max="4361" width="7.625" style="2" customWidth="1"/>
    <col min="4362" max="4362" width="10.625" style="2" customWidth="1"/>
    <col min="4363" max="4363" width="7.625" style="2" customWidth="1"/>
    <col min="4364" max="4364" width="1.75" style="2" customWidth="1"/>
    <col min="4365" max="4608" width="9" style="2"/>
    <col min="4609" max="4609" width="3.25" style="2" customWidth="1"/>
    <col min="4610" max="4610" width="8.875" style="2" customWidth="1"/>
    <col min="4611" max="4611" width="17.625" style="2" customWidth="1"/>
    <col min="4612" max="4612" width="10.625" style="2" customWidth="1"/>
    <col min="4613" max="4613" width="7.625" style="2" customWidth="1"/>
    <col min="4614" max="4614" width="10.625" style="2" customWidth="1"/>
    <col min="4615" max="4615" width="7.625" style="2" customWidth="1"/>
    <col min="4616" max="4616" width="10.625" style="2" customWidth="1"/>
    <col min="4617" max="4617" width="7.625" style="2" customWidth="1"/>
    <col min="4618" max="4618" width="10.625" style="2" customWidth="1"/>
    <col min="4619" max="4619" width="7.625" style="2" customWidth="1"/>
    <col min="4620" max="4620" width="1.75" style="2" customWidth="1"/>
    <col min="4621" max="4864" width="9" style="2"/>
    <col min="4865" max="4865" width="3.25" style="2" customWidth="1"/>
    <col min="4866" max="4866" width="8.875" style="2" customWidth="1"/>
    <col min="4867" max="4867" width="17.625" style="2" customWidth="1"/>
    <col min="4868" max="4868" width="10.625" style="2" customWidth="1"/>
    <col min="4869" max="4869" width="7.625" style="2" customWidth="1"/>
    <col min="4870" max="4870" width="10.625" style="2" customWidth="1"/>
    <col min="4871" max="4871" width="7.625" style="2" customWidth="1"/>
    <col min="4872" max="4872" width="10.625" style="2" customWidth="1"/>
    <col min="4873" max="4873" width="7.625" style="2" customWidth="1"/>
    <col min="4874" max="4874" width="10.625" style="2" customWidth="1"/>
    <col min="4875" max="4875" width="7.625" style="2" customWidth="1"/>
    <col min="4876" max="4876" width="1.75" style="2" customWidth="1"/>
    <col min="4877" max="5120" width="9" style="2"/>
    <col min="5121" max="5121" width="3.25" style="2" customWidth="1"/>
    <col min="5122" max="5122" width="8.875" style="2" customWidth="1"/>
    <col min="5123" max="5123" width="17.625" style="2" customWidth="1"/>
    <col min="5124" max="5124" width="10.625" style="2" customWidth="1"/>
    <col min="5125" max="5125" width="7.625" style="2" customWidth="1"/>
    <col min="5126" max="5126" width="10.625" style="2" customWidth="1"/>
    <col min="5127" max="5127" width="7.625" style="2" customWidth="1"/>
    <col min="5128" max="5128" width="10.625" style="2" customWidth="1"/>
    <col min="5129" max="5129" width="7.625" style="2" customWidth="1"/>
    <col min="5130" max="5130" width="10.625" style="2" customWidth="1"/>
    <col min="5131" max="5131" width="7.625" style="2" customWidth="1"/>
    <col min="5132" max="5132" width="1.75" style="2" customWidth="1"/>
    <col min="5133" max="5376" width="9" style="2"/>
    <col min="5377" max="5377" width="3.25" style="2" customWidth="1"/>
    <col min="5378" max="5378" width="8.875" style="2" customWidth="1"/>
    <col min="5379" max="5379" width="17.625" style="2" customWidth="1"/>
    <col min="5380" max="5380" width="10.625" style="2" customWidth="1"/>
    <col min="5381" max="5381" width="7.625" style="2" customWidth="1"/>
    <col min="5382" max="5382" width="10.625" style="2" customWidth="1"/>
    <col min="5383" max="5383" width="7.625" style="2" customWidth="1"/>
    <col min="5384" max="5384" width="10.625" style="2" customWidth="1"/>
    <col min="5385" max="5385" width="7.625" style="2" customWidth="1"/>
    <col min="5386" max="5386" width="10.625" style="2" customWidth="1"/>
    <col min="5387" max="5387" width="7.625" style="2" customWidth="1"/>
    <col min="5388" max="5388" width="1.75" style="2" customWidth="1"/>
    <col min="5389" max="5632" width="9" style="2"/>
    <col min="5633" max="5633" width="3.25" style="2" customWidth="1"/>
    <col min="5634" max="5634" width="8.875" style="2" customWidth="1"/>
    <col min="5635" max="5635" width="17.625" style="2" customWidth="1"/>
    <col min="5636" max="5636" width="10.625" style="2" customWidth="1"/>
    <col min="5637" max="5637" width="7.625" style="2" customWidth="1"/>
    <col min="5638" max="5638" width="10.625" style="2" customWidth="1"/>
    <col min="5639" max="5639" width="7.625" style="2" customWidth="1"/>
    <col min="5640" max="5640" width="10.625" style="2" customWidth="1"/>
    <col min="5641" max="5641" width="7.625" style="2" customWidth="1"/>
    <col min="5642" max="5642" width="10.625" style="2" customWidth="1"/>
    <col min="5643" max="5643" width="7.625" style="2" customWidth="1"/>
    <col min="5644" max="5644" width="1.75" style="2" customWidth="1"/>
    <col min="5645" max="5888" width="9" style="2"/>
    <col min="5889" max="5889" width="3.25" style="2" customWidth="1"/>
    <col min="5890" max="5890" width="8.875" style="2" customWidth="1"/>
    <col min="5891" max="5891" width="17.625" style="2" customWidth="1"/>
    <col min="5892" max="5892" width="10.625" style="2" customWidth="1"/>
    <col min="5893" max="5893" width="7.625" style="2" customWidth="1"/>
    <col min="5894" max="5894" width="10.625" style="2" customWidth="1"/>
    <col min="5895" max="5895" width="7.625" style="2" customWidth="1"/>
    <col min="5896" max="5896" width="10.625" style="2" customWidth="1"/>
    <col min="5897" max="5897" width="7.625" style="2" customWidth="1"/>
    <col min="5898" max="5898" width="10.625" style="2" customWidth="1"/>
    <col min="5899" max="5899" width="7.625" style="2" customWidth="1"/>
    <col min="5900" max="5900" width="1.75" style="2" customWidth="1"/>
    <col min="5901" max="6144" width="9" style="2"/>
    <col min="6145" max="6145" width="3.25" style="2" customWidth="1"/>
    <col min="6146" max="6146" width="8.875" style="2" customWidth="1"/>
    <col min="6147" max="6147" width="17.625" style="2" customWidth="1"/>
    <col min="6148" max="6148" width="10.625" style="2" customWidth="1"/>
    <col min="6149" max="6149" width="7.625" style="2" customWidth="1"/>
    <col min="6150" max="6150" width="10.625" style="2" customWidth="1"/>
    <col min="6151" max="6151" width="7.625" style="2" customWidth="1"/>
    <col min="6152" max="6152" width="10.625" style="2" customWidth="1"/>
    <col min="6153" max="6153" width="7.625" style="2" customWidth="1"/>
    <col min="6154" max="6154" width="10.625" style="2" customWidth="1"/>
    <col min="6155" max="6155" width="7.625" style="2" customWidth="1"/>
    <col min="6156" max="6156" width="1.75" style="2" customWidth="1"/>
    <col min="6157" max="6400" width="9" style="2"/>
    <col min="6401" max="6401" width="3.25" style="2" customWidth="1"/>
    <col min="6402" max="6402" width="8.875" style="2" customWidth="1"/>
    <col min="6403" max="6403" width="17.625" style="2" customWidth="1"/>
    <col min="6404" max="6404" width="10.625" style="2" customWidth="1"/>
    <col min="6405" max="6405" width="7.625" style="2" customWidth="1"/>
    <col min="6406" max="6406" width="10.625" style="2" customWidth="1"/>
    <col min="6407" max="6407" width="7.625" style="2" customWidth="1"/>
    <col min="6408" max="6408" width="10.625" style="2" customWidth="1"/>
    <col min="6409" max="6409" width="7.625" style="2" customWidth="1"/>
    <col min="6410" max="6410" width="10.625" style="2" customWidth="1"/>
    <col min="6411" max="6411" width="7.625" style="2" customWidth="1"/>
    <col min="6412" max="6412" width="1.75" style="2" customWidth="1"/>
    <col min="6413" max="6656" width="9" style="2"/>
    <col min="6657" max="6657" width="3.25" style="2" customWidth="1"/>
    <col min="6658" max="6658" width="8.875" style="2" customWidth="1"/>
    <col min="6659" max="6659" width="17.625" style="2" customWidth="1"/>
    <col min="6660" max="6660" width="10.625" style="2" customWidth="1"/>
    <col min="6661" max="6661" width="7.625" style="2" customWidth="1"/>
    <col min="6662" max="6662" width="10.625" style="2" customWidth="1"/>
    <col min="6663" max="6663" width="7.625" style="2" customWidth="1"/>
    <col min="6664" max="6664" width="10.625" style="2" customWidth="1"/>
    <col min="6665" max="6665" width="7.625" style="2" customWidth="1"/>
    <col min="6666" max="6666" width="10.625" style="2" customWidth="1"/>
    <col min="6667" max="6667" width="7.625" style="2" customWidth="1"/>
    <col min="6668" max="6668" width="1.75" style="2" customWidth="1"/>
    <col min="6669" max="6912" width="9" style="2"/>
    <col min="6913" max="6913" width="3.25" style="2" customWidth="1"/>
    <col min="6914" max="6914" width="8.875" style="2" customWidth="1"/>
    <col min="6915" max="6915" width="17.625" style="2" customWidth="1"/>
    <col min="6916" max="6916" width="10.625" style="2" customWidth="1"/>
    <col min="6917" max="6917" width="7.625" style="2" customWidth="1"/>
    <col min="6918" max="6918" width="10.625" style="2" customWidth="1"/>
    <col min="6919" max="6919" width="7.625" style="2" customWidth="1"/>
    <col min="6920" max="6920" width="10.625" style="2" customWidth="1"/>
    <col min="6921" max="6921" width="7.625" style="2" customWidth="1"/>
    <col min="6922" max="6922" width="10.625" style="2" customWidth="1"/>
    <col min="6923" max="6923" width="7.625" style="2" customWidth="1"/>
    <col min="6924" max="6924" width="1.75" style="2" customWidth="1"/>
    <col min="6925" max="7168" width="9" style="2"/>
    <col min="7169" max="7169" width="3.25" style="2" customWidth="1"/>
    <col min="7170" max="7170" width="8.875" style="2" customWidth="1"/>
    <col min="7171" max="7171" width="17.625" style="2" customWidth="1"/>
    <col min="7172" max="7172" width="10.625" style="2" customWidth="1"/>
    <col min="7173" max="7173" width="7.625" style="2" customWidth="1"/>
    <col min="7174" max="7174" width="10.625" style="2" customWidth="1"/>
    <col min="7175" max="7175" width="7.625" style="2" customWidth="1"/>
    <col min="7176" max="7176" width="10.625" style="2" customWidth="1"/>
    <col min="7177" max="7177" width="7.625" style="2" customWidth="1"/>
    <col min="7178" max="7178" width="10.625" style="2" customWidth="1"/>
    <col min="7179" max="7179" width="7.625" style="2" customWidth="1"/>
    <col min="7180" max="7180" width="1.75" style="2" customWidth="1"/>
    <col min="7181" max="7424" width="9" style="2"/>
    <col min="7425" max="7425" width="3.25" style="2" customWidth="1"/>
    <col min="7426" max="7426" width="8.875" style="2" customWidth="1"/>
    <col min="7427" max="7427" width="17.625" style="2" customWidth="1"/>
    <col min="7428" max="7428" width="10.625" style="2" customWidth="1"/>
    <col min="7429" max="7429" width="7.625" style="2" customWidth="1"/>
    <col min="7430" max="7430" width="10.625" style="2" customWidth="1"/>
    <col min="7431" max="7431" width="7.625" style="2" customWidth="1"/>
    <col min="7432" max="7432" width="10.625" style="2" customWidth="1"/>
    <col min="7433" max="7433" width="7.625" style="2" customWidth="1"/>
    <col min="7434" max="7434" width="10.625" style="2" customWidth="1"/>
    <col min="7435" max="7435" width="7.625" style="2" customWidth="1"/>
    <col min="7436" max="7436" width="1.75" style="2" customWidth="1"/>
    <col min="7437" max="7680" width="9" style="2"/>
    <col min="7681" max="7681" width="3.25" style="2" customWidth="1"/>
    <col min="7682" max="7682" width="8.875" style="2" customWidth="1"/>
    <col min="7683" max="7683" width="17.625" style="2" customWidth="1"/>
    <col min="7684" max="7684" width="10.625" style="2" customWidth="1"/>
    <col min="7685" max="7685" width="7.625" style="2" customWidth="1"/>
    <col min="7686" max="7686" width="10.625" style="2" customWidth="1"/>
    <col min="7687" max="7687" width="7.625" style="2" customWidth="1"/>
    <col min="7688" max="7688" width="10.625" style="2" customWidth="1"/>
    <col min="7689" max="7689" width="7.625" style="2" customWidth="1"/>
    <col min="7690" max="7690" width="10.625" style="2" customWidth="1"/>
    <col min="7691" max="7691" width="7.625" style="2" customWidth="1"/>
    <col min="7692" max="7692" width="1.75" style="2" customWidth="1"/>
    <col min="7693" max="7936" width="9" style="2"/>
    <col min="7937" max="7937" width="3.25" style="2" customWidth="1"/>
    <col min="7938" max="7938" width="8.875" style="2" customWidth="1"/>
    <col min="7939" max="7939" width="17.625" style="2" customWidth="1"/>
    <col min="7940" max="7940" width="10.625" style="2" customWidth="1"/>
    <col min="7941" max="7941" width="7.625" style="2" customWidth="1"/>
    <col min="7942" max="7942" width="10.625" style="2" customWidth="1"/>
    <col min="7943" max="7943" width="7.625" style="2" customWidth="1"/>
    <col min="7944" max="7944" width="10.625" style="2" customWidth="1"/>
    <col min="7945" max="7945" width="7.625" style="2" customWidth="1"/>
    <col min="7946" max="7946" width="10.625" style="2" customWidth="1"/>
    <col min="7947" max="7947" width="7.625" style="2" customWidth="1"/>
    <col min="7948" max="7948" width="1.75" style="2" customWidth="1"/>
    <col min="7949" max="8192" width="9" style="2"/>
    <col min="8193" max="8193" width="3.25" style="2" customWidth="1"/>
    <col min="8194" max="8194" width="8.875" style="2" customWidth="1"/>
    <col min="8195" max="8195" width="17.625" style="2" customWidth="1"/>
    <col min="8196" max="8196" width="10.625" style="2" customWidth="1"/>
    <col min="8197" max="8197" width="7.625" style="2" customWidth="1"/>
    <col min="8198" max="8198" width="10.625" style="2" customWidth="1"/>
    <col min="8199" max="8199" width="7.625" style="2" customWidth="1"/>
    <col min="8200" max="8200" width="10.625" style="2" customWidth="1"/>
    <col min="8201" max="8201" width="7.625" style="2" customWidth="1"/>
    <col min="8202" max="8202" width="10.625" style="2" customWidth="1"/>
    <col min="8203" max="8203" width="7.625" style="2" customWidth="1"/>
    <col min="8204" max="8204" width="1.75" style="2" customWidth="1"/>
    <col min="8205" max="8448" width="9" style="2"/>
    <col min="8449" max="8449" width="3.25" style="2" customWidth="1"/>
    <col min="8450" max="8450" width="8.875" style="2" customWidth="1"/>
    <col min="8451" max="8451" width="17.625" style="2" customWidth="1"/>
    <col min="8452" max="8452" width="10.625" style="2" customWidth="1"/>
    <col min="8453" max="8453" width="7.625" style="2" customWidth="1"/>
    <col min="8454" max="8454" width="10.625" style="2" customWidth="1"/>
    <col min="8455" max="8455" width="7.625" style="2" customWidth="1"/>
    <col min="8456" max="8456" width="10.625" style="2" customWidth="1"/>
    <col min="8457" max="8457" width="7.625" style="2" customWidth="1"/>
    <col min="8458" max="8458" width="10.625" style="2" customWidth="1"/>
    <col min="8459" max="8459" width="7.625" style="2" customWidth="1"/>
    <col min="8460" max="8460" width="1.75" style="2" customWidth="1"/>
    <col min="8461" max="8704" width="9" style="2"/>
    <col min="8705" max="8705" width="3.25" style="2" customWidth="1"/>
    <col min="8706" max="8706" width="8.875" style="2" customWidth="1"/>
    <col min="8707" max="8707" width="17.625" style="2" customWidth="1"/>
    <col min="8708" max="8708" width="10.625" style="2" customWidth="1"/>
    <col min="8709" max="8709" width="7.625" style="2" customWidth="1"/>
    <col min="8710" max="8710" width="10.625" style="2" customWidth="1"/>
    <col min="8711" max="8711" width="7.625" style="2" customWidth="1"/>
    <col min="8712" max="8712" width="10.625" style="2" customWidth="1"/>
    <col min="8713" max="8713" width="7.625" style="2" customWidth="1"/>
    <col min="8714" max="8714" width="10.625" style="2" customWidth="1"/>
    <col min="8715" max="8715" width="7.625" style="2" customWidth="1"/>
    <col min="8716" max="8716" width="1.75" style="2" customWidth="1"/>
    <col min="8717" max="8960" width="9" style="2"/>
    <col min="8961" max="8961" width="3.25" style="2" customWidth="1"/>
    <col min="8962" max="8962" width="8.875" style="2" customWidth="1"/>
    <col min="8963" max="8963" width="17.625" style="2" customWidth="1"/>
    <col min="8964" max="8964" width="10.625" style="2" customWidth="1"/>
    <col min="8965" max="8965" width="7.625" style="2" customWidth="1"/>
    <col min="8966" max="8966" width="10.625" style="2" customWidth="1"/>
    <col min="8967" max="8967" width="7.625" style="2" customWidth="1"/>
    <col min="8968" max="8968" width="10.625" style="2" customWidth="1"/>
    <col min="8969" max="8969" width="7.625" style="2" customWidth="1"/>
    <col min="8970" max="8970" width="10.625" style="2" customWidth="1"/>
    <col min="8971" max="8971" width="7.625" style="2" customWidth="1"/>
    <col min="8972" max="8972" width="1.75" style="2" customWidth="1"/>
    <col min="8973" max="9216" width="9" style="2"/>
    <col min="9217" max="9217" width="3.25" style="2" customWidth="1"/>
    <col min="9218" max="9218" width="8.875" style="2" customWidth="1"/>
    <col min="9219" max="9219" width="17.625" style="2" customWidth="1"/>
    <col min="9220" max="9220" width="10.625" style="2" customWidth="1"/>
    <col min="9221" max="9221" width="7.625" style="2" customWidth="1"/>
    <col min="9222" max="9222" width="10.625" style="2" customWidth="1"/>
    <col min="9223" max="9223" width="7.625" style="2" customWidth="1"/>
    <col min="9224" max="9224" width="10.625" style="2" customWidth="1"/>
    <col min="9225" max="9225" width="7.625" style="2" customWidth="1"/>
    <col min="9226" max="9226" width="10.625" style="2" customWidth="1"/>
    <col min="9227" max="9227" width="7.625" style="2" customWidth="1"/>
    <col min="9228" max="9228" width="1.75" style="2" customWidth="1"/>
    <col min="9229" max="9472" width="9" style="2"/>
    <col min="9473" max="9473" width="3.25" style="2" customWidth="1"/>
    <col min="9474" max="9474" width="8.875" style="2" customWidth="1"/>
    <col min="9475" max="9475" width="17.625" style="2" customWidth="1"/>
    <col min="9476" max="9476" width="10.625" style="2" customWidth="1"/>
    <col min="9477" max="9477" width="7.625" style="2" customWidth="1"/>
    <col min="9478" max="9478" width="10.625" style="2" customWidth="1"/>
    <col min="9479" max="9479" width="7.625" style="2" customWidth="1"/>
    <col min="9480" max="9480" width="10.625" style="2" customWidth="1"/>
    <col min="9481" max="9481" width="7.625" style="2" customWidth="1"/>
    <col min="9482" max="9482" width="10.625" style="2" customWidth="1"/>
    <col min="9483" max="9483" width="7.625" style="2" customWidth="1"/>
    <col min="9484" max="9484" width="1.75" style="2" customWidth="1"/>
    <col min="9485" max="9728" width="9" style="2"/>
    <col min="9729" max="9729" width="3.25" style="2" customWidth="1"/>
    <col min="9730" max="9730" width="8.875" style="2" customWidth="1"/>
    <col min="9731" max="9731" width="17.625" style="2" customWidth="1"/>
    <col min="9732" max="9732" width="10.625" style="2" customWidth="1"/>
    <col min="9733" max="9733" width="7.625" style="2" customWidth="1"/>
    <col min="9734" max="9734" width="10.625" style="2" customWidth="1"/>
    <col min="9735" max="9735" width="7.625" style="2" customWidth="1"/>
    <col min="9736" max="9736" width="10.625" style="2" customWidth="1"/>
    <col min="9737" max="9737" width="7.625" style="2" customWidth="1"/>
    <col min="9738" max="9738" width="10.625" style="2" customWidth="1"/>
    <col min="9739" max="9739" width="7.625" style="2" customWidth="1"/>
    <col min="9740" max="9740" width="1.75" style="2" customWidth="1"/>
    <col min="9741" max="9984" width="9" style="2"/>
    <col min="9985" max="9985" width="3.25" style="2" customWidth="1"/>
    <col min="9986" max="9986" width="8.875" style="2" customWidth="1"/>
    <col min="9987" max="9987" width="17.625" style="2" customWidth="1"/>
    <col min="9988" max="9988" width="10.625" style="2" customWidth="1"/>
    <col min="9989" max="9989" width="7.625" style="2" customWidth="1"/>
    <col min="9990" max="9990" width="10.625" style="2" customWidth="1"/>
    <col min="9991" max="9991" width="7.625" style="2" customWidth="1"/>
    <col min="9992" max="9992" width="10.625" style="2" customWidth="1"/>
    <col min="9993" max="9993" width="7.625" style="2" customWidth="1"/>
    <col min="9994" max="9994" width="10.625" style="2" customWidth="1"/>
    <col min="9995" max="9995" width="7.625" style="2" customWidth="1"/>
    <col min="9996" max="9996" width="1.75" style="2" customWidth="1"/>
    <col min="9997" max="10240" width="9" style="2"/>
    <col min="10241" max="10241" width="3.25" style="2" customWidth="1"/>
    <col min="10242" max="10242" width="8.875" style="2" customWidth="1"/>
    <col min="10243" max="10243" width="17.625" style="2" customWidth="1"/>
    <col min="10244" max="10244" width="10.625" style="2" customWidth="1"/>
    <col min="10245" max="10245" width="7.625" style="2" customWidth="1"/>
    <col min="10246" max="10246" width="10.625" style="2" customWidth="1"/>
    <col min="10247" max="10247" width="7.625" style="2" customWidth="1"/>
    <col min="10248" max="10248" width="10.625" style="2" customWidth="1"/>
    <col min="10249" max="10249" width="7.625" style="2" customWidth="1"/>
    <col min="10250" max="10250" width="10.625" style="2" customWidth="1"/>
    <col min="10251" max="10251" width="7.625" style="2" customWidth="1"/>
    <col min="10252" max="10252" width="1.75" style="2" customWidth="1"/>
    <col min="10253" max="10496" width="9" style="2"/>
    <col min="10497" max="10497" width="3.25" style="2" customWidth="1"/>
    <col min="10498" max="10498" width="8.875" style="2" customWidth="1"/>
    <col min="10499" max="10499" width="17.625" style="2" customWidth="1"/>
    <col min="10500" max="10500" width="10.625" style="2" customWidth="1"/>
    <col min="10501" max="10501" width="7.625" style="2" customWidth="1"/>
    <col min="10502" max="10502" width="10.625" style="2" customWidth="1"/>
    <col min="10503" max="10503" width="7.625" style="2" customWidth="1"/>
    <col min="10504" max="10504" width="10.625" style="2" customWidth="1"/>
    <col min="10505" max="10505" width="7.625" style="2" customWidth="1"/>
    <col min="10506" max="10506" width="10.625" style="2" customWidth="1"/>
    <col min="10507" max="10507" width="7.625" style="2" customWidth="1"/>
    <col min="10508" max="10508" width="1.75" style="2" customWidth="1"/>
    <col min="10509" max="10752" width="9" style="2"/>
    <col min="10753" max="10753" width="3.25" style="2" customWidth="1"/>
    <col min="10754" max="10754" width="8.875" style="2" customWidth="1"/>
    <col min="10755" max="10755" width="17.625" style="2" customWidth="1"/>
    <col min="10756" max="10756" width="10.625" style="2" customWidth="1"/>
    <col min="10757" max="10757" width="7.625" style="2" customWidth="1"/>
    <col min="10758" max="10758" width="10.625" style="2" customWidth="1"/>
    <col min="10759" max="10759" width="7.625" style="2" customWidth="1"/>
    <col min="10760" max="10760" width="10.625" style="2" customWidth="1"/>
    <col min="10761" max="10761" width="7.625" style="2" customWidth="1"/>
    <col min="10762" max="10762" width="10.625" style="2" customWidth="1"/>
    <col min="10763" max="10763" width="7.625" style="2" customWidth="1"/>
    <col min="10764" max="10764" width="1.75" style="2" customWidth="1"/>
    <col min="10765" max="11008" width="9" style="2"/>
    <col min="11009" max="11009" width="3.25" style="2" customWidth="1"/>
    <col min="11010" max="11010" width="8.875" style="2" customWidth="1"/>
    <col min="11011" max="11011" width="17.625" style="2" customWidth="1"/>
    <col min="11012" max="11012" width="10.625" style="2" customWidth="1"/>
    <col min="11013" max="11013" width="7.625" style="2" customWidth="1"/>
    <col min="11014" max="11014" width="10.625" style="2" customWidth="1"/>
    <col min="11015" max="11015" width="7.625" style="2" customWidth="1"/>
    <col min="11016" max="11016" width="10.625" style="2" customWidth="1"/>
    <col min="11017" max="11017" width="7.625" style="2" customWidth="1"/>
    <col min="11018" max="11018" width="10.625" style="2" customWidth="1"/>
    <col min="11019" max="11019" width="7.625" style="2" customWidth="1"/>
    <col min="11020" max="11020" width="1.75" style="2" customWidth="1"/>
    <col min="11021" max="11264" width="9" style="2"/>
    <col min="11265" max="11265" width="3.25" style="2" customWidth="1"/>
    <col min="11266" max="11266" width="8.875" style="2" customWidth="1"/>
    <col min="11267" max="11267" width="17.625" style="2" customWidth="1"/>
    <col min="11268" max="11268" width="10.625" style="2" customWidth="1"/>
    <col min="11269" max="11269" width="7.625" style="2" customWidth="1"/>
    <col min="11270" max="11270" width="10.625" style="2" customWidth="1"/>
    <col min="11271" max="11271" width="7.625" style="2" customWidth="1"/>
    <col min="11272" max="11272" width="10.625" style="2" customWidth="1"/>
    <col min="11273" max="11273" width="7.625" style="2" customWidth="1"/>
    <col min="11274" max="11274" width="10.625" style="2" customWidth="1"/>
    <col min="11275" max="11275" width="7.625" style="2" customWidth="1"/>
    <col min="11276" max="11276" width="1.75" style="2" customWidth="1"/>
    <col min="11277" max="11520" width="9" style="2"/>
    <col min="11521" max="11521" width="3.25" style="2" customWidth="1"/>
    <col min="11522" max="11522" width="8.875" style="2" customWidth="1"/>
    <col min="11523" max="11523" width="17.625" style="2" customWidth="1"/>
    <col min="11524" max="11524" width="10.625" style="2" customWidth="1"/>
    <col min="11525" max="11525" width="7.625" style="2" customWidth="1"/>
    <col min="11526" max="11526" width="10.625" style="2" customWidth="1"/>
    <col min="11527" max="11527" width="7.625" style="2" customWidth="1"/>
    <col min="11528" max="11528" width="10.625" style="2" customWidth="1"/>
    <col min="11529" max="11529" width="7.625" style="2" customWidth="1"/>
    <col min="11530" max="11530" width="10.625" style="2" customWidth="1"/>
    <col min="11531" max="11531" width="7.625" style="2" customWidth="1"/>
    <col min="11532" max="11532" width="1.75" style="2" customWidth="1"/>
    <col min="11533" max="11776" width="9" style="2"/>
    <col min="11777" max="11777" width="3.25" style="2" customWidth="1"/>
    <col min="11778" max="11778" width="8.875" style="2" customWidth="1"/>
    <col min="11779" max="11779" width="17.625" style="2" customWidth="1"/>
    <col min="11780" max="11780" width="10.625" style="2" customWidth="1"/>
    <col min="11781" max="11781" width="7.625" style="2" customWidth="1"/>
    <col min="11782" max="11782" width="10.625" style="2" customWidth="1"/>
    <col min="11783" max="11783" width="7.625" style="2" customWidth="1"/>
    <col min="11784" max="11784" width="10.625" style="2" customWidth="1"/>
    <col min="11785" max="11785" width="7.625" style="2" customWidth="1"/>
    <col min="11786" max="11786" width="10.625" style="2" customWidth="1"/>
    <col min="11787" max="11787" width="7.625" style="2" customWidth="1"/>
    <col min="11788" max="11788" width="1.75" style="2" customWidth="1"/>
    <col min="11789" max="12032" width="9" style="2"/>
    <col min="12033" max="12033" width="3.25" style="2" customWidth="1"/>
    <col min="12034" max="12034" width="8.875" style="2" customWidth="1"/>
    <col min="12035" max="12035" width="17.625" style="2" customWidth="1"/>
    <col min="12036" max="12036" width="10.625" style="2" customWidth="1"/>
    <col min="12037" max="12037" width="7.625" style="2" customWidth="1"/>
    <col min="12038" max="12038" width="10.625" style="2" customWidth="1"/>
    <col min="12039" max="12039" width="7.625" style="2" customWidth="1"/>
    <col min="12040" max="12040" width="10.625" style="2" customWidth="1"/>
    <col min="12041" max="12041" width="7.625" style="2" customWidth="1"/>
    <col min="12042" max="12042" width="10.625" style="2" customWidth="1"/>
    <col min="12043" max="12043" width="7.625" style="2" customWidth="1"/>
    <col min="12044" max="12044" width="1.75" style="2" customWidth="1"/>
    <col min="12045" max="12288" width="9" style="2"/>
    <col min="12289" max="12289" width="3.25" style="2" customWidth="1"/>
    <col min="12290" max="12290" width="8.875" style="2" customWidth="1"/>
    <col min="12291" max="12291" width="17.625" style="2" customWidth="1"/>
    <col min="12292" max="12292" width="10.625" style="2" customWidth="1"/>
    <col min="12293" max="12293" width="7.625" style="2" customWidth="1"/>
    <col min="12294" max="12294" width="10.625" style="2" customWidth="1"/>
    <col min="12295" max="12295" width="7.625" style="2" customWidth="1"/>
    <col min="12296" max="12296" width="10.625" style="2" customWidth="1"/>
    <col min="12297" max="12297" width="7.625" style="2" customWidth="1"/>
    <col min="12298" max="12298" width="10.625" style="2" customWidth="1"/>
    <col min="12299" max="12299" width="7.625" style="2" customWidth="1"/>
    <col min="12300" max="12300" width="1.75" style="2" customWidth="1"/>
    <col min="12301" max="12544" width="9" style="2"/>
    <col min="12545" max="12545" width="3.25" style="2" customWidth="1"/>
    <col min="12546" max="12546" width="8.875" style="2" customWidth="1"/>
    <col min="12547" max="12547" width="17.625" style="2" customWidth="1"/>
    <col min="12548" max="12548" width="10.625" style="2" customWidth="1"/>
    <col min="12549" max="12549" width="7.625" style="2" customWidth="1"/>
    <col min="12550" max="12550" width="10.625" style="2" customWidth="1"/>
    <col min="12551" max="12551" width="7.625" style="2" customWidth="1"/>
    <col min="12552" max="12552" width="10.625" style="2" customWidth="1"/>
    <col min="12553" max="12553" width="7.625" style="2" customWidth="1"/>
    <col min="12554" max="12554" width="10.625" style="2" customWidth="1"/>
    <col min="12555" max="12555" width="7.625" style="2" customWidth="1"/>
    <col min="12556" max="12556" width="1.75" style="2" customWidth="1"/>
    <col min="12557" max="12800" width="9" style="2"/>
    <col min="12801" max="12801" width="3.25" style="2" customWidth="1"/>
    <col min="12802" max="12802" width="8.875" style="2" customWidth="1"/>
    <col min="12803" max="12803" width="17.625" style="2" customWidth="1"/>
    <col min="12804" max="12804" width="10.625" style="2" customWidth="1"/>
    <col min="12805" max="12805" width="7.625" style="2" customWidth="1"/>
    <col min="12806" max="12806" width="10.625" style="2" customWidth="1"/>
    <col min="12807" max="12807" width="7.625" style="2" customWidth="1"/>
    <col min="12808" max="12808" width="10.625" style="2" customWidth="1"/>
    <col min="12809" max="12809" width="7.625" style="2" customWidth="1"/>
    <col min="12810" max="12810" width="10.625" style="2" customWidth="1"/>
    <col min="12811" max="12811" width="7.625" style="2" customWidth="1"/>
    <col min="12812" max="12812" width="1.75" style="2" customWidth="1"/>
    <col min="12813" max="13056" width="9" style="2"/>
    <col min="13057" max="13057" width="3.25" style="2" customWidth="1"/>
    <col min="13058" max="13058" width="8.875" style="2" customWidth="1"/>
    <col min="13059" max="13059" width="17.625" style="2" customWidth="1"/>
    <col min="13060" max="13060" width="10.625" style="2" customWidth="1"/>
    <col min="13061" max="13061" width="7.625" style="2" customWidth="1"/>
    <col min="13062" max="13062" width="10.625" style="2" customWidth="1"/>
    <col min="13063" max="13063" width="7.625" style="2" customWidth="1"/>
    <col min="13064" max="13064" width="10.625" style="2" customWidth="1"/>
    <col min="13065" max="13065" width="7.625" style="2" customWidth="1"/>
    <col min="13066" max="13066" width="10.625" style="2" customWidth="1"/>
    <col min="13067" max="13067" width="7.625" style="2" customWidth="1"/>
    <col min="13068" max="13068" width="1.75" style="2" customWidth="1"/>
    <col min="13069" max="13312" width="9" style="2"/>
    <col min="13313" max="13313" width="3.25" style="2" customWidth="1"/>
    <col min="13314" max="13314" width="8.875" style="2" customWidth="1"/>
    <col min="13315" max="13315" width="17.625" style="2" customWidth="1"/>
    <col min="13316" max="13316" width="10.625" style="2" customWidth="1"/>
    <col min="13317" max="13317" width="7.625" style="2" customWidth="1"/>
    <col min="13318" max="13318" width="10.625" style="2" customWidth="1"/>
    <col min="13319" max="13319" width="7.625" style="2" customWidth="1"/>
    <col min="13320" max="13320" width="10.625" style="2" customWidth="1"/>
    <col min="13321" max="13321" width="7.625" style="2" customWidth="1"/>
    <col min="13322" max="13322" width="10.625" style="2" customWidth="1"/>
    <col min="13323" max="13323" width="7.625" style="2" customWidth="1"/>
    <col min="13324" max="13324" width="1.75" style="2" customWidth="1"/>
    <col min="13325" max="13568" width="9" style="2"/>
    <col min="13569" max="13569" width="3.25" style="2" customWidth="1"/>
    <col min="13570" max="13570" width="8.875" style="2" customWidth="1"/>
    <col min="13571" max="13571" width="17.625" style="2" customWidth="1"/>
    <col min="13572" max="13572" width="10.625" style="2" customWidth="1"/>
    <col min="13573" max="13573" width="7.625" style="2" customWidth="1"/>
    <col min="13574" max="13574" width="10.625" style="2" customWidth="1"/>
    <col min="13575" max="13575" width="7.625" style="2" customWidth="1"/>
    <col min="13576" max="13576" width="10.625" style="2" customWidth="1"/>
    <col min="13577" max="13577" width="7.625" style="2" customWidth="1"/>
    <col min="13578" max="13578" width="10.625" style="2" customWidth="1"/>
    <col min="13579" max="13579" width="7.625" style="2" customWidth="1"/>
    <col min="13580" max="13580" width="1.75" style="2" customWidth="1"/>
    <col min="13581" max="13824" width="9" style="2"/>
    <col min="13825" max="13825" width="3.25" style="2" customWidth="1"/>
    <col min="13826" max="13826" width="8.875" style="2" customWidth="1"/>
    <col min="13827" max="13827" width="17.625" style="2" customWidth="1"/>
    <col min="13828" max="13828" width="10.625" style="2" customWidth="1"/>
    <col min="13829" max="13829" width="7.625" style="2" customWidth="1"/>
    <col min="13830" max="13830" width="10.625" style="2" customWidth="1"/>
    <col min="13831" max="13831" width="7.625" style="2" customWidth="1"/>
    <col min="13832" max="13832" width="10.625" style="2" customWidth="1"/>
    <col min="13833" max="13833" width="7.625" style="2" customWidth="1"/>
    <col min="13834" max="13834" width="10.625" style="2" customWidth="1"/>
    <col min="13835" max="13835" width="7.625" style="2" customWidth="1"/>
    <col min="13836" max="13836" width="1.75" style="2" customWidth="1"/>
    <col min="13837" max="14080" width="9" style="2"/>
    <col min="14081" max="14081" width="3.25" style="2" customWidth="1"/>
    <col min="14082" max="14082" width="8.875" style="2" customWidth="1"/>
    <col min="14083" max="14083" width="17.625" style="2" customWidth="1"/>
    <col min="14084" max="14084" width="10.625" style="2" customWidth="1"/>
    <col min="14085" max="14085" width="7.625" style="2" customWidth="1"/>
    <col min="14086" max="14086" width="10.625" style="2" customWidth="1"/>
    <col min="14087" max="14087" width="7.625" style="2" customWidth="1"/>
    <col min="14088" max="14088" width="10.625" style="2" customWidth="1"/>
    <col min="14089" max="14089" width="7.625" style="2" customWidth="1"/>
    <col min="14090" max="14090" width="10.625" style="2" customWidth="1"/>
    <col min="14091" max="14091" width="7.625" style="2" customWidth="1"/>
    <col min="14092" max="14092" width="1.75" style="2" customWidth="1"/>
    <col min="14093" max="14336" width="9" style="2"/>
    <col min="14337" max="14337" width="3.25" style="2" customWidth="1"/>
    <col min="14338" max="14338" width="8.875" style="2" customWidth="1"/>
    <col min="14339" max="14339" width="17.625" style="2" customWidth="1"/>
    <col min="14340" max="14340" width="10.625" style="2" customWidth="1"/>
    <col min="14341" max="14341" width="7.625" style="2" customWidth="1"/>
    <col min="14342" max="14342" width="10.625" style="2" customWidth="1"/>
    <col min="14343" max="14343" width="7.625" style="2" customWidth="1"/>
    <col min="14344" max="14344" width="10.625" style="2" customWidth="1"/>
    <col min="14345" max="14345" width="7.625" style="2" customWidth="1"/>
    <col min="14346" max="14346" width="10.625" style="2" customWidth="1"/>
    <col min="14347" max="14347" width="7.625" style="2" customWidth="1"/>
    <col min="14348" max="14348" width="1.75" style="2" customWidth="1"/>
    <col min="14349" max="14592" width="9" style="2"/>
    <col min="14593" max="14593" width="3.25" style="2" customWidth="1"/>
    <col min="14594" max="14594" width="8.875" style="2" customWidth="1"/>
    <col min="14595" max="14595" width="17.625" style="2" customWidth="1"/>
    <col min="14596" max="14596" width="10.625" style="2" customWidth="1"/>
    <col min="14597" max="14597" width="7.625" style="2" customWidth="1"/>
    <col min="14598" max="14598" width="10.625" style="2" customWidth="1"/>
    <col min="14599" max="14599" width="7.625" style="2" customWidth="1"/>
    <col min="14600" max="14600" width="10.625" style="2" customWidth="1"/>
    <col min="14601" max="14601" width="7.625" style="2" customWidth="1"/>
    <col min="14602" max="14602" width="10.625" style="2" customWidth="1"/>
    <col min="14603" max="14603" width="7.625" style="2" customWidth="1"/>
    <col min="14604" max="14604" width="1.75" style="2" customWidth="1"/>
    <col min="14605" max="14848" width="9" style="2"/>
    <col min="14849" max="14849" width="3.25" style="2" customWidth="1"/>
    <col min="14850" max="14850" width="8.875" style="2" customWidth="1"/>
    <col min="14851" max="14851" width="17.625" style="2" customWidth="1"/>
    <col min="14852" max="14852" width="10.625" style="2" customWidth="1"/>
    <col min="14853" max="14853" width="7.625" style="2" customWidth="1"/>
    <col min="14854" max="14854" width="10.625" style="2" customWidth="1"/>
    <col min="14855" max="14855" width="7.625" style="2" customWidth="1"/>
    <col min="14856" max="14856" width="10.625" style="2" customWidth="1"/>
    <col min="14857" max="14857" width="7.625" style="2" customWidth="1"/>
    <col min="14858" max="14858" width="10.625" style="2" customWidth="1"/>
    <col min="14859" max="14859" width="7.625" style="2" customWidth="1"/>
    <col min="14860" max="14860" width="1.75" style="2" customWidth="1"/>
    <col min="14861" max="15104" width="9" style="2"/>
    <col min="15105" max="15105" width="3.25" style="2" customWidth="1"/>
    <col min="15106" max="15106" width="8.875" style="2" customWidth="1"/>
    <col min="15107" max="15107" width="17.625" style="2" customWidth="1"/>
    <col min="15108" max="15108" width="10.625" style="2" customWidth="1"/>
    <col min="15109" max="15109" width="7.625" style="2" customWidth="1"/>
    <col min="15110" max="15110" width="10.625" style="2" customWidth="1"/>
    <col min="15111" max="15111" width="7.625" style="2" customWidth="1"/>
    <col min="15112" max="15112" width="10.625" style="2" customWidth="1"/>
    <col min="15113" max="15113" width="7.625" style="2" customWidth="1"/>
    <col min="15114" max="15114" width="10.625" style="2" customWidth="1"/>
    <col min="15115" max="15115" width="7.625" style="2" customWidth="1"/>
    <col min="15116" max="15116" width="1.75" style="2" customWidth="1"/>
    <col min="15117" max="15360" width="9" style="2"/>
    <col min="15361" max="15361" width="3.25" style="2" customWidth="1"/>
    <col min="15362" max="15362" width="8.875" style="2" customWidth="1"/>
    <col min="15363" max="15363" width="17.625" style="2" customWidth="1"/>
    <col min="15364" max="15364" width="10.625" style="2" customWidth="1"/>
    <col min="15365" max="15365" width="7.625" style="2" customWidth="1"/>
    <col min="15366" max="15366" width="10.625" style="2" customWidth="1"/>
    <col min="15367" max="15367" width="7.625" style="2" customWidth="1"/>
    <col min="15368" max="15368" width="10.625" style="2" customWidth="1"/>
    <col min="15369" max="15369" width="7.625" style="2" customWidth="1"/>
    <col min="15370" max="15370" width="10.625" style="2" customWidth="1"/>
    <col min="15371" max="15371" width="7.625" style="2" customWidth="1"/>
    <col min="15372" max="15372" width="1.75" style="2" customWidth="1"/>
    <col min="15373" max="15616" width="9" style="2"/>
    <col min="15617" max="15617" width="3.25" style="2" customWidth="1"/>
    <col min="15618" max="15618" width="8.875" style="2" customWidth="1"/>
    <col min="15619" max="15619" width="17.625" style="2" customWidth="1"/>
    <col min="15620" max="15620" width="10.625" style="2" customWidth="1"/>
    <col min="15621" max="15621" width="7.625" style="2" customWidth="1"/>
    <col min="15622" max="15622" width="10.625" style="2" customWidth="1"/>
    <col min="15623" max="15623" width="7.625" style="2" customWidth="1"/>
    <col min="15624" max="15624" width="10.625" style="2" customWidth="1"/>
    <col min="15625" max="15625" width="7.625" style="2" customWidth="1"/>
    <col min="15626" max="15626" width="10.625" style="2" customWidth="1"/>
    <col min="15627" max="15627" width="7.625" style="2" customWidth="1"/>
    <col min="15628" max="15628" width="1.75" style="2" customWidth="1"/>
    <col min="15629" max="15872" width="9" style="2"/>
    <col min="15873" max="15873" width="3.25" style="2" customWidth="1"/>
    <col min="15874" max="15874" width="8.875" style="2" customWidth="1"/>
    <col min="15875" max="15875" width="17.625" style="2" customWidth="1"/>
    <col min="15876" max="15876" width="10.625" style="2" customWidth="1"/>
    <col min="15877" max="15877" width="7.625" style="2" customWidth="1"/>
    <col min="15878" max="15878" width="10.625" style="2" customWidth="1"/>
    <col min="15879" max="15879" width="7.625" style="2" customWidth="1"/>
    <col min="15880" max="15880" width="10.625" style="2" customWidth="1"/>
    <col min="15881" max="15881" width="7.625" style="2" customWidth="1"/>
    <col min="15882" max="15882" width="10.625" style="2" customWidth="1"/>
    <col min="15883" max="15883" width="7.625" style="2" customWidth="1"/>
    <col min="15884" max="15884" width="1.75" style="2" customWidth="1"/>
    <col min="15885" max="16128" width="9" style="2"/>
    <col min="16129" max="16129" width="3.25" style="2" customWidth="1"/>
    <col min="16130" max="16130" width="8.875" style="2" customWidth="1"/>
    <col min="16131" max="16131" width="17.625" style="2" customWidth="1"/>
    <col min="16132" max="16132" width="10.625" style="2" customWidth="1"/>
    <col min="16133" max="16133" width="7.625" style="2" customWidth="1"/>
    <col min="16134" max="16134" width="10.625" style="2" customWidth="1"/>
    <col min="16135" max="16135" width="7.625" style="2" customWidth="1"/>
    <col min="16136" max="16136" width="10.625" style="2" customWidth="1"/>
    <col min="16137" max="16137" width="7.625" style="2" customWidth="1"/>
    <col min="16138" max="16138" width="10.625" style="2" customWidth="1"/>
    <col min="16139" max="16139" width="7.625" style="2" customWidth="1"/>
    <col min="16140" max="16140" width="1.75" style="2" customWidth="1"/>
    <col min="16141" max="16384" width="9" style="2"/>
  </cols>
  <sheetData>
    <row r="1" spans="1:11" ht="21">
      <c r="A1" s="1" t="s">
        <v>36</v>
      </c>
      <c r="E1" s="110"/>
      <c r="F1" s="2" t="s">
        <v>37</v>
      </c>
    </row>
    <row r="2" spans="1:11">
      <c r="K2" s="3"/>
    </row>
    <row r="3" spans="1:11" ht="14.25">
      <c r="A3" s="4" t="s">
        <v>0</v>
      </c>
      <c r="K3" s="3"/>
    </row>
    <row r="4" spans="1:11" ht="21" customHeight="1">
      <c r="F4" s="3" t="s">
        <v>1</v>
      </c>
      <c r="K4" s="3"/>
    </row>
    <row r="5" spans="1:11" ht="14.25" thickBot="1">
      <c r="B5" s="5"/>
      <c r="C5" s="6" t="s">
        <v>2</v>
      </c>
      <c r="D5" s="7" t="s">
        <v>3</v>
      </c>
      <c r="E5" s="8"/>
      <c r="F5" s="9" t="s">
        <v>4</v>
      </c>
      <c r="K5" s="3"/>
    </row>
    <row r="6" spans="1:11" ht="14.25" thickTop="1">
      <c r="B6" s="10" t="s">
        <v>5</v>
      </c>
      <c r="C6" s="11">
        <v>89191</v>
      </c>
      <c r="D6" s="95">
        <v>3602</v>
      </c>
      <c r="E6" s="96"/>
      <c r="F6" s="12">
        <f>D6/C6*100</f>
        <v>4.0385240663295621</v>
      </c>
      <c r="K6" s="3"/>
    </row>
    <row r="7" spans="1:11">
      <c r="B7" s="13" t="s">
        <v>6</v>
      </c>
      <c r="C7" s="14">
        <v>104134</v>
      </c>
      <c r="D7" s="97">
        <v>3310</v>
      </c>
      <c r="E7" s="98"/>
      <c r="F7" s="15">
        <f t="shared" ref="F7:F14" si="0">D7/C7*100</f>
        <v>3.1785968079589755</v>
      </c>
      <c r="K7" s="3"/>
    </row>
    <row r="8" spans="1:11">
      <c r="B8" s="13" t="s">
        <v>7</v>
      </c>
      <c r="C8" s="16">
        <v>144314</v>
      </c>
      <c r="D8" s="99">
        <v>4990.875</v>
      </c>
      <c r="E8" s="98"/>
      <c r="F8" s="15">
        <f t="shared" si="0"/>
        <v>3.458344304779855</v>
      </c>
      <c r="K8" s="3"/>
    </row>
    <row r="9" spans="1:11">
      <c r="B9" s="13" t="s">
        <v>8</v>
      </c>
      <c r="C9" s="16">
        <v>108361</v>
      </c>
      <c r="D9" s="99">
        <v>8686</v>
      </c>
      <c r="E9" s="98"/>
      <c r="F9" s="15">
        <f t="shared" si="0"/>
        <v>8.015799042090789</v>
      </c>
      <c r="K9" s="3"/>
    </row>
    <row r="10" spans="1:11">
      <c r="B10" s="13" t="s">
        <v>9</v>
      </c>
      <c r="C10" s="16">
        <v>160330</v>
      </c>
      <c r="D10" s="99">
        <v>10020</v>
      </c>
      <c r="E10" s="98"/>
      <c r="F10" s="15">
        <f t="shared" si="0"/>
        <v>6.2496101790058001</v>
      </c>
      <c r="K10" s="3"/>
    </row>
    <row r="11" spans="1:11">
      <c r="B11" s="13" t="s">
        <v>10</v>
      </c>
      <c r="C11" s="16">
        <v>329031</v>
      </c>
      <c r="D11" s="99">
        <v>169533</v>
      </c>
      <c r="E11" s="98"/>
      <c r="F11" s="15">
        <f t="shared" si="0"/>
        <v>51.524932301211734</v>
      </c>
      <c r="K11" s="3"/>
    </row>
    <row r="12" spans="1:11">
      <c r="B12" s="5" t="s">
        <v>11</v>
      </c>
      <c r="C12" s="93">
        <v>215822</v>
      </c>
      <c r="D12" s="99">
        <v>82821</v>
      </c>
      <c r="E12" s="98"/>
      <c r="F12" s="94">
        <f t="shared" si="0"/>
        <v>38.374679133730574</v>
      </c>
      <c r="K12" s="3"/>
    </row>
    <row r="13" spans="1:11" ht="14.25" thickBot="1">
      <c r="B13" s="100" t="s">
        <v>35</v>
      </c>
      <c r="C13" s="101">
        <v>157105</v>
      </c>
      <c r="D13" s="102">
        <v>7907</v>
      </c>
      <c r="E13" s="103"/>
      <c r="F13" s="104">
        <f t="shared" si="0"/>
        <v>5.0329397536679288</v>
      </c>
      <c r="K13" s="3"/>
    </row>
    <row r="14" spans="1:11">
      <c r="B14" s="105" t="s">
        <v>12</v>
      </c>
      <c r="C14" s="106">
        <f>SUM(C6:C13)</f>
        <v>1308288</v>
      </c>
      <c r="D14" s="107">
        <f>SUM(D6:E13)</f>
        <v>290869.875</v>
      </c>
      <c r="E14" s="108"/>
      <c r="F14" s="109">
        <f t="shared" si="0"/>
        <v>22.232862718300559</v>
      </c>
      <c r="K14" s="3"/>
    </row>
    <row r="15" spans="1:11">
      <c r="B15" s="17"/>
      <c r="C15" s="18"/>
      <c r="D15" s="18"/>
      <c r="E15" s="19"/>
      <c r="F15" s="20"/>
      <c r="K15" s="3"/>
    </row>
    <row r="16" spans="1:11">
      <c r="B16" s="21" t="s">
        <v>13</v>
      </c>
      <c r="C16" s="18"/>
      <c r="D16" s="18"/>
      <c r="E16" s="19"/>
      <c r="F16" s="20"/>
      <c r="K16" s="3"/>
    </row>
    <row r="17" spans="1:11">
      <c r="B17" s="21" t="s">
        <v>14</v>
      </c>
      <c r="K17" s="3"/>
    </row>
    <row r="18" spans="1:11">
      <c r="B18" s="21" t="s">
        <v>34</v>
      </c>
      <c r="K18" s="3"/>
    </row>
    <row r="19" spans="1:11" ht="25.5" customHeight="1">
      <c r="K19" s="3"/>
    </row>
    <row r="20" spans="1:11" ht="14.25">
      <c r="A20" s="4" t="s">
        <v>15</v>
      </c>
    </row>
    <row r="21" spans="1:11">
      <c r="K21" s="3" t="s">
        <v>16</v>
      </c>
    </row>
    <row r="22" spans="1:11" ht="18" thickBot="1">
      <c r="B22" s="22" t="s">
        <v>17</v>
      </c>
      <c r="C22" s="22"/>
      <c r="K22" s="3"/>
    </row>
    <row r="23" spans="1:11" ht="18" thickBot="1">
      <c r="B23" s="22"/>
      <c r="C23" s="22"/>
      <c r="D23" s="23">
        <v>2008</v>
      </c>
      <c r="E23" s="24"/>
      <c r="F23" s="25">
        <v>2009</v>
      </c>
      <c r="G23" s="24"/>
      <c r="H23" s="25">
        <v>2010</v>
      </c>
      <c r="I23" s="24"/>
      <c r="J23" s="25">
        <v>2011</v>
      </c>
      <c r="K23" s="26"/>
    </row>
    <row r="24" spans="1:11">
      <c r="B24" s="27" t="s">
        <v>18</v>
      </c>
      <c r="C24" s="28"/>
      <c r="D24" s="29">
        <v>74465.86815699999</v>
      </c>
      <c r="E24" s="30" t="s">
        <v>19</v>
      </c>
      <c r="F24" s="31">
        <v>58963.207877999972</v>
      </c>
      <c r="G24" s="32">
        <f>(F24/D24-1)*100</f>
        <v>-20.818477864670847</v>
      </c>
      <c r="H24" s="33">
        <v>65085.726096999992</v>
      </c>
      <c r="I24" s="34">
        <f>(H24/F24-1)*100</f>
        <v>10.383624703167516</v>
      </c>
      <c r="J24" s="31">
        <v>52162.666859999998</v>
      </c>
      <c r="K24" s="35">
        <f>(J24/H24-1)*100</f>
        <v>-19.855442985671257</v>
      </c>
    </row>
    <row r="25" spans="1:11">
      <c r="B25" s="36" t="s">
        <v>20</v>
      </c>
      <c r="C25" s="37"/>
      <c r="D25" s="38">
        <v>123756.788416</v>
      </c>
      <c r="E25" s="39" t="s">
        <v>19</v>
      </c>
      <c r="F25" s="40">
        <v>64109.766524999999</v>
      </c>
      <c r="G25" s="41">
        <f t="shared" ref="G25:G36" si="1">(F25/D25-1)*100</f>
        <v>-48.196969761772266</v>
      </c>
      <c r="H25" s="42">
        <v>73314.204068549996</v>
      </c>
      <c r="I25" s="43">
        <f t="shared" ref="I25:I36" si="2">(H25/F25-1)*100</f>
        <v>14.357309412382069</v>
      </c>
      <c r="J25" s="40">
        <v>138795.73865499999</v>
      </c>
      <c r="K25" s="44">
        <f t="shared" ref="K25:K36" si="3">(J25/H25-1)*100</f>
        <v>89.316300188192272</v>
      </c>
    </row>
    <row r="26" spans="1:11">
      <c r="B26" s="36" t="s">
        <v>21</v>
      </c>
      <c r="C26" s="37"/>
      <c r="D26" s="38">
        <v>1169438.2871020001</v>
      </c>
      <c r="E26" s="39" t="s">
        <v>19</v>
      </c>
      <c r="F26" s="40">
        <v>763654.2381190001</v>
      </c>
      <c r="G26" s="41">
        <f t="shared" si="1"/>
        <v>-34.699056244222902</v>
      </c>
      <c r="H26" s="42">
        <v>707206.43444054993</v>
      </c>
      <c r="I26" s="43">
        <f t="shared" si="2"/>
        <v>-7.391801270885356</v>
      </c>
      <c r="J26" s="40">
        <v>866631.61487274989</v>
      </c>
      <c r="K26" s="44">
        <f t="shared" si="3"/>
        <v>22.542948235237215</v>
      </c>
    </row>
    <row r="27" spans="1:11">
      <c r="B27" s="36" t="s">
        <v>22</v>
      </c>
      <c r="C27" s="37"/>
      <c r="D27" s="38">
        <v>82149.387164999993</v>
      </c>
      <c r="E27" s="39" t="s">
        <v>19</v>
      </c>
      <c r="F27" s="40">
        <v>92729.870196050004</v>
      </c>
      <c r="G27" s="41">
        <f t="shared" si="1"/>
        <v>12.879564164975132</v>
      </c>
      <c r="H27" s="42">
        <v>36770.895344900004</v>
      </c>
      <c r="I27" s="43">
        <f t="shared" si="2"/>
        <v>-60.346223641682265</v>
      </c>
      <c r="J27" s="40">
        <v>53816.136776799998</v>
      </c>
      <c r="K27" s="44">
        <f t="shared" si="3"/>
        <v>46.355252631247424</v>
      </c>
    </row>
    <row r="28" spans="1:11">
      <c r="B28" s="36" t="s">
        <v>23</v>
      </c>
      <c r="C28" s="37"/>
      <c r="D28" s="38">
        <v>225821.92133399996</v>
      </c>
      <c r="E28" s="39" t="s">
        <v>19</v>
      </c>
      <c r="F28" s="40">
        <v>145672.13092700002</v>
      </c>
      <c r="G28" s="41">
        <f t="shared" si="1"/>
        <v>-35.492475634575392</v>
      </c>
      <c r="H28" s="42">
        <v>134343.03707299998</v>
      </c>
      <c r="I28" s="43">
        <f t="shared" si="2"/>
        <v>-7.777118232503466</v>
      </c>
      <c r="J28" s="40">
        <v>168834.638656</v>
      </c>
      <c r="K28" s="44">
        <f t="shared" si="3"/>
        <v>25.674275596626405</v>
      </c>
    </row>
    <row r="29" spans="1:11">
      <c r="B29" s="36" t="s">
        <v>24</v>
      </c>
      <c r="C29" s="37"/>
      <c r="D29" s="38">
        <v>424786.96062999999</v>
      </c>
      <c r="E29" s="39" t="s">
        <v>19</v>
      </c>
      <c r="F29" s="40">
        <v>303027.62434599979</v>
      </c>
      <c r="G29" s="41">
        <f t="shared" si="1"/>
        <v>-28.663623785301549</v>
      </c>
      <c r="H29" s="42">
        <v>246619.43998300011</v>
      </c>
      <c r="I29" s="43">
        <f t="shared" si="2"/>
        <v>-18.614865388837387</v>
      </c>
      <c r="J29" s="40">
        <v>243332.118472</v>
      </c>
      <c r="K29" s="44">
        <f t="shared" si="3"/>
        <v>-1.3329531164399278</v>
      </c>
    </row>
    <row r="30" spans="1:11">
      <c r="B30" s="36" t="s">
        <v>25</v>
      </c>
      <c r="C30" s="37"/>
      <c r="D30" s="38">
        <v>91998.580067000003</v>
      </c>
      <c r="E30" s="39" t="s">
        <v>19</v>
      </c>
      <c r="F30" s="40">
        <v>72420.745972999983</v>
      </c>
      <c r="G30" s="41">
        <f t="shared" si="1"/>
        <v>-21.280582895672985</v>
      </c>
      <c r="H30" s="42">
        <v>63603.039643999997</v>
      </c>
      <c r="I30" s="43">
        <f t="shared" si="2"/>
        <v>-12.175663493286049</v>
      </c>
      <c r="J30" s="40">
        <v>83922.548986000009</v>
      </c>
      <c r="K30" s="44">
        <f t="shared" si="3"/>
        <v>31.947387193650979</v>
      </c>
    </row>
    <row r="31" spans="1:11">
      <c r="B31" s="36" t="s">
        <v>26</v>
      </c>
      <c r="C31" s="37"/>
      <c r="D31" s="38">
        <v>40942.404685999994</v>
      </c>
      <c r="E31" s="39" t="s">
        <v>19</v>
      </c>
      <c r="F31" s="40">
        <v>35465.734689000004</v>
      </c>
      <c r="G31" s="41">
        <f t="shared" si="1"/>
        <v>-13.37652255406655</v>
      </c>
      <c r="H31" s="42">
        <v>26863.497335999997</v>
      </c>
      <c r="I31" s="43">
        <f t="shared" si="2"/>
        <v>-24.255065990972025</v>
      </c>
      <c r="J31" s="40">
        <v>28227.763467499997</v>
      </c>
      <c r="K31" s="44">
        <f t="shared" si="3"/>
        <v>5.0785127283919707</v>
      </c>
    </row>
    <row r="32" spans="1:11" ht="14.25" thickBot="1">
      <c r="B32" s="36" t="s">
        <v>27</v>
      </c>
      <c r="C32" s="45"/>
      <c r="D32" s="38">
        <v>173321.351245</v>
      </c>
      <c r="E32" s="39" t="s">
        <v>19</v>
      </c>
      <c r="F32" s="40">
        <v>91957.925027000019</v>
      </c>
      <c r="G32" s="41">
        <f t="shared" si="1"/>
        <v>-46.943683298999872</v>
      </c>
      <c r="H32" s="42">
        <v>125849.024</v>
      </c>
      <c r="I32" s="43">
        <f t="shared" si="2"/>
        <v>36.855006203162063</v>
      </c>
      <c r="J32" s="40">
        <v>126708.88219915002</v>
      </c>
      <c r="K32" s="44">
        <f t="shared" si="3"/>
        <v>0.6832458225103144</v>
      </c>
    </row>
    <row r="33" spans="2:11" ht="15" thickTop="1" thickBot="1">
      <c r="B33" s="46" t="s">
        <v>28</v>
      </c>
      <c r="C33" s="47"/>
      <c r="D33" s="48">
        <v>2406681.5488019995</v>
      </c>
      <c r="E33" s="49" t="s">
        <v>19</v>
      </c>
      <c r="F33" s="50">
        <v>1628001.2436800501</v>
      </c>
      <c r="G33" s="51">
        <f t="shared" si="1"/>
        <v>-32.354937258299152</v>
      </c>
      <c r="H33" s="52">
        <v>1479655.2979870001</v>
      </c>
      <c r="I33" s="53">
        <f t="shared" si="2"/>
        <v>-9.1121518652970028</v>
      </c>
      <c r="J33" s="50">
        <v>1762432.1089452</v>
      </c>
      <c r="K33" s="54">
        <f t="shared" si="3"/>
        <v>19.110992360376365</v>
      </c>
    </row>
    <row r="34" spans="2:11" ht="6" customHeight="1" thickBot="1">
      <c r="D34" s="55"/>
      <c r="E34" s="56"/>
      <c r="F34" s="57"/>
      <c r="G34" s="58"/>
      <c r="H34" s="55"/>
      <c r="I34" s="59"/>
      <c r="J34" s="55"/>
      <c r="K34" s="60"/>
    </row>
    <row r="35" spans="2:11">
      <c r="B35" s="61" t="s">
        <v>29</v>
      </c>
      <c r="C35" s="62"/>
      <c r="D35" s="38">
        <v>304986.14908800001</v>
      </c>
      <c r="E35" s="30" t="s">
        <v>19</v>
      </c>
      <c r="F35" s="31">
        <v>148632.11752500001</v>
      </c>
      <c r="G35" s="41">
        <f t="shared" si="1"/>
        <v>-51.26594503735511</v>
      </c>
      <c r="H35" s="42">
        <v>150024.44353804999</v>
      </c>
      <c r="I35" s="43">
        <f t="shared" si="2"/>
        <v>0.93675985798682415</v>
      </c>
      <c r="J35" s="40">
        <v>326871.2629643</v>
      </c>
      <c r="K35" s="44">
        <f t="shared" si="3"/>
        <v>117.87867047238683</v>
      </c>
    </row>
    <row r="36" spans="2:11" ht="14.25" thickBot="1">
      <c r="B36" s="63" t="s">
        <v>30</v>
      </c>
      <c r="C36" s="64"/>
      <c r="D36" s="65">
        <v>80232.032361999998</v>
      </c>
      <c r="E36" s="66" t="s">
        <v>19</v>
      </c>
      <c r="F36" s="67">
        <v>46979.442605000004</v>
      </c>
      <c r="G36" s="68">
        <f t="shared" si="1"/>
        <v>-41.445528398143004</v>
      </c>
      <c r="H36" s="69">
        <v>46955.239882549999</v>
      </c>
      <c r="I36" s="70">
        <f t="shared" si="2"/>
        <v>-5.1517687541546842E-2</v>
      </c>
      <c r="J36" s="67">
        <v>122295.344843</v>
      </c>
      <c r="K36" s="71">
        <f t="shared" si="3"/>
        <v>160.45089993981412</v>
      </c>
    </row>
    <row r="37" spans="2:11">
      <c r="D37" s="72"/>
      <c r="E37" s="72"/>
      <c r="F37" s="72"/>
      <c r="G37" s="72"/>
      <c r="H37" s="72"/>
      <c r="I37" s="72"/>
      <c r="J37" s="72"/>
      <c r="K37" s="72"/>
    </row>
    <row r="38" spans="2:11" ht="18" thickBot="1">
      <c r="B38" s="22" t="s">
        <v>31</v>
      </c>
      <c r="C38" s="22"/>
      <c r="D38" s="72"/>
      <c r="E38" s="72"/>
      <c r="F38" s="72"/>
      <c r="G38" s="72"/>
      <c r="H38" s="72"/>
      <c r="I38" s="72"/>
      <c r="J38" s="72"/>
      <c r="K38" s="72"/>
    </row>
    <row r="39" spans="2:11" ht="14.25" thickBot="1">
      <c r="D39" s="23">
        <v>2008</v>
      </c>
      <c r="E39" s="24"/>
      <c r="F39" s="25">
        <v>2009</v>
      </c>
      <c r="G39" s="24"/>
      <c r="H39" s="25">
        <v>2010</v>
      </c>
      <c r="I39" s="24"/>
      <c r="J39" s="25">
        <v>2011</v>
      </c>
      <c r="K39" s="26"/>
    </row>
    <row r="40" spans="2:11">
      <c r="B40" s="27" t="s">
        <v>18</v>
      </c>
      <c r="C40" s="28"/>
      <c r="D40" s="29">
        <v>107370.51606099999</v>
      </c>
      <c r="E40" s="30" t="s">
        <v>19</v>
      </c>
      <c r="F40" s="73">
        <v>53973.204406000004</v>
      </c>
      <c r="G40" s="32">
        <f>(F40/D40-1)*100</f>
        <v>-49.731819883089301</v>
      </c>
      <c r="H40" s="33">
        <v>50534.686978000005</v>
      </c>
      <c r="I40" s="74">
        <f>(H40/F40-1)*100</f>
        <v>-6.3707861444256775</v>
      </c>
      <c r="J40" s="31">
        <v>51523.208510999997</v>
      </c>
      <c r="K40" s="111">
        <f>(J40/H40-1)*100</f>
        <v>1.9561247770869539</v>
      </c>
    </row>
    <row r="41" spans="2:11">
      <c r="B41" s="36" t="s">
        <v>20</v>
      </c>
      <c r="C41" s="37"/>
      <c r="D41" s="38">
        <v>145430.75646899999</v>
      </c>
      <c r="E41" s="39" t="s">
        <v>19</v>
      </c>
      <c r="F41" s="75">
        <v>96278.060667850004</v>
      </c>
      <c r="G41" s="41">
        <f t="shared" ref="G41:G49" si="4">(F41/D41-1)*100</f>
        <v>-33.798006002689931</v>
      </c>
      <c r="H41" s="42">
        <v>138276.50044130001</v>
      </c>
      <c r="I41" s="76">
        <f t="shared" ref="I41:K49" si="5">(H41/F41-1)*100</f>
        <v>43.622025082474991</v>
      </c>
      <c r="J41" s="40">
        <v>373960.712917</v>
      </c>
      <c r="K41" s="112">
        <f t="shared" si="5"/>
        <v>170.44415480832237</v>
      </c>
    </row>
    <row r="42" spans="2:11">
      <c r="B42" s="36" t="s">
        <v>21</v>
      </c>
      <c r="C42" s="37"/>
      <c r="D42" s="38">
        <v>1624229.9840030004</v>
      </c>
      <c r="E42" s="39" t="s">
        <v>19</v>
      </c>
      <c r="F42" s="75">
        <v>1434605.1259187507</v>
      </c>
      <c r="G42" s="41">
        <f t="shared" si="4"/>
        <v>-11.674754188252901</v>
      </c>
      <c r="H42" s="42">
        <v>1172599.0142699501</v>
      </c>
      <c r="I42" s="76">
        <f t="shared" si="5"/>
        <v>-18.26329119526925</v>
      </c>
      <c r="J42" s="40">
        <v>1083908.1906834</v>
      </c>
      <c r="K42" s="112">
        <f t="shared" si="5"/>
        <v>-7.5636106211267933</v>
      </c>
    </row>
    <row r="43" spans="2:11">
      <c r="B43" s="36" t="s">
        <v>22</v>
      </c>
      <c r="C43" s="37"/>
      <c r="D43" s="38">
        <v>83654.760868000012</v>
      </c>
      <c r="E43" s="39" t="s">
        <v>19</v>
      </c>
      <c r="F43" s="75">
        <v>78045.871555999998</v>
      </c>
      <c r="G43" s="41">
        <f t="shared" si="4"/>
        <v>-6.7048058637694918</v>
      </c>
      <c r="H43" s="42">
        <v>62504.740647400002</v>
      </c>
      <c r="I43" s="76">
        <f t="shared" si="5"/>
        <v>-19.912816141016275</v>
      </c>
      <c r="J43" s="40">
        <v>68356.702199999985</v>
      </c>
      <c r="K43" s="112">
        <f t="shared" si="5"/>
        <v>9.3624283406148479</v>
      </c>
    </row>
    <row r="44" spans="2:11">
      <c r="B44" s="36" t="s">
        <v>23</v>
      </c>
      <c r="C44" s="37"/>
      <c r="D44" s="38">
        <v>362217.08108199947</v>
      </c>
      <c r="E44" s="39" t="s">
        <v>19</v>
      </c>
      <c r="F44" s="75">
        <v>221173.40723000001</v>
      </c>
      <c r="G44" s="41">
        <f t="shared" si="4"/>
        <v>-38.93899024051538</v>
      </c>
      <c r="H44" s="42">
        <v>231292.07339500001</v>
      </c>
      <c r="I44" s="76">
        <f t="shared" si="5"/>
        <v>4.5749922161652634</v>
      </c>
      <c r="J44" s="40">
        <v>233336.693661</v>
      </c>
      <c r="K44" s="112">
        <f t="shared" si="5"/>
        <v>0.8839992810770525</v>
      </c>
    </row>
    <row r="45" spans="2:11">
      <c r="B45" s="36" t="s">
        <v>24</v>
      </c>
      <c r="C45" s="37"/>
      <c r="D45" s="38">
        <v>582095.835632</v>
      </c>
      <c r="E45" s="39" t="s">
        <v>19</v>
      </c>
      <c r="F45" s="75">
        <v>342593.71078199986</v>
      </c>
      <c r="G45" s="41">
        <f t="shared" si="4"/>
        <v>-41.144792693795004</v>
      </c>
      <c r="H45" s="42">
        <v>361166.725286</v>
      </c>
      <c r="I45" s="76">
        <f t="shared" si="5"/>
        <v>5.4212946471216883</v>
      </c>
      <c r="J45" s="40">
        <v>318082.3917255</v>
      </c>
      <c r="K45" s="112">
        <f t="shared" si="5"/>
        <v>-11.929209017354092</v>
      </c>
    </row>
    <row r="46" spans="2:11">
      <c r="B46" s="36" t="s">
        <v>25</v>
      </c>
      <c r="C46" s="37"/>
      <c r="D46" s="38">
        <v>134339.52297800002</v>
      </c>
      <c r="E46" s="39" t="s">
        <v>19</v>
      </c>
      <c r="F46" s="75">
        <v>133160.07847899999</v>
      </c>
      <c r="G46" s="41">
        <f t="shared" si="4"/>
        <v>-0.87795793289602297</v>
      </c>
      <c r="H46" s="42">
        <v>101561.90542299999</v>
      </c>
      <c r="I46" s="76">
        <f t="shared" si="5"/>
        <v>-23.729464128382283</v>
      </c>
      <c r="J46" s="40">
        <v>106085.06821100001</v>
      </c>
      <c r="K46" s="112">
        <f t="shared" si="5"/>
        <v>4.4536017408902229</v>
      </c>
    </row>
    <row r="47" spans="2:11">
      <c r="B47" s="36" t="s">
        <v>26</v>
      </c>
      <c r="C47" s="37"/>
      <c r="D47" s="38">
        <v>39582.165209999999</v>
      </c>
      <c r="E47" s="39" t="s">
        <v>19</v>
      </c>
      <c r="F47" s="75">
        <v>44396.500935999997</v>
      </c>
      <c r="G47" s="41">
        <f t="shared" si="4"/>
        <v>12.162891293232514</v>
      </c>
      <c r="H47" s="42">
        <v>45108.793073000008</v>
      </c>
      <c r="I47" s="76">
        <f t="shared" si="5"/>
        <v>1.6043880080252704</v>
      </c>
      <c r="J47" s="40">
        <v>43654.617416000008</v>
      </c>
      <c r="K47" s="112">
        <f t="shared" si="5"/>
        <v>-3.2237077472826448</v>
      </c>
    </row>
    <row r="48" spans="2:11" ht="14.25" thickBot="1">
      <c r="B48" s="36" t="s">
        <v>27</v>
      </c>
      <c r="C48" s="45"/>
      <c r="D48" s="38">
        <v>230226.56920900004</v>
      </c>
      <c r="E48" s="39" t="s">
        <v>19</v>
      </c>
      <c r="F48" s="75">
        <v>163110.24317845001</v>
      </c>
      <c r="G48" s="41">
        <f t="shared" si="4"/>
        <v>-29.152293873441572</v>
      </c>
      <c r="H48" s="42">
        <v>179265.77039354999</v>
      </c>
      <c r="I48" s="76">
        <f t="shared" si="5"/>
        <v>9.9046674815052036</v>
      </c>
      <c r="J48" s="40">
        <v>133779.22550815</v>
      </c>
      <c r="K48" s="112">
        <f t="shared" si="5"/>
        <v>-25.373803814047371</v>
      </c>
    </row>
    <row r="49" spans="2:11" ht="15" thickTop="1" thickBot="1">
      <c r="B49" s="46" t="s">
        <v>28</v>
      </c>
      <c r="C49" s="47"/>
      <c r="D49" s="48">
        <v>3309147.1915120003</v>
      </c>
      <c r="E49" s="49" t="s">
        <v>19</v>
      </c>
      <c r="F49" s="77">
        <v>2567336.2031540503</v>
      </c>
      <c r="G49" s="51">
        <f t="shared" si="4"/>
        <v>-22.416983755231669</v>
      </c>
      <c r="H49" s="52">
        <v>2342310.2099072002</v>
      </c>
      <c r="I49" s="51">
        <f t="shared" si="5"/>
        <v>-8.7649600769232663</v>
      </c>
      <c r="J49" s="50">
        <v>2412686.8108330499</v>
      </c>
      <c r="K49" s="113">
        <f t="shared" si="5"/>
        <v>3.0045807181380058</v>
      </c>
    </row>
    <row r="50" spans="2:11" ht="14.25" thickBot="1">
      <c r="D50" s="55"/>
      <c r="E50" s="56"/>
      <c r="F50" s="78"/>
      <c r="G50" s="58"/>
      <c r="H50" s="55"/>
      <c r="I50" s="58"/>
      <c r="J50" s="55"/>
      <c r="K50" s="58"/>
    </row>
    <row r="51" spans="2:11">
      <c r="B51" s="61" t="s">
        <v>29</v>
      </c>
      <c r="C51" s="62"/>
      <c r="D51" s="38">
        <v>368567.65716599993</v>
      </c>
      <c r="E51" s="30" t="s">
        <v>19</v>
      </c>
      <c r="F51" s="73">
        <v>240773.58560310001</v>
      </c>
      <c r="G51" s="41">
        <f>(F51/D51-1)*100</f>
        <v>-34.673164906963741</v>
      </c>
      <c r="H51" s="42">
        <v>316551.86205380003</v>
      </c>
      <c r="I51" s="76">
        <f>(H51/F51-1)*100</f>
        <v>31.472836300081397</v>
      </c>
      <c r="J51" s="40">
        <v>561706.72904250002</v>
      </c>
      <c r="K51" s="111">
        <f>(J51/H51-1)*100</f>
        <v>77.445403542448403</v>
      </c>
    </row>
    <row r="52" spans="2:11" ht="14.25" thickBot="1">
      <c r="B52" s="63" t="s">
        <v>30</v>
      </c>
      <c r="C52" s="64"/>
      <c r="D52" s="65">
        <v>105136.04275699999</v>
      </c>
      <c r="E52" s="66" t="s">
        <v>19</v>
      </c>
      <c r="F52" s="79">
        <v>62645.514655850006</v>
      </c>
      <c r="G52" s="68">
        <f>(F52/D52-1)*100</f>
        <v>-40.414806366031833</v>
      </c>
      <c r="H52" s="69">
        <v>92002.308190299998</v>
      </c>
      <c r="I52" s="80">
        <f>(H52/F52-1)*100</f>
        <v>46.861764478629887</v>
      </c>
      <c r="J52" s="67">
        <v>328324.096104</v>
      </c>
      <c r="K52" s="114">
        <f>(J52/H52-1)*100</f>
        <v>256.86506410783284</v>
      </c>
    </row>
    <row r="53" spans="2:11">
      <c r="D53" s="72"/>
      <c r="E53" s="72"/>
      <c r="F53" s="72"/>
      <c r="G53" s="72"/>
      <c r="H53" s="72"/>
      <c r="I53" s="72"/>
      <c r="J53" s="72"/>
      <c r="K53" s="72"/>
    </row>
    <row r="54" spans="2:11" ht="18" thickBot="1">
      <c r="B54" s="22" t="s">
        <v>32</v>
      </c>
      <c r="C54" s="22"/>
      <c r="D54" s="72"/>
      <c r="E54" s="72"/>
      <c r="F54" s="72"/>
      <c r="G54" s="72"/>
      <c r="H54" s="72"/>
      <c r="I54" s="72"/>
      <c r="J54" s="72"/>
      <c r="K54" s="72"/>
    </row>
    <row r="55" spans="2:11" ht="14.25" thickBot="1">
      <c r="D55" s="23">
        <v>2008</v>
      </c>
      <c r="E55" s="24"/>
      <c r="F55" s="25">
        <v>2009</v>
      </c>
      <c r="G55" s="24"/>
      <c r="H55" s="25">
        <v>2010</v>
      </c>
      <c r="I55" s="24"/>
      <c r="J55" s="25">
        <v>2011</v>
      </c>
      <c r="K55" s="26"/>
    </row>
    <row r="56" spans="2:11">
      <c r="B56" s="27" t="s">
        <v>18</v>
      </c>
      <c r="C56" s="28"/>
      <c r="D56" s="81">
        <f t="shared" ref="D56:D64" si="6">D24+D40</f>
        <v>181836.38421799999</v>
      </c>
      <c r="E56" s="82" t="s">
        <v>19</v>
      </c>
      <c r="F56" s="31">
        <f t="shared" ref="F56:F64" si="7">F24+F40</f>
        <v>112936.41228399998</v>
      </c>
      <c r="G56" s="32">
        <f>(F56/D56-1)*100</f>
        <v>-37.891191155339534</v>
      </c>
      <c r="H56" s="31">
        <f t="shared" ref="H56:H64" si="8">H24+H40</f>
        <v>115620.41307499999</v>
      </c>
      <c r="I56" s="74">
        <f>(H56/F56-1)*100</f>
        <v>2.376559283865487</v>
      </c>
      <c r="J56" s="31">
        <f t="shared" ref="J56:J64" si="9">J24+J40</f>
        <v>103685.875371</v>
      </c>
      <c r="K56" s="111">
        <f>(J56/H56-1)*100</f>
        <v>-10.322171826404357</v>
      </c>
    </row>
    <row r="57" spans="2:11">
      <c r="B57" s="36" t="s">
        <v>20</v>
      </c>
      <c r="C57" s="37"/>
      <c r="D57" s="83">
        <f t="shared" si="6"/>
        <v>269187.54488499998</v>
      </c>
      <c r="E57" s="84" t="s">
        <v>19</v>
      </c>
      <c r="F57" s="40">
        <f t="shared" si="7"/>
        <v>160387.82719285</v>
      </c>
      <c r="G57" s="41">
        <f t="shared" ref="G57:G65" si="10">(F57/D57-1)*100</f>
        <v>-40.417812695840169</v>
      </c>
      <c r="H57" s="40">
        <f t="shared" si="8"/>
        <v>211590.70450985001</v>
      </c>
      <c r="I57" s="76">
        <f t="shared" ref="I57:I65" si="11">(H57/F57-1)*100</f>
        <v>31.924416093893313</v>
      </c>
      <c r="J57" s="40">
        <f t="shared" si="9"/>
        <v>512756.45157199999</v>
      </c>
      <c r="K57" s="112">
        <f t="shared" ref="K57:K65" si="12">(J57/H57-1)*100</f>
        <v>142.33411045149671</v>
      </c>
    </row>
    <row r="58" spans="2:11">
      <c r="B58" s="36" t="s">
        <v>21</v>
      </c>
      <c r="C58" s="37"/>
      <c r="D58" s="83">
        <f t="shared" si="6"/>
        <v>2793668.2711050007</v>
      </c>
      <c r="E58" s="84" t="s">
        <v>19</v>
      </c>
      <c r="F58" s="40">
        <f t="shared" si="7"/>
        <v>2198259.3640377508</v>
      </c>
      <c r="G58" s="41">
        <f t="shared" si="10"/>
        <v>-21.312799133153469</v>
      </c>
      <c r="H58" s="40">
        <f t="shared" si="8"/>
        <v>1879805.4487105</v>
      </c>
      <c r="I58" s="76">
        <f t="shared" si="11"/>
        <v>-14.486639772220345</v>
      </c>
      <c r="J58" s="40">
        <f t="shared" si="9"/>
        <v>1950539.8055561499</v>
      </c>
      <c r="K58" s="112">
        <f t="shared" si="12"/>
        <v>3.7628551877095573</v>
      </c>
    </row>
    <row r="59" spans="2:11">
      <c r="B59" s="36" t="s">
        <v>22</v>
      </c>
      <c r="C59" s="37"/>
      <c r="D59" s="83">
        <f t="shared" si="6"/>
        <v>165804.148033</v>
      </c>
      <c r="E59" s="84" t="s">
        <v>19</v>
      </c>
      <c r="F59" s="40">
        <f t="shared" si="7"/>
        <v>170775.74175205</v>
      </c>
      <c r="G59" s="41">
        <f t="shared" si="10"/>
        <v>2.9984736678967172</v>
      </c>
      <c r="H59" s="40">
        <f t="shared" si="8"/>
        <v>99275.635992299998</v>
      </c>
      <c r="I59" s="76">
        <f t="shared" si="11"/>
        <v>-41.867834990031142</v>
      </c>
      <c r="J59" s="40">
        <f t="shared" si="9"/>
        <v>122172.83897679998</v>
      </c>
      <c r="K59" s="112">
        <f t="shared" si="12"/>
        <v>23.064272271472454</v>
      </c>
    </row>
    <row r="60" spans="2:11">
      <c r="B60" s="36" t="s">
        <v>23</v>
      </c>
      <c r="C60" s="37"/>
      <c r="D60" s="83">
        <f t="shared" si="6"/>
        <v>588039.00241599942</v>
      </c>
      <c r="E60" s="84" t="s">
        <v>19</v>
      </c>
      <c r="F60" s="40">
        <f t="shared" si="7"/>
        <v>366845.53815700003</v>
      </c>
      <c r="G60" s="41">
        <f t="shared" si="10"/>
        <v>-37.615441042211586</v>
      </c>
      <c r="H60" s="40">
        <f t="shared" si="8"/>
        <v>365635.110468</v>
      </c>
      <c r="I60" s="76">
        <f t="shared" si="11"/>
        <v>-0.32995567973407303</v>
      </c>
      <c r="J60" s="40">
        <f t="shared" si="9"/>
        <v>402171.33231700002</v>
      </c>
      <c r="K60" s="112">
        <f t="shared" si="12"/>
        <v>9.99253649416627</v>
      </c>
    </row>
    <row r="61" spans="2:11">
      <c r="B61" s="36" t="s">
        <v>24</v>
      </c>
      <c r="C61" s="37"/>
      <c r="D61" s="83">
        <f t="shared" si="6"/>
        <v>1006882.796262</v>
      </c>
      <c r="E61" s="84" t="s">
        <v>19</v>
      </c>
      <c r="F61" s="40">
        <f t="shared" si="7"/>
        <v>645621.33512799966</v>
      </c>
      <c r="G61" s="41">
        <f t="shared" si="10"/>
        <v>-35.879196911017317</v>
      </c>
      <c r="H61" s="40">
        <f t="shared" si="8"/>
        <v>607786.16526900011</v>
      </c>
      <c r="I61" s="76">
        <f t="shared" si="11"/>
        <v>-5.8602725468324905</v>
      </c>
      <c r="J61" s="40">
        <f t="shared" si="9"/>
        <v>561414.5101975</v>
      </c>
      <c r="K61" s="112">
        <f t="shared" si="12"/>
        <v>-7.6296002971664389</v>
      </c>
    </row>
    <row r="62" spans="2:11">
      <c r="B62" s="36" t="s">
        <v>25</v>
      </c>
      <c r="C62" s="37"/>
      <c r="D62" s="83">
        <f t="shared" si="6"/>
        <v>226338.10304500003</v>
      </c>
      <c r="E62" s="84" t="s">
        <v>19</v>
      </c>
      <c r="F62" s="40">
        <f t="shared" si="7"/>
        <v>205580.82445199997</v>
      </c>
      <c r="G62" s="41">
        <f t="shared" si="10"/>
        <v>-9.1709165685077476</v>
      </c>
      <c r="H62" s="40">
        <f t="shared" si="8"/>
        <v>165164.94506699999</v>
      </c>
      <c r="I62" s="76">
        <f t="shared" si="11"/>
        <v>-19.659362439436311</v>
      </c>
      <c r="J62" s="40">
        <f t="shared" si="9"/>
        <v>190007.61719700001</v>
      </c>
      <c r="K62" s="112">
        <f t="shared" si="12"/>
        <v>15.04112880606867</v>
      </c>
    </row>
    <row r="63" spans="2:11">
      <c r="B63" s="36" t="s">
        <v>26</v>
      </c>
      <c r="C63" s="37"/>
      <c r="D63" s="83">
        <f t="shared" si="6"/>
        <v>80524.569896000001</v>
      </c>
      <c r="E63" s="84" t="s">
        <v>19</v>
      </c>
      <c r="F63" s="40">
        <f t="shared" si="7"/>
        <v>79862.235625000001</v>
      </c>
      <c r="G63" s="41">
        <f t="shared" si="10"/>
        <v>-0.82252444422296067</v>
      </c>
      <c r="H63" s="40">
        <f t="shared" si="8"/>
        <v>71972.290409000008</v>
      </c>
      <c r="I63" s="76">
        <f t="shared" si="11"/>
        <v>-9.8794444636485128</v>
      </c>
      <c r="J63" s="40">
        <f t="shared" si="9"/>
        <v>71882.380883500009</v>
      </c>
      <c r="K63" s="112">
        <f t="shared" si="12"/>
        <v>-0.12492241804320514</v>
      </c>
    </row>
    <row r="64" spans="2:11" ht="14.25" thickBot="1">
      <c r="B64" s="36" t="s">
        <v>27</v>
      </c>
      <c r="C64" s="45"/>
      <c r="D64" s="85">
        <f t="shared" si="6"/>
        <v>403547.92045400001</v>
      </c>
      <c r="E64" s="84" t="s">
        <v>19</v>
      </c>
      <c r="F64" s="86">
        <f t="shared" si="7"/>
        <v>255068.16820545003</v>
      </c>
      <c r="G64" s="41">
        <f t="shared" si="10"/>
        <v>-36.79358626888898</v>
      </c>
      <c r="H64" s="86">
        <f t="shared" si="8"/>
        <v>305114.79439355002</v>
      </c>
      <c r="I64" s="76">
        <f t="shared" si="11"/>
        <v>19.620882738997402</v>
      </c>
      <c r="J64" s="86">
        <f t="shared" si="9"/>
        <v>260488.10770730002</v>
      </c>
      <c r="K64" s="112">
        <f t="shared" si="12"/>
        <v>-14.62619561760372</v>
      </c>
    </row>
    <row r="65" spans="2:11" ht="15" thickTop="1" thickBot="1">
      <c r="B65" s="46" t="s">
        <v>28</v>
      </c>
      <c r="C65" s="47"/>
      <c r="D65" s="48">
        <f>SUM(D56:D64)</f>
        <v>5715828.7403140003</v>
      </c>
      <c r="E65" s="49" t="s">
        <v>19</v>
      </c>
      <c r="F65" s="87">
        <f>SUM(F56:F64)</f>
        <v>4195337.4468341004</v>
      </c>
      <c r="G65" s="51">
        <f t="shared" si="10"/>
        <v>-26.601414467788466</v>
      </c>
      <c r="H65" s="88">
        <f>SUM(H56:H64)</f>
        <v>3821965.5078942003</v>
      </c>
      <c r="I65" s="89">
        <f t="shared" si="11"/>
        <v>-8.8996878957056325</v>
      </c>
      <c r="J65" s="77">
        <f>SUM(J56:J64)</f>
        <v>4175118.9197782497</v>
      </c>
      <c r="K65" s="113">
        <f t="shared" si="12"/>
        <v>9.2400993979306669</v>
      </c>
    </row>
    <row r="66" spans="2:11" ht="14.25" thickBot="1">
      <c r="D66" s="55"/>
      <c r="E66" s="56"/>
      <c r="F66" s="78"/>
      <c r="G66" s="58"/>
      <c r="H66" s="55"/>
      <c r="I66" s="58"/>
      <c r="J66" s="55"/>
      <c r="K66" s="58"/>
    </row>
    <row r="67" spans="2:11">
      <c r="B67" s="61" t="s">
        <v>29</v>
      </c>
      <c r="C67" s="62"/>
      <c r="D67" s="38">
        <f>D35+D51</f>
        <v>673553.80625399994</v>
      </c>
      <c r="E67" s="82" t="s">
        <v>19</v>
      </c>
      <c r="F67" s="33">
        <f>F35+F51</f>
        <v>389405.70312810002</v>
      </c>
      <c r="G67" s="74">
        <f>(F67/D67-1)*100</f>
        <v>-42.186400030340934</v>
      </c>
      <c r="H67" s="33">
        <f>H35+H51</f>
        <v>466576.30559185002</v>
      </c>
      <c r="I67" s="76">
        <f>(H67/F67-1)*100</f>
        <v>19.8175326770609</v>
      </c>
      <c r="J67" s="33">
        <f>J35+J51</f>
        <v>888577.99200680002</v>
      </c>
      <c r="K67" s="111">
        <f>(J67/H67-1)*100</f>
        <v>90.44644602765301</v>
      </c>
    </row>
    <row r="68" spans="2:11" ht="14.25" thickBot="1">
      <c r="B68" s="63" t="s">
        <v>30</v>
      </c>
      <c r="C68" s="64"/>
      <c r="D68" s="90">
        <f>D36+D52</f>
        <v>185368.07511899999</v>
      </c>
      <c r="E68" s="91" t="s">
        <v>19</v>
      </c>
      <c r="F68" s="69">
        <f>F36+F52</f>
        <v>109624.95726085</v>
      </c>
      <c r="G68" s="80">
        <f>(F68/D68-1)*100</f>
        <v>-40.86092915920149</v>
      </c>
      <c r="H68" s="67">
        <f>H36+H52</f>
        <v>138957.54807284998</v>
      </c>
      <c r="I68" s="80">
        <f>(H68/F68-1)*100</f>
        <v>26.757219838365607</v>
      </c>
      <c r="J68" s="67">
        <f>J36+J52</f>
        <v>450619.440947</v>
      </c>
      <c r="K68" s="114">
        <f>(J68/H68-1)*100</f>
        <v>224.2856881086862</v>
      </c>
    </row>
    <row r="69" spans="2:11">
      <c r="D69" s="72"/>
      <c r="E69" s="72"/>
      <c r="F69" s="72"/>
      <c r="G69" s="72"/>
      <c r="H69" s="72"/>
      <c r="I69" s="72"/>
      <c r="J69" s="72"/>
      <c r="K69" s="72"/>
    </row>
    <row r="70" spans="2:11">
      <c r="B70" s="21" t="s">
        <v>33</v>
      </c>
      <c r="C70" s="92"/>
      <c r="D70" s="72"/>
      <c r="E70" s="72"/>
      <c r="F70" s="72"/>
      <c r="G70" s="72"/>
      <c r="H70" s="72"/>
      <c r="I70" s="72"/>
      <c r="J70" s="72"/>
      <c r="K70" s="72"/>
    </row>
    <row r="71" spans="2:11">
      <c r="D71" s="72"/>
      <c r="E71" s="72"/>
      <c r="F71" s="72"/>
      <c r="G71" s="72"/>
      <c r="H71" s="72"/>
      <c r="I71" s="72"/>
      <c r="J71" s="72"/>
      <c r="K71" s="72"/>
    </row>
    <row r="72" spans="2:11">
      <c r="D72" s="72"/>
      <c r="E72" s="72"/>
      <c r="F72" s="72"/>
      <c r="G72" s="72"/>
      <c r="H72" s="72"/>
      <c r="I72" s="72"/>
      <c r="J72" s="72"/>
      <c r="K72" s="72"/>
    </row>
    <row r="73" spans="2:11">
      <c r="D73" s="72"/>
      <c r="E73" s="72"/>
      <c r="F73" s="72"/>
      <c r="G73" s="72"/>
      <c r="H73" s="72"/>
      <c r="I73" s="72"/>
      <c r="J73" s="72"/>
      <c r="K73" s="72"/>
    </row>
    <row r="74" spans="2:11">
      <c r="D74" s="72"/>
      <c r="E74" s="72"/>
      <c r="F74" s="72"/>
      <c r="G74" s="72"/>
      <c r="H74" s="72"/>
      <c r="I74" s="72"/>
      <c r="J74" s="72"/>
      <c r="K74" s="72"/>
    </row>
    <row r="75" spans="2:11">
      <c r="D75" s="72"/>
      <c r="E75" s="72"/>
      <c r="F75" s="72"/>
      <c r="G75" s="72"/>
      <c r="H75" s="72"/>
      <c r="I75" s="72"/>
      <c r="J75" s="72"/>
      <c r="K75" s="72"/>
    </row>
    <row r="76" spans="2:11">
      <c r="D76" s="72"/>
      <c r="E76" s="72"/>
      <c r="F76" s="72"/>
      <c r="G76" s="72"/>
      <c r="H76" s="72"/>
      <c r="I76" s="72"/>
      <c r="J76" s="72"/>
      <c r="K76" s="72"/>
    </row>
    <row r="77" spans="2:11">
      <c r="D77" s="72"/>
      <c r="E77" s="72"/>
      <c r="F77" s="72"/>
      <c r="G77" s="72"/>
      <c r="H77" s="72"/>
      <c r="I77" s="72"/>
      <c r="J77" s="72"/>
      <c r="K77" s="72"/>
    </row>
    <row r="78" spans="2:11">
      <c r="D78" s="72"/>
      <c r="E78" s="72"/>
      <c r="F78" s="72"/>
      <c r="G78" s="72"/>
      <c r="H78" s="72"/>
      <c r="I78" s="72"/>
      <c r="J78" s="72"/>
      <c r="K78" s="72"/>
    </row>
    <row r="79" spans="2:11">
      <c r="D79" s="72"/>
      <c r="E79" s="72"/>
      <c r="F79" s="72"/>
      <c r="G79" s="72"/>
      <c r="H79" s="72"/>
      <c r="I79" s="72"/>
      <c r="J79" s="72"/>
      <c r="K79" s="72"/>
    </row>
    <row r="80" spans="2:11">
      <c r="D80" s="72"/>
      <c r="E80" s="72"/>
      <c r="F80" s="72"/>
      <c r="G80" s="72"/>
      <c r="H80" s="72"/>
      <c r="I80" s="72"/>
      <c r="J80" s="72"/>
      <c r="K80" s="72"/>
    </row>
    <row r="81" spans="4:11">
      <c r="D81" s="72"/>
      <c r="E81" s="72"/>
      <c r="F81" s="72"/>
      <c r="G81" s="72"/>
      <c r="H81" s="72"/>
      <c r="I81" s="72"/>
      <c r="J81" s="72"/>
      <c r="K81" s="72"/>
    </row>
    <row r="82" spans="4:11">
      <c r="D82" s="72"/>
      <c r="E82" s="72"/>
      <c r="F82" s="72"/>
      <c r="G82" s="72"/>
      <c r="H82" s="72"/>
      <c r="I82" s="72"/>
      <c r="J82" s="72"/>
      <c r="K82" s="72"/>
    </row>
    <row r="83" spans="4:11">
      <c r="D83" s="72"/>
      <c r="E83" s="72"/>
      <c r="F83" s="72"/>
      <c r="G83" s="72"/>
      <c r="H83" s="72"/>
      <c r="I83" s="72"/>
      <c r="J83" s="72"/>
      <c r="K83" s="72"/>
    </row>
    <row r="84" spans="4:11">
      <c r="D84" s="72"/>
      <c r="E84" s="72"/>
      <c r="F84" s="72"/>
      <c r="G84" s="72"/>
      <c r="H84" s="72"/>
      <c r="I84" s="72"/>
      <c r="J84" s="72"/>
      <c r="K84" s="72"/>
    </row>
    <row r="85" spans="4:11">
      <c r="D85" s="72"/>
      <c r="E85" s="72"/>
      <c r="F85" s="72"/>
      <c r="G85" s="72"/>
      <c r="H85" s="72"/>
      <c r="I85" s="72"/>
      <c r="J85" s="72"/>
      <c r="K85" s="72"/>
    </row>
    <row r="86" spans="4:11">
      <c r="D86" s="72"/>
      <c r="E86" s="72"/>
      <c r="F86" s="72"/>
      <c r="G86" s="72"/>
      <c r="H86" s="72"/>
      <c r="I86" s="72"/>
      <c r="J86" s="72"/>
      <c r="K86" s="72"/>
    </row>
    <row r="87" spans="4:11">
      <c r="D87" s="72"/>
      <c r="E87" s="72"/>
      <c r="F87" s="72"/>
      <c r="G87" s="72"/>
      <c r="H87" s="72"/>
      <c r="I87" s="72"/>
      <c r="J87" s="72"/>
      <c r="K87" s="72"/>
    </row>
    <row r="88" spans="4:11">
      <c r="D88" s="72"/>
      <c r="E88" s="72"/>
      <c r="F88" s="72"/>
      <c r="G88" s="72"/>
      <c r="H88" s="72"/>
      <c r="I88" s="72"/>
      <c r="J88" s="72"/>
      <c r="K88" s="72"/>
    </row>
    <row r="89" spans="4:11">
      <c r="D89" s="72"/>
      <c r="E89" s="72"/>
      <c r="F89" s="72"/>
      <c r="G89" s="72"/>
      <c r="H89" s="72"/>
      <c r="I89" s="72"/>
      <c r="J89" s="72"/>
      <c r="K89" s="72"/>
    </row>
    <row r="90" spans="4:11">
      <c r="D90" s="72"/>
      <c r="E90" s="72"/>
      <c r="F90" s="72"/>
      <c r="G90" s="72"/>
      <c r="H90" s="72"/>
      <c r="I90" s="72"/>
      <c r="J90" s="72"/>
      <c r="K90" s="72"/>
    </row>
    <row r="91" spans="4:11">
      <c r="D91" s="72"/>
      <c r="E91" s="72"/>
      <c r="F91" s="72"/>
      <c r="G91" s="72"/>
      <c r="H91" s="72"/>
      <c r="I91" s="72"/>
      <c r="J91" s="72"/>
      <c r="K91" s="72"/>
    </row>
    <row r="92" spans="4:11">
      <c r="D92" s="72"/>
      <c r="E92" s="72"/>
      <c r="F92" s="72"/>
      <c r="G92" s="72"/>
      <c r="H92" s="72"/>
      <c r="I92" s="72"/>
      <c r="J92" s="72"/>
      <c r="K92" s="72"/>
    </row>
    <row r="93" spans="4:11">
      <c r="D93" s="72"/>
      <c r="E93" s="72"/>
      <c r="F93" s="72"/>
      <c r="G93" s="72"/>
      <c r="H93" s="72"/>
      <c r="I93" s="72"/>
      <c r="J93" s="72"/>
      <c r="K93" s="72"/>
    </row>
    <row r="94" spans="4:11">
      <c r="D94" s="72"/>
      <c r="E94" s="72"/>
      <c r="F94" s="72"/>
      <c r="G94" s="72"/>
      <c r="H94" s="72"/>
      <c r="I94" s="72"/>
      <c r="J94" s="72"/>
      <c r="K94" s="72"/>
    </row>
    <row r="95" spans="4:11">
      <c r="D95" s="72"/>
      <c r="E95" s="72"/>
      <c r="F95" s="72"/>
      <c r="G95" s="72"/>
      <c r="H95" s="72"/>
      <c r="I95" s="72"/>
      <c r="J95" s="72"/>
      <c r="K95" s="72"/>
    </row>
    <row r="96" spans="4:11">
      <c r="D96" s="72"/>
      <c r="E96" s="72"/>
      <c r="F96" s="72"/>
      <c r="G96" s="72"/>
      <c r="H96" s="72"/>
      <c r="I96" s="72"/>
      <c r="J96" s="72"/>
      <c r="K96" s="72"/>
    </row>
    <row r="97" spans="4:11">
      <c r="D97" s="72"/>
      <c r="E97" s="72"/>
      <c r="F97" s="72"/>
      <c r="G97" s="72"/>
      <c r="H97" s="72"/>
      <c r="I97" s="72"/>
      <c r="J97" s="72"/>
      <c r="K97" s="72"/>
    </row>
    <row r="98" spans="4:11">
      <c r="D98" s="72"/>
      <c r="E98" s="72"/>
      <c r="F98" s="72"/>
      <c r="G98" s="72"/>
      <c r="H98" s="72"/>
      <c r="I98" s="72"/>
      <c r="J98" s="72"/>
      <c r="K98" s="72"/>
    </row>
    <row r="99" spans="4:11">
      <c r="D99" s="72"/>
      <c r="E99" s="72"/>
      <c r="F99" s="72"/>
      <c r="G99" s="72"/>
      <c r="H99" s="72"/>
      <c r="I99" s="72"/>
      <c r="J99" s="72"/>
      <c r="K99" s="72"/>
    </row>
    <row r="100" spans="4:11">
      <c r="D100" s="72"/>
      <c r="E100" s="72"/>
      <c r="F100" s="72"/>
      <c r="G100" s="72"/>
      <c r="H100" s="72"/>
      <c r="I100" s="72"/>
      <c r="J100" s="72"/>
      <c r="K100" s="72"/>
    </row>
    <row r="101" spans="4:11">
      <c r="D101" s="72"/>
      <c r="E101" s="72"/>
      <c r="F101" s="72"/>
      <c r="G101" s="72"/>
      <c r="H101" s="72"/>
      <c r="I101" s="72"/>
      <c r="J101" s="72"/>
      <c r="K101" s="72"/>
    </row>
    <row r="102" spans="4:11">
      <c r="D102" s="72"/>
      <c r="E102" s="72"/>
      <c r="F102" s="72"/>
      <c r="G102" s="72"/>
      <c r="H102" s="72"/>
      <c r="I102" s="72"/>
      <c r="J102" s="72"/>
      <c r="K102" s="72"/>
    </row>
    <row r="103" spans="4:11">
      <c r="D103" s="72"/>
      <c r="E103" s="72"/>
      <c r="F103" s="72"/>
      <c r="G103" s="72"/>
      <c r="H103" s="72"/>
      <c r="I103" s="72"/>
      <c r="J103" s="72"/>
      <c r="K103" s="72"/>
    </row>
    <row r="104" spans="4:11">
      <c r="D104" s="72"/>
      <c r="E104" s="72"/>
      <c r="F104" s="72"/>
      <c r="G104" s="72"/>
      <c r="H104" s="72"/>
      <c r="I104" s="72"/>
      <c r="J104" s="72"/>
      <c r="K104" s="72"/>
    </row>
    <row r="105" spans="4:11">
      <c r="D105" s="72"/>
      <c r="E105" s="72"/>
      <c r="F105" s="72"/>
      <c r="G105" s="72"/>
      <c r="H105" s="72"/>
      <c r="I105" s="72"/>
      <c r="J105" s="72"/>
      <c r="K105" s="72"/>
    </row>
    <row r="106" spans="4:11">
      <c r="D106" s="72"/>
      <c r="E106" s="72"/>
      <c r="F106" s="72"/>
      <c r="G106" s="72"/>
      <c r="H106" s="72"/>
      <c r="I106" s="72"/>
      <c r="J106" s="72"/>
      <c r="K106" s="72"/>
    </row>
    <row r="107" spans="4:11">
      <c r="D107" s="72"/>
      <c r="E107" s="72"/>
      <c r="F107" s="72"/>
      <c r="G107" s="72"/>
      <c r="H107" s="72"/>
      <c r="I107" s="72"/>
      <c r="J107" s="72"/>
      <c r="K107" s="72"/>
    </row>
    <row r="108" spans="4:11">
      <c r="D108" s="72"/>
      <c r="E108" s="72"/>
      <c r="F108" s="72"/>
      <c r="G108" s="72"/>
      <c r="H108" s="72"/>
      <c r="I108" s="72"/>
      <c r="J108" s="72"/>
      <c r="K108" s="72"/>
    </row>
    <row r="109" spans="4:11">
      <c r="D109" s="72"/>
      <c r="E109" s="72"/>
      <c r="F109" s="72"/>
      <c r="G109" s="72"/>
      <c r="H109" s="72"/>
      <c r="I109" s="72"/>
      <c r="J109" s="72"/>
      <c r="K109" s="72"/>
    </row>
    <row r="110" spans="4:11">
      <c r="D110" s="72"/>
      <c r="E110" s="72"/>
      <c r="F110" s="72"/>
      <c r="G110" s="72"/>
      <c r="H110" s="72"/>
      <c r="I110" s="72"/>
      <c r="J110" s="72"/>
      <c r="K110" s="72"/>
    </row>
    <row r="111" spans="4:11">
      <c r="D111" s="72"/>
      <c r="E111" s="72"/>
      <c r="F111" s="72"/>
      <c r="G111" s="72"/>
      <c r="H111" s="72"/>
      <c r="I111" s="72"/>
      <c r="J111" s="72"/>
      <c r="K111" s="72"/>
    </row>
    <row r="112" spans="4:11">
      <c r="D112" s="72"/>
      <c r="E112" s="72"/>
      <c r="F112" s="72"/>
      <c r="G112" s="72"/>
      <c r="H112" s="72"/>
      <c r="I112" s="72"/>
      <c r="J112" s="72"/>
      <c r="K112" s="72"/>
    </row>
    <row r="113" spans="4:11">
      <c r="D113" s="72"/>
      <c r="E113" s="72"/>
      <c r="F113" s="72"/>
      <c r="G113" s="72"/>
      <c r="H113" s="72"/>
      <c r="I113" s="72"/>
      <c r="J113" s="72"/>
      <c r="K113" s="72"/>
    </row>
    <row r="114" spans="4:11">
      <c r="D114" s="72"/>
      <c r="E114" s="72"/>
      <c r="F114" s="72"/>
      <c r="G114" s="72"/>
      <c r="H114" s="72"/>
      <c r="I114" s="72"/>
      <c r="J114" s="72"/>
      <c r="K114" s="72"/>
    </row>
    <row r="115" spans="4:11">
      <c r="D115" s="72"/>
      <c r="E115" s="72"/>
      <c r="F115" s="72"/>
      <c r="G115" s="72"/>
      <c r="H115" s="72"/>
      <c r="I115" s="72"/>
      <c r="J115" s="72"/>
      <c r="K115" s="72"/>
    </row>
    <row r="116" spans="4:11">
      <c r="D116" s="72"/>
      <c r="E116" s="72"/>
      <c r="F116" s="72"/>
      <c r="G116" s="72"/>
      <c r="H116" s="72"/>
      <c r="I116" s="72"/>
      <c r="J116" s="72"/>
      <c r="K116" s="72"/>
    </row>
    <row r="117" spans="4:11">
      <c r="D117" s="72"/>
      <c r="E117" s="72"/>
      <c r="F117" s="72"/>
      <c r="G117" s="72"/>
      <c r="H117" s="72"/>
      <c r="I117" s="72"/>
      <c r="J117" s="72"/>
      <c r="K117" s="72"/>
    </row>
    <row r="118" spans="4:11">
      <c r="D118" s="72"/>
      <c r="E118" s="72"/>
      <c r="F118" s="72"/>
      <c r="G118" s="72"/>
      <c r="H118" s="72"/>
      <c r="I118" s="72"/>
      <c r="J118" s="72"/>
      <c r="K118" s="72"/>
    </row>
    <row r="119" spans="4:11">
      <c r="D119" s="72"/>
      <c r="E119" s="72"/>
      <c r="F119" s="72"/>
      <c r="G119" s="72"/>
      <c r="H119" s="72"/>
      <c r="I119" s="72"/>
      <c r="J119" s="72"/>
      <c r="K119" s="72"/>
    </row>
    <row r="120" spans="4:11">
      <c r="D120" s="72"/>
      <c r="E120" s="72"/>
      <c r="F120" s="72"/>
      <c r="G120" s="72"/>
      <c r="H120" s="72"/>
      <c r="I120" s="72"/>
      <c r="J120" s="72"/>
      <c r="K120" s="72"/>
    </row>
    <row r="121" spans="4:11">
      <c r="D121" s="72"/>
      <c r="E121" s="72"/>
      <c r="F121" s="72"/>
      <c r="G121" s="72"/>
      <c r="H121" s="72"/>
      <c r="I121" s="72"/>
      <c r="J121" s="72"/>
      <c r="K121" s="72"/>
    </row>
    <row r="122" spans="4:11">
      <c r="D122" s="72"/>
      <c r="E122" s="72"/>
      <c r="F122" s="72"/>
      <c r="G122" s="72"/>
      <c r="H122" s="72"/>
      <c r="I122" s="72"/>
      <c r="J122" s="72"/>
      <c r="K122" s="72"/>
    </row>
    <row r="123" spans="4:11">
      <c r="D123" s="72"/>
      <c r="E123" s="72"/>
      <c r="F123" s="72"/>
      <c r="G123" s="72"/>
      <c r="H123" s="72"/>
      <c r="I123" s="72"/>
      <c r="J123" s="72"/>
      <c r="K123" s="72"/>
    </row>
    <row r="124" spans="4:11">
      <c r="D124" s="72"/>
      <c r="E124" s="72"/>
      <c r="F124" s="72"/>
      <c r="G124" s="72"/>
      <c r="H124" s="72"/>
      <c r="I124" s="72"/>
      <c r="J124" s="72"/>
      <c r="K124" s="72"/>
    </row>
    <row r="125" spans="4:11">
      <c r="D125" s="72"/>
      <c r="E125" s="72"/>
      <c r="F125" s="72"/>
      <c r="G125" s="72"/>
      <c r="H125" s="72"/>
      <c r="I125" s="72"/>
      <c r="J125" s="72"/>
      <c r="K125" s="72"/>
    </row>
  </sheetData>
  <mergeCells count="9">
    <mergeCell ref="D12:E12"/>
    <mergeCell ref="D13:E13"/>
    <mergeCell ref="D14:E14"/>
    <mergeCell ref="D6:E6"/>
    <mergeCell ref="D7:E7"/>
    <mergeCell ref="D8:E8"/>
    <mergeCell ref="D9:E9"/>
    <mergeCell ref="D10:E10"/>
    <mergeCell ref="D11:E11"/>
  </mergeCells>
  <phoneticPr fontId="1"/>
  <pageMargins left="0.51181102362204722" right="0.31496062992125984" top="0.35433070866141736" bottom="0.15748031496062992" header="0.31496062992125984" footer="0.31496062992125984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四半期比較_プレス用</vt:lpstr>
      <vt:lpstr>Sheet1</vt:lpstr>
      <vt:lpstr>Sheet2</vt:lpstr>
      <vt:lpstr>Sheet3</vt:lpstr>
    </vt:vector>
  </TitlesOfParts>
  <Company>国土交通省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行政情報化推進課</cp:lastModifiedBy>
  <cp:lastPrinted>2011-12-26T02:56:14Z</cp:lastPrinted>
  <dcterms:created xsi:type="dcterms:W3CDTF">2011-11-30T04:33:26Z</dcterms:created>
  <dcterms:modified xsi:type="dcterms:W3CDTF">2011-12-26T02:57:30Z</dcterms:modified>
</cp:coreProperties>
</file>