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75" windowWidth="17550" windowHeight="5070"/>
  </bookViews>
  <sheets>
    <sheet name="６表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E20" i="1" l="1"/>
  <c r="D20" i="1"/>
  <c r="C20" i="1"/>
  <c r="B20" i="1"/>
  <c r="H15" i="1" l="1"/>
  <c r="I15" i="1"/>
  <c r="H19" i="1"/>
  <c r="I19" i="1"/>
  <c r="I12" i="1"/>
  <c r="H12" i="1"/>
  <c r="H13" i="1"/>
  <c r="I13" i="1"/>
  <c r="I14" i="1"/>
  <c r="H14" i="1"/>
  <c r="I6" i="1" l="1"/>
  <c r="H6" i="1"/>
  <c r="I16" i="1"/>
  <c r="H16" i="1"/>
  <c r="I8" i="1"/>
  <c r="H8" i="1"/>
  <c r="H11" i="1"/>
  <c r="I11" i="1"/>
  <c r="H18" i="1"/>
  <c r="I18" i="1"/>
  <c r="F20" i="1"/>
  <c r="G18" i="1" s="1"/>
  <c r="H10" i="1"/>
  <c r="I10" i="1"/>
  <c r="H17" i="1"/>
  <c r="I17" i="1"/>
  <c r="H9" i="1"/>
  <c r="I9" i="1"/>
  <c r="G15" i="1" l="1"/>
  <c r="G19" i="1"/>
  <c r="G12" i="1"/>
  <c r="G14" i="1"/>
  <c r="G13" i="1"/>
  <c r="G17" i="1"/>
  <c r="H7" i="1"/>
  <c r="H20" i="1" s="1"/>
  <c r="G7" i="1"/>
  <c r="I7" i="1"/>
  <c r="I20" i="1" s="1"/>
  <c r="G16" i="1"/>
  <c r="G6" i="1"/>
  <c r="G9" i="1"/>
  <c r="G10" i="1"/>
  <c r="G11" i="1"/>
  <c r="G8" i="1"/>
  <c r="G20" i="1" l="1"/>
</calcChain>
</file>

<file path=xl/sharedStrings.xml><?xml version="1.0" encoding="utf-8"?>
<sst xmlns="http://schemas.openxmlformats.org/spreadsheetml/2006/main" count="34" uniqueCount="30">
  <si>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</si>
  <si>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</si>
  <si>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</si>
  <si>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平成23年7月１日現在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</si>
  <si>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</si>
  <si>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</si>
  <si>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2"/>
  </si>
  <si>
    <t>対 前 期</t>
    <rPh sb="0" eb="1">
      <t>タイ</t>
    </rPh>
    <rPh sb="2" eb="3">
      <t>マエ</t>
    </rPh>
    <rPh sb="4" eb="5">
      <t>キ</t>
    </rPh>
    <phoneticPr fontId="2"/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</si>
  <si>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</si>
  <si>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</si>
  <si>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</si>
  <si>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</si>
  <si>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</si>
  <si>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</si>
  <si>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</si>
  <si>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</si>
  <si>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</si>
  <si>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</si>
  <si>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</si>
  <si>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</si>
  <si>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</si>
  <si>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</si>
  <si>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</si>
  <si>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専門スタッフ職</t>
    <rPh sb="0" eb="2">
      <t>センモン</t>
    </rPh>
    <rPh sb="6" eb="7">
      <t>ショク</t>
    </rPh>
    <phoneticPr fontId="2"/>
  </si>
  <si>
    <t>合　　　　　計</t>
    <rPh sb="0" eb="1">
      <t>ゴウ</t>
    </rPh>
    <rPh sb="6" eb="7">
      <t>ケイ</t>
    </rPh>
    <phoneticPr fontId="2"/>
  </si>
  <si>
    <t>(注) 百分比は、少数点以下第３位で四捨五入した。</t>
  </si>
  <si>
    <t>平成24年1月１日現在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</si>
  <si>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平成24年7月１日現在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</si>
  <si>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（23.7.1）</t>
    <phoneticPr fontId="8"/>
  </si>
  <si>
    <t>（24.1.1）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</si>
</sst>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38" fontId="9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8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0" fontId="4" fillId="0" borderId="5" xfId="1" applyFont="1" applyBorder="1" applyAlignment="1">
      <alignment horizontal="distributed" vertical="center"/>
    </xf>
    <xf numFmtId="177" fontId="4" fillId="0" borderId="6" xfId="2" applyNumberFormat="1" applyFont="1" applyFill="1" applyBorder="1" applyAlignment="1">
      <alignment vertical="center"/>
    </xf>
    <xf numFmtId="177" fontId="4" fillId="0" borderId="7" xfId="2" applyNumberFormat="1" applyFont="1" applyFill="1" applyBorder="1" applyAlignment="1">
      <alignment vertical="center"/>
    </xf>
    <xf numFmtId="178" fontId="4" fillId="0" borderId="10" xfId="2" applyNumberFormat="1" applyFont="1" applyFill="1" applyBorder="1" applyAlignment="1">
      <alignment vertical="center"/>
    </xf>
    <xf numFmtId="178" fontId="4" fillId="0" borderId="9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177" fontId="4" fillId="0" borderId="18" xfId="2" applyNumberFormat="1" applyFont="1" applyFill="1" applyBorder="1" applyAlignment="1">
      <alignment vertical="center"/>
    </xf>
    <xf numFmtId="178" fontId="4" fillId="0" borderId="23" xfId="2" applyNumberFormat="1" applyFont="1" applyFill="1" applyBorder="1" applyAlignment="1">
      <alignment vertical="center"/>
    </xf>
    <xf numFmtId="0" fontId="7" fillId="0" borderId="29" xfId="1" applyFont="1" applyBorder="1" applyAlignment="1">
      <alignment vertical="center"/>
    </xf>
    <xf numFmtId="0" fontId="7" fillId="0" borderId="14" xfId="1" applyFont="1" applyBorder="1" applyAlignment="1">
      <alignment vertical="center"/>
    </xf>
    <xf numFmtId="0" fontId="7" fillId="0" borderId="13" xfId="1" applyFont="1" applyBorder="1" applyAlignment="1">
      <alignment horizontal="center" vertical="center"/>
    </xf>
    <xf numFmtId="176" fontId="4" fillId="0" borderId="15" xfId="2" applyNumberFormat="1" applyFont="1" applyBorder="1" applyAlignment="1">
      <alignment horizontal="right" vertical="center"/>
    </xf>
    <xf numFmtId="176" fontId="4" fillId="0" borderId="31" xfId="2" applyNumberFormat="1" applyFont="1" applyBorder="1" applyAlignment="1">
      <alignment horizontal="right" vertical="center"/>
    </xf>
    <xf numFmtId="176" fontId="4" fillId="0" borderId="32" xfId="2" applyNumberFormat="1" applyFont="1" applyBorder="1" applyAlignment="1">
      <alignment horizontal="right" vertical="center"/>
    </xf>
    <xf numFmtId="38" fontId="4" fillId="0" borderId="1" xfId="11" applyFont="1" applyBorder="1" applyAlignment="1">
      <alignment horizontal="right" vertical="center"/>
    </xf>
    <xf numFmtId="176" fontId="4" fillId="0" borderId="11" xfId="2" applyNumberFormat="1" applyFont="1" applyBorder="1" applyAlignment="1">
      <alignment horizontal="right" vertical="center"/>
    </xf>
    <xf numFmtId="176" fontId="4" fillId="0" borderId="26" xfId="2" applyNumberFormat="1" applyFont="1" applyBorder="1" applyAlignment="1">
      <alignment horizontal="right" vertical="center"/>
    </xf>
    <xf numFmtId="0" fontId="10" fillId="0" borderId="0" xfId="1" applyFont="1" applyAlignment="1"/>
    <xf numFmtId="0" fontId="4" fillId="0" borderId="16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4" fillId="0" borderId="35" xfId="2" applyNumberFormat="1" applyFont="1" applyFill="1" applyBorder="1" applyAlignment="1">
      <alignment vertical="center"/>
    </xf>
    <xf numFmtId="177" fontId="4" fillId="0" borderId="36" xfId="2" applyNumberFormat="1" applyFont="1" applyFill="1" applyBorder="1" applyAlignment="1">
      <alignment vertical="center"/>
    </xf>
    <xf numFmtId="177" fontId="4" fillId="0" borderId="22" xfId="2" applyNumberFormat="1" applyFont="1" applyFill="1" applyBorder="1" applyAlignment="1">
      <alignment vertical="center"/>
    </xf>
    <xf numFmtId="178" fontId="4" fillId="0" borderId="34" xfId="2" applyNumberFormat="1" applyFont="1" applyFill="1" applyBorder="1" applyAlignment="1">
      <alignment vertical="center"/>
    </xf>
    <xf numFmtId="178" fontId="4" fillId="0" borderId="15" xfId="2" applyNumberFormat="1" applyFont="1" applyFill="1" applyBorder="1" applyAlignment="1">
      <alignment vertical="center"/>
    </xf>
    <xf numFmtId="176" fontId="4" fillId="0" borderId="6" xfId="2" applyNumberFormat="1" applyFont="1" applyBorder="1" applyAlignment="1">
      <alignment horizontal="right" vertical="center"/>
    </xf>
    <xf numFmtId="38" fontId="4" fillId="0" borderId="8" xfId="11" applyFont="1" applyBorder="1" applyAlignment="1">
      <alignment horizontal="right" vertical="center"/>
    </xf>
    <xf numFmtId="0" fontId="11" fillId="0" borderId="17" xfId="10" applyFont="1" applyBorder="1" applyAlignment="1">
      <alignment horizontal="center" vertical="center"/>
    </xf>
    <xf numFmtId="0" fontId="11" fillId="0" borderId="24" xfId="10" applyFont="1" applyBorder="1" applyAlignment="1">
      <alignment horizontal="center" vertical="center"/>
    </xf>
    <xf numFmtId="0" fontId="11" fillId="0" borderId="27" xfId="10" applyFont="1" applyBorder="1" applyAlignment="1">
      <alignment horizontal="center" vertical="center"/>
    </xf>
    <xf numFmtId="0" fontId="11" fillId="0" borderId="28" xfId="10" applyFont="1" applyBorder="1" applyAlignment="1">
      <alignment horizontal="center" vertical="center"/>
    </xf>
    <xf numFmtId="58" fontId="11" fillId="0" borderId="22" xfId="10" applyNumberFormat="1" applyFont="1" applyBorder="1" applyAlignment="1">
      <alignment horizontal="distributed" vertical="center"/>
    </xf>
    <xf numFmtId="58" fontId="11" fillId="0" borderId="25" xfId="10" applyNumberFormat="1" applyFont="1" applyBorder="1" applyAlignment="1">
      <alignment horizontal="distributed" vertical="center"/>
    </xf>
    <xf numFmtId="58" fontId="11" fillId="0" borderId="11" xfId="10" applyNumberFormat="1" applyFont="1" applyBorder="1" applyAlignment="1">
      <alignment horizontal="distributed" vertical="center"/>
    </xf>
    <xf numFmtId="58" fontId="11" fillId="0" borderId="26" xfId="10" applyNumberFormat="1" applyFont="1" applyBorder="1" applyAlignment="1">
      <alignment horizontal="distributed" vertical="center"/>
    </xf>
    <xf numFmtId="178" fontId="4" fillId="0" borderId="33" xfId="2" applyNumberFormat="1" applyFont="1" applyBorder="1" applyAlignment="1">
      <alignment vertical="center"/>
    </xf>
    <xf numFmtId="0" fontId="4" fillId="0" borderId="30" xfId="10" applyFont="1" applyBorder="1" applyAlignment="1">
      <alignment horizontal="center" vertical="center"/>
    </xf>
    <xf numFmtId="0" fontId="4" fillId="0" borderId="21" xfId="10" applyFont="1" applyBorder="1" applyAlignment="1">
      <alignment horizontal="center" vertical="center"/>
    </xf>
    <xf numFmtId="179" fontId="7" fillId="0" borderId="31" xfId="10" applyNumberFormat="1" applyFont="1" applyBorder="1" applyAlignment="1">
      <alignment horizontal="center" vertical="center"/>
    </xf>
    <xf numFmtId="179" fontId="7" fillId="0" borderId="3" xfId="10" applyNumberFormat="1" applyFont="1" applyBorder="1" applyAlignment="1">
      <alignment horizontal="center" vertical="center"/>
    </xf>
    <xf numFmtId="179" fontId="7" fillId="0" borderId="19" xfId="10" applyNumberFormat="1" applyFont="1" applyBorder="1" applyAlignment="1">
      <alignment horizontal="center" vertical="center"/>
    </xf>
    <xf numFmtId="179" fontId="7" fillId="0" borderId="20" xfId="10" applyNumberFormat="1" applyFont="1" applyBorder="1" applyAlignment="1">
      <alignment horizontal="center" vertical="center"/>
    </xf>
  </cellXfs>
  <cellStyles count="12">
    <cellStyle name="桁区切り" xfId="11" builtinId="6"/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検察官在職状況(11.1.1)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22"/>
  <sheetViews>
    <sheetView tabSelected="1" view="pageBreakPreview" zoomScale="85" zoomScaleNormal="70" zoomScaleSheetLayoutView="85" workbookViewId="0">
      <pane xSplit="1" topLeftCell="B1" activePane="topRight" state="frozen"/>
      <selection pane="topRight" activeCell="A6" sqref="A6"/>
    </sheetView>
  </sheetViews>
  <sheetFormatPr defaultRowHeight="13.5" x14ac:dyDescent="0.15"/>
  <cols>
    <col min="1" max="1" width="22.25" customWidth="1"/>
    <col min="2" max="2" width="10.75" customWidth="1"/>
    <col min="3" max="3" width="11.75" customWidth="1"/>
    <col min="4" max="4" width="10.75" customWidth="1"/>
    <col min="5" max="5" width="11.625" customWidth="1"/>
    <col min="6" max="6" width="10.75" customWidth="1"/>
    <col min="7" max="7" width="11.625" customWidth="1"/>
    <col min="8" max="9" width="10.75" customWidth="1"/>
  </cols>
  <sheetData>
    <row r="1" spans="1:9" ht="17.25" x14ac:dyDescent="0.15">
      <c r="A1" s="10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 x14ac:dyDescent="0.2">
      <c r="A2" s="2" t="s">
        <v>1</v>
      </c>
      <c r="B2" s="1"/>
      <c r="C2" s="1"/>
      <c r="D2" s="1"/>
      <c r="E2" s="1"/>
      <c r="F2" s="1"/>
      <c r="G2" s="1"/>
      <c r="H2" s="5"/>
      <c r="I2" s="27" t="s">
        <v>2</v>
      </c>
    </row>
    <row r="3" spans="1:9" ht="14.25" x14ac:dyDescent="0.15">
      <c r="A3" s="13"/>
      <c r="B3" s="47" t="s">
        <v>3</v>
      </c>
      <c r="C3" s="48"/>
      <c r="D3" s="47" t="s">
        <v>26</v>
      </c>
      <c r="E3" s="48"/>
      <c r="F3" s="47" t="s">
        <v>27</v>
      </c>
      <c r="G3" s="48"/>
      <c r="H3" s="45" t="s">
        <v>4</v>
      </c>
      <c r="I3" s="46"/>
    </row>
    <row r="4" spans="1:9" x14ac:dyDescent="0.15">
      <c r="A4" s="15" t="s">
        <v>5</v>
      </c>
      <c r="B4" s="49"/>
      <c r="C4" s="50"/>
      <c r="D4" s="49"/>
      <c r="E4" s="50"/>
      <c r="F4" s="49"/>
      <c r="G4" s="50"/>
      <c r="H4" s="36" t="s">
        <v>6</v>
      </c>
      <c r="I4" s="37" t="s">
        <v>7</v>
      </c>
    </row>
    <row r="5" spans="1:9" ht="14.25" thickBot="1" x14ac:dyDescent="0.2">
      <c r="A5" s="14"/>
      <c r="B5" s="40" t="s">
        <v>8</v>
      </c>
      <c r="C5" s="41" t="s">
        <v>9</v>
      </c>
      <c r="D5" s="42" t="s">
        <v>8</v>
      </c>
      <c r="E5" s="43" t="s">
        <v>9</v>
      </c>
      <c r="F5" s="42" t="s">
        <v>8</v>
      </c>
      <c r="G5" s="43" t="s">
        <v>9</v>
      </c>
      <c r="H5" s="38" t="s">
        <v>28</v>
      </c>
      <c r="I5" s="39" t="s">
        <v>29</v>
      </c>
    </row>
    <row r="6" spans="1:9" ht="42" customHeight="1" x14ac:dyDescent="0.15">
      <c r="A6" s="23" t="s">
        <v>10</v>
      </c>
      <c r="B6" s="7">
        <v>2350</v>
      </c>
      <c r="C6" s="8">
        <v>56.300910397700044</v>
      </c>
      <c r="D6" s="7">
        <v>2417</v>
      </c>
      <c r="E6" s="8">
        <v>53.36</v>
      </c>
      <c r="F6" s="29">
        <v>2718</v>
      </c>
      <c r="G6" s="32">
        <f>F6/F$20*100</f>
        <v>55.605564648117841</v>
      </c>
      <c r="H6" s="17">
        <f t="shared" ref="H6:H19" si="0">F6-B6</f>
        <v>368</v>
      </c>
      <c r="I6" s="18">
        <f t="shared" ref="I6:I19" si="1">F6-D6</f>
        <v>301</v>
      </c>
    </row>
    <row r="7" spans="1:9" ht="42" customHeight="1" x14ac:dyDescent="0.15">
      <c r="A7" s="23" t="s">
        <v>11</v>
      </c>
      <c r="B7" s="6">
        <v>249</v>
      </c>
      <c r="C7" s="9">
        <v>5.9655007187350266</v>
      </c>
      <c r="D7" s="6">
        <v>242</v>
      </c>
      <c r="E7" s="9">
        <v>5.34</v>
      </c>
      <c r="F7" s="6">
        <v>232</v>
      </c>
      <c r="G7" s="33">
        <f t="shared" ref="G7:G19" si="2">F7/F$20*100</f>
        <v>4.7463175122749588</v>
      </c>
      <c r="H7" s="34">
        <f t="shared" si="0"/>
        <v>-17</v>
      </c>
      <c r="I7" s="16">
        <f t="shared" si="1"/>
        <v>-10</v>
      </c>
    </row>
    <row r="8" spans="1:9" ht="42" customHeight="1" x14ac:dyDescent="0.15">
      <c r="A8" s="24" t="s">
        <v>12</v>
      </c>
      <c r="B8" s="6">
        <v>147</v>
      </c>
      <c r="C8" s="9">
        <v>3.5218016291327268</v>
      </c>
      <c r="D8" s="6">
        <v>142</v>
      </c>
      <c r="E8" s="9">
        <v>3.13</v>
      </c>
      <c r="F8" s="6">
        <v>201</v>
      </c>
      <c r="G8" s="33">
        <f t="shared" si="2"/>
        <v>4.1121112929623571</v>
      </c>
      <c r="H8" s="34">
        <f t="shared" si="0"/>
        <v>54</v>
      </c>
      <c r="I8" s="16">
        <f t="shared" si="1"/>
        <v>59</v>
      </c>
    </row>
    <row r="9" spans="1:9" ht="42" customHeight="1" x14ac:dyDescent="0.15">
      <c r="A9" s="23" t="s">
        <v>13</v>
      </c>
      <c r="B9" s="6">
        <v>477</v>
      </c>
      <c r="C9" s="9">
        <v>11.427886919022519</v>
      </c>
      <c r="D9" s="6">
        <v>794</v>
      </c>
      <c r="E9" s="9">
        <v>17.53</v>
      </c>
      <c r="F9" s="6">
        <v>667</v>
      </c>
      <c r="G9" s="33">
        <f t="shared" si="2"/>
        <v>13.645662847790508</v>
      </c>
      <c r="H9" s="34">
        <f t="shared" si="0"/>
        <v>190</v>
      </c>
      <c r="I9" s="16">
        <f t="shared" si="1"/>
        <v>-127</v>
      </c>
    </row>
    <row r="10" spans="1:9" ht="42" customHeight="1" x14ac:dyDescent="0.15">
      <c r="A10" s="24" t="s">
        <v>14</v>
      </c>
      <c r="B10" s="6">
        <v>367</v>
      </c>
      <c r="C10" s="9">
        <v>8.7925251557259223</v>
      </c>
      <c r="D10" s="6">
        <v>358</v>
      </c>
      <c r="E10" s="9">
        <v>7.9</v>
      </c>
      <c r="F10" s="30">
        <v>396</v>
      </c>
      <c r="G10" s="33">
        <f t="shared" si="2"/>
        <v>8.1014729950900151</v>
      </c>
      <c r="H10" s="34">
        <f t="shared" si="0"/>
        <v>29</v>
      </c>
      <c r="I10" s="16">
        <f t="shared" si="1"/>
        <v>38</v>
      </c>
    </row>
    <row r="11" spans="1:9" ht="42" customHeight="1" x14ac:dyDescent="0.15">
      <c r="A11" s="23" t="s">
        <v>15</v>
      </c>
      <c r="B11" s="11">
        <v>516</v>
      </c>
      <c r="C11" s="12">
        <v>12.362242453282224</v>
      </c>
      <c r="D11" s="11">
        <v>511</v>
      </c>
      <c r="E11" s="12">
        <v>11.28</v>
      </c>
      <c r="F11" s="6">
        <v>600</v>
      </c>
      <c r="G11" s="33">
        <f t="shared" si="2"/>
        <v>12.274959083469723</v>
      </c>
      <c r="H11" s="34">
        <f t="shared" si="0"/>
        <v>84</v>
      </c>
      <c r="I11" s="16">
        <f t="shared" si="1"/>
        <v>89</v>
      </c>
    </row>
    <row r="12" spans="1:9" ht="42" customHeight="1" x14ac:dyDescent="0.15">
      <c r="A12" s="24" t="s">
        <v>16</v>
      </c>
      <c r="B12" s="6">
        <v>2</v>
      </c>
      <c r="C12" s="9">
        <v>4.791566842357451E-2</v>
      </c>
      <c r="D12" s="6">
        <v>2</v>
      </c>
      <c r="E12" s="9">
        <v>0.04</v>
      </c>
      <c r="F12" s="30">
        <v>3</v>
      </c>
      <c r="G12" s="33">
        <f t="shared" si="2"/>
        <v>6.137479541734861E-2</v>
      </c>
      <c r="H12" s="34">
        <f t="shared" si="0"/>
        <v>1</v>
      </c>
      <c r="I12" s="16">
        <f t="shared" si="1"/>
        <v>1</v>
      </c>
    </row>
    <row r="13" spans="1:9" ht="42" customHeight="1" x14ac:dyDescent="0.15">
      <c r="A13" s="24" t="s">
        <v>17</v>
      </c>
      <c r="B13" s="6">
        <v>10</v>
      </c>
      <c r="C13" s="9">
        <v>0.23957834211787254</v>
      </c>
      <c r="D13" s="6">
        <v>10</v>
      </c>
      <c r="E13" s="9">
        <v>0.22</v>
      </c>
      <c r="F13" s="6">
        <v>8</v>
      </c>
      <c r="G13" s="33">
        <f t="shared" si="2"/>
        <v>0.16366612111292964</v>
      </c>
      <c r="H13" s="34">
        <f t="shared" si="0"/>
        <v>-2</v>
      </c>
      <c r="I13" s="16">
        <f t="shared" si="1"/>
        <v>-2</v>
      </c>
    </row>
    <row r="14" spans="1:9" ht="42" customHeight="1" x14ac:dyDescent="0.15">
      <c r="A14" s="24" t="s">
        <v>18</v>
      </c>
      <c r="B14" s="6">
        <v>4</v>
      </c>
      <c r="C14" s="9">
        <v>9.5831336847149021E-2</v>
      </c>
      <c r="D14" s="6">
        <v>4</v>
      </c>
      <c r="E14" s="9">
        <v>0.09</v>
      </c>
      <c r="F14" s="30">
        <v>5</v>
      </c>
      <c r="G14" s="33">
        <f t="shared" si="2"/>
        <v>0.10229132569558103</v>
      </c>
      <c r="H14" s="34">
        <f t="shared" si="0"/>
        <v>1</v>
      </c>
      <c r="I14" s="16">
        <f t="shared" si="1"/>
        <v>1</v>
      </c>
    </row>
    <row r="15" spans="1:9" ht="42" customHeight="1" x14ac:dyDescent="0.15">
      <c r="A15" s="24" t="s">
        <v>19</v>
      </c>
      <c r="B15" s="6">
        <v>1</v>
      </c>
      <c r="C15" s="9">
        <v>2.3957834211787255E-2</v>
      </c>
      <c r="D15" s="6">
        <v>1</v>
      </c>
      <c r="E15" s="9">
        <v>0.02</v>
      </c>
      <c r="F15" s="6">
        <v>1</v>
      </c>
      <c r="G15" s="33">
        <f t="shared" si="2"/>
        <v>2.0458265139116204E-2</v>
      </c>
      <c r="H15" s="34">
        <f t="shared" si="0"/>
        <v>0</v>
      </c>
      <c r="I15" s="16">
        <f t="shared" si="1"/>
        <v>0</v>
      </c>
    </row>
    <row r="16" spans="1:9" ht="42" customHeight="1" x14ac:dyDescent="0.15">
      <c r="A16" s="23" t="s">
        <v>20</v>
      </c>
      <c r="B16" s="11">
        <v>24</v>
      </c>
      <c r="C16" s="12">
        <v>0.57498802108289404</v>
      </c>
      <c r="D16" s="11">
        <v>22</v>
      </c>
      <c r="E16" s="12">
        <v>0.49</v>
      </c>
      <c r="F16" s="30">
        <v>25</v>
      </c>
      <c r="G16" s="33">
        <f t="shared" si="2"/>
        <v>0.51145662847790507</v>
      </c>
      <c r="H16" s="34">
        <f t="shared" si="0"/>
        <v>1</v>
      </c>
      <c r="I16" s="16">
        <f t="shared" si="1"/>
        <v>3</v>
      </c>
    </row>
    <row r="17" spans="1:11" ht="42" customHeight="1" x14ac:dyDescent="0.15">
      <c r="A17" s="23" t="s">
        <v>21</v>
      </c>
      <c r="B17" s="11">
        <v>8</v>
      </c>
      <c r="C17" s="12">
        <v>0.19166267369429804</v>
      </c>
      <c r="D17" s="11">
        <v>8</v>
      </c>
      <c r="E17" s="12">
        <v>0.18</v>
      </c>
      <c r="F17" s="6">
        <v>11</v>
      </c>
      <c r="G17" s="33">
        <f t="shared" si="2"/>
        <v>0.22504091653027825</v>
      </c>
      <c r="H17" s="34">
        <f t="shared" si="0"/>
        <v>3</v>
      </c>
      <c r="I17" s="16">
        <f t="shared" si="1"/>
        <v>3</v>
      </c>
    </row>
    <row r="18" spans="1:11" ht="42" customHeight="1" x14ac:dyDescent="0.15">
      <c r="A18" s="24" t="s">
        <v>22</v>
      </c>
      <c r="B18" s="6">
        <v>18</v>
      </c>
      <c r="C18" s="9">
        <v>0.43124101581217056</v>
      </c>
      <c r="D18" s="6">
        <v>18</v>
      </c>
      <c r="E18" s="9">
        <v>0.4</v>
      </c>
      <c r="F18" s="30">
        <v>19</v>
      </c>
      <c r="G18" s="33">
        <f t="shared" si="2"/>
        <v>0.38870703764320785</v>
      </c>
      <c r="H18" s="34">
        <f t="shared" si="0"/>
        <v>1</v>
      </c>
      <c r="I18" s="16">
        <f t="shared" si="1"/>
        <v>1</v>
      </c>
    </row>
    <row r="19" spans="1:11" ht="42" customHeight="1" thickBot="1" x14ac:dyDescent="0.2">
      <c r="A19" s="25" t="s">
        <v>23</v>
      </c>
      <c r="B19" s="6">
        <v>1</v>
      </c>
      <c r="C19" s="9">
        <v>2.3957834211787255E-2</v>
      </c>
      <c r="D19" s="6">
        <v>1</v>
      </c>
      <c r="E19" s="9">
        <v>0.02</v>
      </c>
      <c r="F19" s="31">
        <v>2</v>
      </c>
      <c r="G19" s="12">
        <f t="shared" si="2"/>
        <v>4.0916530278232409E-2</v>
      </c>
      <c r="H19" s="20">
        <f t="shared" si="0"/>
        <v>1</v>
      </c>
      <c r="I19" s="21">
        <f t="shared" si="1"/>
        <v>1</v>
      </c>
      <c r="K19" s="28"/>
    </row>
    <row r="20" spans="1:11" ht="42" customHeight="1" thickBot="1" x14ac:dyDescent="0.2">
      <c r="A20" s="26" t="s">
        <v>24</v>
      </c>
      <c r="B20" s="4">
        <f t="shared" ref="B20:I20" si="3">SUM(B6:B19)</f>
        <v>4174</v>
      </c>
      <c r="C20" s="44">
        <f t="shared" si="3"/>
        <v>100</v>
      </c>
      <c r="D20" s="4">
        <f t="shared" si="3"/>
        <v>4530</v>
      </c>
      <c r="E20" s="3">
        <f t="shared" si="3"/>
        <v>100.00000000000003</v>
      </c>
      <c r="F20" s="4">
        <f t="shared" si="3"/>
        <v>4888</v>
      </c>
      <c r="G20" s="3">
        <f t="shared" si="3"/>
        <v>100</v>
      </c>
      <c r="H20" s="35">
        <f t="shared" si="3"/>
        <v>714</v>
      </c>
      <c r="I20" s="19">
        <f t="shared" si="3"/>
        <v>358</v>
      </c>
    </row>
    <row r="22" spans="1:11" ht="14.25" x14ac:dyDescent="0.15">
      <c r="A22" s="22" t="s">
        <v>25</v>
      </c>
    </row>
  </sheetData>
  <mergeCells count="4">
    <mergeCell ref="H3:I3"/>
    <mergeCell ref="B3:C4"/>
    <mergeCell ref="D3:E4"/>
    <mergeCell ref="F3:G4"/>
  </mergeCells>
  <phoneticPr fontId="8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６表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2012-12-25T11:14:23Z</cp:lastPrinted>
  <dcterms:created xsi:type="dcterms:W3CDTF">2011-12-12T05:29:39Z</dcterms:created>
  <dcterms:modified xsi:type="dcterms:W3CDTF">2012-12-27T08:48:03Z</dcterms:modified>
</cp:coreProperties>
</file>