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第7表" sheetId="1" r:id="rId1"/>
  </sheets>
  <calcPr calcId="145621"/>
</workbook>
</file>

<file path=xl/calcChain.xml><?xml version="1.0" encoding="utf-8"?>
<calcChain xmlns="http://schemas.openxmlformats.org/spreadsheetml/2006/main">
  <c r="AO38" i="1" l="1"/>
  <c r="AG38" i="1"/>
  <c r="AB38" i="1"/>
  <c r="AP38" i="1" s="1"/>
  <c r="AA38" i="1"/>
  <c r="Z38" i="1"/>
  <c r="AN38" i="1" s="1"/>
  <c r="Y38" i="1"/>
  <c r="AK38" i="1" s="1"/>
  <c r="X38" i="1"/>
  <c r="AI38" i="1" s="1"/>
  <c r="W38" i="1"/>
  <c r="AH38" i="1" s="1"/>
  <c r="V38" i="1"/>
  <c r="U38" i="1"/>
  <c r="AF38" i="1" s="1"/>
  <c r="T38" i="1"/>
  <c r="AE38" i="1" s="1"/>
  <c r="S38" i="1"/>
  <c r="AD38" i="1" s="1"/>
  <c r="AR38" i="1" s="1"/>
  <c r="Q38" i="1"/>
  <c r="AQ38" i="1" s="1"/>
  <c r="P38" i="1"/>
  <c r="O38" i="1"/>
  <c r="N38" i="1"/>
  <c r="M38" i="1"/>
  <c r="AM38" i="1" s="1"/>
  <c r="L38" i="1"/>
  <c r="AL38" i="1" s="1"/>
  <c r="K38" i="1"/>
  <c r="J38" i="1"/>
  <c r="AJ38" i="1" s="1"/>
  <c r="I38" i="1"/>
  <c r="H38" i="1"/>
  <c r="G38" i="1"/>
  <c r="F38" i="1"/>
  <c r="E38" i="1"/>
  <c r="D38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R37" i="1" s="1"/>
  <c r="AC37" i="1"/>
  <c r="R37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R36" i="1" s="1"/>
  <c r="AC36" i="1"/>
  <c r="R36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R35" i="1" s="1"/>
  <c r="AE35" i="1"/>
  <c r="AD35" i="1"/>
  <c r="AC35" i="1"/>
  <c r="R35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R34" i="1" s="1"/>
  <c r="AD34" i="1"/>
  <c r="AC34" i="1"/>
  <c r="R34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R33" i="1" s="1"/>
  <c r="AC33" i="1"/>
  <c r="R33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R32" i="1" s="1"/>
  <c r="AC32" i="1"/>
  <c r="R32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R31" i="1" s="1"/>
  <c r="AE31" i="1"/>
  <c r="AD31" i="1"/>
  <c r="AC31" i="1"/>
  <c r="R31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R30" i="1" s="1"/>
  <c r="AD30" i="1"/>
  <c r="AC30" i="1"/>
  <c r="R30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R29" i="1" s="1"/>
  <c r="AC29" i="1"/>
  <c r="R29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R28" i="1" s="1"/>
  <c r="AC28" i="1"/>
  <c r="R28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R27" i="1" s="1"/>
  <c r="AE27" i="1"/>
  <c r="AD27" i="1"/>
  <c r="AC27" i="1"/>
  <c r="R27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R26" i="1" s="1"/>
  <c r="AD26" i="1"/>
  <c r="AC26" i="1"/>
  <c r="R26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R25" i="1" s="1"/>
  <c r="AC25" i="1"/>
  <c r="R25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R24" i="1" s="1"/>
  <c r="AC24" i="1"/>
  <c r="R24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R23" i="1" s="1"/>
  <c r="AE23" i="1"/>
  <c r="AD23" i="1"/>
  <c r="AC23" i="1"/>
  <c r="R23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R22" i="1" s="1"/>
  <c r="AD22" i="1"/>
  <c r="AC22" i="1"/>
  <c r="R22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R21" i="1" s="1"/>
  <c r="AC21" i="1"/>
  <c r="R21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R20" i="1" s="1"/>
  <c r="AC20" i="1"/>
  <c r="R20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R19" i="1" s="1"/>
  <c r="AE19" i="1"/>
  <c r="AD19" i="1"/>
  <c r="AC19" i="1"/>
  <c r="R19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R18" i="1" s="1"/>
  <c r="AD18" i="1"/>
  <c r="AC18" i="1"/>
  <c r="R18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R17" i="1" s="1"/>
  <c r="AC17" i="1"/>
  <c r="R17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R16" i="1" s="1"/>
  <c r="AC16" i="1"/>
  <c r="R16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R15" i="1" s="1"/>
  <c r="AE15" i="1"/>
  <c r="AD15" i="1"/>
  <c r="AC15" i="1"/>
  <c r="R15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R14" i="1" s="1"/>
  <c r="AD14" i="1"/>
  <c r="AC14" i="1"/>
  <c r="R14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R13" i="1" s="1"/>
  <c r="AC13" i="1"/>
  <c r="R13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R12" i="1" s="1"/>
  <c r="AC12" i="1"/>
  <c r="R12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R11" i="1" s="1"/>
  <c r="AE11" i="1"/>
  <c r="AD11" i="1"/>
  <c r="AC11" i="1"/>
  <c r="R11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R10" i="1" s="1"/>
  <c r="AD10" i="1"/>
  <c r="AC10" i="1"/>
  <c r="R10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R9" i="1" s="1"/>
  <c r="AC9" i="1"/>
  <c r="R9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R8" i="1" s="1"/>
  <c r="AC8" i="1"/>
  <c r="R8" i="1"/>
  <c r="AQ7" i="1"/>
  <c r="AP7" i="1"/>
  <c r="AO7" i="1"/>
  <c r="AN7" i="1"/>
  <c r="AM7" i="1"/>
  <c r="AL7" i="1"/>
  <c r="AK7" i="1"/>
  <c r="AJ7" i="1"/>
  <c r="AI7" i="1"/>
  <c r="AH7" i="1"/>
  <c r="AG7" i="1"/>
  <c r="AF7" i="1"/>
  <c r="AR7" i="1" s="1"/>
  <c r="AE7" i="1"/>
  <c r="AD7" i="1"/>
  <c r="AC7" i="1"/>
  <c r="R7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R6" i="1" s="1"/>
  <c r="AD6" i="1"/>
  <c r="AC6" i="1"/>
  <c r="R6" i="1"/>
  <c r="R38" i="1" s="1"/>
  <c r="AC38" i="1" l="1"/>
</calcChain>
</file>

<file path=xl/sharedStrings.xml><?xml version="1.0" encoding="utf-8"?>
<sst xmlns="http://schemas.openxmlformats.org/spreadsheetml/2006/main" count="89" uniqueCount="60">
  <si>
    <t>第７表　省庁別、俸給表別再任用職員数</t>
    <rPh sb="12" eb="15">
      <t>サイニンヨウ</t>
    </rPh>
    <rPh sb="15" eb="17">
      <t>ショクイン</t>
    </rPh>
    <phoneticPr fontId="6"/>
  </si>
  <si>
    <t>　</t>
  </si>
  <si>
    <t>再任用職員</t>
    <rPh sb="0" eb="3">
      <t>サイニンヨウ</t>
    </rPh>
    <rPh sb="3" eb="5">
      <t>ショクイン</t>
    </rPh>
    <phoneticPr fontId="6"/>
  </si>
  <si>
    <t>俸給表名</t>
    <rPh sb="0" eb="2">
      <t>ホウキュウ</t>
    </rPh>
    <rPh sb="1" eb="2">
      <t>キュウ</t>
    </rPh>
    <rPh sb="2" eb="3">
      <t>オモテ</t>
    </rPh>
    <rPh sb="3" eb="4">
      <t>メイ</t>
    </rPh>
    <phoneticPr fontId="9"/>
  </si>
  <si>
    <t>常時勤務を要する職員</t>
    <rPh sb="0" eb="2">
      <t>ジョウジ</t>
    </rPh>
    <rPh sb="2" eb="4">
      <t>キンム</t>
    </rPh>
    <rPh sb="5" eb="6">
      <t>ヨウ</t>
    </rPh>
    <rPh sb="8" eb="10">
      <t>ショクイン</t>
    </rPh>
    <phoneticPr fontId="9"/>
  </si>
  <si>
    <t>短時間勤務の職員　</t>
    <rPh sb="0" eb="3">
      <t>タンジカン</t>
    </rPh>
    <rPh sb="3" eb="5">
      <t>キンム</t>
    </rPh>
    <rPh sb="6" eb="8">
      <t>ショクイン</t>
    </rPh>
    <phoneticPr fontId="9"/>
  </si>
  <si>
    <t>再任用職員 （合計）</t>
    <rPh sb="0" eb="1">
      <t>サイ</t>
    </rPh>
    <rPh sb="1" eb="3">
      <t>ニンヨウ</t>
    </rPh>
    <rPh sb="3" eb="5">
      <t>ショクイン</t>
    </rPh>
    <rPh sb="7" eb="9">
      <t>ゴウケイ</t>
    </rPh>
    <phoneticPr fontId="9"/>
  </si>
  <si>
    <t>省 庁 名</t>
  </si>
  <si>
    <t>行政職(一)</t>
    <rPh sb="0" eb="2">
      <t>ギョウセイ</t>
    </rPh>
    <rPh sb="2" eb="3">
      <t>ショク</t>
    </rPh>
    <rPh sb="4" eb="5">
      <t>イチ</t>
    </rPh>
    <phoneticPr fontId="9"/>
  </si>
  <si>
    <t>行政職(二)</t>
    <rPh sb="0" eb="2">
      <t>ギョウセイ</t>
    </rPh>
    <rPh sb="2" eb="3">
      <t>ショク</t>
    </rPh>
    <rPh sb="4" eb="5">
      <t>ニ</t>
    </rPh>
    <phoneticPr fontId="9"/>
  </si>
  <si>
    <t>専門行政職</t>
    <rPh sb="0" eb="2">
      <t>センモン</t>
    </rPh>
    <rPh sb="2" eb="4">
      <t>ギョウセイ</t>
    </rPh>
    <rPh sb="4" eb="5">
      <t>ショク</t>
    </rPh>
    <phoneticPr fontId="9"/>
  </si>
  <si>
    <t>税務職</t>
    <rPh sb="0" eb="2">
      <t>ゼイム</t>
    </rPh>
    <rPh sb="2" eb="3">
      <t>ショク</t>
    </rPh>
    <phoneticPr fontId="9"/>
  </si>
  <si>
    <t>公安職(一)</t>
    <rPh sb="0" eb="2">
      <t>コウアン</t>
    </rPh>
    <rPh sb="2" eb="3">
      <t>ショク</t>
    </rPh>
    <rPh sb="4" eb="5">
      <t>イチ</t>
    </rPh>
    <phoneticPr fontId="9"/>
  </si>
  <si>
    <t>公安職(二)</t>
    <rPh sb="0" eb="2">
      <t>コウアン</t>
    </rPh>
    <rPh sb="2" eb="3">
      <t>ショク</t>
    </rPh>
    <rPh sb="4" eb="5">
      <t>ニ</t>
    </rPh>
    <phoneticPr fontId="9"/>
  </si>
  <si>
    <t>海事職(一)</t>
    <rPh sb="0" eb="2">
      <t>カイジ</t>
    </rPh>
    <rPh sb="2" eb="3">
      <t>ショク</t>
    </rPh>
    <rPh sb="4" eb="5">
      <t>イチ</t>
    </rPh>
    <phoneticPr fontId="9"/>
  </si>
  <si>
    <t>海事職(二)</t>
    <rPh sb="0" eb="2">
      <t>カイジ</t>
    </rPh>
    <rPh sb="2" eb="3">
      <t>ショク</t>
    </rPh>
    <rPh sb="4" eb="5">
      <t>ニ</t>
    </rPh>
    <phoneticPr fontId="9"/>
  </si>
  <si>
    <t>教育職(一)</t>
    <rPh sb="0" eb="2">
      <t>キョウイク</t>
    </rPh>
    <rPh sb="2" eb="3">
      <t>ショク</t>
    </rPh>
    <rPh sb="4" eb="5">
      <t>イチ</t>
    </rPh>
    <phoneticPr fontId="9"/>
  </si>
  <si>
    <t>福祉職</t>
    <rPh sb="0" eb="2">
      <t>フクシ</t>
    </rPh>
    <rPh sb="2" eb="3">
      <t>ショク</t>
    </rPh>
    <phoneticPr fontId="9"/>
  </si>
  <si>
    <t>研究職</t>
    <rPh sb="0" eb="2">
      <t>ケンキュウ</t>
    </rPh>
    <rPh sb="2" eb="3">
      <t>ショク</t>
    </rPh>
    <phoneticPr fontId="9"/>
  </si>
  <si>
    <t>医療職(二)</t>
    <rPh sb="0" eb="2">
      <t>イリョウ</t>
    </rPh>
    <rPh sb="2" eb="3">
      <t>ショク</t>
    </rPh>
    <rPh sb="4" eb="5">
      <t>ニ</t>
    </rPh>
    <phoneticPr fontId="9"/>
  </si>
  <si>
    <t>医療職(三)</t>
    <rPh sb="0" eb="2">
      <t>イリョウ</t>
    </rPh>
    <rPh sb="2" eb="3">
      <t>ショク</t>
    </rPh>
    <rPh sb="4" eb="5">
      <t>サン</t>
    </rPh>
    <phoneticPr fontId="9"/>
  </si>
  <si>
    <t>専門スタッフ職</t>
    <rPh sb="0" eb="2">
      <t>センモン</t>
    </rPh>
    <rPh sb="6" eb="7">
      <t>ショク</t>
    </rPh>
    <phoneticPr fontId="9"/>
  </si>
  <si>
    <t>小計(A)</t>
    <rPh sb="0" eb="2">
      <t>ショウケイ</t>
    </rPh>
    <phoneticPr fontId="9"/>
  </si>
  <si>
    <t>医療職(三)</t>
    <rPh sb="0" eb="2">
      <t>イリョウ</t>
    </rPh>
    <rPh sb="2" eb="3">
      <t>ショク</t>
    </rPh>
    <rPh sb="4" eb="5">
      <t>3</t>
    </rPh>
    <phoneticPr fontId="9"/>
  </si>
  <si>
    <t>小計(B)</t>
    <rPh sb="0" eb="2">
      <t>ショウケイ</t>
    </rPh>
    <phoneticPr fontId="9"/>
  </si>
  <si>
    <t xml:space="preserve">研究職 </t>
    <rPh sb="0" eb="2">
      <t>ケンキュウ</t>
    </rPh>
    <rPh sb="2" eb="3">
      <t>ショク</t>
    </rPh>
    <phoneticPr fontId="9"/>
  </si>
  <si>
    <t>合計(A+B）</t>
    <rPh sb="0" eb="2">
      <t>ゴウケイ</t>
    </rPh>
    <phoneticPr fontId="9"/>
  </si>
  <si>
    <t>会計検査院</t>
    <rPh sb="0" eb="2">
      <t>カイケイ</t>
    </rPh>
    <rPh sb="2" eb="4">
      <t>ケンサ</t>
    </rPh>
    <rPh sb="4" eb="5">
      <t>イン</t>
    </rPh>
    <phoneticPr fontId="6"/>
  </si>
  <si>
    <t>人事院</t>
    <rPh sb="0" eb="3">
      <t>ジンジイン</t>
    </rPh>
    <phoneticPr fontId="6"/>
  </si>
  <si>
    <t>内閣官房</t>
    <rPh sb="0" eb="2">
      <t>ナイカク</t>
    </rPh>
    <rPh sb="2" eb="4">
      <t>カンボウ</t>
    </rPh>
    <phoneticPr fontId="6"/>
  </si>
  <si>
    <t>内閣法制局</t>
    <rPh sb="0" eb="2">
      <t>ナイカク</t>
    </rPh>
    <rPh sb="2" eb="5">
      <t>ホウセイキョク</t>
    </rPh>
    <phoneticPr fontId="6"/>
  </si>
  <si>
    <t>内閣府</t>
    <rPh sb="0" eb="3">
      <t>ナイカクフ</t>
    </rPh>
    <phoneticPr fontId="6"/>
  </si>
  <si>
    <t>宮内庁</t>
    <rPh sb="0" eb="3">
      <t>クナイチョウ</t>
    </rPh>
    <phoneticPr fontId="6"/>
  </si>
  <si>
    <t>公正取引委員会</t>
    <rPh sb="0" eb="2">
      <t>コウセイ</t>
    </rPh>
    <rPh sb="2" eb="4">
      <t>トリヒキ</t>
    </rPh>
    <rPh sb="4" eb="7">
      <t>イインカイ</t>
    </rPh>
    <phoneticPr fontId="6"/>
  </si>
  <si>
    <t>警察庁</t>
    <rPh sb="0" eb="3">
      <t>ケイサツチョウ</t>
    </rPh>
    <phoneticPr fontId="6"/>
  </si>
  <si>
    <t>金融庁</t>
    <rPh sb="0" eb="3">
      <t>キンユウチョウ</t>
    </rPh>
    <phoneticPr fontId="6"/>
  </si>
  <si>
    <t>消費者庁</t>
    <rPh sb="0" eb="3">
      <t>ショウヒシャ</t>
    </rPh>
    <rPh sb="3" eb="4">
      <t>チョウ</t>
    </rPh>
    <phoneticPr fontId="9"/>
  </si>
  <si>
    <t>総務省</t>
    <rPh sb="0" eb="1">
      <t>ソウ</t>
    </rPh>
    <rPh sb="1" eb="2">
      <t>ツトム</t>
    </rPh>
    <rPh sb="2" eb="3">
      <t>ショウ</t>
    </rPh>
    <phoneticPr fontId="6"/>
  </si>
  <si>
    <t>法務省</t>
    <rPh sb="0" eb="3">
      <t>ホウムショウ</t>
    </rPh>
    <phoneticPr fontId="6"/>
  </si>
  <si>
    <t>公安調査庁</t>
    <rPh sb="0" eb="2">
      <t>コウアン</t>
    </rPh>
    <rPh sb="2" eb="5">
      <t>チョウサチョウ</t>
    </rPh>
    <phoneticPr fontId="6"/>
  </si>
  <si>
    <t>外務省</t>
    <rPh sb="0" eb="1">
      <t>ソト</t>
    </rPh>
    <rPh sb="1" eb="2">
      <t>ツトム</t>
    </rPh>
    <rPh sb="2" eb="3">
      <t>ショウ</t>
    </rPh>
    <phoneticPr fontId="6"/>
  </si>
  <si>
    <t>財務省</t>
    <rPh sb="0" eb="2">
      <t>ザイム</t>
    </rPh>
    <rPh sb="2" eb="3">
      <t>ショウ</t>
    </rPh>
    <phoneticPr fontId="6"/>
  </si>
  <si>
    <t>国税庁</t>
    <rPh sb="0" eb="3">
      <t>コクゼイチョウ</t>
    </rPh>
    <phoneticPr fontId="6"/>
  </si>
  <si>
    <t>文部科学省</t>
    <rPh sb="0" eb="2">
      <t>モンブ</t>
    </rPh>
    <rPh sb="2" eb="5">
      <t>カガクショウ</t>
    </rPh>
    <phoneticPr fontId="6"/>
  </si>
  <si>
    <t>厚生労働省</t>
    <rPh sb="0" eb="2">
      <t>コウセイ</t>
    </rPh>
    <rPh sb="2" eb="4">
      <t>ロウドウ</t>
    </rPh>
    <rPh sb="4" eb="5">
      <t>ショウ</t>
    </rPh>
    <phoneticPr fontId="6"/>
  </si>
  <si>
    <t>中央労働委員会</t>
    <rPh sb="0" eb="2">
      <t>チュウオウ</t>
    </rPh>
    <rPh sb="2" eb="4">
      <t>ロウドウ</t>
    </rPh>
    <rPh sb="4" eb="7">
      <t>イインカイ</t>
    </rPh>
    <phoneticPr fontId="6"/>
  </si>
  <si>
    <t>農林水産省</t>
    <rPh sb="0" eb="2">
      <t>ノウリン</t>
    </rPh>
    <rPh sb="2" eb="4">
      <t>スイサン</t>
    </rPh>
    <rPh sb="4" eb="5">
      <t>ショウ</t>
    </rPh>
    <phoneticPr fontId="6"/>
  </si>
  <si>
    <t>林野庁</t>
    <rPh sb="0" eb="3">
      <t>リンヤチョウ</t>
    </rPh>
    <phoneticPr fontId="9"/>
  </si>
  <si>
    <t>水産庁</t>
    <rPh sb="0" eb="3">
      <t>スイサンチョウ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</si>
  <si>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6"/>
  </si>
  <si>
    <t>資源エネルギー庁</t>
    <rPh sb="0" eb="2">
      <t>シゲン</t>
    </rPh>
    <rPh sb="7" eb="8">
      <t>チョウ</t>
    </rPh>
    <phoneticPr fontId="9"/>
  </si>
  <si>
    <t>特許庁</t>
    <rPh sb="0" eb="2">
      <t>トッキョ</t>
    </rPh>
    <rPh sb="2" eb="3">
      <t>チョウ</t>
    </rPh>
    <phoneticPr fontId="6"/>
  </si>
  <si>
    <t>中小企業庁</t>
    <rPh sb="0" eb="2">
      <t>チュウショウ</t>
    </rPh>
    <rPh sb="2" eb="4">
      <t>キギョウ</t>
    </rPh>
    <rPh sb="4" eb="5">
      <t>チョウ</t>
    </rPh>
    <phoneticPr fontId="6"/>
  </si>
  <si>
    <t>国土交通省</t>
    <rPh sb="0" eb="2">
      <t>コクド</t>
    </rPh>
    <rPh sb="2" eb="4">
      <t>コウツウ</t>
    </rPh>
    <rPh sb="4" eb="5">
      <t>ショウ</t>
    </rPh>
    <phoneticPr fontId="6"/>
  </si>
  <si>
    <t>気象庁</t>
    <rPh sb="0" eb="3">
      <t>キショウチョウ</t>
    </rPh>
    <phoneticPr fontId="6"/>
  </si>
  <si>
    <t>運輸安全委員会</t>
    <rPh sb="0" eb="2">
      <t>ウンユ</t>
    </rPh>
    <rPh sb="2" eb="4">
      <t>アンゼン</t>
    </rPh>
    <rPh sb="4" eb="7">
      <t>イインカイ</t>
    </rPh>
    <phoneticPr fontId="6"/>
  </si>
  <si>
    <t>海上保安庁</t>
    <rPh sb="0" eb="2">
      <t>カイジョウ</t>
    </rPh>
    <rPh sb="2" eb="4">
      <t>ホアン</t>
    </rPh>
    <rPh sb="4" eb="5">
      <t>チョウ</t>
    </rPh>
    <phoneticPr fontId="6"/>
  </si>
  <si>
    <t>環境省</t>
    <rPh sb="0" eb="2">
      <t>カンキョウ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</si>
  <si>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6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</si>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</sst>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ゴシック"/>
      <family val="3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</cellStyleXfs>
  <cellXfs count="130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8" fillId="0" borderId="0" xfId="1" applyFont="1"/>
    <xf numFmtId="0" fontId="8" fillId="0" borderId="0" xfId="1" applyFont="1" applyAlignment="1">
      <alignment horizontal="right"/>
    </xf>
    <xf numFmtId="0" fontId="2" fillId="0" borderId="1" xfId="1" applyFont="1" applyBorder="1"/>
    <xf numFmtId="0" fontId="8" fillId="0" borderId="2" xfId="1" applyFont="1" applyBorder="1" applyAlignment="1">
      <alignment horizontal="right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/>
    </xf>
    <xf numFmtId="0" fontId="8" fillId="0" borderId="5" xfId="1" applyFont="1" applyBorder="1" applyAlignment="1">
      <alignment vertical="center"/>
    </xf>
    <xf numFmtId="0" fontId="2" fillId="0" borderId="6" xfId="1" applyFont="1" applyBorder="1"/>
    <xf numFmtId="0" fontId="10" fillId="0" borderId="7" xfId="1" applyFont="1" applyBorder="1" applyAlignment="1">
      <alignment horizontal="center" vertical="top" textRotation="255"/>
    </xf>
    <xf numFmtId="0" fontId="10" fillId="0" borderId="8" xfId="1" applyFont="1" applyBorder="1" applyAlignment="1">
      <alignment horizontal="center" vertical="top" textRotation="255"/>
    </xf>
    <xf numFmtId="0" fontId="10" fillId="0" borderId="9" xfId="1" applyFont="1" applyBorder="1" applyAlignment="1">
      <alignment horizontal="center" vertical="top" textRotation="255"/>
    </xf>
    <xf numFmtId="0" fontId="10" fillId="0" borderId="10" xfId="1" applyFont="1" applyBorder="1" applyAlignment="1">
      <alignment horizontal="center" vertical="top" textRotation="255"/>
    </xf>
    <xf numFmtId="0" fontId="10" fillId="0" borderId="11" xfId="1" applyFont="1" applyBorder="1" applyAlignment="1">
      <alignment horizontal="center" vertical="top" textRotation="255"/>
    </xf>
    <xf numFmtId="0" fontId="10" fillId="0" borderId="12" xfId="1" applyFont="1" applyBorder="1" applyAlignment="1">
      <alignment horizontal="center" vertical="top" textRotation="255"/>
    </xf>
    <xf numFmtId="0" fontId="10" fillId="0" borderId="4" xfId="1" applyFont="1" applyBorder="1" applyAlignment="1">
      <alignment horizontal="center" vertical="top" textRotation="255"/>
    </xf>
    <xf numFmtId="41" fontId="13" fillId="0" borderId="15" xfId="2" applyNumberFormat="1" applyFont="1" applyFill="1" applyBorder="1" applyAlignment="1">
      <alignment horizontal="right" vertical="center"/>
    </xf>
    <xf numFmtId="41" fontId="13" fillId="0" borderId="16" xfId="2" applyNumberFormat="1" applyFont="1" applyFill="1" applyBorder="1" applyAlignment="1">
      <alignment horizontal="right" vertical="center"/>
    </xf>
    <xf numFmtId="41" fontId="13" fillId="0" borderId="17" xfId="2" applyNumberFormat="1" applyFont="1" applyFill="1" applyBorder="1" applyAlignment="1">
      <alignment horizontal="right" vertical="center"/>
    </xf>
    <xf numFmtId="41" fontId="13" fillId="0" borderId="18" xfId="2" applyNumberFormat="1" applyFont="1" applyFill="1" applyBorder="1" applyAlignment="1">
      <alignment vertical="center"/>
    </xf>
    <xf numFmtId="41" fontId="13" fillId="0" borderId="19" xfId="2" applyNumberFormat="1" applyFont="1" applyFill="1" applyBorder="1" applyAlignment="1">
      <alignment horizontal="right" vertical="center"/>
    </xf>
    <xf numFmtId="41" fontId="13" fillId="0" borderId="20" xfId="2" applyNumberFormat="1" applyFont="1" applyFill="1" applyBorder="1" applyAlignment="1">
      <alignment horizontal="right" vertical="center"/>
    </xf>
    <xf numFmtId="41" fontId="13" fillId="0" borderId="1" xfId="2" applyNumberFormat="1" applyFont="1" applyFill="1" applyBorder="1" applyAlignment="1">
      <alignment vertical="center"/>
    </xf>
    <xf numFmtId="41" fontId="13" fillId="0" borderId="21" xfId="2" applyNumberFormat="1" applyFont="1" applyFill="1" applyBorder="1" applyAlignment="1">
      <alignment vertical="center"/>
    </xf>
    <xf numFmtId="41" fontId="13" fillId="0" borderId="3" xfId="2" applyNumberFormat="1" applyFont="1" applyFill="1" applyBorder="1" applyAlignment="1">
      <alignment vertical="center"/>
    </xf>
    <xf numFmtId="41" fontId="13" fillId="0" borderId="22" xfId="2" applyNumberFormat="1" applyFont="1" applyFill="1" applyBorder="1" applyAlignment="1">
      <alignment vertical="center"/>
    </xf>
    <xf numFmtId="41" fontId="13" fillId="0" borderId="23" xfId="2" applyNumberFormat="1" applyFont="1" applyFill="1" applyBorder="1" applyAlignment="1">
      <alignment vertical="center"/>
    </xf>
    <xf numFmtId="41" fontId="13" fillId="0" borderId="26" xfId="2" applyNumberFormat="1" applyFont="1" applyFill="1" applyBorder="1" applyAlignment="1">
      <alignment horizontal="right" vertical="center"/>
    </xf>
    <xf numFmtId="41" fontId="13" fillId="0" borderId="27" xfId="2" applyNumberFormat="1" applyFont="1" applyFill="1" applyBorder="1" applyAlignment="1">
      <alignment horizontal="right" vertical="center"/>
    </xf>
    <xf numFmtId="41" fontId="13" fillId="0" borderId="28" xfId="2" applyNumberFormat="1" applyFont="1" applyFill="1" applyBorder="1" applyAlignment="1">
      <alignment horizontal="right" vertical="center"/>
    </xf>
    <xf numFmtId="41" fontId="13" fillId="0" borderId="29" xfId="2" applyNumberFormat="1" applyFont="1" applyFill="1" applyBorder="1" applyAlignment="1">
      <alignment vertical="center"/>
    </xf>
    <xf numFmtId="41" fontId="13" fillId="0" borderId="24" xfId="2" applyNumberFormat="1" applyFont="1" applyFill="1" applyBorder="1" applyAlignment="1">
      <alignment horizontal="right" vertical="center"/>
    </xf>
    <xf numFmtId="41" fontId="13" fillId="0" borderId="30" xfId="2" applyNumberFormat="1" applyFont="1" applyFill="1" applyBorder="1" applyAlignment="1">
      <alignment horizontal="right" vertical="center"/>
    </xf>
    <xf numFmtId="41" fontId="13" fillId="0" borderId="25" xfId="2" applyNumberFormat="1" applyFont="1" applyFill="1" applyBorder="1" applyAlignment="1">
      <alignment horizontal="right" vertical="center"/>
    </xf>
    <xf numFmtId="41" fontId="13" fillId="0" borderId="31" xfId="2" applyNumberFormat="1" applyFont="1" applyFill="1" applyBorder="1" applyAlignment="1">
      <alignment vertical="center"/>
    </xf>
    <xf numFmtId="41" fontId="13" fillId="0" borderId="27" xfId="2" applyNumberFormat="1" applyFont="1" applyFill="1" applyBorder="1" applyAlignment="1">
      <alignment vertical="center"/>
    </xf>
    <xf numFmtId="41" fontId="13" fillId="0" borderId="30" xfId="2" applyNumberFormat="1" applyFont="1" applyFill="1" applyBorder="1" applyAlignment="1">
      <alignment vertical="center"/>
    </xf>
    <xf numFmtId="41" fontId="13" fillId="0" borderId="26" xfId="2" applyNumberFormat="1" applyFont="1" applyFill="1" applyBorder="1" applyAlignment="1">
      <alignment vertical="center"/>
    </xf>
    <xf numFmtId="41" fontId="13" fillId="0" borderId="32" xfId="2" applyNumberFormat="1" applyFont="1" applyFill="1" applyBorder="1" applyAlignment="1">
      <alignment vertical="center"/>
    </xf>
    <xf numFmtId="41" fontId="13" fillId="0" borderId="35" xfId="2" applyNumberFormat="1" applyFont="1" applyFill="1" applyBorder="1" applyAlignment="1">
      <alignment horizontal="right" vertical="center"/>
    </xf>
    <xf numFmtId="41" fontId="13" fillId="0" borderId="36" xfId="2" applyNumberFormat="1" applyFont="1" applyFill="1" applyBorder="1" applyAlignment="1">
      <alignment horizontal="right" vertical="center"/>
    </xf>
    <xf numFmtId="41" fontId="13" fillId="0" borderId="37" xfId="2" applyNumberFormat="1" applyFont="1" applyFill="1" applyBorder="1" applyAlignment="1">
      <alignment horizontal="right" vertical="center"/>
    </xf>
    <xf numFmtId="41" fontId="13" fillId="0" borderId="33" xfId="2" applyNumberFormat="1" applyFont="1" applyFill="1" applyBorder="1" applyAlignment="1">
      <alignment horizontal="right" vertical="center"/>
    </xf>
    <xf numFmtId="41" fontId="13" fillId="0" borderId="38" xfId="2" applyNumberFormat="1" applyFont="1" applyFill="1" applyBorder="1" applyAlignment="1">
      <alignment horizontal="right" vertical="center"/>
    </xf>
    <xf numFmtId="41" fontId="13" fillId="0" borderId="34" xfId="2" applyNumberFormat="1" applyFont="1" applyFill="1" applyBorder="1" applyAlignment="1">
      <alignment horizontal="right" vertical="center"/>
    </xf>
    <xf numFmtId="41" fontId="13" fillId="0" borderId="39" xfId="2" applyNumberFormat="1" applyFont="1" applyFill="1" applyBorder="1" applyAlignment="1">
      <alignment vertical="center"/>
    </xf>
    <xf numFmtId="41" fontId="13" fillId="0" borderId="36" xfId="2" applyNumberFormat="1" applyFont="1" applyFill="1" applyBorder="1" applyAlignment="1">
      <alignment vertical="center"/>
    </xf>
    <xf numFmtId="41" fontId="13" fillId="0" borderId="38" xfId="2" applyNumberFormat="1" applyFont="1" applyFill="1" applyBorder="1" applyAlignment="1">
      <alignment vertical="center"/>
    </xf>
    <xf numFmtId="41" fontId="13" fillId="0" borderId="35" xfId="2" applyNumberFormat="1" applyFont="1" applyFill="1" applyBorder="1" applyAlignment="1">
      <alignment vertical="center"/>
    </xf>
    <xf numFmtId="41" fontId="13" fillId="0" borderId="40" xfId="2" applyNumberFormat="1" applyFont="1" applyFill="1" applyBorder="1" applyAlignment="1">
      <alignment vertical="center"/>
    </xf>
    <xf numFmtId="41" fontId="13" fillId="0" borderId="43" xfId="2" applyNumberFormat="1" applyFont="1" applyFill="1" applyBorder="1" applyAlignment="1">
      <alignment horizontal="right" vertical="center"/>
    </xf>
    <xf numFmtId="41" fontId="13" fillId="0" borderId="44" xfId="2" applyNumberFormat="1" applyFont="1" applyFill="1" applyBorder="1" applyAlignment="1">
      <alignment horizontal="right" vertical="center"/>
    </xf>
    <xf numFmtId="41" fontId="13" fillId="0" borderId="45" xfId="2" applyNumberFormat="1" applyFont="1" applyFill="1" applyBorder="1" applyAlignment="1">
      <alignment horizontal="right" vertical="center"/>
    </xf>
    <xf numFmtId="41" fontId="13" fillId="0" borderId="46" xfId="2" applyNumberFormat="1" applyFont="1" applyFill="1" applyBorder="1" applyAlignment="1">
      <alignment horizontal="right" vertical="center"/>
    </xf>
    <xf numFmtId="41" fontId="13" fillId="0" borderId="47" xfId="2" applyNumberFormat="1" applyFont="1" applyFill="1" applyBorder="1" applyAlignment="1">
      <alignment horizontal="right" vertical="center"/>
    </xf>
    <xf numFmtId="41" fontId="13" fillId="0" borderId="48" xfId="2" applyNumberFormat="1" applyFont="1" applyFill="1" applyBorder="1" applyAlignment="1">
      <alignment horizontal="right" vertical="center"/>
    </xf>
    <xf numFmtId="41" fontId="13" fillId="0" borderId="49" xfId="2" applyNumberFormat="1" applyFont="1" applyFill="1" applyBorder="1" applyAlignment="1">
      <alignment horizontal="right" vertical="center"/>
    </xf>
    <xf numFmtId="41" fontId="13" fillId="0" borderId="41" xfId="2" applyNumberFormat="1" applyFont="1" applyFill="1" applyBorder="1" applyAlignment="1">
      <alignment vertical="center"/>
    </xf>
    <xf numFmtId="41" fontId="13" fillId="0" borderId="50" xfId="2" applyNumberFormat="1" applyFont="1" applyFill="1" applyBorder="1" applyAlignment="1">
      <alignment vertical="center"/>
    </xf>
    <xf numFmtId="41" fontId="13" fillId="0" borderId="48" xfId="2" applyNumberFormat="1" applyFont="1" applyFill="1" applyBorder="1" applyAlignment="1">
      <alignment vertical="center"/>
    </xf>
    <xf numFmtId="41" fontId="13" fillId="0" borderId="47" xfId="2" applyNumberFormat="1" applyFont="1" applyFill="1" applyBorder="1" applyAlignment="1">
      <alignment vertical="center"/>
    </xf>
    <xf numFmtId="41" fontId="13" fillId="0" borderId="51" xfId="2" applyNumberFormat="1" applyFont="1" applyFill="1" applyBorder="1" applyAlignment="1">
      <alignment vertical="center"/>
    </xf>
    <xf numFmtId="41" fontId="13" fillId="0" borderId="53" xfId="2" applyNumberFormat="1" applyFont="1" applyFill="1" applyBorder="1" applyAlignment="1">
      <alignment horizontal="right" vertical="center"/>
    </xf>
    <xf numFmtId="41" fontId="13" fillId="0" borderId="54" xfId="2" applyNumberFormat="1" applyFont="1" applyFill="1" applyBorder="1" applyAlignment="1">
      <alignment horizontal="right" vertical="center"/>
    </xf>
    <xf numFmtId="41" fontId="13" fillId="0" borderId="55" xfId="2" applyNumberFormat="1" applyFont="1" applyFill="1" applyBorder="1" applyAlignment="1">
      <alignment horizontal="right" vertical="center"/>
    </xf>
    <xf numFmtId="41" fontId="13" fillId="0" borderId="50" xfId="2" applyNumberFormat="1" applyFont="1" applyFill="1" applyBorder="1" applyAlignment="1">
      <alignment horizontal="right" vertical="center"/>
    </xf>
    <xf numFmtId="41" fontId="13" fillId="0" borderId="56" xfId="2" applyNumberFormat="1" applyFont="1" applyFill="1" applyBorder="1" applyAlignment="1">
      <alignment horizontal="right" vertical="center"/>
    </xf>
    <xf numFmtId="41" fontId="13" fillId="0" borderId="57" xfId="2" applyNumberFormat="1" applyFont="1" applyFill="1" applyBorder="1" applyAlignment="1">
      <alignment horizontal="right" vertical="center"/>
    </xf>
    <xf numFmtId="41" fontId="13" fillId="0" borderId="58" xfId="2" applyNumberFormat="1" applyFont="1" applyFill="1" applyBorder="1" applyAlignment="1">
      <alignment horizontal="right" vertical="center"/>
    </xf>
    <xf numFmtId="41" fontId="13" fillId="0" borderId="59" xfId="2" applyNumberFormat="1" applyFont="1" applyFill="1" applyBorder="1" applyAlignment="1">
      <alignment horizontal="right" vertical="center"/>
    </xf>
    <xf numFmtId="41" fontId="13" fillId="0" borderId="61" xfId="2" applyNumberFormat="1" applyFont="1" applyFill="1" applyBorder="1" applyAlignment="1">
      <alignment vertical="center"/>
    </xf>
    <xf numFmtId="41" fontId="13" fillId="0" borderId="54" xfId="2" applyNumberFormat="1" applyFont="1" applyFill="1" applyBorder="1" applyAlignment="1">
      <alignment vertical="center"/>
    </xf>
    <xf numFmtId="41" fontId="13" fillId="0" borderId="58" xfId="2" applyNumberFormat="1" applyFont="1" applyFill="1" applyBorder="1" applyAlignment="1">
      <alignment vertical="center"/>
    </xf>
    <xf numFmtId="41" fontId="13" fillId="0" borderId="53" xfId="2" applyNumberFormat="1" applyFont="1" applyFill="1" applyBorder="1" applyAlignment="1">
      <alignment vertical="center"/>
    </xf>
    <xf numFmtId="41" fontId="13" fillId="0" borderId="62" xfId="2" applyNumberFormat="1" applyFont="1" applyFill="1" applyBorder="1" applyAlignment="1">
      <alignment vertical="center"/>
    </xf>
    <xf numFmtId="41" fontId="13" fillId="0" borderId="63" xfId="2" applyNumberFormat="1" applyFont="1" applyFill="1" applyBorder="1" applyAlignment="1">
      <alignment horizontal="right" vertical="center"/>
    </xf>
    <xf numFmtId="41" fontId="13" fillId="0" borderId="64" xfId="2" applyNumberFormat="1" applyFont="1" applyFill="1" applyBorder="1" applyAlignment="1">
      <alignment horizontal="right" vertical="center"/>
    </xf>
    <xf numFmtId="41" fontId="13" fillId="0" borderId="65" xfId="2" applyNumberFormat="1" applyFont="1" applyFill="1" applyBorder="1" applyAlignment="1">
      <alignment horizontal="right" vertical="center"/>
    </xf>
    <xf numFmtId="41" fontId="13" fillId="0" borderId="66" xfId="2" applyNumberFormat="1" applyFont="1" applyFill="1" applyBorder="1" applyAlignment="1">
      <alignment horizontal="right" vertical="center"/>
    </xf>
    <xf numFmtId="41" fontId="13" fillId="0" borderId="67" xfId="2" applyNumberFormat="1" applyFont="1" applyFill="1" applyBorder="1" applyAlignment="1">
      <alignment horizontal="right" vertical="center"/>
    </xf>
    <xf numFmtId="41" fontId="13" fillId="0" borderId="7" xfId="2" applyNumberFormat="1" applyFont="1" applyBorder="1" applyAlignment="1">
      <alignment vertical="center"/>
    </xf>
    <xf numFmtId="41" fontId="13" fillId="0" borderId="11" xfId="2" applyNumberFormat="1" applyFont="1" applyFill="1" applyBorder="1" applyAlignment="1">
      <alignment vertical="center"/>
    </xf>
    <xf numFmtId="41" fontId="13" fillId="0" borderId="68" xfId="2" applyNumberFormat="1" applyFont="1" applyBorder="1" applyAlignment="1">
      <alignment vertical="center"/>
    </xf>
    <xf numFmtId="41" fontId="13" fillId="0" borderId="8" xfId="2" applyNumberFormat="1" applyFont="1" applyBorder="1" applyAlignment="1">
      <alignment vertical="center"/>
    </xf>
    <xf numFmtId="41" fontId="13" fillId="0" borderId="4" xfId="2" applyNumberFormat="1" applyFont="1" applyBorder="1" applyAlignment="1">
      <alignment vertical="center"/>
    </xf>
    <xf numFmtId="41" fontId="13" fillId="0" borderId="10" xfId="2" applyNumberFormat="1" applyFont="1" applyBorder="1" applyAlignment="1">
      <alignment vertical="center"/>
    </xf>
    <xf numFmtId="41" fontId="13" fillId="0" borderId="11" xfId="2" applyNumberFormat="1" applyFont="1" applyBorder="1" applyAlignment="1">
      <alignment vertical="center"/>
    </xf>
    <xf numFmtId="41" fontId="13" fillId="0" borderId="68" xfId="2" applyNumberFormat="1" applyFont="1" applyFill="1" applyBorder="1" applyAlignment="1">
      <alignment vertical="center"/>
    </xf>
    <xf numFmtId="41" fontId="13" fillId="0" borderId="8" xfId="2" applyNumberFormat="1" applyFont="1" applyFill="1" applyBorder="1" applyAlignment="1">
      <alignment vertical="center"/>
    </xf>
    <xf numFmtId="41" fontId="13" fillId="0" borderId="4" xfId="2" applyNumberFormat="1" applyFont="1" applyFill="1" applyBorder="1" applyAlignment="1">
      <alignment vertical="center"/>
    </xf>
    <xf numFmtId="41" fontId="13" fillId="0" borderId="7" xfId="2" applyNumberFormat="1" applyFont="1" applyFill="1" applyBorder="1" applyAlignment="1">
      <alignment vertical="center"/>
    </xf>
    <xf numFmtId="0" fontId="10" fillId="0" borderId="46" xfId="1" applyFont="1" applyFill="1" applyBorder="1" applyAlignment="1">
      <alignment horizontal="distributed" vertical="center"/>
    </xf>
    <xf numFmtId="0" fontId="11" fillId="0" borderId="49" xfId="1" applyFont="1" applyFill="1" applyBorder="1" applyAlignment="1">
      <alignment horizontal="distributed" vertical="center"/>
    </xf>
    <xf numFmtId="0" fontId="10" fillId="0" borderId="24" xfId="1" applyFont="1" applyFill="1" applyBorder="1" applyAlignment="1">
      <alignment horizontal="distributed" vertical="center"/>
    </xf>
    <xf numFmtId="0" fontId="11" fillId="0" borderId="25" xfId="1" applyFont="1" applyFill="1" applyBorder="1" applyAlignment="1">
      <alignment horizontal="distributed" vertical="center"/>
    </xf>
    <xf numFmtId="0" fontId="10" fillId="0" borderId="31" xfId="1" applyFont="1" applyFill="1" applyBorder="1" applyAlignment="1">
      <alignment horizontal="distributed" vertical="center"/>
    </xf>
    <xf numFmtId="0" fontId="10" fillId="0" borderId="52" xfId="1" applyFont="1" applyFill="1" applyBorder="1" applyAlignment="1">
      <alignment horizontal="distributed" vertical="center"/>
    </xf>
    <xf numFmtId="0" fontId="11" fillId="0" borderId="52" xfId="1" applyFont="1" applyFill="1" applyBorder="1" applyAlignment="1">
      <alignment horizontal="distributed" vertical="center"/>
    </xf>
    <xf numFmtId="0" fontId="10" fillId="0" borderId="5" xfId="1" applyFont="1" applyFill="1" applyBorder="1" applyAlignment="1">
      <alignment horizontal="distributed" vertical="center"/>
    </xf>
    <xf numFmtId="0" fontId="11" fillId="0" borderId="6" xfId="1" applyFont="1" applyFill="1" applyBorder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0" fontId="10" fillId="0" borderId="10" xfId="1" applyFont="1" applyBorder="1" applyAlignment="1">
      <alignment horizontal="distributed" vertical="center"/>
    </xf>
    <xf numFmtId="0" fontId="10" fillId="0" borderId="39" xfId="1" applyFont="1" applyFill="1" applyBorder="1" applyAlignment="1">
      <alignment horizontal="distributed" vertical="center"/>
    </xf>
    <xf numFmtId="0" fontId="11" fillId="0" borderId="60" xfId="1" applyFont="1" applyBorder="1" applyAlignment="1">
      <alignment horizontal="distributed" vertical="center"/>
    </xf>
    <xf numFmtId="0" fontId="10" fillId="0" borderId="31" xfId="1" applyFont="1" applyFill="1" applyBorder="1" applyAlignment="1">
      <alignment horizontal="distributed" vertical="center" shrinkToFit="1"/>
    </xf>
    <xf numFmtId="0" fontId="11" fillId="0" borderId="52" xfId="1" applyFont="1" applyBorder="1" applyAlignment="1">
      <alignment shrinkToFit="1"/>
    </xf>
    <xf numFmtId="0" fontId="10" fillId="0" borderId="57" xfId="1" applyFont="1" applyFill="1" applyBorder="1" applyAlignment="1">
      <alignment horizontal="distributed" vertical="center"/>
    </xf>
    <xf numFmtId="0" fontId="11" fillId="0" borderId="59" xfId="1" applyFont="1" applyFill="1" applyBorder="1" applyAlignment="1">
      <alignment horizontal="distributed" vertical="center"/>
    </xf>
    <xf numFmtId="0" fontId="10" fillId="0" borderId="33" xfId="1" applyFont="1" applyFill="1" applyBorder="1" applyAlignment="1">
      <alignment horizontal="distributed" vertical="center"/>
    </xf>
    <xf numFmtId="0" fontId="11" fillId="0" borderId="34" xfId="1" applyFont="1" applyFill="1" applyBorder="1" applyAlignment="1">
      <alignment horizontal="distributed" vertical="center"/>
    </xf>
    <xf numFmtId="0" fontId="10" fillId="0" borderId="34" xfId="1" applyFont="1" applyFill="1" applyBorder="1" applyAlignment="1">
      <alignment horizontal="distributed" vertical="center"/>
    </xf>
    <xf numFmtId="0" fontId="11" fillId="0" borderId="52" xfId="1" applyFont="1" applyBorder="1" applyAlignment="1">
      <alignment horizontal="distributed" vertical="center"/>
    </xf>
    <xf numFmtId="0" fontId="10" fillId="0" borderId="49" xfId="1" applyFont="1" applyFill="1" applyBorder="1" applyAlignment="1">
      <alignment horizontal="distributed" vertical="center"/>
    </xf>
    <xf numFmtId="0" fontId="10" fillId="0" borderId="25" xfId="1" applyFont="1" applyFill="1" applyBorder="1" applyAlignment="1">
      <alignment horizontal="distributed" vertical="center"/>
    </xf>
    <xf numFmtId="0" fontId="10" fillId="0" borderId="41" xfId="1" applyFont="1" applyFill="1" applyBorder="1" applyAlignment="1">
      <alignment horizontal="distributed" vertical="center"/>
    </xf>
    <xf numFmtId="0" fontId="10" fillId="0" borderId="42" xfId="1" applyFont="1" applyFill="1" applyBorder="1" applyAlignment="1">
      <alignment horizontal="distributed" vertical="center"/>
    </xf>
    <xf numFmtId="0" fontId="10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0" fillId="0" borderId="13" xfId="1" applyFont="1" applyFill="1" applyBorder="1" applyAlignment="1">
      <alignment horizontal="distributed" vertical="center"/>
    </xf>
    <xf numFmtId="0" fontId="10" fillId="0" borderId="14" xfId="1" applyFont="1" applyFill="1" applyBorder="1" applyAlignment="1">
      <alignment horizontal="distributed" vertical="center"/>
    </xf>
  </cellXfs>
  <cellStyles count="11">
    <cellStyle name="桁区切り 2" xfId="3"/>
    <cellStyle name="桁区切り 3" xfId="4"/>
    <cellStyle name="桁区切り 4" xfId="2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R38"/>
  <sheetViews>
    <sheetView tabSelected="1" view="pageBreakPreview" topLeftCell="B1" zoomScale="80" zoomScaleNormal="100" zoomScaleSheetLayoutView="80" workbookViewId="0">
      <pane xSplit="1" topLeftCell="C1" activePane="topRight" state="frozen"/>
      <selection activeCell="B4" sqref="B4"/>
      <selection pane="topRight" activeCell="B2" sqref="B2"/>
    </sheetView>
  </sheetViews>
  <sheetFormatPr defaultRowHeight="13.5" x14ac:dyDescent="0.15"/>
  <cols>
    <col min="1" max="1" width="5" customWidth="1"/>
    <col min="2" max="2" width="10.75" customWidth="1"/>
    <col min="3" max="3" width="16.75" customWidth="1"/>
    <col min="4" max="4" width="7.625" customWidth="1"/>
    <col min="5" max="5" width="8.5" customWidth="1"/>
    <col min="6" max="6" width="8.375" customWidth="1"/>
    <col min="7" max="7" width="7.375" customWidth="1"/>
    <col min="8" max="8" width="8.375" customWidth="1"/>
    <col min="9" max="9" width="7.75" customWidth="1"/>
    <col min="10" max="10" width="6" customWidth="1"/>
    <col min="11" max="11" width="6.5" customWidth="1"/>
    <col min="12" max="12" width="5" customWidth="1"/>
    <col min="13" max="13" width="5.5" customWidth="1"/>
    <col min="14" max="14" width="6.5" customWidth="1"/>
    <col min="15" max="15" width="5.875" customWidth="1"/>
    <col min="16" max="16" width="6.5" customWidth="1"/>
    <col min="17" max="17" width="5.25" customWidth="1"/>
    <col min="18" max="18" width="10.75" customWidth="1"/>
    <col min="19" max="19" width="11.5" customWidth="1"/>
    <col min="20" max="20" width="8.875" customWidth="1"/>
    <col min="21" max="21" width="7.625" customWidth="1"/>
    <col min="22" max="22" width="10.5" bestFit="1" customWidth="1"/>
    <col min="23" max="23" width="6.25" customWidth="1"/>
    <col min="24" max="24" width="8.5" customWidth="1"/>
    <col min="25" max="25" width="6.5" customWidth="1"/>
    <col min="26" max="26" width="7.875" customWidth="1"/>
    <col min="27" max="27" width="6.125" customWidth="1"/>
    <col min="28" max="28" width="5.125" customWidth="1"/>
    <col min="29" max="29" width="11.875" customWidth="1"/>
    <col min="30" max="30" width="10.875" customWidth="1"/>
    <col min="31" max="31" width="9.375" customWidth="1"/>
    <col min="32" max="32" width="7.625" customWidth="1"/>
    <col min="33" max="33" width="10.5" bestFit="1" customWidth="1"/>
    <col min="34" max="34" width="8" customWidth="1"/>
    <col min="35" max="35" width="7.75" customWidth="1"/>
    <col min="36" max="36" width="5.625" customWidth="1"/>
    <col min="37" max="37" width="6.5" customWidth="1"/>
    <col min="38" max="38" width="5.375" customWidth="1"/>
    <col min="39" max="39" width="7.125" customWidth="1"/>
    <col min="40" max="40" width="7.5" customWidth="1"/>
    <col min="41" max="41" width="6.375" customWidth="1"/>
    <col min="42" max="42" width="6.5" customWidth="1"/>
    <col min="43" max="43" width="5.25" customWidth="1"/>
    <col min="44" max="44" width="12" customWidth="1"/>
  </cols>
  <sheetData>
    <row r="1" spans="2:44" x14ac:dyDescent="0.1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Y1" s="1"/>
    </row>
    <row r="2" spans="2:44" ht="24" x14ac:dyDescent="0.15">
      <c r="B2" s="2" t="s">
        <v>0</v>
      </c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Y2" s="1"/>
    </row>
    <row r="3" spans="2:44" ht="21.75" thickBot="1" x14ac:dyDescent="0.25">
      <c r="B3" s="3" t="s">
        <v>1</v>
      </c>
      <c r="C3" s="3"/>
      <c r="D3" s="3"/>
      <c r="E3" s="4"/>
      <c r="F3" s="4"/>
      <c r="G3" s="1"/>
      <c r="H3" s="1"/>
      <c r="I3" s="1"/>
      <c r="J3" s="1"/>
      <c r="K3" s="1"/>
      <c r="L3" s="1"/>
      <c r="M3" s="1"/>
      <c r="N3" s="1"/>
      <c r="O3" s="1"/>
      <c r="P3" s="1" t="s">
        <v>1</v>
      </c>
      <c r="Q3" s="1"/>
      <c r="R3" s="5" t="s">
        <v>1</v>
      </c>
      <c r="S3" s="3" t="s">
        <v>1</v>
      </c>
      <c r="T3" s="3"/>
      <c r="U3" s="3"/>
      <c r="V3" s="4"/>
      <c r="W3" s="4"/>
      <c r="X3" s="4"/>
      <c r="Y3" s="1"/>
      <c r="Z3" s="4"/>
      <c r="AA3" s="4"/>
      <c r="AB3" s="4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6"/>
      <c r="AR3" s="7" t="s">
        <v>2</v>
      </c>
    </row>
    <row r="4" spans="2:44" ht="28.9" customHeight="1" thickBot="1" x14ac:dyDescent="0.25">
      <c r="B4" s="8"/>
      <c r="C4" s="9" t="s">
        <v>3</v>
      </c>
      <c r="D4" s="10" t="s">
        <v>1</v>
      </c>
      <c r="E4" s="123" t="s">
        <v>4</v>
      </c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0" t="s">
        <v>1</v>
      </c>
      <c r="Q4" s="10"/>
      <c r="R4" s="11" t="s">
        <v>1</v>
      </c>
      <c r="S4" s="125" t="s">
        <v>5</v>
      </c>
      <c r="T4" s="126"/>
      <c r="U4" s="126"/>
      <c r="V4" s="126"/>
      <c r="W4" s="126"/>
      <c r="X4" s="126"/>
      <c r="Y4" s="126"/>
      <c r="Z4" s="126"/>
      <c r="AA4" s="126"/>
      <c r="AB4" s="126"/>
      <c r="AC4" s="127"/>
      <c r="AD4" s="12"/>
      <c r="AE4" s="123" t="s">
        <v>6</v>
      </c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124"/>
      <c r="AQ4" s="13"/>
      <c r="AR4" s="11" t="s">
        <v>1</v>
      </c>
    </row>
    <row r="5" spans="2:44" ht="145.15" customHeight="1" thickBot="1" x14ac:dyDescent="0.2">
      <c r="B5" s="14" t="s">
        <v>7</v>
      </c>
      <c r="C5" s="15"/>
      <c r="D5" s="16" t="s">
        <v>8</v>
      </c>
      <c r="E5" s="17" t="s">
        <v>9</v>
      </c>
      <c r="F5" s="17" t="s">
        <v>10</v>
      </c>
      <c r="G5" s="17" t="s">
        <v>11</v>
      </c>
      <c r="H5" s="17" t="s">
        <v>12</v>
      </c>
      <c r="I5" s="17" t="s">
        <v>13</v>
      </c>
      <c r="J5" s="17" t="s">
        <v>14</v>
      </c>
      <c r="K5" s="17" t="s">
        <v>15</v>
      </c>
      <c r="L5" s="17" t="s">
        <v>16</v>
      </c>
      <c r="M5" s="17" t="s">
        <v>17</v>
      </c>
      <c r="N5" s="17" t="s">
        <v>18</v>
      </c>
      <c r="O5" s="17" t="s">
        <v>19</v>
      </c>
      <c r="P5" s="18" t="s">
        <v>20</v>
      </c>
      <c r="Q5" s="19" t="s">
        <v>21</v>
      </c>
      <c r="R5" s="20" t="s">
        <v>22</v>
      </c>
      <c r="S5" s="21" t="s">
        <v>8</v>
      </c>
      <c r="T5" s="17" t="s">
        <v>9</v>
      </c>
      <c r="U5" s="17" t="s">
        <v>10</v>
      </c>
      <c r="V5" s="17" t="s">
        <v>11</v>
      </c>
      <c r="W5" s="17" t="s">
        <v>12</v>
      </c>
      <c r="X5" s="17" t="s">
        <v>13</v>
      </c>
      <c r="Y5" s="17" t="s">
        <v>15</v>
      </c>
      <c r="Z5" s="17" t="s">
        <v>18</v>
      </c>
      <c r="AA5" s="22" t="s">
        <v>19</v>
      </c>
      <c r="AB5" s="19" t="s">
        <v>23</v>
      </c>
      <c r="AC5" s="20" t="s">
        <v>24</v>
      </c>
      <c r="AD5" s="21" t="s">
        <v>8</v>
      </c>
      <c r="AE5" s="17" t="s">
        <v>9</v>
      </c>
      <c r="AF5" s="17" t="s">
        <v>10</v>
      </c>
      <c r="AG5" s="17" t="s">
        <v>11</v>
      </c>
      <c r="AH5" s="17" t="s">
        <v>12</v>
      </c>
      <c r="AI5" s="17" t="s">
        <v>13</v>
      </c>
      <c r="AJ5" s="17" t="s">
        <v>14</v>
      </c>
      <c r="AK5" s="17" t="s">
        <v>15</v>
      </c>
      <c r="AL5" s="17" t="s">
        <v>16</v>
      </c>
      <c r="AM5" s="17" t="s">
        <v>17</v>
      </c>
      <c r="AN5" s="17" t="s">
        <v>25</v>
      </c>
      <c r="AO5" s="17" t="s">
        <v>19</v>
      </c>
      <c r="AP5" s="18" t="s">
        <v>20</v>
      </c>
      <c r="AQ5" s="19" t="s">
        <v>21</v>
      </c>
      <c r="AR5" s="20" t="s">
        <v>26</v>
      </c>
    </row>
    <row r="6" spans="2:44" ht="36.6" customHeight="1" x14ac:dyDescent="0.15">
      <c r="B6" s="128" t="s">
        <v>27</v>
      </c>
      <c r="C6" s="129"/>
      <c r="D6" s="23">
        <v>9</v>
      </c>
      <c r="E6" s="23">
        <v>3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4">
        <v>0</v>
      </c>
      <c r="Q6" s="25">
        <v>0</v>
      </c>
      <c r="R6" s="26">
        <f>SUM(D6:Q6)</f>
        <v>12</v>
      </c>
      <c r="S6" s="27">
        <v>40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4">
        <v>0</v>
      </c>
      <c r="AB6" s="28">
        <v>0</v>
      </c>
      <c r="AC6" s="26">
        <f t="shared" ref="AC6:AC38" si="0">SUM(S6:AB6)</f>
        <v>40</v>
      </c>
      <c r="AD6" s="29">
        <f t="shared" ref="AD6:AI38" si="1">SUM(D6)+S6</f>
        <v>49</v>
      </c>
      <c r="AE6" s="30">
        <f t="shared" si="1"/>
        <v>3</v>
      </c>
      <c r="AF6" s="31">
        <f t="shared" si="1"/>
        <v>0</v>
      </c>
      <c r="AG6" s="30">
        <f t="shared" si="1"/>
        <v>0</v>
      </c>
      <c r="AH6" s="31">
        <f t="shared" si="1"/>
        <v>0</v>
      </c>
      <c r="AI6" s="30">
        <f t="shared" si="1"/>
        <v>0</v>
      </c>
      <c r="AJ6" s="31">
        <f t="shared" ref="AJ6:AM31" si="2">SUM(J6)</f>
        <v>0</v>
      </c>
      <c r="AK6" s="30">
        <f t="shared" si="2"/>
        <v>0</v>
      </c>
      <c r="AL6" s="31">
        <f t="shared" si="2"/>
        <v>0</v>
      </c>
      <c r="AM6" s="30">
        <f t="shared" si="2"/>
        <v>0</v>
      </c>
      <c r="AN6" s="31">
        <f t="shared" ref="AN6:AN38" si="3">SUM(N6)+Z6</f>
        <v>0</v>
      </c>
      <c r="AO6" s="32">
        <f t="shared" ref="AO6:AO19" si="4">SUM(O6)</f>
        <v>0</v>
      </c>
      <c r="AP6" s="30">
        <f t="shared" ref="AP6:AP38" si="5">SUM(P6)+AB6</f>
        <v>0</v>
      </c>
      <c r="AQ6" s="33">
        <f t="shared" ref="AQ6:AQ38" si="6">SUM(Q6)</f>
        <v>0</v>
      </c>
      <c r="AR6" s="26">
        <f t="shared" ref="AR6:AR38" si="7">SUM(AD6:AQ6)</f>
        <v>52</v>
      </c>
    </row>
    <row r="7" spans="2:44" ht="36.6" customHeight="1" x14ac:dyDescent="0.15">
      <c r="B7" s="100" t="s">
        <v>28</v>
      </c>
      <c r="C7" s="120"/>
      <c r="D7" s="34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6">
        <v>0</v>
      </c>
      <c r="Q7" s="36">
        <v>0</v>
      </c>
      <c r="R7" s="37">
        <f t="shared" ref="R7:R37" si="8">SUM(D7:Q7)</f>
        <v>0</v>
      </c>
      <c r="S7" s="38">
        <v>20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5">
        <v>0</v>
      </c>
      <c r="Z7" s="34">
        <v>0</v>
      </c>
      <c r="AA7" s="39">
        <v>0</v>
      </c>
      <c r="AB7" s="40">
        <v>0</v>
      </c>
      <c r="AC7" s="37">
        <f t="shared" si="0"/>
        <v>20</v>
      </c>
      <c r="AD7" s="41">
        <f t="shared" si="1"/>
        <v>20</v>
      </c>
      <c r="AE7" s="42">
        <f t="shared" si="1"/>
        <v>0</v>
      </c>
      <c r="AF7" s="43">
        <f t="shared" si="1"/>
        <v>0</v>
      </c>
      <c r="AG7" s="42">
        <f t="shared" si="1"/>
        <v>0</v>
      </c>
      <c r="AH7" s="43">
        <f t="shared" si="1"/>
        <v>0</v>
      </c>
      <c r="AI7" s="42">
        <f t="shared" si="1"/>
        <v>0</v>
      </c>
      <c r="AJ7" s="43">
        <f t="shared" si="2"/>
        <v>0</v>
      </c>
      <c r="AK7" s="42">
        <f t="shared" si="2"/>
        <v>0</v>
      </c>
      <c r="AL7" s="43">
        <f t="shared" si="2"/>
        <v>0</v>
      </c>
      <c r="AM7" s="42">
        <f t="shared" si="2"/>
        <v>0</v>
      </c>
      <c r="AN7" s="43">
        <f t="shared" si="3"/>
        <v>0</v>
      </c>
      <c r="AO7" s="42">
        <f t="shared" si="4"/>
        <v>0</v>
      </c>
      <c r="AP7" s="42">
        <f t="shared" si="5"/>
        <v>0</v>
      </c>
      <c r="AQ7" s="44">
        <f t="shared" si="6"/>
        <v>0</v>
      </c>
      <c r="AR7" s="37">
        <f t="shared" si="7"/>
        <v>20</v>
      </c>
    </row>
    <row r="8" spans="2:44" ht="36.6" customHeight="1" x14ac:dyDescent="0.15">
      <c r="B8" s="100" t="s">
        <v>29</v>
      </c>
      <c r="C8" s="120"/>
      <c r="D8" s="34">
        <v>1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6">
        <v>0</v>
      </c>
      <c r="Q8" s="36"/>
      <c r="R8" s="37">
        <f t="shared" si="8"/>
        <v>1</v>
      </c>
      <c r="S8" s="38">
        <v>18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5">
        <v>0</v>
      </c>
      <c r="Z8" s="34">
        <v>0</v>
      </c>
      <c r="AA8" s="39">
        <v>0</v>
      </c>
      <c r="AB8" s="40">
        <v>0</v>
      </c>
      <c r="AC8" s="37">
        <f t="shared" si="0"/>
        <v>18</v>
      </c>
      <c r="AD8" s="41">
        <f t="shared" si="1"/>
        <v>19</v>
      </c>
      <c r="AE8" s="42">
        <f t="shared" si="1"/>
        <v>0</v>
      </c>
      <c r="AF8" s="43">
        <f t="shared" si="1"/>
        <v>0</v>
      </c>
      <c r="AG8" s="42">
        <f t="shared" si="1"/>
        <v>0</v>
      </c>
      <c r="AH8" s="43">
        <f t="shared" si="1"/>
        <v>0</v>
      </c>
      <c r="AI8" s="42">
        <f t="shared" si="1"/>
        <v>0</v>
      </c>
      <c r="AJ8" s="43">
        <f t="shared" si="2"/>
        <v>0</v>
      </c>
      <c r="AK8" s="42">
        <f t="shared" si="2"/>
        <v>0</v>
      </c>
      <c r="AL8" s="43">
        <f t="shared" si="2"/>
        <v>0</v>
      </c>
      <c r="AM8" s="42">
        <f t="shared" si="2"/>
        <v>0</v>
      </c>
      <c r="AN8" s="43">
        <f t="shared" si="3"/>
        <v>0</v>
      </c>
      <c r="AO8" s="42">
        <f t="shared" si="4"/>
        <v>0</v>
      </c>
      <c r="AP8" s="42">
        <f t="shared" si="5"/>
        <v>0</v>
      </c>
      <c r="AQ8" s="44">
        <f t="shared" si="6"/>
        <v>0</v>
      </c>
      <c r="AR8" s="37">
        <f t="shared" si="7"/>
        <v>19</v>
      </c>
    </row>
    <row r="9" spans="2:44" ht="36.6" customHeight="1" x14ac:dyDescent="0.15">
      <c r="B9" s="100" t="s">
        <v>30</v>
      </c>
      <c r="C9" s="120"/>
      <c r="D9" s="34">
        <v>1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6">
        <v>0</v>
      </c>
      <c r="Q9" s="36"/>
      <c r="R9" s="45">
        <f>SUM(D9:Q9)</f>
        <v>1</v>
      </c>
      <c r="S9" s="38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5">
        <v>0</v>
      </c>
      <c r="Z9" s="34">
        <v>0</v>
      </c>
      <c r="AA9" s="39">
        <v>0</v>
      </c>
      <c r="AB9" s="40">
        <v>0</v>
      </c>
      <c r="AC9" s="45">
        <f>SUM(S9:AB9)</f>
        <v>0</v>
      </c>
      <c r="AD9" s="41">
        <f t="shared" si="1"/>
        <v>1</v>
      </c>
      <c r="AE9" s="42">
        <f t="shared" si="1"/>
        <v>0</v>
      </c>
      <c r="AF9" s="43">
        <f t="shared" si="1"/>
        <v>0</v>
      </c>
      <c r="AG9" s="42">
        <f t="shared" si="1"/>
        <v>0</v>
      </c>
      <c r="AH9" s="43">
        <f t="shared" si="1"/>
        <v>0</v>
      </c>
      <c r="AI9" s="42">
        <f t="shared" si="1"/>
        <v>0</v>
      </c>
      <c r="AJ9" s="43">
        <f>SUM(J9)</f>
        <v>0</v>
      </c>
      <c r="AK9" s="42">
        <f>SUM(K9)</f>
        <v>0</v>
      </c>
      <c r="AL9" s="43">
        <f>SUM(L9)</f>
        <v>0</v>
      </c>
      <c r="AM9" s="42">
        <f>SUM(M9)</f>
        <v>0</v>
      </c>
      <c r="AN9" s="43">
        <f>SUM(N9)+Z9</f>
        <v>0</v>
      </c>
      <c r="AO9" s="42">
        <f t="shared" si="4"/>
        <v>0</v>
      </c>
      <c r="AP9" s="42">
        <f t="shared" si="5"/>
        <v>0</v>
      </c>
      <c r="AQ9" s="44">
        <f t="shared" si="6"/>
        <v>0</v>
      </c>
      <c r="AR9" s="37">
        <f t="shared" si="7"/>
        <v>1</v>
      </c>
    </row>
    <row r="10" spans="2:44" ht="36.6" customHeight="1" x14ac:dyDescent="0.15">
      <c r="B10" s="100" t="s">
        <v>31</v>
      </c>
      <c r="C10" s="120"/>
      <c r="D10" s="34">
        <v>8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0</v>
      </c>
      <c r="N10" s="35">
        <v>0</v>
      </c>
      <c r="O10" s="35">
        <v>0</v>
      </c>
      <c r="P10" s="36">
        <v>0</v>
      </c>
      <c r="Q10" s="36">
        <v>0</v>
      </c>
      <c r="R10" s="37">
        <f t="shared" si="8"/>
        <v>8</v>
      </c>
      <c r="S10" s="38">
        <v>42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5">
        <v>0</v>
      </c>
      <c r="Z10" s="34">
        <v>0</v>
      </c>
      <c r="AA10" s="39">
        <v>0</v>
      </c>
      <c r="AB10" s="40">
        <v>0</v>
      </c>
      <c r="AC10" s="37">
        <f t="shared" si="0"/>
        <v>42</v>
      </c>
      <c r="AD10" s="41">
        <f t="shared" si="1"/>
        <v>50</v>
      </c>
      <c r="AE10" s="42">
        <f t="shared" si="1"/>
        <v>0</v>
      </c>
      <c r="AF10" s="43">
        <f t="shared" si="1"/>
        <v>0</v>
      </c>
      <c r="AG10" s="42">
        <f t="shared" si="1"/>
        <v>0</v>
      </c>
      <c r="AH10" s="43">
        <f t="shared" si="1"/>
        <v>0</v>
      </c>
      <c r="AI10" s="42">
        <f t="shared" si="1"/>
        <v>0</v>
      </c>
      <c r="AJ10" s="43">
        <f t="shared" si="2"/>
        <v>0</v>
      </c>
      <c r="AK10" s="42">
        <f t="shared" si="2"/>
        <v>0</v>
      </c>
      <c r="AL10" s="43">
        <f t="shared" si="2"/>
        <v>0</v>
      </c>
      <c r="AM10" s="42">
        <f t="shared" si="2"/>
        <v>0</v>
      </c>
      <c r="AN10" s="43">
        <f t="shared" si="3"/>
        <v>0</v>
      </c>
      <c r="AO10" s="42">
        <f t="shared" si="4"/>
        <v>0</v>
      </c>
      <c r="AP10" s="42">
        <f t="shared" si="5"/>
        <v>0</v>
      </c>
      <c r="AQ10" s="44">
        <f t="shared" si="6"/>
        <v>0</v>
      </c>
      <c r="AR10" s="37">
        <f t="shared" si="7"/>
        <v>50</v>
      </c>
    </row>
    <row r="11" spans="2:44" ht="36.6" customHeight="1" thickBot="1" x14ac:dyDescent="0.2">
      <c r="B11" s="115" t="s">
        <v>32</v>
      </c>
      <c r="C11" s="117"/>
      <c r="D11" s="46">
        <v>4</v>
      </c>
      <c r="E11" s="47">
        <v>11</v>
      </c>
      <c r="F11" s="47">
        <v>0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>
        <v>0</v>
      </c>
      <c r="M11" s="47">
        <v>0</v>
      </c>
      <c r="N11" s="47">
        <v>0</v>
      </c>
      <c r="O11" s="47">
        <v>0</v>
      </c>
      <c r="P11" s="48">
        <v>0</v>
      </c>
      <c r="Q11" s="48">
        <v>0</v>
      </c>
      <c r="R11" s="45">
        <f t="shared" si="8"/>
        <v>15</v>
      </c>
      <c r="S11" s="49">
        <v>31</v>
      </c>
      <c r="T11" s="46">
        <v>12</v>
      </c>
      <c r="U11" s="46">
        <v>0</v>
      </c>
      <c r="V11" s="46">
        <v>0</v>
      </c>
      <c r="W11" s="46">
        <v>0</v>
      </c>
      <c r="X11" s="46">
        <v>0</v>
      </c>
      <c r="Y11" s="47">
        <v>0</v>
      </c>
      <c r="Z11" s="46">
        <v>1</v>
      </c>
      <c r="AA11" s="50">
        <v>0</v>
      </c>
      <c r="AB11" s="51">
        <v>0</v>
      </c>
      <c r="AC11" s="45">
        <f t="shared" si="0"/>
        <v>44</v>
      </c>
      <c r="AD11" s="52">
        <f t="shared" si="1"/>
        <v>35</v>
      </c>
      <c r="AE11" s="53">
        <f t="shared" si="1"/>
        <v>23</v>
      </c>
      <c r="AF11" s="54">
        <f t="shared" si="1"/>
        <v>0</v>
      </c>
      <c r="AG11" s="53">
        <f t="shared" si="1"/>
        <v>0</v>
      </c>
      <c r="AH11" s="54">
        <f t="shared" si="1"/>
        <v>0</v>
      </c>
      <c r="AI11" s="53">
        <f t="shared" si="1"/>
        <v>0</v>
      </c>
      <c r="AJ11" s="54">
        <f t="shared" si="2"/>
        <v>0</v>
      </c>
      <c r="AK11" s="53">
        <f t="shared" si="2"/>
        <v>0</v>
      </c>
      <c r="AL11" s="54">
        <f t="shared" si="2"/>
        <v>0</v>
      </c>
      <c r="AM11" s="53">
        <f t="shared" si="2"/>
        <v>0</v>
      </c>
      <c r="AN11" s="54">
        <f t="shared" si="3"/>
        <v>1</v>
      </c>
      <c r="AO11" s="53">
        <f t="shared" si="4"/>
        <v>0</v>
      </c>
      <c r="AP11" s="53">
        <f t="shared" si="5"/>
        <v>0</v>
      </c>
      <c r="AQ11" s="55">
        <f t="shared" si="6"/>
        <v>0</v>
      </c>
      <c r="AR11" s="56">
        <f t="shared" si="7"/>
        <v>59</v>
      </c>
    </row>
    <row r="12" spans="2:44" ht="36.6" customHeight="1" x14ac:dyDescent="0.15">
      <c r="B12" s="121" t="s">
        <v>33</v>
      </c>
      <c r="C12" s="122"/>
      <c r="D12" s="57">
        <v>6</v>
      </c>
      <c r="E12" s="58">
        <v>0</v>
      </c>
      <c r="F12" s="58">
        <v>0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8">
        <v>0</v>
      </c>
      <c r="O12" s="58">
        <v>0</v>
      </c>
      <c r="P12" s="59">
        <v>0</v>
      </c>
      <c r="Q12" s="59">
        <v>0</v>
      </c>
      <c r="R12" s="26">
        <f t="shared" si="8"/>
        <v>6</v>
      </c>
      <c r="S12" s="60">
        <v>0</v>
      </c>
      <c r="T12" s="61">
        <v>0</v>
      </c>
      <c r="U12" s="61">
        <v>0</v>
      </c>
      <c r="V12" s="61">
        <v>0</v>
      </c>
      <c r="W12" s="61">
        <v>0</v>
      </c>
      <c r="X12" s="61">
        <v>0</v>
      </c>
      <c r="Y12" s="58">
        <v>0</v>
      </c>
      <c r="Z12" s="61">
        <v>0</v>
      </c>
      <c r="AA12" s="62">
        <v>0</v>
      </c>
      <c r="AB12" s="63">
        <v>0</v>
      </c>
      <c r="AC12" s="26">
        <f t="shared" si="0"/>
        <v>0</v>
      </c>
      <c r="AD12" s="64">
        <f t="shared" si="1"/>
        <v>6</v>
      </c>
      <c r="AE12" s="65">
        <f t="shared" si="1"/>
        <v>0</v>
      </c>
      <c r="AF12" s="66">
        <f t="shared" si="1"/>
        <v>0</v>
      </c>
      <c r="AG12" s="65">
        <f t="shared" si="1"/>
        <v>0</v>
      </c>
      <c r="AH12" s="66">
        <f t="shared" si="1"/>
        <v>0</v>
      </c>
      <c r="AI12" s="65">
        <f t="shared" si="1"/>
        <v>0</v>
      </c>
      <c r="AJ12" s="66">
        <f t="shared" si="2"/>
        <v>0</v>
      </c>
      <c r="AK12" s="65">
        <f t="shared" si="2"/>
        <v>0</v>
      </c>
      <c r="AL12" s="66">
        <f t="shared" si="2"/>
        <v>0</v>
      </c>
      <c r="AM12" s="65">
        <f t="shared" si="2"/>
        <v>0</v>
      </c>
      <c r="AN12" s="66">
        <f t="shared" si="3"/>
        <v>0</v>
      </c>
      <c r="AO12" s="32">
        <f t="shared" si="4"/>
        <v>0</v>
      </c>
      <c r="AP12" s="65">
        <f t="shared" si="5"/>
        <v>0</v>
      </c>
      <c r="AQ12" s="67">
        <f t="shared" si="6"/>
        <v>0</v>
      </c>
      <c r="AR12" s="68">
        <f t="shared" si="7"/>
        <v>6</v>
      </c>
    </row>
    <row r="13" spans="2:44" ht="36.6" customHeight="1" x14ac:dyDescent="0.15">
      <c r="B13" s="102" t="s">
        <v>34</v>
      </c>
      <c r="C13" s="103"/>
      <c r="D13" s="69">
        <v>48</v>
      </c>
      <c r="E13" s="70">
        <v>2</v>
      </c>
      <c r="F13" s="70">
        <v>0</v>
      </c>
      <c r="G13" s="70">
        <v>0</v>
      </c>
      <c r="H13" s="70">
        <v>12</v>
      </c>
      <c r="I13" s="70">
        <v>0</v>
      </c>
      <c r="J13" s="70">
        <v>0</v>
      </c>
      <c r="K13" s="70">
        <v>0</v>
      </c>
      <c r="L13" s="70">
        <v>0</v>
      </c>
      <c r="M13" s="70">
        <v>0</v>
      </c>
      <c r="N13" s="70">
        <v>3</v>
      </c>
      <c r="O13" s="70">
        <v>0</v>
      </c>
      <c r="P13" s="71">
        <v>1</v>
      </c>
      <c r="Q13" s="71">
        <v>0</v>
      </c>
      <c r="R13" s="37">
        <f t="shared" si="8"/>
        <v>66</v>
      </c>
      <c r="S13" s="38">
        <v>55</v>
      </c>
      <c r="T13" s="34">
        <v>3</v>
      </c>
      <c r="U13" s="34">
        <v>0</v>
      </c>
      <c r="V13" s="34">
        <v>0</v>
      </c>
      <c r="W13" s="34">
        <v>2</v>
      </c>
      <c r="X13" s="34">
        <v>0</v>
      </c>
      <c r="Y13" s="70">
        <v>0</v>
      </c>
      <c r="Z13" s="34">
        <v>0</v>
      </c>
      <c r="AA13" s="39">
        <v>0</v>
      </c>
      <c r="AB13" s="40">
        <v>0</v>
      </c>
      <c r="AC13" s="37">
        <f t="shared" si="0"/>
        <v>60</v>
      </c>
      <c r="AD13" s="41">
        <f t="shared" si="1"/>
        <v>103</v>
      </c>
      <c r="AE13" s="42">
        <f t="shared" si="1"/>
        <v>5</v>
      </c>
      <c r="AF13" s="43">
        <f t="shared" si="1"/>
        <v>0</v>
      </c>
      <c r="AG13" s="42">
        <f t="shared" si="1"/>
        <v>0</v>
      </c>
      <c r="AH13" s="43">
        <f t="shared" si="1"/>
        <v>14</v>
      </c>
      <c r="AI13" s="42">
        <f t="shared" si="1"/>
        <v>0</v>
      </c>
      <c r="AJ13" s="43">
        <f t="shared" si="2"/>
        <v>0</v>
      </c>
      <c r="AK13" s="42">
        <f t="shared" si="2"/>
        <v>0</v>
      </c>
      <c r="AL13" s="43">
        <f t="shared" si="2"/>
        <v>0</v>
      </c>
      <c r="AM13" s="42">
        <f t="shared" si="2"/>
        <v>0</v>
      </c>
      <c r="AN13" s="43">
        <f t="shared" si="3"/>
        <v>3</v>
      </c>
      <c r="AO13" s="42">
        <f t="shared" si="4"/>
        <v>0</v>
      </c>
      <c r="AP13" s="42">
        <f t="shared" si="5"/>
        <v>1</v>
      </c>
      <c r="AQ13" s="44">
        <f t="shared" si="6"/>
        <v>0</v>
      </c>
      <c r="AR13" s="37">
        <f t="shared" si="7"/>
        <v>126</v>
      </c>
    </row>
    <row r="14" spans="2:44" ht="36.6" customHeight="1" x14ac:dyDescent="0.15">
      <c r="B14" s="102" t="s">
        <v>35</v>
      </c>
      <c r="C14" s="103"/>
      <c r="D14" s="69">
        <v>2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0</v>
      </c>
      <c r="Q14" s="36">
        <v>0</v>
      </c>
      <c r="R14" s="45">
        <f t="shared" si="8"/>
        <v>2</v>
      </c>
      <c r="S14" s="60">
        <v>3</v>
      </c>
      <c r="T14" s="61">
        <v>0</v>
      </c>
      <c r="U14" s="61">
        <v>0</v>
      </c>
      <c r="V14" s="61">
        <v>0</v>
      </c>
      <c r="W14" s="61">
        <v>0</v>
      </c>
      <c r="X14" s="61">
        <v>0</v>
      </c>
      <c r="Y14" s="35">
        <v>0</v>
      </c>
      <c r="Z14" s="61">
        <v>0</v>
      </c>
      <c r="AA14" s="62">
        <v>0</v>
      </c>
      <c r="AB14" s="63">
        <v>0</v>
      </c>
      <c r="AC14" s="45">
        <f t="shared" si="0"/>
        <v>3</v>
      </c>
      <c r="AD14" s="41">
        <f t="shared" si="1"/>
        <v>5</v>
      </c>
      <c r="AE14" s="42">
        <f t="shared" si="1"/>
        <v>0</v>
      </c>
      <c r="AF14" s="43">
        <f t="shared" si="1"/>
        <v>0</v>
      </c>
      <c r="AG14" s="42">
        <f t="shared" si="1"/>
        <v>0</v>
      </c>
      <c r="AH14" s="43">
        <f t="shared" si="1"/>
        <v>0</v>
      </c>
      <c r="AI14" s="42">
        <f t="shared" si="1"/>
        <v>0</v>
      </c>
      <c r="AJ14" s="43">
        <f t="shared" si="2"/>
        <v>0</v>
      </c>
      <c r="AK14" s="42">
        <f t="shared" si="2"/>
        <v>0</v>
      </c>
      <c r="AL14" s="43">
        <f t="shared" si="2"/>
        <v>0</v>
      </c>
      <c r="AM14" s="42">
        <f t="shared" si="2"/>
        <v>0</v>
      </c>
      <c r="AN14" s="43">
        <f t="shared" si="3"/>
        <v>0</v>
      </c>
      <c r="AO14" s="42">
        <f t="shared" si="4"/>
        <v>0</v>
      </c>
      <c r="AP14" s="42">
        <f t="shared" si="5"/>
        <v>0</v>
      </c>
      <c r="AQ14" s="44">
        <f t="shared" si="6"/>
        <v>0</v>
      </c>
      <c r="AR14" s="37">
        <f t="shared" si="7"/>
        <v>5</v>
      </c>
    </row>
    <row r="15" spans="2:44" ht="36.6" customHeight="1" x14ac:dyDescent="0.15">
      <c r="B15" s="102" t="s">
        <v>36</v>
      </c>
      <c r="C15" s="118"/>
      <c r="D15" s="34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6">
        <v>0</v>
      </c>
      <c r="Q15" s="36">
        <v>0</v>
      </c>
      <c r="R15" s="37">
        <f t="shared" si="8"/>
        <v>0</v>
      </c>
      <c r="S15" s="38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5">
        <v>0</v>
      </c>
      <c r="Z15" s="34">
        <v>0</v>
      </c>
      <c r="AA15" s="39">
        <v>0</v>
      </c>
      <c r="AB15" s="40">
        <v>0</v>
      </c>
      <c r="AC15" s="37">
        <f t="shared" si="0"/>
        <v>0</v>
      </c>
      <c r="AD15" s="41">
        <f t="shared" si="1"/>
        <v>0</v>
      </c>
      <c r="AE15" s="42">
        <f t="shared" si="1"/>
        <v>0</v>
      </c>
      <c r="AF15" s="43">
        <f t="shared" si="1"/>
        <v>0</v>
      </c>
      <c r="AG15" s="42">
        <f t="shared" si="1"/>
        <v>0</v>
      </c>
      <c r="AH15" s="43">
        <f t="shared" si="1"/>
        <v>0</v>
      </c>
      <c r="AI15" s="42">
        <f t="shared" si="1"/>
        <v>0</v>
      </c>
      <c r="AJ15" s="43">
        <f t="shared" si="2"/>
        <v>0</v>
      </c>
      <c r="AK15" s="42">
        <f t="shared" si="2"/>
        <v>0</v>
      </c>
      <c r="AL15" s="43">
        <f t="shared" si="2"/>
        <v>0</v>
      </c>
      <c r="AM15" s="42">
        <f t="shared" si="2"/>
        <v>0</v>
      </c>
      <c r="AN15" s="43">
        <f t="shared" si="3"/>
        <v>0</v>
      </c>
      <c r="AO15" s="42">
        <f t="shared" si="4"/>
        <v>0</v>
      </c>
      <c r="AP15" s="42">
        <f t="shared" si="5"/>
        <v>0</v>
      </c>
      <c r="AQ15" s="44">
        <f t="shared" si="6"/>
        <v>0</v>
      </c>
      <c r="AR15" s="37">
        <f t="shared" si="7"/>
        <v>0</v>
      </c>
    </row>
    <row r="16" spans="2:44" ht="36.6" customHeight="1" thickBot="1" x14ac:dyDescent="0.2">
      <c r="B16" s="115" t="s">
        <v>37</v>
      </c>
      <c r="C16" s="117"/>
      <c r="D16" s="46">
        <v>66</v>
      </c>
      <c r="E16" s="47">
        <v>2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8">
        <v>0</v>
      </c>
      <c r="Q16" s="48">
        <v>6</v>
      </c>
      <c r="R16" s="45">
        <f t="shared" si="8"/>
        <v>74</v>
      </c>
      <c r="S16" s="49">
        <v>322</v>
      </c>
      <c r="T16" s="46">
        <v>14</v>
      </c>
      <c r="U16" s="46">
        <v>0</v>
      </c>
      <c r="V16" s="46">
        <v>0</v>
      </c>
      <c r="W16" s="46">
        <v>0</v>
      </c>
      <c r="X16" s="46">
        <v>0</v>
      </c>
      <c r="Y16" s="47">
        <v>0</v>
      </c>
      <c r="Z16" s="46">
        <v>0</v>
      </c>
      <c r="AA16" s="50">
        <v>0</v>
      </c>
      <c r="AB16" s="51">
        <v>0</v>
      </c>
      <c r="AC16" s="45">
        <f t="shared" si="0"/>
        <v>336</v>
      </c>
      <c r="AD16" s="52">
        <f t="shared" si="1"/>
        <v>388</v>
      </c>
      <c r="AE16" s="53">
        <f t="shared" si="1"/>
        <v>16</v>
      </c>
      <c r="AF16" s="54">
        <f t="shared" si="1"/>
        <v>0</v>
      </c>
      <c r="AG16" s="53">
        <f t="shared" si="1"/>
        <v>0</v>
      </c>
      <c r="AH16" s="54">
        <f t="shared" si="1"/>
        <v>0</v>
      </c>
      <c r="AI16" s="53">
        <f t="shared" si="1"/>
        <v>0</v>
      </c>
      <c r="AJ16" s="54">
        <f t="shared" si="2"/>
        <v>0</v>
      </c>
      <c r="AK16" s="53">
        <f t="shared" si="2"/>
        <v>0</v>
      </c>
      <c r="AL16" s="54">
        <f t="shared" si="2"/>
        <v>0</v>
      </c>
      <c r="AM16" s="53">
        <f t="shared" si="2"/>
        <v>0</v>
      </c>
      <c r="AN16" s="54">
        <f t="shared" si="3"/>
        <v>0</v>
      </c>
      <c r="AO16" s="53">
        <f t="shared" si="4"/>
        <v>0</v>
      </c>
      <c r="AP16" s="53">
        <f t="shared" si="5"/>
        <v>0</v>
      </c>
      <c r="AQ16" s="55">
        <f t="shared" si="6"/>
        <v>6</v>
      </c>
      <c r="AR16" s="56">
        <f t="shared" si="7"/>
        <v>410</v>
      </c>
    </row>
    <row r="17" spans="2:44" ht="36.6" customHeight="1" x14ac:dyDescent="0.15">
      <c r="B17" s="98" t="s">
        <v>38</v>
      </c>
      <c r="C17" s="119"/>
      <c r="D17" s="61">
        <v>115</v>
      </c>
      <c r="E17" s="72">
        <v>13</v>
      </c>
      <c r="F17" s="72">
        <v>0</v>
      </c>
      <c r="G17" s="72">
        <v>0</v>
      </c>
      <c r="H17" s="72">
        <v>500</v>
      </c>
      <c r="I17" s="72">
        <v>147</v>
      </c>
      <c r="J17" s="72">
        <v>0</v>
      </c>
      <c r="K17" s="72">
        <v>0</v>
      </c>
      <c r="L17" s="72">
        <v>0</v>
      </c>
      <c r="M17" s="72">
        <v>0</v>
      </c>
      <c r="N17" s="72">
        <v>0</v>
      </c>
      <c r="O17" s="72">
        <v>3</v>
      </c>
      <c r="P17" s="73">
        <v>3</v>
      </c>
      <c r="Q17" s="63">
        <v>0</v>
      </c>
      <c r="R17" s="26">
        <f>SUM(D17:Q17)</f>
        <v>781</v>
      </c>
      <c r="S17" s="60">
        <v>160</v>
      </c>
      <c r="T17" s="61">
        <v>0</v>
      </c>
      <c r="U17" s="61">
        <v>0</v>
      </c>
      <c r="V17" s="61">
        <v>0</v>
      </c>
      <c r="W17" s="61">
        <v>2</v>
      </c>
      <c r="X17" s="61">
        <v>44</v>
      </c>
      <c r="Y17" s="72">
        <v>0</v>
      </c>
      <c r="Z17" s="61">
        <v>0</v>
      </c>
      <c r="AA17" s="62">
        <v>0</v>
      </c>
      <c r="AB17" s="63">
        <v>0</v>
      </c>
      <c r="AC17" s="26">
        <f t="shared" si="0"/>
        <v>206</v>
      </c>
      <c r="AD17" s="64">
        <f t="shared" si="1"/>
        <v>275</v>
      </c>
      <c r="AE17" s="65">
        <f t="shared" si="1"/>
        <v>13</v>
      </c>
      <c r="AF17" s="66">
        <f t="shared" si="1"/>
        <v>0</v>
      </c>
      <c r="AG17" s="65">
        <f t="shared" si="1"/>
        <v>0</v>
      </c>
      <c r="AH17" s="66">
        <f t="shared" si="1"/>
        <v>502</v>
      </c>
      <c r="AI17" s="65">
        <f t="shared" si="1"/>
        <v>191</v>
      </c>
      <c r="AJ17" s="66">
        <f t="shared" si="2"/>
        <v>0</v>
      </c>
      <c r="AK17" s="65">
        <f t="shared" si="2"/>
        <v>0</v>
      </c>
      <c r="AL17" s="66">
        <f t="shared" si="2"/>
        <v>0</v>
      </c>
      <c r="AM17" s="65">
        <f t="shared" si="2"/>
        <v>0</v>
      </c>
      <c r="AN17" s="66">
        <f t="shared" si="3"/>
        <v>0</v>
      </c>
      <c r="AO17" s="32">
        <f t="shared" si="4"/>
        <v>3</v>
      </c>
      <c r="AP17" s="65">
        <f t="shared" si="5"/>
        <v>3</v>
      </c>
      <c r="AQ17" s="67">
        <f t="shared" si="6"/>
        <v>0</v>
      </c>
      <c r="AR17" s="68">
        <f t="shared" si="7"/>
        <v>987</v>
      </c>
    </row>
    <row r="18" spans="2:44" ht="36.6" customHeight="1" x14ac:dyDescent="0.15">
      <c r="B18" s="100" t="s">
        <v>39</v>
      </c>
      <c r="C18" s="120"/>
      <c r="D18" s="34">
        <v>0</v>
      </c>
      <c r="E18" s="35">
        <v>0</v>
      </c>
      <c r="F18" s="35">
        <v>0</v>
      </c>
      <c r="G18" s="35">
        <v>0</v>
      </c>
      <c r="H18" s="35">
        <v>0</v>
      </c>
      <c r="I18" s="35">
        <v>18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6">
        <v>0</v>
      </c>
      <c r="Q18" s="40">
        <v>0</v>
      </c>
      <c r="R18" s="37">
        <f t="shared" si="8"/>
        <v>18</v>
      </c>
      <c r="S18" s="74">
        <v>0</v>
      </c>
      <c r="T18" s="69">
        <v>0</v>
      </c>
      <c r="U18" s="69">
        <v>0</v>
      </c>
      <c r="V18" s="69">
        <v>0</v>
      </c>
      <c r="W18" s="69">
        <v>0</v>
      </c>
      <c r="X18" s="69">
        <v>0</v>
      </c>
      <c r="Y18" s="35">
        <v>0</v>
      </c>
      <c r="Z18" s="69">
        <v>0</v>
      </c>
      <c r="AA18" s="75">
        <v>0</v>
      </c>
      <c r="AB18" s="76">
        <v>0</v>
      </c>
      <c r="AC18" s="37">
        <f t="shared" si="0"/>
        <v>0</v>
      </c>
      <c r="AD18" s="41">
        <f t="shared" si="1"/>
        <v>0</v>
      </c>
      <c r="AE18" s="42">
        <f t="shared" si="1"/>
        <v>0</v>
      </c>
      <c r="AF18" s="43">
        <f t="shared" si="1"/>
        <v>0</v>
      </c>
      <c r="AG18" s="42">
        <f t="shared" si="1"/>
        <v>0</v>
      </c>
      <c r="AH18" s="43">
        <f t="shared" si="1"/>
        <v>0</v>
      </c>
      <c r="AI18" s="42">
        <f t="shared" si="1"/>
        <v>18</v>
      </c>
      <c r="AJ18" s="43">
        <f t="shared" si="2"/>
        <v>0</v>
      </c>
      <c r="AK18" s="42">
        <f t="shared" si="2"/>
        <v>0</v>
      </c>
      <c r="AL18" s="43">
        <f t="shared" si="2"/>
        <v>0</v>
      </c>
      <c r="AM18" s="42">
        <f t="shared" si="2"/>
        <v>0</v>
      </c>
      <c r="AN18" s="43">
        <f t="shared" si="3"/>
        <v>0</v>
      </c>
      <c r="AO18" s="42">
        <f t="shared" si="4"/>
        <v>0</v>
      </c>
      <c r="AP18" s="42">
        <f t="shared" si="5"/>
        <v>0</v>
      </c>
      <c r="AQ18" s="44">
        <f t="shared" si="6"/>
        <v>0</v>
      </c>
      <c r="AR18" s="37">
        <f t="shared" si="7"/>
        <v>18</v>
      </c>
    </row>
    <row r="19" spans="2:44" ht="36.6" customHeight="1" x14ac:dyDescent="0.15">
      <c r="B19" s="100" t="s">
        <v>40</v>
      </c>
      <c r="C19" s="120"/>
      <c r="D19" s="34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6">
        <v>0</v>
      </c>
      <c r="Q19" s="40">
        <v>0</v>
      </c>
      <c r="R19" s="45">
        <f t="shared" si="8"/>
        <v>0</v>
      </c>
      <c r="S19" s="38">
        <v>0</v>
      </c>
      <c r="T19" s="35">
        <v>0</v>
      </c>
      <c r="U19" s="34">
        <v>0</v>
      </c>
      <c r="V19" s="34">
        <v>0</v>
      </c>
      <c r="W19" s="34">
        <v>0</v>
      </c>
      <c r="X19" s="34">
        <v>0</v>
      </c>
      <c r="Y19" s="35">
        <v>0</v>
      </c>
      <c r="Z19" s="34">
        <v>0</v>
      </c>
      <c r="AA19" s="39">
        <v>0</v>
      </c>
      <c r="AB19" s="40">
        <v>0</v>
      </c>
      <c r="AC19" s="45">
        <f t="shared" si="0"/>
        <v>0</v>
      </c>
      <c r="AD19" s="41">
        <f t="shared" si="1"/>
        <v>0</v>
      </c>
      <c r="AE19" s="42">
        <f t="shared" si="1"/>
        <v>0</v>
      </c>
      <c r="AF19" s="43">
        <f t="shared" si="1"/>
        <v>0</v>
      </c>
      <c r="AG19" s="42">
        <f t="shared" si="1"/>
        <v>0</v>
      </c>
      <c r="AH19" s="43">
        <f t="shared" si="1"/>
        <v>0</v>
      </c>
      <c r="AI19" s="42">
        <f t="shared" si="1"/>
        <v>0</v>
      </c>
      <c r="AJ19" s="43">
        <f t="shared" si="2"/>
        <v>0</v>
      </c>
      <c r="AK19" s="42">
        <f t="shared" si="2"/>
        <v>0</v>
      </c>
      <c r="AL19" s="43">
        <f t="shared" si="2"/>
        <v>0</v>
      </c>
      <c r="AM19" s="42">
        <f t="shared" si="2"/>
        <v>0</v>
      </c>
      <c r="AN19" s="43">
        <f t="shared" si="3"/>
        <v>0</v>
      </c>
      <c r="AO19" s="42">
        <f t="shared" si="4"/>
        <v>0</v>
      </c>
      <c r="AP19" s="42">
        <f t="shared" si="5"/>
        <v>0</v>
      </c>
      <c r="AQ19" s="44">
        <f t="shared" si="6"/>
        <v>0</v>
      </c>
      <c r="AR19" s="37">
        <f t="shared" si="7"/>
        <v>0</v>
      </c>
    </row>
    <row r="20" spans="2:44" ht="36.6" customHeight="1" x14ac:dyDescent="0.15">
      <c r="B20" s="100" t="s">
        <v>41</v>
      </c>
      <c r="C20" s="120"/>
      <c r="D20" s="34">
        <v>123</v>
      </c>
      <c r="E20" s="35">
        <v>8</v>
      </c>
      <c r="F20" s="35">
        <v>0</v>
      </c>
      <c r="G20" s="35">
        <v>0</v>
      </c>
      <c r="H20" s="35">
        <v>0</v>
      </c>
      <c r="I20" s="35">
        <v>0</v>
      </c>
      <c r="J20" s="35">
        <v>3</v>
      </c>
      <c r="K20" s="35">
        <v>6</v>
      </c>
      <c r="L20" s="35">
        <v>0</v>
      </c>
      <c r="M20" s="35">
        <v>0</v>
      </c>
      <c r="N20" s="35">
        <v>0</v>
      </c>
      <c r="O20" s="35">
        <v>0</v>
      </c>
      <c r="P20" s="36">
        <v>2</v>
      </c>
      <c r="Q20" s="40">
        <v>0</v>
      </c>
      <c r="R20" s="37">
        <f t="shared" si="8"/>
        <v>142</v>
      </c>
      <c r="S20" s="38">
        <v>318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5"/>
      <c r="Z20" s="34">
        <v>0</v>
      </c>
      <c r="AA20" s="39">
        <v>1</v>
      </c>
      <c r="AB20" s="40">
        <v>0</v>
      </c>
      <c r="AC20" s="37">
        <f t="shared" si="0"/>
        <v>319</v>
      </c>
      <c r="AD20" s="41">
        <f t="shared" si="1"/>
        <v>441</v>
      </c>
      <c r="AE20" s="42">
        <f t="shared" si="1"/>
        <v>8</v>
      </c>
      <c r="AF20" s="43">
        <f t="shared" si="1"/>
        <v>0</v>
      </c>
      <c r="AG20" s="42">
        <f t="shared" si="1"/>
        <v>0</v>
      </c>
      <c r="AH20" s="43">
        <f t="shared" si="1"/>
        <v>0</v>
      </c>
      <c r="AI20" s="42">
        <f t="shared" si="1"/>
        <v>0</v>
      </c>
      <c r="AJ20" s="43">
        <f t="shared" si="2"/>
        <v>3</v>
      </c>
      <c r="AK20" s="42">
        <f t="shared" si="2"/>
        <v>6</v>
      </c>
      <c r="AL20" s="43">
        <f t="shared" si="2"/>
        <v>0</v>
      </c>
      <c r="AM20" s="42">
        <f t="shared" si="2"/>
        <v>0</v>
      </c>
      <c r="AN20" s="43">
        <f t="shared" si="3"/>
        <v>0</v>
      </c>
      <c r="AO20" s="42">
        <f>SUM(O20)+AA20</f>
        <v>1</v>
      </c>
      <c r="AP20" s="42">
        <f t="shared" si="5"/>
        <v>2</v>
      </c>
      <c r="AQ20" s="44">
        <f t="shared" si="6"/>
        <v>0</v>
      </c>
      <c r="AR20" s="37">
        <f t="shared" si="7"/>
        <v>461</v>
      </c>
    </row>
    <row r="21" spans="2:44" ht="36.6" customHeight="1" thickBot="1" x14ac:dyDescent="0.2">
      <c r="B21" s="115" t="s">
        <v>42</v>
      </c>
      <c r="C21" s="117"/>
      <c r="D21" s="46">
        <v>0</v>
      </c>
      <c r="E21" s="47">
        <v>26</v>
      </c>
      <c r="F21" s="47">
        <v>0</v>
      </c>
      <c r="G21" s="47">
        <v>19</v>
      </c>
      <c r="H21" s="47">
        <v>0</v>
      </c>
      <c r="I21" s="47">
        <v>0</v>
      </c>
      <c r="J21" s="47">
        <v>0</v>
      </c>
      <c r="K21" s="47">
        <v>0</v>
      </c>
      <c r="L21" s="47">
        <v>0</v>
      </c>
      <c r="M21" s="47">
        <v>0</v>
      </c>
      <c r="N21" s="47">
        <v>0</v>
      </c>
      <c r="O21" s="47">
        <v>1</v>
      </c>
      <c r="P21" s="48">
        <v>2</v>
      </c>
      <c r="Q21" s="51">
        <v>0</v>
      </c>
      <c r="R21" s="45">
        <f t="shared" si="8"/>
        <v>48</v>
      </c>
      <c r="S21" s="49">
        <v>0</v>
      </c>
      <c r="T21" s="46">
        <v>89</v>
      </c>
      <c r="U21" s="46">
        <v>0</v>
      </c>
      <c r="V21" s="46">
        <v>859</v>
      </c>
      <c r="W21" s="46">
        <v>0</v>
      </c>
      <c r="X21" s="46">
        <v>0</v>
      </c>
      <c r="Y21" s="47">
        <v>0</v>
      </c>
      <c r="Z21" s="47">
        <v>0</v>
      </c>
      <c r="AA21" s="50">
        <v>1</v>
      </c>
      <c r="AB21" s="51">
        <v>0</v>
      </c>
      <c r="AC21" s="45">
        <f t="shared" si="0"/>
        <v>949</v>
      </c>
      <c r="AD21" s="52">
        <f t="shared" si="1"/>
        <v>0</v>
      </c>
      <c r="AE21" s="53">
        <f t="shared" si="1"/>
        <v>115</v>
      </c>
      <c r="AF21" s="54">
        <f t="shared" si="1"/>
        <v>0</v>
      </c>
      <c r="AG21" s="53">
        <f t="shared" si="1"/>
        <v>878</v>
      </c>
      <c r="AH21" s="54">
        <f t="shared" si="1"/>
        <v>0</v>
      </c>
      <c r="AI21" s="53">
        <f t="shared" si="1"/>
        <v>0</v>
      </c>
      <c r="AJ21" s="54">
        <f t="shared" si="2"/>
        <v>0</v>
      </c>
      <c r="AK21" s="53">
        <f t="shared" si="2"/>
        <v>0</v>
      </c>
      <c r="AL21" s="54">
        <f t="shared" si="2"/>
        <v>0</v>
      </c>
      <c r="AM21" s="53">
        <f t="shared" si="2"/>
        <v>0</v>
      </c>
      <c r="AN21" s="54">
        <f t="shared" si="3"/>
        <v>0</v>
      </c>
      <c r="AO21" s="53">
        <f>SUM(O21)+AA21</f>
        <v>2</v>
      </c>
      <c r="AP21" s="53">
        <f t="shared" si="5"/>
        <v>2</v>
      </c>
      <c r="AQ21" s="55">
        <f t="shared" si="6"/>
        <v>0</v>
      </c>
      <c r="AR21" s="56">
        <f t="shared" si="7"/>
        <v>997</v>
      </c>
    </row>
    <row r="22" spans="2:44" ht="36.6" customHeight="1" x14ac:dyDescent="0.15">
      <c r="B22" s="98" t="s">
        <v>43</v>
      </c>
      <c r="C22" s="99"/>
      <c r="D22" s="61">
        <v>1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/>
      <c r="P22" s="73">
        <v>0</v>
      </c>
      <c r="Q22" s="72">
        <v>0</v>
      </c>
      <c r="R22" s="26">
        <f t="shared" si="8"/>
        <v>1</v>
      </c>
      <c r="S22" s="60">
        <v>8</v>
      </c>
      <c r="T22" s="72">
        <v>0</v>
      </c>
      <c r="U22" s="72">
        <v>0</v>
      </c>
      <c r="V22" s="72">
        <v>0</v>
      </c>
      <c r="W22" s="72">
        <v>0</v>
      </c>
      <c r="X22" s="72">
        <v>0</v>
      </c>
      <c r="Y22" s="72">
        <v>0</v>
      </c>
      <c r="Z22" s="72">
        <v>0</v>
      </c>
      <c r="AA22" s="73">
        <v>0</v>
      </c>
      <c r="AB22" s="63">
        <v>0</v>
      </c>
      <c r="AC22" s="26">
        <f t="shared" si="0"/>
        <v>8</v>
      </c>
      <c r="AD22" s="64">
        <f t="shared" si="1"/>
        <v>9</v>
      </c>
      <c r="AE22" s="65">
        <f t="shared" si="1"/>
        <v>0</v>
      </c>
      <c r="AF22" s="66">
        <f t="shared" si="1"/>
        <v>0</v>
      </c>
      <c r="AG22" s="65">
        <f t="shared" si="1"/>
        <v>0</v>
      </c>
      <c r="AH22" s="66">
        <f t="shared" si="1"/>
        <v>0</v>
      </c>
      <c r="AI22" s="65">
        <f t="shared" si="1"/>
        <v>0</v>
      </c>
      <c r="AJ22" s="66">
        <f t="shared" si="2"/>
        <v>0</v>
      </c>
      <c r="AK22" s="65">
        <f t="shared" si="2"/>
        <v>0</v>
      </c>
      <c r="AL22" s="66">
        <f t="shared" si="2"/>
        <v>0</v>
      </c>
      <c r="AM22" s="65">
        <f t="shared" si="2"/>
        <v>0</v>
      </c>
      <c r="AN22" s="66">
        <f t="shared" si="3"/>
        <v>0</v>
      </c>
      <c r="AO22" s="32">
        <f t="shared" ref="AO22:AO27" si="9">SUM(O22)</f>
        <v>0</v>
      </c>
      <c r="AP22" s="65">
        <f t="shared" si="5"/>
        <v>0</v>
      </c>
      <c r="AQ22" s="67">
        <f t="shared" si="6"/>
        <v>0</v>
      </c>
      <c r="AR22" s="68">
        <f t="shared" si="7"/>
        <v>9</v>
      </c>
    </row>
    <row r="23" spans="2:44" ht="36.6" customHeight="1" x14ac:dyDescent="0.15">
      <c r="B23" s="113" t="s">
        <v>44</v>
      </c>
      <c r="C23" s="114"/>
      <c r="D23" s="69">
        <v>138</v>
      </c>
      <c r="E23" s="70">
        <v>1</v>
      </c>
      <c r="F23" s="70">
        <v>0</v>
      </c>
      <c r="G23" s="70">
        <v>0</v>
      </c>
      <c r="H23" s="70">
        <v>0</v>
      </c>
      <c r="I23" s="70">
        <v>0</v>
      </c>
      <c r="J23" s="70">
        <v>0</v>
      </c>
      <c r="K23" s="70">
        <v>0</v>
      </c>
      <c r="L23" s="70">
        <v>0</v>
      </c>
      <c r="M23" s="70">
        <v>1</v>
      </c>
      <c r="N23" s="70">
        <v>0</v>
      </c>
      <c r="O23" s="70">
        <v>0</v>
      </c>
      <c r="P23" s="71">
        <v>20</v>
      </c>
      <c r="Q23" s="70">
        <v>0</v>
      </c>
      <c r="R23" s="37">
        <f t="shared" si="8"/>
        <v>160</v>
      </c>
      <c r="S23" s="38">
        <v>901</v>
      </c>
      <c r="T23" s="35">
        <v>3</v>
      </c>
      <c r="U23" s="35">
        <v>8</v>
      </c>
      <c r="V23" s="35">
        <v>0</v>
      </c>
      <c r="W23" s="35">
        <v>0</v>
      </c>
      <c r="X23" s="35">
        <v>0</v>
      </c>
      <c r="Y23" s="70">
        <v>0</v>
      </c>
      <c r="Z23" s="35">
        <v>25</v>
      </c>
      <c r="AA23" s="36">
        <v>0</v>
      </c>
      <c r="AB23" s="40">
        <v>7</v>
      </c>
      <c r="AC23" s="37">
        <f t="shared" si="0"/>
        <v>944</v>
      </c>
      <c r="AD23" s="41">
        <f t="shared" si="1"/>
        <v>1039</v>
      </c>
      <c r="AE23" s="42">
        <f t="shared" si="1"/>
        <v>4</v>
      </c>
      <c r="AF23" s="43">
        <f t="shared" si="1"/>
        <v>8</v>
      </c>
      <c r="AG23" s="42">
        <f t="shared" si="1"/>
        <v>0</v>
      </c>
      <c r="AH23" s="43">
        <f t="shared" si="1"/>
        <v>0</v>
      </c>
      <c r="AI23" s="42">
        <f t="shared" si="1"/>
        <v>0</v>
      </c>
      <c r="AJ23" s="43">
        <f t="shared" si="2"/>
        <v>0</v>
      </c>
      <c r="AK23" s="42">
        <f t="shared" si="2"/>
        <v>0</v>
      </c>
      <c r="AL23" s="43">
        <f t="shared" si="2"/>
        <v>0</v>
      </c>
      <c r="AM23" s="42">
        <f t="shared" si="2"/>
        <v>1</v>
      </c>
      <c r="AN23" s="43">
        <f t="shared" si="3"/>
        <v>25</v>
      </c>
      <c r="AO23" s="42">
        <f t="shared" si="9"/>
        <v>0</v>
      </c>
      <c r="AP23" s="42">
        <f t="shared" si="5"/>
        <v>27</v>
      </c>
      <c r="AQ23" s="44">
        <f t="shared" si="6"/>
        <v>0</v>
      </c>
      <c r="AR23" s="37">
        <f t="shared" si="7"/>
        <v>1104</v>
      </c>
    </row>
    <row r="24" spans="2:44" ht="36.6" customHeight="1" x14ac:dyDescent="0.15">
      <c r="B24" s="100" t="s">
        <v>45</v>
      </c>
      <c r="C24" s="101"/>
      <c r="D24" s="34">
        <v>1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6">
        <v>0</v>
      </c>
      <c r="Q24" s="35">
        <v>0</v>
      </c>
      <c r="R24" s="37">
        <f>SUM(D24:Q24)</f>
        <v>1</v>
      </c>
      <c r="S24" s="60">
        <v>3</v>
      </c>
      <c r="T24" s="72">
        <v>0</v>
      </c>
      <c r="U24" s="72">
        <v>0</v>
      </c>
      <c r="V24" s="72">
        <v>0</v>
      </c>
      <c r="W24" s="72">
        <v>0</v>
      </c>
      <c r="X24" s="72">
        <v>0</v>
      </c>
      <c r="Y24" s="35">
        <v>0</v>
      </c>
      <c r="Z24" s="72">
        <v>0</v>
      </c>
      <c r="AA24" s="73">
        <v>0</v>
      </c>
      <c r="AB24" s="63">
        <v>0</v>
      </c>
      <c r="AC24" s="37">
        <f t="shared" si="0"/>
        <v>3</v>
      </c>
      <c r="AD24" s="41">
        <f t="shared" si="1"/>
        <v>4</v>
      </c>
      <c r="AE24" s="42">
        <f t="shared" si="1"/>
        <v>0</v>
      </c>
      <c r="AF24" s="43">
        <f t="shared" si="1"/>
        <v>0</v>
      </c>
      <c r="AG24" s="42">
        <f t="shared" si="1"/>
        <v>0</v>
      </c>
      <c r="AH24" s="43">
        <f t="shared" si="1"/>
        <v>0</v>
      </c>
      <c r="AI24" s="42">
        <f t="shared" si="1"/>
        <v>0</v>
      </c>
      <c r="AJ24" s="43">
        <f t="shared" si="2"/>
        <v>0</v>
      </c>
      <c r="AK24" s="42">
        <f t="shared" si="2"/>
        <v>0</v>
      </c>
      <c r="AL24" s="43">
        <f t="shared" si="2"/>
        <v>0</v>
      </c>
      <c r="AM24" s="42">
        <f t="shared" si="2"/>
        <v>0</v>
      </c>
      <c r="AN24" s="43">
        <f t="shared" si="3"/>
        <v>0</v>
      </c>
      <c r="AO24" s="42">
        <f t="shared" si="9"/>
        <v>0</v>
      </c>
      <c r="AP24" s="42">
        <f t="shared" si="5"/>
        <v>0</v>
      </c>
      <c r="AQ24" s="44">
        <f t="shared" si="6"/>
        <v>0</v>
      </c>
      <c r="AR24" s="37">
        <f t="shared" si="7"/>
        <v>4</v>
      </c>
    </row>
    <row r="25" spans="2:44" ht="36.6" customHeight="1" x14ac:dyDescent="0.15">
      <c r="B25" s="100" t="s">
        <v>46</v>
      </c>
      <c r="C25" s="101"/>
      <c r="D25" s="34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6">
        <v>0</v>
      </c>
      <c r="Q25" s="35">
        <v>0</v>
      </c>
      <c r="R25" s="45">
        <f t="shared" si="8"/>
        <v>0</v>
      </c>
      <c r="S25" s="60">
        <v>88</v>
      </c>
      <c r="T25" s="72">
        <v>0</v>
      </c>
      <c r="U25" s="72">
        <v>47</v>
      </c>
      <c r="V25" s="72">
        <v>0</v>
      </c>
      <c r="W25" s="72">
        <v>0</v>
      </c>
      <c r="X25" s="72">
        <v>0</v>
      </c>
      <c r="Y25" s="35">
        <v>0</v>
      </c>
      <c r="Z25" s="72">
        <v>1</v>
      </c>
      <c r="AA25" s="73">
        <v>0</v>
      </c>
      <c r="AB25" s="63">
        <v>0</v>
      </c>
      <c r="AC25" s="45">
        <f t="shared" si="0"/>
        <v>136</v>
      </c>
      <c r="AD25" s="41">
        <f t="shared" si="1"/>
        <v>88</v>
      </c>
      <c r="AE25" s="42">
        <f t="shared" si="1"/>
        <v>0</v>
      </c>
      <c r="AF25" s="43">
        <f t="shared" si="1"/>
        <v>47</v>
      </c>
      <c r="AG25" s="42">
        <f t="shared" si="1"/>
        <v>0</v>
      </c>
      <c r="AH25" s="43">
        <f t="shared" si="1"/>
        <v>0</v>
      </c>
      <c r="AI25" s="42">
        <f t="shared" si="1"/>
        <v>0</v>
      </c>
      <c r="AJ25" s="43">
        <f t="shared" si="2"/>
        <v>0</v>
      </c>
      <c r="AK25" s="42">
        <f t="shared" si="2"/>
        <v>0</v>
      </c>
      <c r="AL25" s="43">
        <f t="shared" si="2"/>
        <v>0</v>
      </c>
      <c r="AM25" s="42">
        <f t="shared" si="2"/>
        <v>0</v>
      </c>
      <c r="AN25" s="43">
        <f t="shared" si="3"/>
        <v>1</v>
      </c>
      <c r="AO25" s="42">
        <f t="shared" si="9"/>
        <v>0</v>
      </c>
      <c r="AP25" s="42">
        <f t="shared" si="5"/>
        <v>0</v>
      </c>
      <c r="AQ25" s="44">
        <f t="shared" si="6"/>
        <v>0</v>
      </c>
      <c r="AR25" s="37">
        <f t="shared" si="7"/>
        <v>136</v>
      </c>
    </row>
    <row r="26" spans="2:44" ht="36.6" customHeight="1" x14ac:dyDescent="0.15">
      <c r="B26" s="102" t="s">
        <v>47</v>
      </c>
      <c r="C26" s="118"/>
      <c r="D26" s="34">
        <v>0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6">
        <v>0</v>
      </c>
      <c r="Q26" s="35">
        <v>0</v>
      </c>
      <c r="R26" s="37">
        <f t="shared" si="8"/>
        <v>0</v>
      </c>
      <c r="S26" s="38">
        <v>69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6">
        <v>0</v>
      </c>
      <c r="AB26" s="40">
        <v>0</v>
      </c>
      <c r="AC26" s="37">
        <f t="shared" si="0"/>
        <v>69</v>
      </c>
      <c r="AD26" s="41">
        <f t="shared" si="1"/>
        <v>69</v>
      </c>
      <c r="AE26" s="42">
        <f t="shared" si="1"/>
        <v>0</v>
      </c>
      <c r="AF26" s="43">
        <f t="shared" si="1"/>
        <v>0</v>
      </c>
      <c r="AG26" s="42">
        <f t="shared" si="1"/>
        <v>0</v>
      </c>
      <c r="AH26" s="43">
        <f t="shared" si="1"/>
        <v>0</v>
      </c>
      <c r="AI26" s="42">
        <f t="shared" si="1"/>
        <v>0</v>
      </c>
      <c r="AJ26" s="43">
        <f t="shared" si="2"/>
        <v>0</v>
      </c>
      <c r="AK26" s="42">
        <f t="shared" si="2"/>
        <v>0</v>
      </c>
      <c r="AL26" s="43">
        <f t="shared" si="2"/>
        <v>0</v>
      </c>
      <c r="AM26" s="42">
        <f t="shared" si="2"/>
        <v>0</v>
      </c>
      <c r="AN26" s="43">
        <f t="shared" si="3"/>
        <v>0</v>
      </c>
      <c r="AO26" s="42">
        <f t="shared" si="9"/>
        <v>0</v>
      </c>
      <c r="AP26" s="42">
        <f t="shared" si="5"/>
        <v>0</v>
      </c>
      <c r="AQ26" s="44">
        <f t="shared" si="6"/>
        <v>0</v>
      </c>
      <c r="AR26" s="37">
        <f t="shared" si="7"/>
        <v>69</v>
      </c>
    </row>
    <row r="27" spans="2:44" ht="36.6" customHeight="1" thickBot="1" x14ac:dyDescent="0.2">
      <c r="B27" s="109" t="s">
        <v>48</v>
      </c>
      <c r="C27" s="110"/>
      <c r="D27" s="46">
        <v>0</v>
      </c>
      <c r="E27" s="47">
        <v>0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0</v>
      </c>
      <c r="L27" s="47">
        <v>0</v>
      </c>
      <c r="M27" s="47">
        <v>0</v>
      </c>
      <c r="N27" s="47">
        <v>0</v>
      </c>
      <c r="O27" s="47">
        <v>0</v>
      </c>
      <c r="P27" s="48">
        <v>0</v>
      </c>
      <c r="Q27" s="47">
        <v>0</v>
      </c>
      <c r="R27" s="45">
        <f t="shared" si="8"/>
        <v>0</v>
      </c>
      <c r="S27" s="49">
        <v>13</v>
      </c>
      <c r="T27" s="47">
        <v>0</v>
      </c>
      <c r="U27" s="47">
        <v>0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8">
        <v>0</v>
      </c>
      <c r="AB27" s="51">
        <v>0</v>
      </c>
      <c r="AC27" s="45">
        <f t="shared" si="0"/>
        <v>13</v>
      </c>
      <c r="AD27" s="52">
        <f t="shared" si="1"/>
        <v>13</v>
      </c>
      <c r="AE27" s="53">
        <f t="shared" si="1"/>
        <v>0</v>
      </c>
      <c r="AF27" s="54">
        <f t="shared" si="1"/>
        <v>0</v>
      </c>
      <c r="AG27" s="53">
        <f t="shared" si="1"/>
        <v>0</v>
      </c>
      <c r="AH27" s="54">
        <f t="shared" si="1"/>
        <v>0</v>
      </c>
      <c r="AI27" s="53">
        <f t="shared" si="1"/>
        <v>0</v>
      </c>
      <c r="AJ27" s="54">
        <f t="shared" si="2"/>
        <v>0</v>
      </c>
      <c r="AK27" s="53">
        <f t="shared" si="2"/>
        <v>0</v>
      </c>
      <c r="AL27" s="54">
        <f t="shared" si="2"/>
        <v>0</v>
      </c>
      <c r="AM27" s="53">
        <f t="shared" si="2"/>
        <v>0</v>
      </c>
      <c r="AN27" s="54">
        <f t="shared" si="3"/>
        <v>0</v>
      </c>
      <c r="AO27" s="53">
        <f t="shared" si="9"/>
        <v>0</v>
      </c>
      <c r="AP27" s="53">
        <f t="shared" si="5"/>
        <v>0</v>
      </c>
      <c r="AQ27" s="55">
        <f t="shared" si="6"/>
        <v>0</v>
      </c>
      <c r="AR27" s="56">
        <f t="shared" si="7"/>
        <v>13</v>
      </c>
    </row>
    <row r="28" spans="2:44" ht="36.6" customHeight="1" x14ac:dyDescent="0.15">
      <c r="B28" s="98" t="s">
        <v>49</v>
      </c>
      <c r="C28" s="99"/>
      <c r="D28" s="61">
        <v>2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1</v>
      </c>
      <c r="P28" s="73">
        <v>1</v>
      </c>
      <c r="Q28" s="72">
        <v>0</v>
      </c>
      <c r="R28" s="26">
        <f t="shared" si="8"/>
        <v>4</v>
      </c>
      <c r="S28" s="60">
        <v>81</v>
      </c>
      <c r="T28" s="72">
        <v>0</v>
      </c>
      <c r="U28" s="72">
        <v>0</v>
      </c>
      <c r="V28" s="72">
        <v>0</v>
      </c>
      <c r="W28" s="72">
        <v>0</v>
      </c>
      <c r="X28" s="72">
        <v>0</v>
      </c>
      <c r="Y28" s="72">
        <v>0</v>
      </c>
      <c r="Z28" s="72">
        <v>0</v>
      </c>
      <c r="AA28" s="73">
        <v>0</v>
      </c>
      <c r="AB28" s="63">
        <v>0</v>
      </c>
      <c r="AC28" s="26">
        <f t="shared" si="0"/>
        <v>81</v>
      </c>
      <c r="AD28" s="64">
        <f t="shared" si="1"/>
        <v>83</v>
      </c>
      <c r="AE28" s="65">
        <f t="shared" si="1"/>
        <v>0</v>
      </c>
      <c r="AF28" s="66">
        <f t="shared" si="1"/>
        <v>0</v>
      </c>
      <c r="AG28" s="65">
        <f t="shared" si="1"/>
        <v>0</v>
      </c>
      <c r="AH28" s="66">
        <f t="shared" si="1"/>
        <v>0</v>
      </c>
      <c r="AI28" s="65">
        <f t="shared" si="1"/>
        <v>0</v>
      </c>
      <c r="AJ28" s="66">
        <f t="shared" si="2"/>
        <v>0</v>
      </c>
      <c r="AK28" s="65">
        <f t="shared" si="2"/>
        <v>0</v>
      </c>
      <c r="AL28" s="66">
        <f t="shared" si="2"/>
        <v>0</v>
      </c>
      <c r="AM28" s="65">
        <f t="shared" si="2"/>
        <v>0</v>
      </c>
      <c r="AN28" s="66">
        <f t="shared" si="3"/>
        <v>0</v>
      </c>
      <c r="AO28" s="32">
        <f>SUM(O28)+AA28</f>
        <v>1</v>
      </c>
      <c r="AP28" s="65">
        <f t="shared" si="5"/>
        <v>1</v>
      </c>
      <c r="AQ28" s="67">
        <f t="shared" si="6"/>
        <v>0</v>
      </c>
      <c r="AR28" s="68">
        <f t="shared" si="7"/>
        <v>85</v>
      </c>
    </row>
    <row r="29" spans="2:44" ht="36.6" customHeight="1" x14ac:dyDescent="0.2">
      <c r="B29" s="111" t="s">
        <v>50</v>
      </c>
      <c r="C29" s="112"/>
      <c r="D29" s="34">
        <v>0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6">
        <v>0</v>
      </c>
      <c r="Q29" s="35">
        <v>0</v>
      </c>
      <c r="R29" s="37">
        <f t="shared" si="8"/>
        <v>0</v>
      </c>
      <c r="S29" s="38">
        <v>6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6">
        <v>0</v>
      </c>
      <c r="AB29" s="40">
        <v>0</v>
      </c>
      <c r="AC29" s="37">
        <f t="shared" si="0"/>
        <v>6</v>
      </c>
      <c r="AD29" s="41">
        <f t="shared" si="1"/>
        <v>6</v>
      </c>
      <c r="AE29" s="42">
        <f t="shared" si="1"/>
        <v>0</v>
      </c>
      <c r="AF29" s="43">
        <f t="shared" si="1"/>
        <v>0</v>
      </c>
      <c r="AG29" s="42">
        <f t="shared" si="1"/>
        <v>0</v>
      </c>
      <c r="AH29" s="43">
        <f t="shared" si="1"/>
        <v>0</v>
      </c>
      <c r="AI29" s="42">
        <f t="shared" si="1"/>
        <v>0</v>
      </c>
      <c r="AJ29" s="43">
        <f t="shared" si="2"/>
        <v>0</v>
      </c>
      <c r="AK29" s="42">
        <f t="shared" si="2"/>
        <v>0</v>
      </c>
      <c r="AL29" s="43">
        <f t="shared" si="2"/>
        <v>0</v>
      </c>
      <c r="AM29" s="42">
        <f t="shared" si="2"/>
        <v>0</v>
      </c>
      <c r="AN29" s="43">
        <f t="shared" si="3"/>
        <v>0</v>
      </c>
      <c r="AO29" s="42">
        <f t="shared" ref="AO29:AO35" si="10">SUM(O29)</f>
        <v>0</v>
      </c>
      <c r="AP29" s="42">
        <f t="shared" si="5"/>
        <v>0</v>
      </c>
      <c r="AQ29" s="44">
        <f t="shared" si="6"/>
        <v>0</v>
      </c>
      <c r="AR29" s="37">
        <f t="shared" si="7"/>
        <v>6</v>
      </c>
    </row>
    <row r="30" spans="2:44" ht="36.6" customHeight="1" x14ac:dyDescent="0.15">
      <c r="B30" s="113" t="s">
        <v>51</v>
      </c>
      <c r="C30" s="114"/>
      <c r="D30" s="69">
        <v>5</v>
      </c>
      <c r="E30" s="70">
        <v>0</v>
      </c>
      <c r="F30" s="70">
        <v>11</v>
      </c>
      <c r="G30" s="70">
        <v>0</v>
      </c>
      <c r="H30" s="70">
        <v>0</v>
      </c>
      <c r="I30" s="70">
        <v>0</v>
      </c>
      <c r="J30" s="70">
        <v>0</v>
      </c>
      <c r="K30" s="70">
        <v>0</v>
      </c>
      <c r="L30" s="70">
        <v>0</v>
      </c>
      <c r="M30" s="70">
        <v>0</v>
      </c>
      <c r="N30" s="70">
        <v>0</v>
      </c>
      <c r="O30" s="70">
        <v>0</v>
      </c>
      <c r="P30" s="71">
        <v>0</v>
      </c>
      <c r="Q30" s="70">
        <v>0</v>
      </c>
      <c r="R30" s="45">
        <f t="shared" si="8"/>
        <v>16</v>
      </c>
      <c r="S30" s="38">
        <v>47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70">
        <v>0</v>
      </c>
      <c r="Z30" s="35">
        <v>0</v>
      </c>
      <c r="AA30" s="36">
        <v>0</v>
      </c>
      <c r="AB30" s="40">
        <v>0</v>
      </c>
      <c r="AC30" s="45">
        <f t="shared" si="0"/>
        <v>47</v>
      </c>
      <c r="AD30" s="77">
        <f t="shared" si="1"/>
        <v>52</v>
      </c>
      <c r="AE30" s="78">
        <f t="shared" si="1"/>
        <v>0</v>
      </c>
      <c r="AF30" s="79">
        <f t="shared" si="1"/>
        <v>11</v>
      </c>
      <c r="AG30" s="78">
        <f t="shared" si="1"/>
        <v>0</v>
      </c>
      <c r="AH30" s="79">
        <f t="shared" si="1"/>
        <v>0</v>
      </c>
      <c r="AI30" s="78">
        <f t="shared" si="1"/>
        <v>0</v>
      </c>
      <c r="AJ30" s="79">
        <f t="shared" si="2"/>
        <v>0</v>
      </c>
      <c r="AK30" s="78">
        <f t="shared" si="2"/>
        <v>0</v>
      </c>
      <c r="AL30" s="79">
        <f t="shared" si="2"/>
        <v>0</v>
      </c>
      <c r="AM30" s="78">
        <f t="shared" si="2"/>
        <v>0</v>
      </c>
      <c r="AN30" s="79">
        <f t="shared" si="3"/>
        <v>0</v>
      </c>
      <c r="AO30" s="42">
        <f t="shared" si="10"/>
        <v>0</v>
      </c>
      <c r="AP30" s="78">
        <f t="shared" si="5"/>
        <v>0</v>
      </c>
      <c r="AQ30" s="80">
        <f t="shared" si="6"/>
        <v>0</v>
      </c>
      <c r="AR30" s="81">
        <f t="shared" si="7"/>
        <v>63</v>
      </c>
    </row>
    <row r="31" spans="2:44" ht="36.6" customHeight="1" x14ac:dyDescent="0.15">
      <c r="B31" s="100" t="s">
        <v>52</v>
      </c>
      <c r="C31" s="101"/>
      <c r="D31" s="34">
        <v>1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6">
        <v>0</v>
      </c>
      <c r="Q31" s="35">
        <v>0</v>
      </c>
      <c r="R31" s="37">
        <f t="shared" si="8"/>
        <v>1</v>
      </c>
      <c r="S31" s="38">
        <v>5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6">
        <v>0</v>
      </c>
      <c r="AB31" s="40">
        <v>0</v>
      </c>
      <c r="AC31" s="37">
        <f t="shared" si="0"/>
        <v>5</v>
      </c>
      <c r="AD31" s="41">
        <f t="shared" si="1"/>
        <v>6</v>
      </c>
      <c r="AE31" s="42">
        <f t="shared" si="1"/>
        <v>0</v>
      </c>
      <c r="AF31" s="43">
        <f t="shared" si="1"/>
        <v>0</v>
      </c>
      <c r="AG31" s="42">
        <f t="shared" si="1"/>
        <v>0</v>
      </c>
      <c r="AH31" s="43">
        <f t="shared" si="1"/>
        <v>0</v>
      </c>
      <c r="AI31" s="42">
        <f t="shared" si="1"/>
        <v>0</v>
      </c>
      <c r="AJ31" s="43">
        <f t="shared" si="2"/>
        <v>0</v>
      </c>
      <c r="AK31" s="42">
        <f t="shared" si="2"/>
        <v>0</v>
      </c>
      <c r="AL31" s="43">
        <f t="shared" si="2"/>
        <v>0</v>
      </c>
      <c r="AM31" s="42">
        <f t="shared" si="2"/>
        <v>0</v>
      </c>
      <c r="AN31" s="43">
        <f t="shared" si="3"/>
        <v>0</v>
      </c>
      <c r="AO31" s="42">
        <f t="shared" si="10"/>
        <v>0</v>
      </c>
      <c r="AP31" s="42">
        <f t="shared" si="5"/>
        <v>0</v>
      </c>
      <c r="AQ31" s="44">
        <f t="shared" si="6"/>
        <v>0</v>
      </c>
      <c r="AR31" s="37">
        <f t="shared" si="7"/>
        <v>6</v>
      </c>
    </row>
    <row r="32" spans="2:44" ht="36.6" customHeight="1" thickBot="1" x14ac:dyDescent="0.2">
      <c r="B32" s="115" t="s">
        <v>53</v>
      </c>
      <c r="C32" s="116"/>
      <c r="D32" s="46">
        <v>59</v>
      </c>
      <c r="E32" s="47">
        <v>25</v>
      </c>
      <c r="F32" s="47">
        <v>137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0</v>
      </c>
      <c r="N32" s="47">
        <v>3</v>
      </c>
      <c r="O32" s="47">
        <v>0</v>
      </c>
      <c r="P32" s="48">
        <v>1</v>
      </c>
      <c r="Q32" s="48">
        <v>0</v>
      </c>
      <c r="R32" s="45">
        <f t="shared" si="8"/>
        <v>225</v>
      </c>
      <c r="S32" s="49">
        <v>670</v>
      </c>
      <c r="T32" s="47">
        <v>39</v>
      </c>
      <c r="U32" s="47">
        <v>4</v>
      </c>
      <c r="V32" s="47">
        <v>0</v>
      </c>
      <c r="W32" s="47">
        <v>0</v>
      </c>
      <c r="X32" s="47">
        <v>0</v>
      </c>
      <c r="Y32" s="47">
        <v>1</v>
      </c>
      <c r="Z32" s="47">
        <v>0</v>
      </c>
      <c r="AA32" s="48">
        <v>0</v>
      </c>
      <c r="AB32" s="51">
        <v>0</v>
      </c>
      <c r="AC32" s="45">
        <f t="shared" si="0"/>
        <v>714</v>
      </c>
      <c r="AD32" s="52">
        <f t="shared" si="1"/>
        <v>729</v>
      </c>
      <c r="AE32" s="53">
        <f t="shared" si="1"/>
        <v>64</v>
      </c>
      <c r="AF32" s="54">
        <f t="shared" si="1"/>
        <v>141</v>
      </c>
      <c r="AG32" s="53">
        <f t="shared" si="1"/>
        <v>0</v>
      </c>
      <c r="AH32" s="54">
        <f t="shared" si="1"/>
        <v>0</v>
      </c>
      <c r="AI32" s="53">
        <f t="shared" si="1"/>
        <v>0</v>
      </c>
      <c r="AJ32" s="54">
        <f t="shared" ref="AJ32:AJ38" si="11">SUM(J32)</f>
        <v>0</v>
      </c>
      <c r="AK32" s="53">
        <f>SUM(K32)+Y32</f>
        <v>1</v>
      </c>
      <c r="AL32" s="54">
        <f t="shared" ref="AL32:AM38" si="12">SUM(L32)</f>
        <v>0</v>
      </c>
      <c r="AM32" s="53">
        <f t="shared" si="12"/>
        <v>0</v>
      </c>
      <c r="AN32" s="54">
        <f t="shared" si="3"/>
        <v>3</v>
      </c>
      <c r="AO32" s="53">
        <f t="shared" si="10"/>
        <v>0</v>
      </c>
      <c r="AP32" s="53">
        <f t="shared" si="5"/>
        <v>1</v>
      </c>
      <c r="AQ32" s="55">
        <f t="shared" si="6"/>
        <v>0</v>
      </c>
      <c r="AR32" s="56">
        <f t="shared" si="7"/>
        <v>939</v>
      </c>
    </row>
    <row r="33" spans="2:44" ht="36.6" customHeight="1" x14ac:dyDescent="0.15">
      <c r="B33" s="98" t="s">
        <v>54</v>
      </c>
      <c r="C33" s="99"/>
      <c r="D33" s="61">
        <v>77</v>
      </c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1</v>
      </c>
      <c r="L33" s="72">
        <v>3</v>
      </c>
      <c r="M33" s="72">
        <v>0</v>
      </c>
      <c r="N33" s="72">
        <v>0</v>
      </c>
      <c r="O33" s="72">
        <v>0</v>
      </c>
      <c r="P33" s="73">
        <v>0</v>
      </c>
      <c r="Q33" s="73">
        <v>0</v>
      </c>
      <c r="R33" s="26">
        <f t="shared" si="8"/>
        <v>81</v>
      </c>
      <c r="S33" s="60">
        <v>13</v>
      </c>
      <c r="T33" s="72">
        <v>0</v>
      </c>
      <c r="U33" s="72">
        <v>0</v>
      </c>
      <c r="V33" s="72">
        <v>0</v>
      </c>
      <c r="W33" s="72">
        <v>0</v>
      </c>
      <c r="X33" s="72">
        <v>0</v>
      </c>
      <c r="Y33" s="72"/>
      <c r="Z33" s="72">
        <v>0</v>
      </c>
      <c r="AA33" s="62">
        <v>0</v>
      </c>
      <c r="AB33" s="63">
        <v>0</v>
      </c>
      <c r="AC33" s="26">
        <f t="shared" si="0"/>
        <v>13</v>
      </c>
      <c r="AD33" s="64">
        <f t="shared" si="1"/>
        <v>90</v>
      </c>
      <c r="AE33" s="65">
        <f t="shared" si="1"/>
        <v>0</v>
      </c>
      <c r="AF33" s="66">
        <f t="shared" si="1"/>
        <v>0</v>
      </c>
      <c r="AG33" s="65">
        <f t="shared" si="1"/>
        <v>0</v>
      </c>
      <c r="AH33" s="66">
        <f t="shared" si="1"/>
        <v>0</v>
      </c>
      <c r="AI33" s="65">
        <f t="shared" si="1"/>
        <v>0</v>
      </c>
      <c r="AJ33" s="66">
        <f t="shared" si="11"/>
        <v>0</v>
      </c>
      <c r="AK33" s="65">
        <f>SUM(K33)</f>
        <v>1</v>
      </c>
      <c r="AL33" s="66">
        <f t="shared" si="12"/>
        <v>3</v>
      </c>
      <c r="AM33" s="65">
        <f t="shared" si="12"/>
        <v>0</v>
      </c>
      <c r="AN33" s="66">
        <f t="shared" si="3"/>
        <v>0</v>
      </c>
      <c r="AO33" s="32">
        <f t="shared" si="10"/>
        <v>0</v>
      </c>
      <c r="AP33" s="65">
        <f t="shared" si="5"/>
        <v>0</v>
      </c>
      <c r="AQ33" s="67">
        <f t="shared" si="6"/>
        <v>0</v>
      </c>
      <c r="AR33" s="68">
        <f t="shared" si="7"/>
        <v>94</v>
      </c>
    </row>
    <row r="34" spans="2:44" ht="36.6" customHeight="1" x14ac:dyDescent="0.15">
      <c r="B34" s="100" t="s">
        <v>55</v>
      </c>
      <c r="C34" s="101"/>
      <c r="D34" s="34">
        <v>3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6">
        <v>0</v>
      </c>
      <c r="Q34" s="36">
        <v>0</v>
      </c>
      <c r="R34" s="37">
        <f t="shared" si="8"/>
        <v>3</v>
      </c>
      <c r="S34" s="38">
        <v>5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9">
        <v>0</v>
      </c>
      <c r="AB34" s="40">
        <v>0</v>
      </c>
      <c r="AC34" s="37">
        <f t="shared" si="0"/>
        <v>5</v>
      </c>
      <c r="AD34" s="41">
        <f t="shared" si="1"/>
        <v>8</v>
      </c>
      <c r="AE34" s="42">
        <f t="shared" si="1"/>
        <v>0</v>
      </c>
      <c r="AF34" s="43">
        <f t="shared" si="1"/>
        <v>0</v>
      </c>
      <c r="AG34" s="42">
        <f t="shared" si="1"/>
        <v>0</v>
      </c>
      <c r="AH34" s="43">
        <f t="shared" si="1"/>
        <v>0</v>
      </c>
      <c r="AI34" s="42">
        <f t="shared" si="1"/>
        <v>0</v>
      </c>
      <c r="AJ34" s="43">
        <f t="shared" si="11"/>
        <v>0</v>
      </c>
      <c r="AK34" s="42">
        <f>SUM(K34)</f>
        <v>0</v>
      </c>
      <c r="AL34" s="43">
        <f t="shared" si="12"/>
        <v>0</v>
      </c>
      <c r="AM34" s="42">
        <f t="shared" si="12"/>
        <v>0</v>
      </c>
      <c r="AN34" s="43">
        <f t="shared" si="3"/>
        <v>0</v>
      </c>
      <c r="AO34" s="42">
        <f t="shared" si="10"/>
        <v>0</v>
      </c>
      <c r="AP34" s="42">
        <f t="shared" si="5"/>
        <v>0</v>
      </c>
      <c r="AQ34" s="44">
        <f t="shared" si="6"/>
        <v>0</v>
      </c>
      <c r="AR34" s="37">
        <f t="shared" si="7"/>
        <v>8</v>
      </c>
    </row>
    <row r="35" spans="2:44" ht="36.6" customHeight="1" x14ac:dyDescent="0.15">
      <c r="B35" s="102" t="s">
        <v>56</v>
      </c>
      <c r="C35" s="103"/>
      <c r="D35" s="34">
        <v>11</v>
      </c>
      <c r="E35" s="35">
        <v>3</v>
      </c>
      <c r="F35" s="35">
        <v>0</v>
      </c>
      <c r="G35" s="35">
        <v>0</v>
      </c>
      <c r="H35" s="35">
        <v>0</v>
      </c>
      <c r="I35" s="35">
        <v>189</v>
      </c>
      <c r="J35" s="35">
        <v>0</v>
      </c>
      <c r="K35" s="35">
        <v>0</v>
      </c>
      <c r="L35" s="35">
        <v>6</v>
      </c>
      <c r="M35" s="35">
        <v>0</v>
      </c>
      <c r="N35" s="35">
        <v>0</v>
      </c>
      <c r="O35" s="35">
        <v>0</v>
      </c>
      <c r="P35" s="36">
        <v>0</v>
      </c>
      <c r="Q35" s="36">
        <v>0</v>
      </c>
      <c r="R35" s="37">
        <f t="shared" si="8"/>
        <v>209</v>
      </c>
      <c r="S35" s="38">
        <v>50</v>
      </c>
      <c r="T35" s="35">
        <v>0</v>
      </c>
      <c r="U35" s="35">
        <v>0</v>
      </c>
      <c r="V35" s="35">
        <v>0</v>
      </c>
      <c r="W35" s="35">
        <v>0</v>
      </c>
      <c r="X35" s="35">
        <v>342</v>
      </c>
      <c r="Y35" s="35">
        <v>0</v>
      </c>
      <c r="Z35" s="35">
        <v>0</v>
      </c>
      <c r="AA35" s="39">
        <v>0</v>
      </c>
      <c r="AB35" s="40">
        <v>0</v>
      </c>
      <c r="AC35" s="37">
        <f t="shared" si="0"/>
        <v>392</v>
      </c>
      <c r="AD35" s="41">
        <f t="shared" si="1"/>
        <v>61</v>
      </c>
      <c r="AE35" s="42">
        <f t="shared" si="1"/>
        <v>3</v>
      </c>
      <c r="AF35" s="43">
        <f t="shared" si="1"/>
        <v>0</v>
      </c>
      <c r="AG35" s="42">
        <f t="shared" si="1"/>
        <v>0</v>
      </c>
      <c r="AH35" s="43">
        <f t="shared" si="1"/>
        <v>0</v>
      </c>
      <c r="AI35" s="42">
        <f t="shared" si="1"/>
        <v>531</v>
      </c>
      <c r="AJ35" s="43">
        <f t="shared" si="11"/>
        <v>0</v>
      </c>
      <c r="AK35" s="42">
        <f>SUM(K35)</f>
        <v>0</v>
      </c>
      <c r="AL35" s="43">
        <f t="shared" si="12"/>
        <v>6</v>
      </c>
      <c r="AM35" s="42">
        <f t="shared" si="12"/>
        <v>0</v>
      </c>
      <c r="AN35" s="43">
        <f t="shared" si="3"/>
        <v>0</v>
      </c>
      <c r="AO35" s="42">
        <f t="shared" si="10"/>
        <v>0</v>
      </c>
      <c r="AP35" s="42">
        <f t="shared" si="5"/>
        <v>0</v>
      </c>
      <c r="AQ35" s="44">
        <f t="shared" si="6"/>
        <v>0</v>
      </c>
      <c r="AR35" s="37">
        <f t="shared" si="7"/>
        <v>601</v>
      </c>
    </row>
    <row r="36" spans="2:44" ht="36.6" customHeight="1" x14ac:dyDescent="0.15">
      <c r="B36" s="102" t="s">
        <v>57</v>
      </c>
      <c r="C36" s="104"/>
      <c r="D36" s="34">
        <v>45</v>
      </c>
      <c r="E36" s="34">
        <v>1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1</v>
      </c>
      <c r="O36" s="34">
        <v>1</v>
      </c>
      <c r="P36" s="35">
        <v>0</v>
      </c>
      <c r="Q36" s="39">
        <v>0</v>
      </c>
      <c r="R36" s="37">
        <f>SUM(D36:Q36)</f>
        <v>48</v>
      </c>
      <c r="S36" s="38">
        <v>11</v>
      </c>
      <c r="T36" s="34">
        <v>3</v>
      </c>
      <c r="U36" s="34">
        <v>0</v>
      </c>
      <c r="V36" s="35">
        <v>0</v>
      </c>
      <c r="W36" s="34">
        <v>0</v>
      </c>
      <c r="X36" s="34">
        <v>0</v>
      </c>
      <c r="Y36" s="34">
        <v>0</v>
      </c>
      <c r="Z36" s="35">
        <v>0</v>
      </c>
      <c r="AA36" s="39">
        <v>0</v>
      </c>
      <c r="AB36" s="40">
        <v>0</v>
      </c>
      <c r="AC36" s="37">
        <f t="shared" si="0"/>
        <v>14</v>
      </c>
      <c r="AD36" s="41">
        <f t="shared" si="1"/>
        <v>56</v>
      </c>
      <c r="AE36" s="42">
        <f t="shared" si="1"/>
        <v>4</v>
      </c>
      <c r="AF36" s="43">
        <f t="shared" si="1"/>
        <v>0</v>
      </c>
      <c r="AG36" s="42">
        <f t="shared" si="1"/>
        <v>0</v>
      </c>
      <c r="AH36" s="43">
        <f t="shared" si="1"/>
        <v>0</v>
      </c>
      <c r="AI36" s="42">
        <f t="shared" si="1"/>
        <v>0</v>
      </c>
      <c r="AJ36" s="43">
        <f t="shared" si="11"/>
        <v>0</v>
      </c>
      <c r="AK36" s="42">
        <f>SUM(K36)</f>
        <v>0</v>
      </c>
      <c r="AL36" s="43">
        <f t="shared" si="12"/>
        <v>0</v>
      </c>
      <c r="AM36" s="42">
        <f t="shared" si="12"/>
        <v>0</v>
      </c>
      <c r="AN36" s="43">
        <f t="shared" si="3"/>
        <v>1</v>
      </c>
      <c r="AO36" s="42">
        <f>SUM(O36)+AA36</f>
        <v>1</v>
      </c>
      <c r="AP36" s="42">
        <f t="shared" si="5"/>
        <v>0</v>
      </c>
      <c r="AQ36" s="44">
        <f t="shared" si="6"/>
        <v>0</v>
      </c>
      <c r="AR36" s="37">
        <f t="shared" si="7"/>
        <v>62</v>
      </c>
    </row>
    <row r="37" spans="2:44" ht="36.6" customHeight="1" thickBot="1" x14ac:dyDescent="0.2">
      <c r="B37" s="105" t="s">
        <v>58</v>
      </c>
      <c r="C37" s="106"/>
      <c r="D37" s="82">
        <v>10</v>
      </c>
      <c r="E37" s="82">
        <v>0</v>
      </c>
      <c r="F37" s="82">
        <v>0</v>
      </c>
      <c r="G37" s="82">
        <v>0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3">
        <v>0</v>
      </c>
      <c r="Q37" s="84">
        <v>0</v>
      </c>
      <c r="R37" s="45">
        <f t="shared" si="8"/>
        <v>10</v>
      </c>
      <c r="S37" s="85">
        <v>4</v>
      </c>
      <c r="T37" s="82">
        <v>0</v>
      </c>
      <c r="U37" s="82">
        <v>0</v>
      </c>
      <c r="V37" s="83">
        <v>0</v>
      </c>
      <c r="W37" s="82">
        <v>0</v>
      </c>
      <c r="X37" s="82">
        <v>0</v>
      </c>
      <c r="Y37" s="82">
        <v>0</v>
      </c>
      <c r="Z37" s="83">
        <v>0</v>
      </c>
      <c r="AA37" s="84">
        <v>0</v>
      </c>
      <c r="AB37" s="86">
        <v>0</v>
      </c>
      <c r="AC37" s="45">
        <f t="shared" si="0"/>
        <v>4</v>
      </c>
      <c r="AD37" s="64">
        <f t="shared" si="1"/>
        <v>14</v>
      </c>
      <c r="AE37" s="65">
        <f t="shared" si="1"/>
        <v>0</v>
      </c>
      <c r="AF37" s="66">
        <f t="shared" si="1"/>
        <v>0</v>
      </c>
      <c r="AG37" s="65">
        <f t="shared" si="1"/>
        <v>0</v>
      </c>
      <c r="AH37" s="66">
        <f t="shared" si="1"/>
        <v>0</v>
      </c>
      <c r="AI37" s="65">
        <f t="shared" si="1"/>
        <v>0</v>
      </c>
      <c r="AJ37" s="66">
        <f t="shared" si="11"/>
        <v>0</v>
      </c>
      <c r="AK37" s="65">
        <f>SUM(K37)</f>
        <v>0</v>
      </c>
      <c r="AL37" s="66">
        <f t="shared" si="12"/>
        <v>0</v>
      </c>
      <c r="AM37" s="65">
        <f t="shared" si="12"/>
        <v>0</v>
      </c>
      <c r="AN37" s="66">
        <f t="shared" si="3"/>
        <v>0</v>
      </c>
      <c r="AO37" s="53">
        <f>SUM(O37)</f>
        <v>0</v>
      </c>
      <c r="AP37" s="65">
        <f t="shared" si="5"/>
        <v>0</v>
      </c>
      <c r="AQ37" s="67">
        <f t="shared" si="6"/>
        <v>0</v>
      </c>
      <c r="AR37" s="68">
        <f t="shared" si="7"/>
        <v>14</v>
      </c>
    </row>
    <row r="38" spans="2:44" ht="36.6" customHeight="1" thickBot="1" x14ac:dyDescent="0.2">
      <c r="B38" s="107" t="s">
        <v>59</v>
      </c>
      <c r="C38" s="108"/>
      <c r="D38" s="87">
        <f>SUM(D6:D37)</f>
        <v>736</v>
      </c>
      <c r="E38" s="87">
        <f t="shared" ref="E38:Q38" si="13">SUM(E6:E37)</f>
        <v>95</v>
      </c>
      <c r="F38" s="87">
        <f t="shared" si="13"/>
        <v>148</v>
      </c>
      <c r="G38" s="87">
        <f t="shared" si="13"/>
        <v>19</v>
      </c>
      <c r="H38" s="87">
        <f t="shared" si="13"/>
        <v>512</v>
      </c>
      <c r="I38" s="87">
        <f t="shared" si="13"/>
        <v>354</v>
      </c>
      <c r="J38" s="87">
        <f t="shared" si="13"/>
        <v>3</v>
      </c>
      <c r="K38" s="87">
        <f t="shared" si="13"/>
        <v>7</v>
      </c>
      <c r="L38" s="87">
        <f t="shared" si="13"/>
        <v>9</v>
      </c>
      <c r="M38" s="87">
        <f t="shared" si="13"/>
        <v>1</v>
      </c>
      <c r="N38" s="87">
        <f t="shared" si="13"/>
        <v>7</v>
      </c>
      <c r="O38" s="87">
        <f t="shared" si="13"/>
        <v>6</v>
      </c>
      <c r="P38" s="87">
        <f t="shared" si="13"/>
        <v>30</v>
      </c>
      <c r="Q38" s="87">
        <f t="shared" si="13"/>
        <v>6</v>
      </c>
      <c r="R38" s="88">
        <f>SUM(R6:R37)</f>
        <v>1933</v>
      </c>
      <c r="S38" s="89">
        <f>SUM(S6:S37)</f>
        <v>2983</v>
      </c>
      <c r="T38" s="90">
        <f t="shared" ref="T38:AB38" si="14">SUM(T6:T37)</f>
        <v>163</v>
      </c>
      <c r="U38" s="91">
        <f t="shared" si="14"/>
        <v>59</v>
      </c>
      <c r="V38" s="90">
        <f t="shared" si="14"/>
        <v>859</v>
      </c>
      <c r="W38" s="91">
        <f t="shared" si="14"/>
        <v>4</v>
      </c>
      <c r="X38" s="90">
        <f t="shared" si="14"/>
        <v>386</v>
      </c>
      <c r="Y38" s="87">
        <f t="shared" si="14"/>
        <v>1</v>
      </c>
      <c r="Z38" s="91">
        <f t="shared" si="14"/>
        <v>27</v>
      </c>
      <c r="AA38" s="90">
        <f t="shared" si="14"/>
        <v>2</v>
      </c>
      <c r="AB38" s="92">
        <f t="shared" si="14"/>
        <v>7</v>
      </c>
      <c r="AC38" s="93">
        <f t="shared" si="0"/>
        <v>4491</v>
      </c>
      <c r="AD38" s="94">
        <f t="shared" si="1"/>
        <v>3719</v>
      </c>
      <c r="AE38" s="95">
        <f t="shared" si="1"/>
        <v>258</v>
      </c>
      <c r="AF38" s="96">
        <f t="shared" si="1"/>
        <v>207</v>
      </c>
      <c r="AG38" s="95">
        <f t="shared" si="1"/>
        <v>878</v>
      </c>
      <c r="AH38" s="96">
        <f t="shared" si="1"/>
        <v>516</v>
      </c>
      <c r="AI38" s="95">
        <f t="shared" si="1"/>
        <v>740</v>
      </c>
      <c r="AJ38" s="96">
        <f t="shared" si="11"/>
        <v>3</v>
      </c>
      <c r="AK38" s="95">
        <f>SUM(K38)+Y38</f>
        <v>8</v>
      </c>
      <c r="AL38" s="96">
        <f t="shared" si="12"/>
        <v>9</v>
      </c>
      <c r="AM38" s="95">
        <f t="shared" si="12"/>
        <v>1</v>
      </c>
      <c r="AN38" s="96">
        <f t="shared" si="3"/>
        <v>34</v>
      </c>
      <c r="AO38" s="95">
        <f>SUM(O38)+AA38</f>
        <v>8</v>
      </c>
      <c r="AP38" s="95">
        <f t="shared" si="5"/>
        <v>37</v>
      </c>
      <c r="AQ38" s="97">
        <f t="shared" si="6"/>
        <v>6</v>
      </c>
      <c r="AR38" s="88">
        <f t="shared" si="7"/>
        <v>6424</v>
      </c>
    </row>
  </sheetData>
  <mergeCells count="36">
    <mergeCell ref="B14:C14"/>
    <mergeCell ref="E4:O4"/>
    <mergeCell ref="S4:AC4"/>
    <mergeCell ref="AE4:AP4"/>
    <mergeCell ref="B6:C6"/>
    <mergeCell ref="B7:C7"/>
    <mergeCell ref="B8:C8"/>
    <mergeCell ref="B9:C9"/>
    <mergeCell ref="B10:C10"/>
    <mergeCell ref="B11:C11"/>
    <mergeCell ref="B12:C12"/>
    <mergeCell ref="B13:C13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7" right="0.7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2014-01-24T09:54:47Z</dcterms:created>
  <dcterms:modified xsi:type="dcterms:W3CDTF">2014-02-05T05:12:07Z</dcterms:modified>
</cp:coreProperties>
</file>