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 tabRatio="75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'（５）ぜん鳴（かぜなし）＋ぜん息'!$A$1:$L$50</definedName>
  </definedNames>
  <calcPr calcId="124519"/>
</workbook>
</file>

<file path=xl/calcChain.xml><?xml version="1.0" encoding="utf-8"?>
<calcChain xmlns="http://schemas.openxmlformats.org/spreadsheetml/2006/main">
  <c r="B23" i="1"/>
  <c r="B22"/>
  <c r="B21"/>
  <c r="B20"/>
  <c r="B12"/>
  <c r="B11"/>
  <c r="B10"/>
  <c r="B9"/>
  <c r="B8"/>
</calcChain>
</file>

<file path=xl/sharedStrings.xml><?xml version="1.0" encoding="utf-8"?>
<sst xmlns="http://schemas.openxmlformats.org/spreadsheetml/2006/main" count="416" uniqueCount="49">
  <si>
    <t>総数</t>
  </si>
  <si>
    <t>全体</t>
  </si>
  <si>
    <t>男児</t>
  </si>
  <si>
    <t>女児</t>
  </si>
  <si>
    <t>件数</t>
    <rPh sb="0" eb="2">
      <t>ケンスウ</t>
    </rPh>
    <phoneticPr fontId="3"/>
  </si>
  <si>
    <t>％</t>
    <phoneticPr fontId="3"/>
  </si>
  <si>
    <t>ＳＰＭ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</si>
  <si>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</si>
  <si>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</si>
  <si>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</si>
  <si>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</si>
  <si>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かぜひき回数（５回以上）</t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</si>
  <si>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</si>
  <si>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</si>
  <si>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</si>
  <si>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ぜん鳴（かぜなし）＋ぜん息</t>
    <rPh sb="2" eb="3">
      <t>ナ</t>
    </rPh>
    <rPh sb="12" eb="13">
      <t>イキ</t>
    </rPh>
    <phoneticPr fontId="3"/>
  </si>
  <si>
    <t>合計</t>
  </si>
  <si>
    <t>30～34ppb(n=0)</t>
  </si>
  <si>
    <t>30～34ppb(n=0)</t>
    <phoneticPr fontId="3"/>
  </si>
  <si>
    <t>50～59ppb(n=0)</t>
  </si>
  <si>
    <t>0～4μg/m3(n=0)</t>
  </si>
  <si>
    <t>0～4μg/m3(n=0)</t>
    <phoneticPr fontId="3"/>
  </si>
  <si>
    <t>5～9μg/m3(n=0)</t>
  </si>
  <si>
    <t>5～9μg/m3(n=0)</t>
    <phoneticPr fontId="3"/>
  </si>
  <si>
    <t>35～39μg/m3(n=0)</t>
  </si>
  <si>
    <t>35～39μg/m3(n=0)</t>
    <phoneticPr fontId="3"/>
  </si>
  <si>
    <t>25～29ppb(n=0)</t>
  </si>
  <si>
    <t>25～29ppb(n=0)</t>
    <phoneticPr fontId="3"/>
  </si>
  <si>
    <t>不明(n=198)</t>
  </si>
  <si>
    <t>不明(n=198)</t>
    <phoneticPr fontId="3"/>
  </si>
  <si>
    <t>40～49ppb(n=0)</t>
  </si>
  <si>
    <t>40～49ppb(n=0)</t>
    <phoneticPr fontId="3"/>
  </si>
  <si>
    <t>0～4ppb(n=67640)</t>
  </si>
  <si>
    <t>5～9ppb(n=5241)</t>
  </si>
  <si>
    <t>10～14μg/m3(n=1338)</t>
  </si>
  <si>
    <t>15～19μg/m3(n=20373)</t>
  </si>
  <si>
    <t>20～24μg/m3(n=41439)</t>
  </si>
  <si>
    <t>25～29μg/m3(n=6659)</t>
  </si>
  <si>
    <t>30～34μg/m3(n=752)</t>
  </si>
  <si>
    <t>不明(n=2518)</t>
  </si>
  <si>
    <t>0～4ppb(n=606)</t>
  </si>
  <si>
    <t>5～9ppb(n=12775)</t>
  </si>
  <si>
    <t>10～14ppb(n=25620)</t>
  </si>
  <si>
    <t>15～19ppb(n=22007)</t>
  </si>
  <si>
    <t>20～24ppb(n=11873)</t>
  </si>
  <si>
    <t>0～9ppb(n=3425)</t>
  </si>
  <si>
    <t>10～19ppb(n=34760)</t>
  </si>
  <si>
    <t>20～29ppb(n=28029)</t>
  </si>
  <si>
    <t>30～39ppb(n=6667)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</si>
</sst>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38" fontId="9" fillId="2" borderId="0" xfId="2" applyFont="1" applyFill="1" applyAlignment="1">
      <alignment vertical="center"/>
    </xf>
    <xf numFmtId="38" fontId="5" fillId="2" borderId="0" xfId="2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3" applyFont="1" applyFill="1" applyAlignment="1">
      <alignment vertical="center"/>
    </xf>
    <xf numFmtId="38" fontId="5" fillId="2" borderId="0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1" applyNumberFormat="1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38" fontId="5" fillId="2" borderId="0" xfId="2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right" vertical="center"/>
    </xf>
    <xf numFmtId="177" fontId="5" fillId="2" borderId="4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38" fontId="5" fillId="2" borderId="3" xfId="2" quotePrefix="1" applyFont="1" applyFill="1" applyBorder="1" applyAlignment="1">
      <alignment vertical="center"/>
    </xf>
    <xf numFmtId="38" fontId="5" fillId="2" borderId="3" xfId="2" applyFont="1" applyFill="1" applyBorder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38" fontId="4" fillId="2" borderId="0" xfId="2" applyFont="1" applyFill="1" applyAlignment="1">
      <alignment vertical="center"/>
    </xf>
    <xf numFmtId="0" fontId="5" fillId="2" borderId="0" xfId="3" applyFont="1" applyFill="1" applyAlignment="1"/>
    <xf numFmtId="38" fontId="5" fillId="2" borderId="1" xfId="2" applyFont="1" applyFill="1" applyBorder="1" applyAlignment="1">
      <alignment horizontal="left" vertical="center"/>
    </xf>
    <xf numFmtId="38" fontId="5" fillId="2" borderId="8" xfId="2" applyFont="1" applyFill="1" applyBorder="1" applyAlignment="1">
      <alignment horizontal="center" vertical="center"/>
    </xf>
    <xf numFmtId="40" fontId="5" fillId="2" borderId="1" xfId="2" applyNumberFormat="1" applyFont="1" applyFill="1" applyBorder="1" applyAlignment="1">
      <alignment vertical="center"/>
    </xf>
    <xf numFmtId="0" fontId="5" fillId="3" borderId="1" xfId="2" applyNumberFormat="1" applyFont="1" applyFill="1" applyBorder="1" applyAlignment="1">
      <alignment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H16_1.1.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B2:L48"/>
  <sheetViews>
    <sheetView showGridLines="0" tabSelected="1" zoomScaleSheetLayoutView="100" workbookViewId="0"/>
  </sheetViews>
  <sheetFormatPr defaultColWidth="8.625" defaultRowHeight="15.95" customHeight="1"/>
  <cols>
    <col min="1" max="1" width="4.625" style="24" customWidth="1"/>
    <col min="2" max="2" width="24.625" style="2" customWidth="1"/>
    <col min="3" max="11" width="8.625" style="2" customWidth="1"/>
    <col min="12" max="12" width="4.625" style="2" customWidth="1"/>
    <col min="13" max="16384" width="8.625" style="24"/>
  </cols>
  <sheetData>
    <row r="2" spans="2:12" ht="32.1" customHeight="1">
      <c r="B2" s="1" t="s">
        <v>11</v>
      </c>
    </row>
    <row r="3" spans="2:12" ht="15.95" customHeight="1">
      <c r="B3" s="24"/>
      <c r="D3" s="3"/>
    </row>
    <row r="4" spans="2:12" ht="15.95" customHeight="1">
      <c r="B4" s="24"/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28" t="str">
        <f>CONCATENATE("0～4ppb","(n=",C8,")")</f>
        <v>0～4ppb(n=606)</v>
      </c>
      <c r="C8" s="9">
        <v>606</v>
      </c>
      <c r="D8" s="9">
        <v>291</v>
      </c>
      <c r="E8" s="9">
        <v>314</v>
      </c>
      <c r="F8" s="10">
        <v>156</v>
      </c>
      <c r="G8" s="10">
        <v>77</v>
      </c>
      <c r="H8" s="10">
        <v>78</v>
      </c>
      <c r="I8" s="11">
        <v>25.742574257425744</v>
      </c>
      <c r="J8" s="11">
        <v>26.460481099656359</v>
      </c>
      <c r="K8" s="11">
        <v>24.840764331210192</v>
      </c>
      <c r="L8" s="14"/>
    </row>
    <row r="9" spans="2:12" ht="15.95" customHeight="1">
      <c r="B9" s="28" t="str">
        <f>CONCATENATE("5～9ppb","(n=",C9,")")</f>
        <v>5～9ppb(n=12775)</v>
      </c>
      <c r="C9" s="9">
        <v>12775</v>
      </c>
      <c r="D9" s="9">
        <v>6521</v>
      </c>
      <c r="E9" s="9">
        <v>6239</v>
      </c>
      <c r="F9" s="10">
        <v>3034</v>
      </c>
      <c r="G9" s="10">
        <v>1602</v>
      </c>
      <c r="H9" s="10">
        <v>1427</v>
      </c>
      <c r="I9" s="11">
        <v>23.749510763209393</v>
      </c>
      <c r="J9" s="11">
        <v>24.566784235546695</v>
      </c>
      <c r="K9" s="11">
        <v>22.87225516909761</v>
      </c>
      <c r="L9" s="14"/>
    </row>
    <row r="10" spans="2:12" ht="15.95" customHeight="1">
      <c r="B10" s="28" t="str">
        <f>CONCATENATE("10～14ppb","(n=",C10,")")</f>
        <v>10～14ppb(n=25620)</v>
      </c>
      <c r="C10" s="9">
        <v>25620</v>
      </c>
      <c r="D10" s="9">
        <v>13047</v>
      </c>
      <c r="E10" s="9">
        <v>12560</v>
      </c>
      <c r="F10" s="10">
        <v>6624</v>
      </c>
      <c r="G10" s="10">
        <v>3610</v>
      </c>
      <c r="H10" s="10">
        <v>3011</v>
      </c>
      <c r="I10" s="11">
        <v>25.85480093676815</v>
      </c>
      <c r="J10" s="11">
        <v>27.669195983751056</v>
      </c>
      <c r="K10" s="11">
        <v>23.972929936305732</v>
      </c>
      <c r="L10" s="14"/>
    </row>
    <row r="11" spans="2:12" ht="15.95" customHeight="1">
      <c r="B11" s="28" t="str">
        <f>CONCATENATE("15～19ppb","(n=",C11,")")</f>
        <v>15～19ppb(n=22007)</v>
      </c>
      <c r="C11" s="9">
        <v>22007</v>
      </c>
      <c r="D11" s="9">
        <v>11292</v>
      </c>
      <c r="E11" s="9">
        <v>10692</v>
      </c>
      <c r="F11" s="10">
        <v>5569</v>
      </c>
      <c r="G11" s="10">
        <v>3105</v>
      </c>
      <c r="H11" s="10">
        <v>2460</v>
      </c>
      <c r="I11" s="11">
        <v>25.305584586722407</v>
      </c>
      <c r="J11" s="11">
        <v>27.497343251859725</v>
      </c>
      <c r="K11" s="11">
        <v>23.007856341189676</v>
      </c>
      <c r="L11" s="14"/>
    </row>
    <row r="12" spans="2:12" ht="15.95" customHeight="1">
      <c r="B12" s="28" t="str">
        <f>CONCATENATE("20～24ppb","(n=",C12,")")</f>
        <v>20～24ppb(n=11873)</v>
      </c>
      <c r="C12" s="9">
        <v>11873</v>
      </c>
      <c r="D12" s="9">
        <v>6077</v>
      </c>
      <c r="E12" s="9">
        <v>5771</v>
      </c>
      <c r="F12" s="10">
        <v>3066</v>
      </c>
      <c r="G12" s="10">
        <v>1652</v>
      </c>
      <c r="H12" s="10">
        <v>1407</v>
      </c>
      <c r="I12" s="11">
        <v>25.823296555209296</v>
      </c>
      <c r="J12" s="11">
        <v>27.184466019417474</v>
      </c>
      <c r="K12" s="11">
        <v>24.380523306186102</v>
      </c>
      <c r="L12" s="14"/>
    </row>
    <row r="13" spans="2:12" ht="15.95" customHeight="1">
      <c r="B13" s="8" t="s">
        <v>27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11">
        <v>0</v>
      </c>
      <c r="J13" s="11">
        <v>0</v>
      </c>
      <c r="K13" s="11">
        <v>0</v>
      </c>
      <c r="L13" s="14"/>
    </row>
    <row r="14" spans="2:12" ht="15.95" customHeight="1">
      <c r="B14" s="8" t="s">
        <v>18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29</v>
      </c>
      <c r="C15" s="9">
        <v>198</v>
      </c>
      <c r="D15" s="9">
        <v>110</v>
      </c>
      <c r="E15" s="9">
        <v>87</v>
      </c>
      <c r="F15" s="10">
        <v>38</v>
      </c>
      <c r="G15" s="9">
        <v>26</v>
      </c>
      <c r="H15" s="9">
        <v>12</v>
      </c>
      <c r="I15" s="11">
        <v>19.19191919191919</v>
      </c>
      <c r="J15" s="11">
        <v>23.636363636363637</v>
      </c>
      <c r="K15" s="11">
        <v>13.793103448275861</v>
      </c>
      <c r="L15" s="14"/>
    </row>
    <row r="16" spans="2:12" ht="15.95" customHeight="1">
      <c r="B16" s="15" t="s">
        <v>16</v>
      </c>
      <c r="C16" s="16">
        <v>73079</v>
      </c>
      <c r="D16" s="16">
        <v>37338</v>
      </c>
      <c r="E16" s="16">
        <v>35663</v>
      </c>
      <c r="F16" s="17">
        <v>18487</v>
      </c>
      <c r="G16" s="17">
        <v>10072</v>
      </c>
      <c r="H16" s="17">
        <v>8395</v>
      </c>
      <c r="I16" s="11">
        <v>25.297281024644562</v>
      </c>
      <c r="J16" s="11">
        <v>26.975199528630352</v>
      </c>
      <c r="K16" s="11">
        <v>23.539803157333932</v>
      </c>
      <c r="L16" s="12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3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5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28" t="str">
        <f>CONCATENATE("0～9ppb","(n=",C20,")")</f>
        <v>0～9ppb(n=3425)</v>
      </c>
      <c r="C20" s="9">
        <v>3425</v>
      </c>
      <c r="D20" s="10">
        <v>1764</v>
      </c>
      <c r="E20" s="10">
        <v>1653</v>
      </c>
      <c r="F20" s="10">
        <v>933</v>
      </c>
      <c r="G20" s="10">
        <v>476</v>
      </c>
      <c r="H20" s="10">
        <v>453</v>
      </c>
      <c r="I20" s="11">
        <v>27.240875912408757</v>
      </c>
      <c r="J20" s="11">
        <v>26.984126984126984</v>
      </c>
      <c r="K20" s="11">
        <v>27.404718693284934</v>
      </c>
      <c r="L20" s="14"/>
    </row>
    <row r="21" spans="2:12" ht="15.95" customHeight="1">
      <c r="B21" s="28" t="str">
        <f>CONCATENATE("10～19ppb","(n=",C21,")")</f>
        <v>10～19ppb(n=34760)</v>
      </c>
      <c r="C21" s="9">
        <v>34760</v>
      </c>
      <c r="D21" s="10">
        <v>17699</v>
      </c>
      <c r="E21" s="10">
        <v>17044</v>
      </c>
      <c r="F21" s="10">
        <v>8639</v>
      </c>
      <c r="G21" s="10">
        <v>4700</v>
      </c>
      <c r="H21" s="10">
        <v>3936</v>
      </c>
      <c r="I21" s="11">
        <v>24.853279631760643</v>
      </c>
      <c r="J21" s="11">
        <v>26.555172608621959</v>
      </c>
      <c r="K21" s="11">
        <v>23.093170617226004</v>
      </c>
      <c r="L21" s="14"/>
    </row>
    <row r="22" spans="2:12" ht="15.95" customHeight="1">
      <c r="B22" s="28" t="str">
        <f>CONCATENATE("20～29ppb","(n=",C22,")")</f>
        <v>20～29ppb(n=28029)</v>
      </c>
      <c r="C22" s="9">
        <v>28029</v>
      </c>
      <c r="D22" s="10">
        <v>14358</v>
      </c>
      <c r="E22" s="10">
        <v>13633</v>
      </c>
      <c r="F22" s="10">
        <v>7128</v>
      </c>
      <c r="G22" s="10">
        <v>3920</v>
      </c>
      <c r="H22" s="10">
        <v>3199</v>
      </c>
      <c r="I22" s="11">
        <v>25.430803810339292</v>
      </c>
      <c r="J22" s="11">
        <v>27.301852625713892</v>
      </c>
      <c r="K22" s="11">
        <v>23.465121396611163</v>
      </c>
      <c r="L22" s="14"/>
    </row>
    <row r="23" spans="2:12" ht="15.95" customHeight="1">
      <c r="B23" s="28" t="str">
        <f>CONCATENATE("30～39ppb","(n=",C23,")")</f>
        <v>30～39ppb(n=6667)</v>
      </c>
      <c r="C23" s="9">
        <v>6667</v>
      </c>
      <c r="D23" s="10">
        <v>3407</v>
      </c>
      <c r="E23" s="10">
        <v>3246</v>
      </c>
      <c r="F23" s="10">
        <v>1749</v>
      </c>
      <c r="G23" s="10">
        <v>950</v>
      </c>
      <c r="H23" s="10">
        <v>795</v>
      </c>
      <c r="I23" s="11">
        <v>26.233688315584221</v>
      </c>
      <c r="J23" s="11">
        <v>27.883768711476371</v>
      </c>
      <c r="K23" s="11">
        <v>24.491682070240294</v>
      </c>
      <c r="L23" s="14"/>
    </row>
    <row r="24" spans="2:12" ht="15.95" customHeight="1">
      <c r="B24" s="8" t="s">
        <v>31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14"/>
    </row>
    <row r="25" spans="2:12" ht="15.95" customHeight="1">
      <c r="B25" s="8" t="s">
        <v>19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14"/>
    </row>
    <row r="26" spans="2:12" ht="15.95" customHeight="1">
      <c r="B26" s="8" t="s">
        <v>28</v>
      </c>
      <c r="C26" s="9">
        <v>198</v>
      </c>
      <c r="D26" s="10">
        <v>110</v>
      </c>
      <c r="E26" s="10">
        <v>87</v>
      </c>
      <c r="F26" s="10">
        <v>38</v>
      </c>
      <c r="G26" s="9">
        <v>26</v>
      </c>
      <c r="H26" s="9">
        <v>12</v>
      </c>
      <c r="I26" s="11">
        <v>19.19191919191919</v>
      </c>
      <c r="J26" s="11">
        <v>23.636363636363637</v>
      </c>
      <c r="K26" s="11">
        <v>13.793103448275861</v>
      </c>
      <c r="L26" s="12"/>
    </row>
    <row r="27" spans="2:12" ht="15.95" customHeight="1">
      <c r="B27" s="15" t="s">
        <v>16</v>
      </c>
      <c r="C27" s="16">
        <v>73079</v>
      </c>
      <c r="D27" s="16">
        <v>37338</v>
      </c>
      <c r="E27" s="16">
        <v>35663</v>
      </c>
      <c r="F27" s="17">
        <v>18487</v>
      </c>
      <c r="G27" s="17">
        <v>10072</v>
      </c>
      <c r="H27" s="17">
        <v>8395</v>
      </c>
      <c r="I27" s="11">
        <v>25.297281024644562</v>
      </c>
      <c r="J27" s="11">
        <v>26.975199528630352</v>
      </c>
      <c r="K27" s="11">
        <v>23.539803157333932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3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5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8" t="s">
        <v>32</v>
      </c>
      <c r="C31" s="9">
        <v>67640</v>
      </c>
      <c r="D31" s="10">
        <v>34582</v>
      </c>
      <c r="E31" s="10">
        <v>32987</v>
      </c>
      <c r="F31" s="10">
        <v>17062</v>
      </c>
      <c r="G31" s="10">
        <v>9285</v>
      </c>
      <c r="H31" s="10">
        <v>7757</v>
      </c>
      <c r="I31" s="11">
        <v>25.224719101123593</v>
      </c>
      <c r="J31" s="11">
        <v>26.84922792204037</v>
      </c>
      <c r="K31" s="11">
        <v>23.51532421863158</v>
      </c>
      <c r="L31" s="12"/>
    </row>
    <row r="32" spans="2:12" ht="15.95" customHeight="1">
      <c r="B32" s="8" t="s">
        <v>33</v>
      </c>
      <c r="C32" s="9">
        <v>5241</v>
      </c>
      <c r="D32" s="10">
        <v>2646</v>
      </c>
      <c r="E32" s="10">
        <v>2589</v>
      </c>
      <c r="F32" s="10">
        <v>1387</v>
      </c>
      <c r="G32" s="10">
        <v>761</v>
      </c>
      <c r="H32" s="10">
        <v>626</v>
      </c>
      <c r="I32" s="11">
        <v>26.464415187941231</v>
      </c>
      <c r="J32" s="11">
        <v>28.760393046107328</v>
      </c>
      <c r="K32" s="11">
        <v>24.17921977597528</v>
      </c>
      <c r="L32" s="12"/>
    </row>
    <row r="33" spans="2:12" ht="15.95" customHeight="1">
      <c r="B33" s="25" t="s">
        <v>28</v>
      </c>
      <c r="C33" s="17">
        <v>198</v>
      </c>
      <c r="D33" s="17">
        <v>110</v>
      </c>
      <c r="E33" s="17">
        <v>87</v>
      </c>
      <c r="F33" s="17">
        <v>38</v>
      </c>
      <c r="G33" s="17">
        <v>26</v>
      </c>
      <c r="H33" s="17">
        <v>12</v>
      </c>
      <c r="I33" s="11">
        <v>19.19191919191919</v>
      </c>
      <c r="J33" s="11">
        <v>23.636363636363637</v>
      </c>
      <c r="K33" s="11">
        <v>13.793103448275861</v>
      </c>
      <c r="L33" s="12"/>
    </row>
    <row r="34" spans="2:12" ht="15.95" customHeight="1">
      <c r="B34" s="15" t="s">
        <v>16</v>
      </c>
      <c r="C34" s="8">
        <v>73079</v>
      </c>
      <c r="D34" s="8">
        <v>37338</v>
      </c>
      <c r="E34" s="8">
        <v>35663</v>
      </c>
      <c r="F34" s="8">
        <v>18487</v>
      </c>
      <c r="G34" s="8">
        <v>10072</v>
      </c>
      <c r="H34" s="8">
        <v>8395</v>
      </c>
      <c r="I34" s="27">
        <v>25.297281024644562</v>
      </c>
      <c r="J34" s="27">
        <v>26.975199528630352</v>
      </c>
      <c r="K34" s="27">
        <v>23.539803157333932</v>
      </c>
      <c r="L34" s="13"/>
    </row>
    <row r="35" spans="2:12" ht="15.95" customHeight="1">
      <c r="B35" s="26"/>
      <c r="C35" s="19"/>
      <c r="D35" s="19"/>
      <c r="E35" s="19"/>
      <c r="F35" s="19"/>
      <c r="G35" s="19"/>
      <c r="H35" s="19"/>
      <c r="I35" s="19"/>
      <c r="J35" s="19"/>
      <c r="K35" s="19"/>
      <c r="L35" s="13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5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8" t="s">
        <v>21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23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34</v>
      </c>
      <c r="C40" s="9">
        <v>1338</v>
      </c>
      <c r="D40" s="9">
        <v>678</v>
      </c>
      <c r="E40" s="9">
        <v>654</v>
      </c>
      <c r="F40" s="9">
        <v>339</v>
      </c>
      <c r="G40" s="21">
        <v>186</v>
      </c>
      <c r="H40" s="21">
        <v>152</v>
      </c>
      <c r="I40" s="11">
        <v>25.336322869955158</v>
      </c>
      <c r="J40" s="11">
        <v>27.43362831858407</v>
      </c>
      <c r="K40" s="11">
        <v>23.24159021406728</v>
      </c>
      <c r="L40" s="14"/>
    </row>
    <row r="41" spans="2:12" ht="15.95" customHeight="1">
      <c r="B41" s="8" t="s">
        <v>35</v>
      </c>
      <c r="C41" s="9">
        <v>20373</v>
      </c>
      <c r="D41" s="9">
        <v>10360</v>
      </c>
      <c r="E41" s="9">
        <v>9994</v>
      </c>
      <c r="F41" s="9">
        <v>5352</v>
      </c>
      <c r="G41" s="21">
        <v>2891</v>
      </c>
      <c r="H41" s="21">
        <v>2454</v>
      </c>
      <c r="I41" s="11">
        <v>26.270063319098806</v>
      </c>
      <c r="J41" s="11">
        <v>27.905405405405403</v>
      </c>
      <c r="K41" s="11">
        <v>24.554732839703821</v>
      </c>
      <c r="L41" s="14"/>
    </row>
    <row r="42" spans="2:12" ht="15.95" customHeight="1">
      <c r="B42" s="8" t="s">
        <v>36</v>
      </c>
      <c r="C42" s="9">
        <v>41439</v>
      </c>
      <c r="D42" s="9">
        <v>21157</v>
      </c>
      <c r="E42" s="9">
        <v>20244</v>
      </c>
      <c r="F42" s="9">
        <v>10493</v>
      </c>
      <c r="G42" s="21">
        <v>5701</v>
      </c>
      <c r="H42" s="21">
        <v>4783</v>
      </c>
      <c r="I42" s="11">
        <v>25.32155698737904</v>
      </c>
      <c r="J42" s="11">
        <v>26.946164390036394</v>
      </c>
      <c r="K42" s="11">
        <v>23.626753606006716</v>
      </c>
      <c r="L42" s="14"/>
    </row>
    <row r="43" spans="2:12" ht="15.95" customHeight="1">
      <c r="B43" s="8" t="s">
        <v>37</v>
      </c>
      <c r="C43" s="9">
        <v>6659</v>
      </c>
      <c r="D43" s="9">
        <v>3447</v>
      </c>
      <c r="E43" s="9">
        <v>3199</v>
      </c>
      <c r="F43" s="9">
        <v>1647</v>
      </c>
      <c r="G43" s="9">
        <v>922</v>
      </c>
      <c r="H43" s="9">
        <v>723</v>
      </c>
      <c r="I43" s="11">
        <v>24.733443459978975</v>
      </c>
      <c r="J43" s="11">
        <v>26.747896721787061</v>
      </c>
      <c r="K43" s="11">
        <v>22.600812753985622</v>
      </c>
      <c r="L43" s="14"/>
    </row>
    <row r="44" spans="2:12" ht="15.95" customHeight="1">
      <c r="B44" s="8" t="s">
        <v>38</v>
      </c>
      <c r="C44" s="9">
        <v>752</v>
      </c>
      <c r="D44" s="9">
        <v>391</v>
      </c>
      <c r="E44" s="9">
        <v>360</v>
      </c>
      <c r="F44" s="9">
        <v>201</v>
      </c>
      <c r="G44" s="9">
        <v>114</v>
      </c>
      <c r="H44" s="9">
        <v>86</v>
      </c>
      <c r="I44" s="11">
        <v>26.728723404255316</v>
      </c>
      <c r="J44" s="11">
        <v>29.156010230179032</v>
      </c>
      <c r="K44" s="11">
        <v>23.888888888888889</v>
      </c>
      <c r="L44" s="14"/>
    </row>
    <row r="45" spans="2:12" ht="15.95" customHeight="1">
      <c r="B45" s="8" t="s">
        <v>25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11">
        <v>0</v>
      </c>
      <c r="J45" s="11">
        <v>0</v>
      </c>
      <c r="K45" s="11">
        <v>0</v>
      </c>
      <c r="L45" s="14"/>
    </row>
    <row r="46" spans="2:12" ht="15.95" customHeight="1">
      <c r="B46" s="8" t="s">
        <v>39</v>
      </c>
      <c r="C46" s="9">
        <v>2518</v>
      </c>
      <c r="D46" s="9">
        <v>1305</v>
      </c>
      <c r="E46" s="9">
        <v>1212</v>
      </c>
      <c r="F46" s="9">
        <v>455</v>
      </c>
      <c r="G46" s="9">
        <v>258</v>
      </c>
      <c r="H46" s="9">
        <v>197</v>
      </c>
      <c r="I46" s="11">
        <v>18.069896743447181</v>
      </c>
      <c r="J46" s="11">
        <v>19.770114942528735</v>
      </c>
      <c r="K46" s="11">
        <v>16.254125412541253</v>
      </c>
      <c r="L46" s="12"/>
    </row>
    <row r="47" spans="2:12" ht="15.95" customHeight="1">
      <c r="B47" s="15" t="s">
        <v>16</v>
      </c>
      <c r="C47" s="17">
        <v>73079</v>
      </c>
      <c r="D47" s="17">
        <v>37338</v>
      </c>
      <c r="E47" s="17">
        <v>35663</v>
      </c>
      <c r="F47" s="17">
        <v>18487</v>
      </c>
      <c r="G47" s="17">
        <v>10072</v>
      </c>
      <c r="H47" s="17">
        <v>8395</v>
      </c>
      <c r="I47" s="11">
        <v>25.297281024644562</v>
      </c>
      <c r="J47" s="11">
        <v>26.975199528630352</v>
      </c>
      <c r="K47" s="11">
        <v>23.539803157333932</v>
      </c>
      <c r="L47" s="12"/>
    </row>
    <row r="48" spans="2:12" ht="15.95" customHeight="1">
      <c r="B48" s="2" t="s">
        <v>10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B2:L48"/>
  <sheetViews>
    <sheetView showGridLines="0" view="pageBreakPreview" zoomScaleSheetLayoutView="100" workbookViewId="0">
      <selection activeCell="F48" sqref="F48"/>
    </sheetView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12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40</v>
      </c>
      <c r="C8" s="9">
        <v>606</v>
      </c>
      <c r="D8" s="9">
        <v>291</v>
      </c>
      <c r="E8" s="9">
        <v>314</v>
      </c>
      <c r="F8" s="10">
        <v>129</v>
      </c>
      <c r="G8" s="10">
        <v>73</v>
      </c>
      <c r="H8" s="10">
        <v>56</v>
      </c>
      <c r="I8" s="11">
        <v>21.287128712871286</v>
      </c>
      <c r="J8" s="11">
        <v>25.085910652920962</v>
      </c>
      <c r="K8" s="11">
        <v>17.834394904458598</v>
      </c>
      <c r="L8" s="14"/>
    </row>
    <row r="9" spans="2:12" ht="15.95" customHeight="1">
      <c r="B9" s="8" t="s">
        <v>41</v>
      </c>
      <c r="C9" s="9">
        <v>12775</v>
      </c>
      <c r="D9" s="9">
        <v>6521</v>
      </c>
      <c r="E9" s="9">
        <v>6239</v>
      </c>
      <c r="F9" s="10">
        <v>1990</v>
      </c>
      <c r="G9" s="10">
        <v>1157</v>
      </c>
      <c r="H9" s="10">
        <v>829</v>
      </c>
      <c r="I9" s="11">
        <v>15.577299412915851</v>
      </c>
      <c r="J9" s="11">
        <v>17.742677503450391</v>
      </c>
      <c r="K9" s="11">
        <v>13.287385799006252</v>
      </c>
      <c r="L9" s="14"/>
    </row>
    <row r="10" spans="2:12" ht="15.95" customHeight="1">
      <c r="B10" s="8" t="s">
        <v>42</v>
      </c>
      <c r="C10" s="9">
        <v>25620</v>
      </c>
      <c r="D10" s="9">
        <v>13047</v>
      </c>
      <c r="E10" s="9">
        <v>12560</v>
      </c>
      <c r="F10" s="10">
        <v>3727</v>
      </c>
      <c r="G10" s="10">
        <v>2129</v>
      </c>
      <c r="H10" s="10">
        <v>1596</v>
      </c>
      <c r="I10" s="11">
        <v>14.547228727556597</v>
      </c>
      <c r="J10" s="11">
        <v>16.317927492910247</v>
      </c>
      <c r="K10" s="11">
        <v>12.707006369426752</v>
      </c>
      <c r="L10" s="14"/>
    </row>
    <row r="11" spans="2:12" ht="15.95" customHeight="1">
      <c r="B11" s="8" t="s">
        <v>43</v>
      </c>
      <c r="C11" s="9">
        <v>22007</v>
      </c>
      <c r="D11" s="9">
        <v>11292</v>
      </c>
      <c r="E11" s="9">
        <v>10692</v>
      </c>
      <c r="F11" s="10">
        <v>2595</v>
      </c>
      <c r="G11" s="10">
        <v>1518</v>
      </c>
      <c r="H11" s="10">
        <v>1073</v>
      </c>
      <c r="I11" s="11">
        <v>11.791702640069069</v>
      </c>
      <c r="J11" s="11">
        <v>13.443145589798085</v>
      </c>
      <c r="K11" s="11">
        <v>10.035540591096147</v>
      </c>
      <c r="L11" s="14"/>
    </row>
    <row r="12" spans="2:12" ht="15.95" customHeight="1">
      <c r="B12" s="8" t="s">
        <v>44</v>
      </c>
      <c r="C12" s="9">
        <v>11873</v>
      </c>
      <c r="D12" s="9">
        <v>6077</v>
      </c>
      <c r="E12" s="9">
        <v>5771</v>
      </c>
      <c r="F12" s="10">
        <v>1504</v>
      </c>
      <c r="G12" s="10">
        <v>886</v>
      </c>
      <c r="H12" s="10">
        <v>614</v>
      </c>
      <c r="I12" s="11">
        <v>12.667396614166595</v>
      </c>
      <c r="J12" s="11">
        <v>14.579562284021721</v>
      </c>
      <c r="K12" s="11">
        <v>10.639403916132387</v>
      </c>
      <c r="L12" s="14"/>
    </row>
    <row r="13" spans="2:12" ht="15.95" customHeight="1">
      <c r="B13" s="8" t="s">
        <v>26</v>
      </c>
      <c r="C13" s="9">
        <v>0</v>
      </c>
      <c r="D13" s="9">
        <v>0</v>
      </c>
      <c r="E13" s="9">
        <v>0</v>
      </c>
      <c r="F13" s="10">
        <v>0</v>
      </c>
      <c r="G13" s="9">
        <v>0</v>
      </c>
      <c r="H13" s="9">
        <v>0</v>
      </c>
      <c r="I13" s="11">
        <v>0</v>
      </c>
      <c r="J13" s="11">
        <v>0</v>
      </c>
      <c r="K13" s="11">
        <v>0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28</v>
      </c>
      <c r="C15" s="9">
        <v>198</v>
      </c>
      <c r="D15" s="9">
        <v>110</v>
      </c>
      <c r="E15" s="9">
        <v>87</v>
      </c>
      <c r="F15" s="10">
        <v>26</v>
      </c>
      <c r="G15" s="9">
        <v>14</v>
      </c>
      <c r="H15" s="9">
        <v>12</v>
      </c>
      <c r="I15" s="11">
        <v>13.131313131313133</v>
      </c>
      <c r="J15" s="11">
        <v>12.727272727272727</v>
      </c>
      <c r="K15" s="11">
        <v>13.793103448275861</v>
      </c>
      <c r="L15" s="14"/>
    </row>
    <row r="16" spans="2:12" ht="15.95" customHeight="1">
      <c r="B16" s="15" t="s">
        <v>16</v>
      </c>
      <c r="C16" s="16">
        <v>73079</v>
      </c>
      <c r="D16" s="16">
        <v>37338</v>
      </c>
      <c r="E16" s="16">
        <v>35663</v>
      </c>
      <c r="F16" s="17">
        <v>9971</v>
      </c>
      <c r="G16" s="17">
        <v>5777</v>
      </c>
      <c r="H16" s="17">
        <v>4180</v>
      </c>
      <c r="I16" s="11">
        <v>13.644138535010059</v>
      </c>
      <c r="J16" s="11">
        <v>15.47217312121699</v>
      </c>
      <c r="K16" s="11">
        <v>11.720831113478956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45</v>
      </c>
      <c r="C20" s="9">
        <v>3425</v>
      </c>
      <c r="D20" s="10">
        <v>1764</v>
      </c>
      <c r="E20" s="10">
        <v>1653</v>
      </c>
      <c r="F20" s="10">
        <v>642</v>
      </c>
      <c r="G20" s="10">
        <v>356</v>
      </c>
      <c r="H20" s="10">
        <v>284</v>
      </c>
      <c r="I20" s="11">
        <v>18.744525547445257</v>
      </c>
      <c r="J20" s="11">
        <v>20.181405895691608</v>
      </c>
      <c r="K20" s="11">
        <v>17.180883242589232</v>
      </c>
      <c r="L20" s="14"/>
    </row>
    <row r="21" spans="2:12" ht="15.95" customHeight="1">
      <c r="B21" s="8" t="s">
        <v>46</v>
      </c>
      <c r="C21" s="9">
        <v>34760</v>
      </c>
      <c r="D21" s="10">
        <v>17699</v>
      </c>
      <c r="E21" s="10">
        <v>17044</v>
      </c>
      <c r="F21" s="10">
        <v>5027</v>
      </c>
      <c r="G21" s="10">
        <v>2913</v>
      </c>
      <c r="H21" s="10">
        <v>2111</v>
      </c>
      <c r="I21" s="11">
        <v>14.462025316455696</v>
      </c>
      <c r="J21" s="11">
        <v>16.458556980620372</v>
      </c>
      <c r="K21" s="11">
        <v>12.38559023703356</v>
      </c>
      <c r="L21" s="14"/>
    </row>
    <row r="22" spans="2:12" ht="15.95" customHeight="1">
      <c r="B22" s="8" t="s">
        <v>47</v>
      </c>
      <c r="C22" s="9">
        <v>28029</v>
      </c>
      <c r="D22" s="10">
        <v>14358</v>
      </c>
      <c r="E22" s="10">
        <v>13633</v>
      </c>
      <c r="F22" s="10">
        <v>3434</v>
      </c>
      <c r="G22" s="10">
        <v>1994</v>
      </c>
      <c r="H22" s="10">
        <v>1432</v>
      </c>
      <c r="I22" s="11">
        <v>12.251596560704984</v>
      </c>
      <c r="J22" s="11">
        <v>13.887728095835076</v>
      </c>
      <c r="K22" s="11">
        <v>10.503924301327661</v>
      </c>
      <c r="L22" s="12"/>
    </row>
    <row r="23" spans="2:12" ht="15.95" customHeight="1">
      <c r="B23" s="8" t="s">
        <v>48</v>
      </c>
      <c r="C23" s="9">
        <v>6667</v>
      </c>
      <c r="D23" s="10">
        <v>3407</v>
      </c>
      <c r="E23" s="10">
        <v>3246</v>
      </c>
      <c r="F23" s="10">
        <v>842</v>
      </c>
      <c r="G23" s="10">
        <v>500</v>
      </c>
      <c r="H23" s="10">
        <v>341</v>
      </c>
      <c r="I23" s="11">
        <v>12.629368531573421</v>
      </c>
      <c r="J23" s="11">
        <v>14.6756677428823</v>
      </c>
      <c r="K23" s="11">
        <v>10.505237215033889</v>
      </c>
      <c r="L23" s="14"/>
    </row>
    <row r="24" spans="2:12" ht="15.95" customHeight="1">
      <c r="B24" s="8" t="s">
        <v>30</v>
      </c>
      <c r="C24" s="9">
        <v>0</v>
      </c>
      <c r="D24" s="10">
        <v>0</v>
      </c>
      <c r="E24" s="10">
        <v>0</v>
      </c>
      <c r="F24" s="10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13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5"/>
    </row>
    <row r="26" spans="2:12" ht="15.95" customHeight="1">
      <c r="B26" s="8" t="s">
        <v>28</v>
      </c>
      <c r="C26" s="9">
        <v>198</v>
      </c>
      <c r="D26" s="10">
        <v>110</v>
      </c>
      <c r="E26" s="10">
        <v>87</v>
      </c>
      <c r="F26" s="10">
        <v>26</v>
      </c>
      <c r="G26" s="9">
        <v>14</v>
      </c>
      <c r="H26" s="9">
        <v>12</v>
      </c>
      <c r="I26" s="11">
        <v>13.131313131313133</v>
      </c>
      <c r="J26" s="11">
        <v>12.727272727272727</v>
      </c>
      <c r="K26" s="11">
        <v>13.793103448275861</v>
      </c>
      <c r="L26" s="7"/>
    </row>
    <row r="27" spans="2:12" ht="15.95" customHeight="1">
      <c r="B27" s="15" t="s">
        <v>16</v>
      </c>
      <c r="C27" s="16">
        <v>73079</v>
      </c>
      <c r="D27" s="16">
        <v>37338</v>
      </c>
      <c r="E27" s="16">
        <v>35663</v>
      </c>
      <c r="F27" s="17">
        <v>9971</v>
      </c>
      <c r="G27" s="17">
        <v>5777</v>
      </c>
      <c r="H27" s="17">
        <v>4180</v>
      </c>
      <c r="I27" s="11">
        <v>13.644138535010059</v>
      </c>
      <c r="J27" s="11">
        <v>15.47217312121699</v>
      </c>
      <c r="K27" s="11">
        <v>11.720831113478956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4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2"/>
    </row>
    <row r="31" spans="2:12" ht="15.95" customHeight="1">
      <c r="B31" s="8" t="s">
        <v>32</v>
      </c>
      <c r="C31" s="9">
        <v>67640</v>
      </c>
      <c r="D31" s="10">
        <v>34582</v>
      </c>
      <c r="E31" s="10">
        <v>32987</v>
      </c>
      <c r="F31" s="10">
        <v>9306</v>
      </c>
      <c r="G31" s="10">
        <v>5424</v>
      </c>
      <c r="H31" s="10">
        <v>3870</v>
      </c>
      <c r="I31" s="11">
        <v>13.758131283264341</v>
      </c>
      <c r="J31" s="11">
        <v>15.684460123763808</v>
      </c>
      <c r="K31" s="11">
        <v>11.731894382635584</v>
      </c>
      <c r="L31" s="14"/>
    </row>
    <row r="32" spans="2:12" ht="15.95" customHeight="1">
      <c r="B32" s="8" t="s">
        <v>33</v>
      </c>
      <c r="C32" s="9">
        <v>5241</v>
      </c>
      <c r="D32" s="10">
        <v>2646</v>
      </c>
      <c r="E32" s="10">
        <v>2589</v>
      </c>
      <c r="F32" s="10">
        <v>639</v>
      </c>
      <c r="G32" s="10">
        <v>339</v>
      </c>
      <c r="H32" s="10">
        <v>298</v>
      </c>
      <c r="I32" s="11">
        <v>12.192329708070979</v>
      </c>
      <c r="J32" s="11">
        <v>12.811791383219957</v>
      </c>
      <c r="K32" s="11">
        <v>11.510235612205484</v>
      </c>
      <c r="L32" s="13"/>
    </row>
    <row r="33" spans="2:12" ht="15.95" customHeight="1">
      <c r="B33" s="8" t="s">
        <v>28</v>
      </c>
      <c r="C33" s="9">
        <v>198</v>
      </c>
      <c r="D33" s="10">
        <v>110</v>
      </c>
      <c r="E33" s="10">
        <v>87</v>
      </c>
      <c r="F33" s="10">
        <v>26</v>
      </c>
      <c r="G33" s="9">
        <v>14</v>
      </c>
      <c r="H33" s="9">
        <v>12</v>
      </c>
      <c r="I33" s="11">
        <v>13.131313131313133</v>
      </c>
      <c r="J33" s="11">
        <v>12.727272727272727</v>
      </c>
      <c r="K33" s="11">
        <v>13.793103448275861</v>
      </c>
      <c r="L33" s="5"/>
    </row>
    <row r="34" spans="2:12" ht="15.95" customHeight="1">
      <c r="B34" s="15" t="s">
        <v>16</v>
      </c>
      <c r="C34" s="17">
        <v>73079</v>
      </c>
      <c r="D34" s="17">
        <v>37338</v>
      </c>
      <c r="E34" s="17">
        <v>35663</v>
      </c>
      <c r="F34" s="17">
        <v>9971</v>
      </c>
      <c r="G34" s="17">
        <v>5777</v>
      </c>
      <c r="H34" s="17">
        <v>4180</v>
      </c>
      <c r="I34" s="11">
        <v>13.644138535010059</v>
      </c>
      <c r="J34" s="11">
        <v>15.47217312121699</v>
      </c>
      <c r="K34" s="11">
        <v>11.720831113478956</v>
      </c>
      <c r="L34" s="7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34</v>
      </c>
      <c r="C40" s="9">
        <v>1338</v>
      </c>
      <c r="D40" s="9">
        <v>678</v>
      </c>
      <c r="E40" s="9">
        <v>654</v>
      </c>
      <c r="F40" s="9">
        <v>250</v>
      </c>
      <c r="G40" s="21">
        <v>139</v>
      </c>
      <c r="H40" s="21">
        <v>109</v>
      </c>
      <c r="I40" s="11">
        <v>18.684603886397607</v>
      </c>
      <c r="J40" s="11">
        <v>20.501474926253689</v>
      </c>
      <c r="K40" s="11">
        <v>16.666666666666664</v>
      </c>
      <c r="L40" s="14"/>
    </row>
    <row r="41" spans="2:12" ht="15.95" customHeight="1">
      <c r="B41" s="8" t="s">
        <v>35</v>
      </c>
      <c r="C41" s="9">
        <v>20373</v>
      </c>
      <c r="D41" s="9">
        <v>10360</v>
      </c>
      <c r="E41" s="9">
        <v>9994</v>
      </c>
      <c r="F41" s="9">
        <v>2911</v>
      </c>
      <c r="G41" s="21">
        <v>1696</v>
      </c>
      <c r="H41" s="21">
        <v>1211</v>
      </c>
      <c r="I41" s="11">
        <v>14.288519118441073</v>
      </c>
      <c r="J41" s="11">
        <v>16.37065637065637</v>
      </c>
      <c r="K41" s="11">
        <v>12.117270362217331</v>
      </c>
      <c r="L41" s="14"/>
    </row>
    <row r="42" spans="2:12" ht="15.95" customHeight="1">
      <c r="B42" s="8" t="s">
        <v>36</v>
      </c>
      <c r="C42" s="9">
        <v>41439</v>
      </c>
      <c r="D42" s="9">
        <v>21157</v>
      </c>
      <c r="E42" s="9">
        <v>20244</v>
      </c>
      <c r="F42" s="9">
        <v>5421</v>
      </c>
      <c r="G42" s="21">
        <v>3125</v>
      </c>
      <c r="H42" s="21">
        <v>2290</v>
      </c>
      <c r="I42" s="11">
        <v>13.081879388981394</v>
      </c>
      <c r="J42" s="11">
        <v>14.770525121709127</v>
      </c>
      <c r="K42" s="11">
        <v>11.311993677138906</v>
      </c>
      <c r="L42" s="14"/>
    </row>
    <row r="43" spans="2:12" ht="15.95" customHeight="1">
      <c r="B43" s="8" t="s">
        <v>37</v>
      </c>
      <c r="C43" s="9">
        <v>6659</v>
      </c>
      <c r="D43" s="9">
        <v>3447</v>
      </c>
      <c r="E43" s="9">
        <v>3199</v>
      </c>
      <c r="F43" s="9">
        <v>807</v>
      </c>
      <c r="G43" s="9">
        <v>478</v>
      </c>
      <c r="H43" s="9">
        <v>327</v>
      </c>
      <c r="I43" s="11">
        <v>12.118936777293889</v>
      </c>
      <c r="J43" s="11">
        <v>13.86713083841021</v>
      </c>
      <c r="K43" s="11">
        <v>10.221944357611754</v>
      </c>
      <c r="L43" s="12"/>
    </row>
    <row r="44" spans="2:12" ht="15.95" customHeight="1">
      <c r="B44" s="8" t="s">
        <v>38</v>
      </c>
      <c r="C44" s="9">
        <v>752</v>
      </c>
      <c r="D44" s="9">
        <v>391</v>
      </c>
      <c r="E44" s="9">
        <v>360</v>
      </c>
      <c r="F44" s="9">
        <v>84</v>
      </c>
      <c r="G44" s="9">
        <v>58</v>
      </c>
      <c r="H44" s="9">
        <v>26</v>
      </c>
      <c r="I44" s="11">
        <v>11.170212765957446</v>
      </c>
      <c r="J44" s="11">
        <v>14.833759590792839</v>
      </c>
      <c r="K44" s="11">
        <v>7.2222222222222214</v>
      </c>
      <c r="L44" s="12"/>
    </row>
    <row r="45" spans="2:12" ht="15.95" customHeight="1">
      <c r="B45" s="8" t="s">
        <v>24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39</v>
      </c>
      <c r="C46" s="9">
        <v>2518</v>
      </c>
      <c r="D46" s="9">
        <v>1305</v>
      </c>
      <c r="E46" s="9">
        <v>1212</v>
      </c>
      <c r="F46" s="9">
        <v>498</v>
      </c>
      <c r="G46" s="9">
        <v>281</v>
      </c>
      <c r="H46" s="9">
        <v>217</v>
      </c>
      <c r="I46" s="11">
        <v>19.777601270849882</v>
      </c>
      <c r="J46" s="11">
        <v>21.532567049808428</v>
      </c>
      <c r="K46" s="11">
        <v>17.904290429042906</v>
      </c>
      <c r="L46" s="12"/>
    </row>
    <row r="47" spans="2:12" ht="15.95" customHeight="1">
      <c r="B47" s="15" t="s">
        <v>16</v>
      </c>
      <c r="C47" s="17">
        <v>73079</v>
      </c>
      <c r="D47" s="17">
        <v>37338</v>
      </c>
      <c r="E47" s="17">
        <v>35663</v>
      </c>
      <c r="F47" s="17">
        <v>9971</v>
      </c>
      <c r="G47" s="17">
        <v>5777</v>
      </c>
      <c r="H47" s="17">
        <v>4180</v>
      </c>
      <c r="I47" s="11">
        <v>13.644138535010059</v>
      </c>
      <c r="J47" s="11">
        <v>15.47217312121699</v>
      </c>
      <c r="K47" s="11">
        <v>11.720831113478956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8"/>
  <dimension ref="B2:L48"/>
  <sheetViews>
    <sheetView showGridLines="0" view="pageBreakPreview" zoomScaleSheetLayoutView="100" workbookViewId="0">
      <selection activeCell="B46" sqref="B46:K47"/>
    </sheetView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13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40</v>
      </c>
      <c r="C8" s="9">
        <v>606</v>
      </c>
      <c r="D8" s="9">
        <v>291</v>
      </c>
      <c r="E8" s="9">
        <v>314</v>
      </c>
      <c r="F8" s="10">
        <v>19</v>
      </c>
      <c r="G8" s="10">
        <v>10</v>
      </c>
      <c r="H8" s="10">
        <v>9</v>
      </c>
      <c r="I8" s="11">
        <v>3.1353135313531353</v>
      </c>
      <c r="J8" s="11">
        <v>3.4364261168384882</v>
      </c>
      <c r="K8" s="11">
        <v>2.8662420382165608</v>
      </c>
      <c r="L8" s="14"/>
    </row>
    <row r="9" spans="2:12" ht="15.95" customHeight="1">
      <c r="B9" s="8" t="s">
        <v>41</v>
      </c>
      <c r="C9" s="9">
        <v>12775</v>
      </c>
      <c r="D9" s="9">
        <v>6521</v>
      </c>
      <c r="E9" s="9">
        <v>6239</v>
      </c>
      <c r="F9" s="10">
        <v>241</v>
      </c>
      <c r="G9" s="10">
        <v>156</v>
      </c>
      <c r="H9" s="10">
        <v>85</v>
      </c>
      <c r="I9" s="11">
        <v>1.8864970645792563</v>
      </c>
      <c r="J9" s="11">
        <v>2.3922711240607271</v>
      </c>
      <c r="K9" s="11">
        <v>1.3623978201634876</v>
      </c>
      <c r="L9" s="14"/>
    </row>
    <row r="10" spans="2:12" ht="15.95" customHeight="1">
      <c r="B10" s="8" t="s">
        <v>42</v>
      </c>
      <c r="C10" s="9">
        <v>25620</v>
      </c>
      <c r="D10" s="9">
        <v>13047</v>
      </c>
      <c r="E10" s="9">
        <v>12560</v>
      </c>
      <c r="F10" s="10">
        <v>475</v>
      </c>
      <c r="G10" s="10">
        <v>289</v>
      </c>
      <c r="H10" s="10">
        <v>185</v>
      </c>
      <c r="I10" s="11">
        <v>1.8540202966432475</v>
      </c>
      <c r="J10" s="11">
        <v>2.2150685981451672</v>
      </c>
      <c r="K10" s="11">
        <v>1.4729299363057324</v>
      </c>
      <c r="L10" s="14"/>
    </row>
    <row r="11" spans="2:12" ht="15.95" customHeight="1">
      <c r="B11" s="8" t="s">
        <v>43</v>
      </c>
      <c r="C11" s="9">
        <v>22007</v>
      </c>
      <c r="D11" s="9">
        <v>11292</v>
      </c>
      <c r="E11" s="9">
        <v>10692</v>
      </c>
      <c r="F11" s="10">
        <v>361</v>
      </c>
      <c r="G11" s="10">
        <v>222</v>
      </c>
      <c r="H11" s="10">
        <v>138</v>
      </c>
      <c r="I11" s="11">
        <v>1.6403871495433271</v>
      </c>
      <c r="J11" s="11">
        <v>1.9659936238044633</v>
      </c>
      <c r="K11" s="11">
        <v>1.2906846240179575</v>
      </c>
      <c r="L11" s="14"/>
    </row>
    <row r="12" spans="2:12" ht="15.95" customHeight="1">
      <c r="B12" s="8" t="s">
        <v>44</v>
      </c>
      <c r="C12" s="9">
        <v>11873</v>
      </c>
      <c r="D12" s="9">
        <v>6077</v>
      </c>
      <c r="E12" s="9">
        <v>5771</v>
      </c>
      <c r="F12" s="10">
        <v>193</v>
      </c>
      <c r="G12" s="10">
        <v>98</v>
      </c>
      <c r="H12" s="10">
        <v>95</v>
      </c>
      <c r="I12" s="11">
        <v>1.6255369325360061</v>
      </c>
      <c r="J12" s="11">
        <v>1.6126378147112062</v>
      </c>
      <c r="K12" s="11">
        <v>1.6461618437012648</v>
      </c>
      <c r="L12" s="14"/>
    </row>
    <row r="13" spans="2:12" ht="15.95" customHeight="1">
      <c r="B13" s="8" t="s">
        <v>26</v>
      </c>
      <c r="C13" s="9">
        <v>0</v>
      </c>
      <c r="D13" s="9">
        <v>0</v>
      </c>
      <c r="E13" s="9">
        <v>0</v>
      </c>
      <c r="F13" s="10">
        <v>0</v>
      </c>
      <c r="G13" s="9">
        <v>0</v>
      </c>
      <c r="H13" s="9">
        <v>0</v>
      </c>
      <c r="I13" s="11">
        <v>0</v>
      </c>
      <c r="J13" s="11">
        <v>0</v>
      </c>
      <c r="K13" s="11">
        <v>0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28</v>
      </c>
      <c r="C15" s="9">
        <v>198</v>
      </c>
      <c r="D15" s="9">
        <v>110</v>
      </c>
      <c r="E15" s="9">
        <v>87</v>
      </c>
      <c r="F15" s="10">
        <v>4</v>
      </c>
      <c r="G15" s="9">
        <v>3</v>
      </c>
      <c r="H15" s="9">
        <v>1</v>
      </c>
      <c r="I15" s="11">
        <v>2.0202020202020203</v>
      </c>
      <c r="J15" s="11">
        <v>2.7272727272727271</v>
      </c>
      <c r="K15" s="11">
        <v>1.1494252873563218</v>
      </c>
      <c r="L15" s="14"/>
    </row>
    <row r="16" spans="2:12" ht="15.95" customHeight="1">
      <c r="B16" s="15" t="s">
        <v>16</v>
      </c>
      <c r="C16" s="16">
        <v>73079</v>
      </c>
      <c r="D16" s="16">
        <v>37338</v>
      </c>
      <c r="E16" s="16">
        <v>35663</v>
      </c>
      <c r="F16" s="17">
        <v>1293</v>
      </c>
      <c r="G16" s="17">
        <v>778</v>
      </c>
      <c r="H16" s="17">
        <v>513</v>
      </c>
      <c r="I16" s="11">
        <v>1.7693181351687899</v>
      </c>
      <c r="J16" s="11">
        <v>2.0836681129144572</v>
      </c>
      <c r="K16" s="11">
        <v>1.4384656366542354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45</v>
      </c>
      <c r="C20" s="9">
        <v>3425</v>
      </c>
      <c r="D20" s="10">
        <v>1764</v>
      </c>
      <c r="E20" s="10">
        <v>1653</v>
      </c>
      <c r="F20" s="10">
        <v>85</v>
      </c>
      <c r="G20" s="10">
        <v>43</v>
      </c>
      <c r="H20" s="10">
        <v>42</v>
      </c>
      <c r="I20" s="11">
        <v>2.4817518248175183</v>
      </c>
      <c r="J20" s="11">
        <v>2.437641723356009</v>
      </c>
      <c r="K20" s="11">
        <v>2.5408348457350272</v>
      </c>
      <c r="L20" s="14"/>
    </row>
    <row r="21" spans="2:12" ht="15.95" customHeight="1">
      <c r="B21" s="8" t="s">
        <v>46</v>
      </c>
      <c r="C21" s="9">
        <v>34760</v>
      </c>
      <c r="D21" s="10">
        <v>17699</v>
      </c>
      <c r="E21" s="10">
        <v>17044</v>
      </c>
      <c r="F21" s="10">
        <v>625</v>
      </c>
      <c r="G21" s="10">
        <v>396</v>
      </c>
      <c r="H21" s="10">
        <v>228</v>
      </c>
      <c r="I21" s="11">
        <v>1.7980437284234752</v>
      </c>
      <c r="J21" s="11">
        <v>2.2374145431945309</v>
      </c>
      <c r="K21" s="11">
        <v>1.3377141516076039</v>
      </c>
      <c r="L21" s="12"/>
    </row>
    <row r="22" spans="2:12" ht="15.95" customHeight="1">
      <c r="B22" s="8" t="s">
        <v>47</v>
      </c>
      <c r="C22" s="9">
        <v>28029</v>
      </c>
      <c r="D22" s="10">
        <v>14358</v>
      </c>
      <c r="E22" s="10">
        <v>13633</v>
      </c>
      <c r="F22" s="10">
        <v>469</v>
      </c>
      <c r="G22" s="10">
        <v>279</v>
      </c>
      <c r="H22" s="10">
        <v>189</v>
      </c>
      <c r="I22" s="11">
        <v>1.6732669734917407</v>
      </c>
      <c r="J22" s="11">
        <v>1.9431675720852488</v>
      </c>
      <c r="K22" s="11">
        <v>1.3863419643512067</v>
      </c>
      <c r="L22" s="14"/>
    </row>
    <row r="23" spans="2:12" ht="15.95" customHeight="1">
      <c r="B23" s="8" t="s">
        <v>48</v>
      </c>
      <c r="C23" s="9">
        <v>6667</v>
      </c>
      <c r="D23" s="10">
        <v>3407</v>
      </c>
      <c r="E23" s="10">
        <v>3246</v>
      </c>
      <c r="F23" s="10">
        <v>110</v>
      </c>
      <c r="G23" s="10">
        <v>57</v>
      </c>
      <c r="H23" s="10">
        <v>53</v>
      </c>
      <c r="I23" s="11">
        <v>1.6499175041247938</v>
      </c>
      <c r="J23" s="11">
        <v>1.6730261226885823</v>
      </c>
      <c r="K23" s="11">
        <v>1.6327788046826865</v>
      </c>
      <c r="L23" s="13"/>
    </row>
    <row r="24" spans="2:12" ht="15.95" customHeight="1">
      <c r="B24" s="8" t="s">
        <v>30</v>
      </c>
      <c r="C24" s="9">
        <v>0</v>
      </c>
      <c r="D24" s="10">
        <v>0</v>
      </c>
      <c r="E24" s="10">
        <v>0</v>
      </c>
      <c r="F24" s="10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5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7"/>
    </row>
    <row r="26" spans="2:12" ht="15.95" customHeight="1">
      <c r="B26" s="8" t="s">
        <v>28</v>
      </c>
      <c r="C26" s="9">
        <v>198</v>
      </c>
      <c r="D26" s="10">
        <v>110</v>
      </c>
      <c r="E26" s="10">
        <v>87</v>
      </c>
      <c r="F26" s="10">
        <v>4</v>
      </c>
      <c r="G26" s="9">
        <v>3</v>
      </c>
      <c r="H26" s="9">
        <v>1</v>
      </c>
      <c r="I26" s="11">
        <v>2.0202020202020203</v>
      </c>
      <c r="J26" s="11">
        <v>2.7272727272727271</v>
      </c>
      <c r="K26" s="11">
        <v>1.1494252873563218</v>
      </c>
      <c r="L26" s="14"/>
    </row>
    <row r="27" spans="2:12" ht="15.95" customHeight="1">
      <c r="B27" s="15" t="s">
        <v>16</v>
      </c>
      <c r="C27" s="16">
        <v>73079</v>
      </c>
      <c r="D27" s="16">
        <v>37338</v>
      </c>
      <c r="E27" s="16">
        <v>35663</v>
      </c>
      <c r="F27" s="17">
        <v>1293</v>
      </c>
      <c r="G27" s="17">
        <v>778</v>
      </c>
      <c r="H27" s="17">
        <v>513</v>
      </c>
      <c r="I27" s="11">
        <v>1.7693181351687899</v>
      </c>
      <c r="J27" s="11">
        <v>2.0836681129144572</v>
      </c>
      <c r="K27" s="11">
        <v>1.4384656366542354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2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32</v>
      </c>
      <c r="C31" s="9">
        <v>67640</v>
      </c>
      <c r="D31" s="10">
        <v>34582</v>
      </c>
      <c r="E31" s="10">
        <v>32987</v>
      </c>
      <c r="F31" s="10">
        <v>1214</v>
      </c>
      <c r="G31" s="10">
        <v>737</v>
      </c>
      <c r="H31" s="10">
        <v>475</v>
      </c>
      <c r="I31" s="11">
        <v>1.7947959787108219</v>
      </c>
      <c r="J31" s="11">
        <v>2.1311665028049274</v>
      </c>
      <c r="K31" s="11">
        <v>1.4399611968351167</v>
      </c>
      <c r="L31" s="13"/>
    </row>
    <row r="32" spans="2:12" ht="15.95" customHeight="1">
      <c r="B32" s="8" t="s">
        <v>33</v>
      </c>
      <c r="C32" s="9">
        <v>5241</v>
      </c>
      <c r="D32" s="10">
        <v>2646</v>
      </c>
      <c r="E32" s="10">
        <v>2589</v>
      </c>
      <c r="F32" s="10">
        <v>75</v>
      </c>
      <c r="G32" s="10">
        <v>38</v>
      </c>
      <c r="H32" s="10">
        <v>37</v>
      </c>
      <c r="I32" s="11">
        <v>1.4310246136233544</v>
      </c>
      <c r="J32" s="11">
        <v>1.436130007558579</v>
      </c>
      <c r="K32" s="11">
        <v>1.429123213595983</v>
      </c>
      <c r="L32" s="5"/>
    </row>
    <row r="33" spans="2:12" ht="15.95" customHeight="1">
      <c r="B33" s="8" t="s">
        <v>28</v>
      </c>
      <c r="C33" s="9">
        <v>198</v>
      </c>
      <c r="D33" s="10">
        <v>110</v>
      </c>
      <c r="E33" s="10">
        <v>87</v>
      </c>
      <c r="F33" s="10">
        <v>4</v>
      </c>
      <c r="G33" s="9">
        <v>3</v>
      </c>
      <c r="H33" s="9">
        <v>1</v>
      </c>
      <c r="I33" s="11">
        <v>2.0202020202020203</v>
      </c>
      <c r="J33" s="11">
        <v>2.7272727272727271</v>
      </c>
      <c r="K33" s="11">
        <v>1.1494252873563218</v>
      </c>
      <c r="L33" s="7"/>
    </row>
    <row r="34" spans="2:12" ht="15.95" customHeight="1">
      <c r="B34" s="15" t="s">
        <v>16</v>
      </c>
      <c r="C34" s="17">
        <v>73079</v>
      </c>
      <c r="D34" s="17">
        <v>37338</v>
      </c>
      <c r="E34" s="17">
        <v>35663</v>
      </c>
      <c r="F34" s="17">
        <v>1293</v>
      </c>
      <c r="G34" s="17">
        <v>778</v>
      </c>
      <c r="H34" s="17">
        <v>513</v>
      </c>
      <c r="I34" s="11">
        <v>1.7693181351687899</v>
      </c>
      <c r="J34" s="11">
        <v>2.0836681129144572</v>
      </c>
      <c r="K34" s="11">
        <v>1.4384656366542354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34</v>
      </c>
      <c r="C40" s="9">
        <v>1338</v>
      </c>
      <c r="D40" s="9">
        <v>678</v>
      </c>
      <c r="E40" s="9">
        <v>654</v>
      </c>
      <c r="F40" s="9">
        <v>29</v>
      </c>
      <c r="G40" s="21">
        <v>19</v>
      </c>
      <c r="H40" s="21">
        <v>9</v>
      </c>
      <c r="I40" s="11">
        <v>2.1674140508221229</v>
      </c>
      <c r="J40" s="11">
        <v>2.8023598820058995</v>
      </c>
      <c r="K40" s="11">
        <v>1.3761467889908259</v>
      </c>
      <c r="L40" s="14"/>
    </row>
    <row r="41" spans="2:12" ht="15.95" customHeight="1">
      <c r="B41" s="8" t="s">
        <v>35</v>
      </c>
      <c r="C41" s="9">
        <v>20373</v>
      </c>
      <c r="D41" s="9">
        <v>10360</v>
      </c>
      <c r="E41" s="9">
        <v>9994</v>
      </c>
      <c r="F41" s="9">
        <v>358</v>
      </c>
      <c r="G41" s="21">
        <v>241</v>
      </c>
      <c r="H41" s="21">
        <v>117</v>
      </c>
      <c r="I41" s="11">
        <v>1.7572277033328425</v>
      </c>
      <c r="J41" s="11">
        <v>2.3262548262548264</v>
      </c>
      <c r="K41" s="11">
        <v>1.1707024214528718</v>
      </c>
      <c r="L41" s="14"/>
    </row>
    <row r="42" spans="2:12" ht="15.95" customHeight="1">
      <c r="B42" s="8" t="s">
        <v>36</v>
      </c>
      <c r="C42" s="9">
        <v>41439</v>
      </c>
      <c r="D42" s="9">
        <v>21157</v>
      </c>
      <c r="E42" s="9">
        <v>20244</v>
      </c>
      <c r="F42" s="9">
        <v>715</v>
      </c>
      <c r="G42" s="21">
        <v>406</v>
      </c>
      <c r="H42" s="21">
        <v>309</v>
      </c>
      <c r="I42" s="11">
        <v>1.7254277371558193</v>
      </c>
      <c r="J42" s="11">
        <v>1.91898662381245</v>
      </c>
      <c r="K42" s="11">
        <v>1.5263781861292234</v>
      </c>
      <c r="L42" s="12"/>
    </row>
    <row r="43" spans="2:12" ht="15.95" customHeight="1">
      <c r="B43" s="8" t="s">
        <v>37</v>
      </c>
      <c r="C43" s="9">
        <v>6659</v>
      </c>
      <c r="D43" s="9">
        <v>3447</v>
      </c>
      <c r="E43" s="9">
        <v>3199</v>
      </c>
      <c r="F43" s="9">
        <v>115</v>
      </c>
      <c r="G43" s="9">
        <v>62</v>
      </c>
      <c r="H43" s="9">
        <v>52</v>
      </c>
      <c r="I43" s="11">
        <v>1.7269860339390299</v>
      </c>
      <c r="J43" s="11">
        <v>1.798665506237308</v>
      </c>
      <c r="K43" s="11">
        <v>1.625507971241013</v>
      </c>
      <c r="L43" s="12"/>
    </row>
    <row r="44" spans="2:12" ht="15.95" customHeight="1">
      <c r="B44" s="8" t="s">
        <v>38</v>
      </c>
      <c r="C44" s="9">
        <v>752</v>
      </c>
      <c r="D44" s="9">
        <v>391</v>
      </c>
      <c r="E44" s="9">
        <v>360</v>
      </c>
      <c r="F44" s="9">
        <v>11</v>
      </c>
      <c r="G44" s="9">
        <v>9</v>
      </c>
      <c r="H44" s="9">
        <v>2</v>
      </c>
      <c r="I44" s="11">
        <v>1.4627659574468086</v>
      </c>
      <c r="J44" s="11">
        <v>2.3017902813299234</v>
      </c>
      <c r="K44" s="11">
        <v>0.55555555555555558</v>
      </c>
      <c r="L44" s="12"/>
    </row>
    <row r="45" spans="2:12" ht="15.95" customHeight="1">
      <c r="B45" s="8" t="s">
        <v>24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39</v>
      </c>
      <c r="C46" s="9">
        <v>2518</v>
      </c>
      <c r="D46" s="9">
        <v>1305</v>
      </c>
      <c r="E46" s="9">
        <v>1212</v>
      </c>
      <c r="F46" s="9">
        <v>65</v>
      </c>
      <c r="G46" s="9">
        <v>41</v>
      </c>
      <c r="H46" s="9">
        <v>24</v>
      </c>
      <c r="I46" s="11">
        <v>2.5814138204924544</v>
      </c>
      <c r="J46" s="11">
        <v>3.1417624521072796</v>
      </c>
      <c r="K46" s="11">
        <v>1.9801980198019802</v>
      </c>
    </row>
    <row r="47" spans="2:12" ht="15.95" customHeight="1">
      <c r="B47" s="15" t="s">
        <v>16</v>
      </c>
      <c r="C47" s="17">
        <v>73079</v>
      </c>
      <c r="D47" s="17">
        <v>37338</v>
      </c>
      <c r="E47" s="17">
        <v>35663</v>
      </c>
      <c r="F47" s="17">
        <v>1293</v>
      </c>
      <c r="G47" s="17">
        <v>778</v>
      </c>
      <c r="H47" s="17">
        <v>513</v>
      </c>
      <c r="I47" s="11">
        <v>1.7693181351687899</v>
      </c>
      <c r="J47" s="11">
        <v>2.0836681129144572</v>
      </c>
      <c r="K47" s="11">
        <v>1.4384656366542354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9"/>
  <dimension ref="B2:L48"/>
  <sheetViews>
    <sheetView showGridLines="0" view="pageBreakPreview" zoomScaleSheetLayoutView="100" workbookViewId="0">
      <selection activeCell="F49" sqref="F49"/>
    </sheetView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14</v>
      </c>
      <c r="D2" s="3"/>
    </row>
    <row r="3" spans="2:12" ht="15.95" customHeight="1">
      <c r="B3" s="23"/>
      <c r="D3" s="3"/>
    </row>
    <row r="4" spans="2:12" ht="15.95" customHeight="1">
      <c r="B4" s="23"/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40</v>
      </c>
      <c r="C8" s="9">
        <v>606</v>
      </c>
      <c r="D8" s="9">
        <v>291</v>
      </c>
      <c r="E8" s="9">
        <v>314</v>
      </c>
      <c r="F8" s="10">
        <v>23</v>
      </c>
      <c r="G8" s="10">
        <v>16</v>
      </c>
      <c r="H8" s="10">
        <v>7</v>
      </c>
      <c r="I8" s="11">
        <v>3.7953795379537953</v>
      </c>
      <c r="J8" s="11">
        <v>5.4982817869415808</v>
      </c>
      <c r="K8" s="11">
        <v>2.2292993630573248</v>
      </c>
      <c r="L8" s="14"/>
    </row>
    <row r="9" spans="2:12" ht="15.95" customHeight="1">
      <c r="B9" s="8" t="s">
        <v>41</v>
      </c>
      <c r="C9" s="9">
        <v>12775</v>
      </c>
      <c r="D9" s="9">
        <v>6521</v>
      </c>
      <c r="E9" s="9">
        <v>6239</v>
      </c>
      <c r="F9" s="10">
        <v>316</v>
      </c>
      <c r="G9" s="10">
        <v>196</v>
      </c>
      <c r="H9" s="10">
        <v>120</v>
      </c>
      <c r="I9" s="11">
        <v>2.4735812133072406</v>
      </c>
      <c r="J9" s="11">
        <v>3.0056739763839904</v>
      </c>
      <c r="K9" s="11">
        <v>1.9233851578778649</v>
      </c>
      <c r="L9" s="14"/>
    </row>
    <row r="10" spans="2:12" ht="15.95" customHeight="1">
      <c r="B10" s="8" t="s">
        <v>42</v>
      </c>
      <c r="C10" s="9">
        <v>25620</v>
      </c>
      <c r="D10" s="9">
        <v>13047</v>
      </c>
      <c r="E10" s="9">
        <v>12560</v>
      </c>
      <c r="F10" s="10">
        <v>671</v>
      </c>
      <c r="G10" s="10">
        <v>420</v>
      </c>
      <c r="H10" s="10">
        <v>251</v>
      </c>
      <c r="I10" s="11">
        <v>2.6190476190476191</v>
      </c>
      <c r="J10" s="11">
        <v>3.2191308346746377</v>
      </c>
      <c r="K10" s="11">
        <v>1.9984076433121019</v>
      </c>
      <c r="L10" s="12"/>
    </row>
    <row r="11" spans="2:12" ht="15.95" customHeight="1">
      <c r="B11" s="8" t="s">
        <v>43</v>
      </c>
      <c r="C11" s="9">
        <v>22007</v>
      </c>
      <c r="D11" s="9">
        <v>11292</v>
      </c>
      <c r="E11" s="9">
        <v>10692</v>
      </c>
      <c r="F11" s="10">
        <v>539</v>
      </c>
      <c r="G11" s="10">
        <v>336</v>
      </c>
      <c r="H11" s="10">
        <v>203</v>
      </c>
      <c r="I11" s="11">
        <v>2.4492207025037489</v>
      </c>
      <c r="J11" s="11">
        <v>2.9755579171094579</v>
      </c>
      <c r="K11" s="11">
        <v>1.8986157875046765</v>
      </c>
      <c r="L11" s="13"/>
    </row>
    <row r="12" spans="2:12" ht="15.95" customHeight="1">
      <c r="B12" s="8" t="s">
        <v>44</v>
      </c>
      <c r="C12" s="9">
        <v>11873</v>
      </c>
      <c r="D12" s="9">
        <v>6077</v>
      </c>
      <c r="E12" s="9">
        <v>5771</v>
      </c>
      <c r="F12" s="10">
        <v>246</v>
      </c>
      <c r="G12" s="10">
        <v>170</v>
      </c>
      <c r="H12" s="10">
        <v>75</v>
      </c>
      <c r="I12" s="11">
        <v>2.0719279036469298</v>
      </c>
      <c r="J12" s="11">
        <v>2.7974329438867862</v>
      </c>
      <c r="K12" s="11">
        <v>1.2996014555536304</v>
      </c>
      <c r="L12" s="5"/>
    </row>
    <row r="13" spans="2:12" ht="15.95" customHeight="1">
      <c r="B13" s="8" t="s">
        <v>26</v>
      </c>
      <c r="C13" s="9">
        <v>0</v>
      </c>
      <c r="D13" s="9">
        <v>0</v>
      </c>
      <c r="E13" s="9">
        <v>0</v>
      </c>
      <c r="F13" s="10">
        <v>0</v>
      </c>
      <c r="G13" s="9">
        <v>0</v>
      </c>
      <c r="H13" s="9">
        <v>0</v>
      </c>
      <c r="I13" s="11">
        <v>0</v>
      </c>
      <c r="J13" s="11">
        <v>0</v>
      </c>
      <c r="K13" s="11">
        <v>0</v>
      </c>
      <c r="L13" s="7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28</v>
      </c>
      <c r="C15" s="9">
        <v>198</v>
      </c>
      <c r="D15" s="9">
        <v>110</v>
      </c>
      <c r="E15" s="9">
        <v>87</v>
      </c>
      <c r="F15" s="10">
        <v>9</v>
      </c>
      <c r="G15" s="9">
        <v>6</v>
      </c>
      <c r="H15" s="9">
        <v>3</v>
      </c>
      <c r="I15" s="11">
        <v>4.5454545454545459</v>
      </c>
      <c r="J15" s="11">
        <v>5.4545454545454541</v>
      </c>
      <c r="K15" s="11">
        <v>3.4482758620689653</v>
      </c>
      <c r="L15" s="14"/>
    </row>
    <row r="16" spans="2:12" ht="15.95" customHeight="1">
      <c r="B16" s="15" t="s">
        <v>16</v>
      </c>
      <c r="C16" s="16">
        <v>73079</v>
      </c>
      <c r="D16" s="16">
        <v>37338</v>
      </c>
      <c r="E16" s="16">
        <v>35663</v>
      </c>
      <c r="F16" s="17">
        <v>1804</v>
      </c>
      <c r="G16" s="17">
        <v>1144</v>
      </c>
      <c r="H16" s="17">
        <v>659</v>
      </c>
      <c r="I16" s="11">
        <v>2.468561419833331</v>
      </c>
      <c r="J16" s="11">
        <v>3.0639027264449088</v>
      </c>
      <c r="K16" s="11">
        <v>1.8478535176513475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45</v>
      </c>
      <c r="C20" s="9">
        <v>3425</v>
      </c>
      <c r="D20" s="10">
        <v>1764</v>
      </c>
      <c r="E20" s="10">
        <v>1653</v>
      </c>
      <c r="F20" s="10">
        <v>89</v>
      </c>
      <c r="G20" s="10">
        <v>60</v>
      </c>
      <c r="H20" s="10">
        <v>29</v>
      </c>
      <c r="I20" s="11">
        <v>2.5985401459854014</v>
      </c>
      <c r="J20" s="11">
        <v>3.4013605442176873</v>
      </c>
      <c r="K20" s="11">
        <v>1.7543859649122806</v>
      </c>
      <c r="L20" s="14"/>
    </row>
    <row r="21" spans="2:12" ht="15.95" customHeight="1">
      <c r="B21" s="8" t="s">
        <v>46</v>
      </c>
      <c r="C21" s="9">
        <v>34760</v>
      </c>
      <c r="D21" s="10">
        <v>17699</v>
      </c>
      <c r="E21" s="10">
        <v>17044</v>
      </c>
      <c r="F21" s="10">
        <v>883</v>
      </c>
      <c r="G21" s="10">
        <v>550</v>
      </c>
      <c r="H21" s="10">
        <v>333</v>
      </c>
      <c r="I21" s="11">
        <v>2.5402761795166859</v>
      </c>
      <c r="J21" s="11">
        <v>3.1075201988812928</v>
      </c>
      <c r="K21" s="11">
        <v>1.9537667214268952</v>
      </c>
      <c r="L21" s="14"/>
    </row>
    <row r="22" spans="2:12" ht="15.95" customHeight="1">
      <c r="B22" s="8" t="s">
        <v>47</v>
      </c>
      <c r="C22" s="9">
        <v>28029</v>
      </c>
      <c r="D22" s="10">
        <v>14358</v>
      </c>
      <c r="E22" s="10">
        <v>13633</v>
      </c>
      <c r="F22" s="10">
        <v>699</v>
      </c>
      <c r="G22" s="10">
        <v>439</v>
      </c>
      <c r="H22" s="10">
        <v>260</v>
      </c>
      <c r="I22" s="11">
        <v>2.4938456598522958</v>
      </c>
      <c r="J22" s="11">
        <v>3.0575289037470399</v>
      </c>
      <c r="K22" s="11">
        <v>1.9071370938164749</v>
      </c>
      <c r="L22" s="14"/>
    </row>
    <row r="23" spans="2:12" ht="15.95" customHeight="1">
      <c r="B23" s="8" t="s">
        <v>48</v>
      </c>
      <c r="C23" s="9">
        <v>6667</v>
      </c>
      <c r="D23" s="10">
        <v>3407</v>
      </c>
      <c r="E23" s="10">
        <v>3246</v>
      </c>
      <c r="F23" s="10">
        <v>124</v>
      </c>
      <c r="G23" s="10">
        <v>89</v>
      </c>
      <c r="H23" s="10">
        <v>34</v>
      </c>
      <c r="I23" s="11">
        <v>1.8599070046497677</v>
      </c>
      <c r="J23" s="11">
        <v>2.6122688582330493</v>
      </c>
      <c r="K23" s="11">
        <v>1.0474430067775724</v>
      </c>
      <c r="L23" s="12"/>
    </row>
    <row r="24" spans="2:12" ht="15.95" customHeight="1">
      <c r="B24" s="8" t="s">
        <v>30</v>
      </c>
      <c r="C24" s="9">
        <v>0</v>
      </c>
      <c r="D24" s="10">
        <v>0</v>
      </c>
      <c r="E24" s="10">
        <v>0</v>
      </c>
      <c r="F24" s="10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14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13"/>
    </row>
    <row r="26" spans="2:12" ht="15.95" customHeight="1">
      <c r="B26" s="8" t="s">
        <v>28</v>
      </c>
      <c r="C26" s="9">
        <v>198</v>
      </c>
      <c r="D26" s="10">
        <v>110</v>
      </c>
      <c r="E26" s="10">
        <v>87</v>
      </c>
      <c r="F26" s="10">
        <v>9</v>
      </c>
      <c r="G26" s="9">
        <v>6</v>
      </c>
      <c r="H26" s="9">
        <v>3</v>
      </c>
      <c r="I26" s="11">
        <v>4.5454545454545459</v>
      </c>
      <c r="J26" s="11">
        <v>5.4545454545454541</v>
      </c>
      <c r="K26" s="11">
        <v>3.4482758620689653</v>
      </c>
      <c r="L26" s="5"/>
    </row>
    <row r="27" spans="2:12" ht="15.95" customHeight="1">
      <c r="B27" s="15" t="s">
        <v>16</v>
      </c>
      <c r="C27" s="16">
        <v>73079</v>
      </c>
      <c r="D27" s="16">
        <v>37338</v>
      </c>
      <c r="E27" s="16">
        <v>35663</v>
      </c>
      <c r="F27" s="17">
        <v>1804</v>
      </c>
      <c r="G27" s="17">
        <v>1144</v>
      </c>
      <c r="H27" s="17">
        <v>659</v>
      </c>
      <c r="I27" s="11">
        <v>2.468561419833331</v>
      </c>
      <c r="J27" s="11">
        <v>3.0639027264449088</v>
      </c>
      <c r="K27" s="11">
        <v>1.8478535176513475</v>
      </c>
      <c r="L27" s="7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4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32</v>
      </c>
      <c r="C31" s="9">
        <v>67640</v>
      </c>
      <c r="D31" s="10">
        <v>34582</v>
      </c>
      <c r="E31" s="10">
        <v>32987</v>
      </c>
      <c r="F31" s="10">
        <v>1672</v>
      </c>
      <c r="G31" s="10">
        <v>1055</v>
      </c>
      <c r="H31" s="10">
        <v>616</v>
      </c>
      <c r="I31" s="11">
        <v>2.4719101123595504</v>
      </c>
      <c r="J31" s="11">
        <v>3.0507200277601063</v>
      </c>
      <c r="K31" s="11">
        <v>1.8674023100009096</v>
      </c>
      <c r="L31" s="12"/>
    </row>
    <row r="32" spans="2:12" ht="15.95" customHeight="1">
      <c r="B32" s="8" t="s">
        <v>33</v>
      </c>
      <c r="C32" s="9">
        <v>5241</v>
      </c>
      <c r="D32" s="10">
        <v>2646</v>
      </c>
      <c r="E32" s="10">
        <v>2589</v>
      </c>
      <c r="F32" s="10">
        <v>123</v>
      </c>
      <c r="G32" s="10">
        <v>83</v>
      </c>
      <c r="H32" s="10">
        <v>40</v>
      </c>
      <c r="I32" s="11">
        <v>2.346880366342301</v>
      </c>
      <c r="J32" s="11">
        <v>3.1368102796674227</v>
      </c>
      <c r="K32" s="11">
        <v>1.5449980687524141</v>
      </c>
      <c r="L32" s="14"/>
    </row>
    <row r="33" spans="2:12" ht="15.95" customHeight="1">
      <c r="B33" s="8" t="s">
        <v>28</v>
      </c>
      <c r="C33" s="9">
        <v>198</v>
      </c>
      <c r="D33" s="10">
        <v>110</v>
      </c>
      <c r="E33" s="10">
        <v>87</v>
      </c>
      <c r="F33" s="10">
        <v>9</v>
      </c>
      <c r="G33" s="9">
        <v>6</v>
      </c>
      <c r="H33" s="9">
        <v>3</v>
      </c>
      <c r="I33" s="11">
        <v>4.5454545454545459</v>
      </c>
      <c r="J33" s="11">
        <v>5.4545454545454541</v>
      </c>
      <c r="K33" s="11">
        <v>3.4482758620689653</v>
      </c>
      <c r="L33" s="13"/>
    </row>
    <row r="34" spans="2:12" ht="15.95" customHeight="1">
      <c r="B34" s="15" t="s">
        <v>16</v>
      </c>
      <c r="C34" s="17">
        <v>73079</v>
      </c>
      <c r="D34" s="17">
        <v>37338</v>
      </c>
      <c r="E34" s="17">
        <v>35663</v>
      </c>
      <c r="F34" s="17">
        <v>1804</v>
      </c>
      <c r="G34" s="17">
        <v>1144</v>
      </c>
      <c r="H34" s="17">
        <v>659</v>
      </c>
      <c r="I34" s="11">
        <v>2.468561419833331</v>
      </c>
      <c r="J34" s="11">
        <v>3.0639027264449088</v>
      </c>
      <c r="K34" s="11">
        <v>1.8478535176513475</v>
      </c>
      <c r="L34" s="5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7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34</v>
      </c>
      <c r="C40" s="9">
        <v>1338</v>
      </c>
      <c r="D40" s="9">
        <v>678</v>
      </c>
      <c r="E40" s="9">
        <v>654</v>
      </c>
      <c r="F40" s="9">
        <v>22</v>
      </c>
      <c r="G40" s="21">
        <v>13</v>
      </c>
      <c r="H40" s="21">
        <v>9</v>
      </c>
      <c r="I40" s="11">
        <v>1.6442451420029895</v>
      </c>
      <c r="J40" s="11">
        <v>1.9174041297935103</v>
      </c>
      <c r="K40" s="11">
        <v>1.3761467889908259</v>
      </c>
      <c r="L40" s="14"/>
    </row>
    <row r="41" spans="2:12" ht="15.95" customHeight="1">
      <c r="B41" s="8" t="s">
        <v>35</v>
      </c>
      <c r="C41" s="9">
        <v>20373</v>
      </c>
      <c r="D41" s="9">
        <v>10360</v>
      </c>
      <c r="E41" s="9">
        <v>9994</v>
      </c>
      <c r="F41" s="9">
        <v>501</v>
      </c>
      <c r="G41" s="21">
        <v>325</v>
      </c>
      <c r="H41" s="21">
        <v>176</v>
      </c>
      <c r="I41" s="11">
        <v>2.4591370932116035</v>
      </c>
      <c r="J41" s="11">
        <v>3.1370656370656369</v>
      </c>
      <c r="K41" s="11">
        <v>1.7610566339803884</v>
      </c>
      <c r="L41" s="14"/>
    </row>
    <row r="42" spans="2:12" ht="15.95" customHeight="1">
      <c r="B42" s="8" t="s">
        <v>36</v>
      </c>
      <c r="C42" s="9">
        <v>41439</v>
      </c>
      <c r="D42" s="9">
        <v>21157</v>
      </c>
      <c r="E42" s="9">
        <v>20244</v>
      </c>
      <c r="F42" s="9">
        <v>1030</v>
      </c>
      <c r="G42" s="21">
        <v>642</v>
      </c>
      <c r="H42" s="21">
        <v>387</v>
      </c>
      <c r="I42" s="11">
        <v>2.4855812157629287</v>
      </c>
      <c r="J42" s="11">
        <v>3.0344566810039231</v>
      </c>
      <c r="K42" s="11">
        <v>1.9116775340841732</v>
      </c>
      <c r="L42" s="14"/>
    </row>
    <row r="43" spans="2:12" ht="15.95" customHeight="1">
      <c r="B43" s="8" t="s">
        <v>37</v>
      </c>
      <c r="C43" s="9">
        <v>6659</v>
      </c>
      <c r="D43" s="9">
        <v>3447</v>
      </c>
      <c r="E43" s="9">
        <v>3199</v>
      </c>
      <c r="F43" s="9">
        <v>150</v>
      </c>
      <c r="G43" s="9">
        <v>101</v>
      </c>
      <c r="H43" s="9">
        <v>49</v>
      </c>
      <c r="I43" s="11">
        <v>2.2525904790509084</v>
      </c>
      <c r="J43" s="11">
        <v>2.9300841311285177</v>
      </c>
      <c r="K43" s="11">
        <v>1.5317286652078774</v>
      </c>
      <c r="L43" s="14"/>
    </row>
    <row r="44" spans="2:12" ht="15.95" customHeight="1">
      <c r="B44" s="8" t="s">
        <v>38</v>
      </c>
      <c r="C44" s="9">
        <v>752</v>
      </c>
      <c r="D44" s="9">
        <v>391</v>
      </c>
      <c r="E44" s="9">
        <v>360</v>
      </c>
      <c r="F44" s="9">
        <v>13</v>
      </c>
      <c r="G44" s="9">
        <v>9</v>
      </c>
      <c r="H44" s="9">
        <v>4</v>
      </c>
      <c r="I44" s="11">
        <v>1.7287234042553192</v>
      </c>
      <c r="J44" s="11">
        <v>2.3017902813299234</v>
      </c>
      <c r="K44" s="11">
        <v>1.1111111111111112</v>
      </c>
      <c r="L44" s="12"/>
    </row>
    <row r="45" spans="2:12" ht="15.95" customHeight="1">
      <c r="B45" s="8" t="s">
        <v>24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39</v>
      </c>
      <c r="C46" s="9">
        <v>2518</v>
      </c>
      <c r="D46" s="9">
        <v>1305</v>
      </c>
      <c r="E46" s="9">
        <v>1212</v>
      </c>
      <c r="F46" s="9">
        <v>88</v>
      </c>
      <c r="G46" s="9">
        <v>54</v>
      </c>
      <c r="H46" s="9">
        <v>34</v>
      </c>
      <c r="I46" s="11">
        <v>3.494837172359015</v>
      </c>
      <c r="J46" s="11">
        <v>4.1379310344827589</v>
      </c>
      <c r="K46" s="11">
        <v>2.8052805280528053</v>
      </c>
    </row>
    <row r="47" spans="2:12" ht="15.95" customHeight="1">
      <c r="B47" s="15" t="s">
        <v>16</v>
      </c>
      <c r="C47" s="17">
        <v>73079</v>
      </c>
      <c r="D47" s="17">
        <v>37338</v>
      </c>
      <c r="E47" s="17">
        <v>35663</v>
      </c>
      <c r="F47" s="17">
        <v>1804</v>
      </c>
      <c r="G47" s="17">
        <v>1144</v>
      </c>
      <c r="H47" s="17">
        <v>659</v>
      </c>
      <c r="I47" s="11">
        <v>2.468561419833331</v>
      </c>
      <c r="J47" s="11">
        <v>3.0639027264449088</v>
      </c>
      <c r="K47" s="11">
        <v>1.8478535176513475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0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15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40</v>
      </c>
      <c r="C8" s="9">
        <v>606</v>
      </c>
      <c r="D8" s="9">
        <v>291</v>
      </c>
      <c r="E8" s="9">
        <v>314</v>
      </c>
      <c r="F8" s="10">
        <v>42</v>
      </c>
      <c r="G8" s="10">
        <v>26</v>
      </c>
      <c r="H8" s="10">
        <v>16</v>
      </c>
      <c r="I8" s="11">
        <v>6.9306930693069315</v>
      </c>
      <c r="J8" s="11">
        <v>8.934707903780069</v>
      </c>
      <c r="K8" s="11">
        <v>5.095541401273886</v>
      </c>
      <c r="L8" s="12"/>
    </row>
    <row r="9" spans="2:12" ht="15.95" customHeight="1">
      <c r="B9" s="8" t="s">
        <v>41</v>
      </c>
      <c r="C9" s="9">
        <v>12775</v>
      </c>
      <c r="D9" s="9">
        <v>6521</v>
      </c>
      <c r="E9" s="9">
        <v>6239</v>
      </c>
      <c r="F9" s="10">
        <v>557</v>
      </c>
      <c r="G9" s="10">
        <v>352</v>
      </c>
      <c r="H9" s="10">
        <v>205</v>
      </c>
      <c r="I9" s="11">
        <v>4.3600782778864966</v>
      </c>
      <c r="J9" s="11">
        <v>5.3979451004447165</v>
      </c>
      <c r="K9" s="11">
        <v>3.285782978041353</v>
      </c>
      <c r="L9" s="13"/>
    </row>
    <row r="10" spans="2:12" ht="15.95" customHeight="1">
      <c r="B10" s="8" t="s">
        <v>42</v>
      </c>
      <c r="C10" s="9">
        <v>25620</v>
      </c>
      <c r="D10" s="9">
        <v>13047</v>
      </c>
      <c r="E10" s="9">
        <v>12560</v>
      </c>
      <c r="F10" s="10">
        <v>1146</v>
      </c>
      <c r="G10" s="10">
        <v>709</v>
      </c>
      <c r="H10" s="10">
        <v>436</v>
      </c>
      <c r="I10" s="11">
        <v>4.4730679156908666</v>
      </c>
      <c r="J10" s="11">
        <v>5.4341994328198053</v>
      </c>
      <c r="K10" s="11">
        <v>3.4713375796178343</v>
      </c>
      <c r="L10" s="5"/>
    </row>
    <row r="11" spans="2:12" ht="15.95" customHeight="1">
      <c r="B11" s="8" t="s">
        <v>43</v>
      </c>
      <c r="C11" s="9">
        <v>22007</v>
      </c>
      <c r="D11" s="9">
        <v>11292</v>
      </c>
      <c r="E11" s="9">
        <v>10692</v>
      </c>
      <c r="F11" s="10">
        <v>900</v>
      </c>
      <c r="G11" s="10">
        <v>558</v>
      </c>
      <c r="H11" s="10">
        <v>341</v>
      </c>
      <c r="I11" s="11">
        <v>4.0896078520470756</v>
      </c>
      <c r="J11" s="11">
        <v>4.9415515409139212</v>
      </c>
      <c r="K11" s="11">
        <v>3.189300411522634</v>
      </c>
      <c r="L11" s="7"/>
    </row>
    <row r="12" spans="2:12" ht="15.95" customHeight="1">
      <c r="B12" s="8" t="s">
        <v>44</v>
      </c>
      <c r="C12" s="9">
        <v>11873</v>
      </c>
      <c r="D12" s="9">
        <v>6077</v>
      </c>
      <c r="E12" s="9">
        <v>5771</v>
      </c>
      <c r="F12" s="10">
        <v>439</v>
      </c>
      <c r="G12" s="10">
        <v>268</v>
      </c>
      <c r="H12" s="10">
        <v>170</v>
      </c>
      <c r="I12" s="11">
        <v>3.6974648361829363</v>
      </c>
      <c r="J12" s="11">
        <v>4.4100707585979926</v>
      </c>
      <c r="K12" s="11">
        <v>2.945763299254895</v>
      </c>
      <c r="L12" s="14"/>
    </row>
    <row r="13" spans="2:12" ht="15.95" customHeight="1">
      <c r="B13" s="8" t="s">
        <v>26</v>
      </c>
      <c r="C13" s="9">
        <v>0</v>
      </c>
      <c r="D13" s="9">
        <v>0</v>
      </c>
      <c r="E13" s="9">
        <v>0</v>
      </c>
      <c r="F13" s="10">
        <v>0</v>
      </c>
      <c r="G13" s="9">
        <v>0</v>
      </c>
      <c r="H13" s="9">
        <v>0</v>
      </c>
      <c r="I13" s="11">
        <v>0</v>
      </c>
      <c r="J13" s="11">
        <v>0</v>
      </c>
      <c r="K13" s="11">
        <v>0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28</v>
      </c>
      <c r="C15" s="9">
        <v>198</v>
      </c>
      <c r="D15" s="9">
        <v>110</v>
      </c>
      <c r="E15" s="9">
        <v>87</v>
      </c>
      <c r="F15" s="10">
        <v>13</v>
      </c>
      <c r="G15" s="9">
        <v>9</v>
      </c>
      <c r="H15" s="9">
        <v>4</v>
      </c>
      <c r="I15" s="11">
        <v>6.5656565656565666</v>
      </c>
      <c r="J15" s="11">
        <v>8.1818181818181817</v>
      </c>
      <c r="K15" s="11">
        <v>4.5977011494252871</v>
      </c>
      <c r="L15" s="14"/>
    </row>
    <row r="16" spans="2:12" ht="15.95" customHeight="1">
      <c r="B16" s="15" t="s">
        <v>16</v>
      </c>
      <c r="C16" s="16">
        <v>73079</v>
      </c>
      <c r="D16" s="16">
        <v>37338</v>
      </c>
      <c r="E16" s="16">
        <v>35663</v>
      </c>
      <c r="F16" s="17">
        <v>3097</v>
      </c>
      <c r="G16" s="17">
        <v>1922</v>
      </c>
      <c r="H16" s="17">
        <v>1172</v>
      </c>
      <c r="I16" s="11">
        <v>4.2378795550021211</v>
      </c>
      <c r="J16" s="11">
        <v>5.147570839359366</v>
      </c>
      <c r="K16" s="11">
        <v>3.2863191543055827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45</v>
      </c>
      <c r="C20" s="9">
        <v>3425</v>
      </c>
      <c r="D20" s="10">
        <v>1764</v>
      </c>
      <c r="E20" s="10">
        <v>1653</v>
      </c>
      <c r="F20" s="10">
        <v>174</v>
      </c>
      <c r="G20" s="10">
        <v>103</v>
      </c>
      <c r="H20" s="10">
        <v>71</v>
      </c>
      <c r="I20" s="11">
        <v>5.0802919708029197</v>
      </c>
      <c r="J20" s="11">
        <v>5.8390022675736963</v>
      </c>
      <c r="K20" s="11">
        <v>4.295220810647308</v>
      </c>
      <c r="L20" s="14"/>
    </row>
    <row r="21" spans="2:12" ht="15.95" customHeight="1">
      <c r="B21" s="8" t="s">
        <v>46</v>
      </c>
      <c r="C21" s="9">
        <v>34760</v>
      </c>
      <c r="D21" s="10">
        <v>17699</v>
      </c>
      <c r="E21" s="10">
        <v>17044</v>
      </c>
      <c r="F21" s="10">
        <v>1508</v>
      </c>
      <c r="G21" s="10">
        <v>946</v>
      </c>
      <c r="H21" s="10">
        <v>561</v>
      </c>
      <c r="I21" s="11">
        <v>4.3383199079401606</v>
      </c>
      <c r="J21" s="11">
        <v>5.3449347420758233</v>
      </c>
      <c r="K21" s="11">
        <v>3.2914808730344989</v>
      </c>
      <c r="L21" s="12"/>
    </row>
    <row r="22" spans="2:12" ht="15.95" customHeight="1">
      <c r="B22" s="8" t="s">
        <v>47</v>
      </c>
      <c r="C22" s="9">
        <v>28029</v>
      </c>
      <c r="D22" s="10">
        <v>14358</v>
      </c>
      <c r="E22" s="10">
        <v>13633</v>
      </c>
      <c r="F22" s="10">
        <v>1168</v>
      </c>
      <c r="G22" s="10">
        <v>718</v>
      </c>
      <c r="H22" s="10">
        <v>449</v>
      </c>
      <c r="I22" s="11">
        <v>4.1671126333440371</v>
      </c>
      <c r="J22" s="11">
        <v>5.0006964758322887</v>
      </c>
      <c r="K22" s="11">
        <v>3.2934790581676818</v>
      </c>
      <c r="L22" s="14"/>
    </row>
    <row r="23" spans="2:12" ht="15.95" customHeight="1">
      <c r="B23" s="8" t="s">
        <v>48</v>
      </c>
      <c r="C23" s="9">
        <v>6667</v>
      </c>
      <c r="D23" s="10">
        <v>3407</v>
      </c>
      <c r="E23" s="10">
        <v>3246</v>
      </c>
      <c r="F23" s="10">
        <v>234</v>
      </c>
      <c r="G23" s="10">
        <v>146</v>
      </c>
      <c r="H23" s="10">
        <v>87</v>
      </c>
      <c r="I23" s="11">
        <v>3.5098245087745608</v>
      </c>
      <c r="J23" s="11">
        <v>4.2852949809216323</v>
      </c>
      <c r="K23" s="11">
        <v>2.6802218114602585</v>
      </c>
      <c r="L23" s="13"/>
    </row>
    <row r="24" spans="2:12" ht="15.95" customHeight="1">
      <c r="B24" s="8" t="s">
        <v>30</v>
      </c>
      <c r="C24" s="9">
        <v>0</v>
      </c>
      <c r="D24" s="10">
        <v>0</v>
      </c>
      <c r="E24" s="10">
        <v>0</v>
      </c>
      <c r="F24" s="10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5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7"/>
    </row>
    <row r="26" spans="2:12" ht="15.95" customHeight="1">
      <c r="B26" s="8" t="s">
        <v>28</v>
      </c>
      <c r="C26" s="9">
        <v>198</v>
      </c>
      <c r="D26" s="10">
        <v>110</v>
      </c>
      <c r="E26" s="10">
        <v>87</v>
      </c>
      <c r="F26" s="10">
        <v>13</v>
      </c>
      <c r="G26" s="9">
        <v>9</v>
      </c>
      <c r="H26" s="9">
        <v>4</v>
      </c>
      <c r="I26" s="11">
        <v>6.5656565656565666</v>
      </c>
      <c r="J26" s="11">
        <v>8.1818181818181817</v>
      </c>
      <c r="K26" s="11">
        <v>4.5977011494252871</v>
      </c>
      <c r="L26" s="14"/>
    </row>
    <row r="27" spans="2:12" ht="15.95" customHeight="1">
      <c r="B27" s="15" t="s">
        <v>16</v>
      </c>
      <c r="C27" s="16">
        <v>73079</v>
      </c>
      <c r="D27" s="16">
        <v>37338</v>
      </c>
      <c r="E27" s="16">
        <v>35663</v>
      </c>
      <c r="F27" s="17">
        <v>3097</v>
      </c>
      <c r="G27" s="17">
        <v>1922</v>
      </c>
      <c r="H27" s="17">
        <v>1172</v>
      </c>
      <c r="I27" s="11">
        <v>4.2378795550021211</v>
      </c>
      <c r="J27" s="11">
        <v>5.147570839359366</v>
      </c>
      <c r="K27" s="11">
        <v>3.2863191543055827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2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32</v>
      </c>
      <c r="C31" s="9">
        <v>67640</v>
      </c>
      <c r="D31" s="10">
        <v>34582</v>
      </c>
      <c r="E31" s="10">
        <v>32987</v>
      </c>
      <c r="F31" s="10">
        <v>2886</v>
      </c>
      <c r="G31" s="10">
        <v>1792</v>
      </c>
      <c r="H31" s="10">
        <v>1091</v>
      </c>
      <c r="I31" s="11">
        <v>4.2667060910703727</v>
      </c>
      <c r="J31" s="11">
        <v>5.1818865305650341</v>
      </c>
      <c r="K31" s="11">
        <v>3.3073635068360265</v>
      </c>
      <c r="L31" s="13"/>
    </row>
    <row r="32" spans="2:12" ht="15.95" customHeight="1">
      <c r="B32" s="8" t="s">
        <v>33</v>
      </c>
      <c r="C32" s="9">
        <v>5241</v>
      </c>
      <c r="D32" s="10">
        <v>2646</v>
      </c>
      <c r="E32" s="10">
        <v>2589</v>
      </c>
      <c r="F32" s="10">
        <v>198</v>
      </c>
      <c r="G32" s="10">
        <v>121</v>
      </c>
      <c r="H32" s="10">
        <v>77</v>
      </c>
      <c r="I32" s="11">
        <v>3.7779049799656552</v>
      </c>
      <c r="J32" s="11">
        <v>4.5729402872260021</v>
      </c>
      <c r="K32" s="11">
        <v>2.9741212823483973</v>
      </c>
      <c r="L32" s="5"/>
    </row>
    <row r="33" spans="2:12" ht="15.95" customHeight="1">
      <c r="B33" s="8" t="s">
        <v>28</v>
      </c>
      <c r="C33" s="9">
        <v>198</v>
      </c>
      <c r="D33" s="10">
        <v>110</v>
      </c>
      <c r="E33" s="10">
        <v>87</v>
      </c>
      <c r="F33" s="10">
        <v>13</v>
      </c>
      <c r="G33" s="9">
        <v>9</v>
      </c>
      <c r="H33" s="9">
        <v>4</v>
      </c>
      <c r="I33" s="11">
        <v>6.5656565656565666</v>
      </c>
      <c r="J33" s="11">
        <v>8.1818181818181817</v>
      </c>
      <c r="K33" s="11">
        <v>4.5977011494252871</v>
      </c>
      <c r="L33" s="7"/>
    </row>
    <row r="34" spans="2:12" ht="15.95" customHeight="1">
      <c r="B34" s="15" t="s">
        <v>16</v>
      </c>
      <c r="C34" s="17">
        <v>73079</v>
      </c>
      <c r="D34" s="17">
        <v>37338</v>
      </c>
      <c r="E34" s="17">
        <v>35663</v>
      </c>
      <c r="F34" s="17">
        <v>3097</v>
      </c>
      <c r="G34" s="17">
        <v>1922</v>
      </c>
      <c r="H34" s="17">
        <v>1172</v>
      </c>
      <c r="I34" s="11">
        <v>4.2378795550021211</v>
      </c>
      <c r="J34" s="11">
        <v>5.147570839359366</v>
      </c>
      <c r="K34" s="11">
        <v>3.2863191543055827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34</v>
      </c>
      <c r="C40" s="9">
        <v>1338</v>
      </c>
      <c r="D40" s="9">
        <v>678</v>
      </c>
      <c r="E40" s="9">
        <v>654</v>
      </c>
      <c r="F40" s="9">
        <v>51</v>
      </c>
      <c r="G40" s="21">
        <v>32</v>
      </c>
      <c r="H40" s="21">
        <v>18</v>
      </c>
      <c r="I40" s="11">
        <v>3.811659192825112</v>
      </c>
      <c r="J40" s="11">
        <v>4.71976401179941</v>
      </c>
      <c r="K40" s="11">
        <v>2.7522935779816518</v>
      </c>
      <c r="L40" s="14"/>
    </row>
    <row r="41" spans="2:12" ht="15.95" customHeight="1">
      <c r="B41" s="8" t="s">
        <v>35</v>
      </c>
      <c r="C41" s="9">
        <v>20373</v>
      </c>
      <c r="D41" s="9">
        <v>10360</v>
      </c>
      <c r="E41" s="9">
        <v>9994</v>
      </c>
      <c r="F41" s="9">
        <v>859</v>
      </c>
      <c r="G41" s="21">
        <v>566</v>
      </c>
      <c r="H41" s="21">
        <v>293</v>
      </c>
      <c r="I41" s="11">
        <v>4.216364796544446</v>
      </c>
      <c r="J41" s="11">
        <v>5.4633204633204633</v>
      </c>
      <c r="K41" s="11">
        <v>2.9317590554332598</v>
      </c>
      <c r="L41" s="14"/>
    </row>
    <row r="42" spans="2:12" ht="15.95" customHeight="1">
      <c r="B42" s="8" t="s">
        <v>36</v>
      </c>
      <c r="C42" s="9">
        <v>41439</v>
      </c>
      <c r="D42" s="9">
        <v>21157</v>
      </c>
      <c r="E42" s="9">
        <v>20244</v>
      </c>
      <c r="F42" s="9">
        <v>1745</v>
      </c>
      <c r="G42" s="21">
        <v>1048</v>
      </c>
      <c r="H42" s="21">
        <v>696</v>
      </c>
      <c r="I42" s="11">
        <v>4.211008952918748</v>
      </c>
      <c r="J42" s="11">
        <v>4.9534433048163722</v>
      </c>
      <c r="K42" s="11">
        <v>3.4380557202133968</v>
      </c>
      <c r="L42" s="12"/>
    </row>
    <row r="43" spans="2:12" ht="15.95" customHeight="1">
      <c r="B43" s="8" t="s">
        <v>37</v>
      </c>
      <c r="C43" s="9">
        <v>6659</v>
      </c>
      <c r="D43" s="9">
        <v>3447</v>
      </c>
      <c r="E43" s="9">
        <v>3199</v>
      </c>
      <c r="F43" s="9">
        <v>265</v>
      </c>
      <c r="G43" s="9">
        <v>163</v>
      </c>
      <c r="H43" s="9">
        <v>101</v>
      </c>
      <c r="I43" s="11">
        <v>3.9795765129899388</v>
      </c>
      <c r="J43" s="11">
        <v>4.7287496373658255</v>
      </c>
      <c r="K43" s="11">
        <v>3.1572366364488902</v>
      </c>
      <c r="L43" s="12"/>
    </row>
    <row r="44" spans="2:12" ht="15.95" customHeight="1">
      <c r="B44" s="8" t="s">
        <v>38</v>
      </c>
      <c r="C44" s="9">
        <v>752</v>
      </c>
      <c r="D44" s="9">
        <v>391</v>
      </c>
      <c r="E44" s="9">
        <v>360</v>
      </c>
      <c r="F44" s="9">
        <v>24</v>
      </c>
      <c r="G44" s="9">
        <v>18</v>
      </c>
      <c r="H44" s="9">
        <v>6</v>
      </c>
      <c r="I44" s="11">
        <v>3.1914893617021276</v>
      </c>
      <c r="J44" s="11">
        <v>4.6035805626598467</v>
      </c>
      <c r="K44" s="11">
        <v>1.6666666666666667</v>
      </c>
      <c r="L44" s="12"/>
    </row>
    <row r="45" spans="2:12" ht="15.95" customHeight="1">
      <c r="B45" s="8" t="s">
        <v>24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39</v>
      </c>
      <c r="C46" s="9">
        <v>2518</v>
      </c>
      <c r="D46" s="9">
        <v>1305</v>
      </c>
      <c r="E46" s="9">
        <v>1212</v>
      </c>
      <c r="F46" s="9">
        <v>153</v>
      </c>
      <c r="G46" s="9">
        <v>95</v>
      </c>
      <c r="H46" s="9">
        <v>58</v>
      </c>
      <c r="I46" s="11">
        <v>6.0762509928514694</v>
      </c>
      <c r="J46" s="11">
        <v>7.2796934865900385</v>
      </c>
      <c r="K46" s="11">
        <v>4.7854785478547859</v>
      </c>
    </row>
    <row r="47" spans="2:12" ht="15.95" customHeight="1">
      <c r="B47" s="15" t="s">
        <v>16</v>
      </c>
      <c r="C47" s="17">
        <v>73079</v>
      </c>
      <c r="D47" s="17">
        <v>37338</v>
      </c>
      <c r="E47" s="17">
        <v>35663</v>
      </c>
      <c r="F47" s="17">
        <v>3097</v>
      </c>
      <c r="G47" s="17">
        <v>1922</v>
      </c>
      <c r="H47" s="17">
        <v>1172</v>
      </c>
      <c r="I47" s="11">
        <v>4.2378795550021211</v>
      </c>
      <c r="J47" s="11">
        <v>5.147570839359366</v>
      </c>
      <c r="K47" s="11">
        <v>3.2863191543055827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2008-04-18T03:26:27Z</cp:lastPrinted>
  <dcterms:created xsi:type="dcterms:W3CDTF">2006-09-25T07:22:50Z</dcterms:created>
  <dcterms:modified xsi:type="dcterms:W3CDTF">2013-12-12T03:03:01Z</dcterms:modified>
</cp:coreProperties>
</file>