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対象者数及び回答率" sheetId="16" r:id="rId1"/>
    <sheet name="（２）呼吸器症状の解析対象者数" sheetId="17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52511"/>
</workbook>
</file>

<file path=xl/calcChain.xml><?xml version="1.0" encoding="utf-8"?>
<calcChain xmlns="http://schemas.openxmlformats.org/spreadsheetml/2006/main">
  <c r="AG46" i="17" l="1"/>
  <c r="AE46" i="17"/>
  <c r="W46" i="17"/>
  <c r="V46" i="17"/>
  <c r="T46" i="17"/>
  <c r="S46" i="17"/>
  <c r="R46" i="17"/>
  <c r="Q46" i="17"/>
  <c r="P46" i="17"/>
  <c r="O46" i="17"/>
  <c r="X46" i="17" s="1"/>
  <c r="N46" i="17"/>
  <c r="L46" i="17"/>
  <c r="AH46" i="17" s="1"/>
  <c r="K46" i="17"/>
  <c r="I46" i="17"/>
  <c r="H46" i="17"/>
  <c r="G46" i="17"/>
  <c r="F46" i="17"/>
  <c r="E46" i="17"/>
  <c r="D46" i="17"/>
  <c r="M46" i="17" s="1"/>
  <c r="C46" i="17"/>
  <c r="Y46" i="17" s="1"/>
  <c r="AH45" i="17"/>
  <c r="AG45" i="17"/>
  <c r="AD45" i="17"/>
  <c r="AC45" i="17"/>
  <c r="AB45" i="17"/>
  <c r="AA45" i="17"/>
  <c r="Z45" i="17"/>
  <c r="Y45" i="17"/>
  <c r="AI45" i="17" s="1"/>
  <c r="X45" i="17"/>
  <c r="M45" i="17"/>
  <c r="AH44" i="17"/>
  <c r="AD44" i="17"/>
  <c r="AC44" i="17"/>
  <c r="AB44" i="17"/>
  <c r="AA44" i="17"/>
  <c r="Z44" i="17"/>
  <c r="Y44" i="17"/>
  <c r="AI44" i="17" s="1"/>
  <c r="X44" i="17"/>
  <c r="M44" i="17"/>
  <c r="AH43" i="17"/>
  <c r="AG43" i="17"/>
  <c r="AD43" i="17"/>
  <c r="AC43" i="17"/>
  <c r="AB43" i="17"/>
  <c r="AA43" i="17"/>
  <c r="Z43" i="17"/>
  <c r="Y43" i="17"/>
  <c r="AI43" i="17" s="1"/>
  <c r="X43" i="17"/>
  <c r="M43" i="17"/>
  <c r="AH42" i="17"/>
  <c r="AG42" i="17"/>
  <c r="AD42" i="17"/>
  <c r="AC42" i="17"/>
  <c r="AB42" i="17"/>
  <c r="AA42" i="17"/>
  <c r="Z42" i="17"/>
  <c r="Y42" i="17"/>
  <c r="AI42" i="17" s="1"/>
  <c r="X42" i="17"/>
  <c r="M42" i="17"/>
  <c r="AH41" i="17"/>
  <c r="AG41" i="17"/>
  <c r="AD41" i="17"/>
  <c r="AC41" i="17"/>
  <c r="AB41" i="17"/>
  <c r="AA41" i="17"/>
  <c r="Z41" i="17"/>
  <c r="Y41" i="17"/>
  <c r="AI41" i="17" s="1"/>
  <c r="X41" i="17"/>
  <c r="M41" i="17"/>
  <c r="AH40" i="17"/>
  <c r="AG40" i="17"/>
  <c r="AD40" i="17"/>
  <c r="AC40" i="17"/>
  <c r="AB40" i="17"/>
  <c r="AA40" i="17"/>
  <c r="Z40" i="17"/>
  <c r="Y40" i="17"/>
  <c r="AI40" i="17" s="1"/>
  <c r="X40" i="17"/>
  <c r="M40" i="17"/>
  <c r="AH39" i="17"/>
  <c r="AG39" i="17"/>
  <c r="AD39" i="17"/>
  <c r="AC39" i="17"/>
  <c r="AB39" i="17"/>
  <c r="AA39" i="17"/>
  <c r="Z39" i="17"/>
  <c r="Y39" i="17"/>
  <c r="AI39" i="17" s="1"/>
  <c r="X39" i="17"/>
  <c r="M39" i="17"/>
  <c r="AH38" i="17"/>
  <c r="AG38" i="17"/>
  <c r="AD38" i="17"/>
  <c r="AC38" i="17"/>
  <c r="AB38" i="17"/>
  <c r="AA38" i="17"/>
  <c r="Z38" i="17"/>
  <c r="Y38" i="17"/>
  <c r="AI38" i="17" s="1"/>
  <c r="X38" i="17"/>
  <c r="M38" i="17"/>
  <c r="AH37" i="17"/>
  <c r="AG37" i="17"/>
  <c r="AD37" i="17"/>
  <c r="AC37" i="17"/>
  <c r="AB37" i="17"/>
  <c r="AA37" i="17"/>
  <c r="Z37" i="17"/>
  <c r="Y37" i="17"/>
  <c r="AI37" i="17" s="1"/>
  <c r="X37" i="17"/>
  <c r="M37" i="17"/>
  <c r="AH36" i="17"/>
  <c r="AG36" i="17"/>
  <c r="AD36" i="17"/>
  <c r="AC36" i="17"/>
  <c r="AB36" i="17"/>
  <c r="AA36" i="17"/>
  <c r="Z36" i="17"/>
  <c r="Y36" i="17"/>
  <c r="AI36" i="17" s="1"/>
  <c r="X36" i="17"/>
  <c r="M36" i="17"/>
  <c r="AH35" i="17"/>
  <c r="AG35" i="17"/>
  <c r="AD35" i="17"/>
  <c r="AC35" i="17"/>
  <c r="AB35" i="17"/>
  <c r="AA35" i="17"/>
  <c r="Z35" i="17"/>
  <c r="Y35" i="17"/>
  <c r="AI35" i="17" s="1"/>
  <c r="X35" i="17"/>
  <c r="M35" i="17"/>
  <c r="AH34" i="17"/>
  <c r="AG34" i="17"/>
  <c r="AD34" i="17"/>
  <c r="AC34" i="17"/>
  <c r="AB34" i="17"/>
  <c r="AA34" i="17"/>
  <c r="Z34" i="17"/>
  <c r="Y34" i="17"/>
  <c r="AI34" i="17" s="1"/>
  <c r="X34" i="17"/>
  <c r="M34" i="17"/>
  <c r="AH33" i="17"/>
  <c r="AG33" i="17"/>
  <c r="AD33" i="17"/>
  <c r="AC33" i="17"/>
  <c r="AB33" i="17"/>
  <c r="AA33" i="17"/>
  <c r="Z33" i="17"/>
  <c r="Y33" i="17"/>
  <c r="AI33" i="17" s="1"/>
  <c r="X33" i="17"/>
  <c r="M33" i="17"/>
  <c r="AH32" i="17"/>
  <c r="AG32" i="17"/>
  <c r="AD32" i="17"/>
  <c r="AC32" i="17"/>
  <c r="AB32" i="17"/>
  <c r="AA32" i="17"/>
  <c r="Z32" i="17"/>
  <c r="Y32" i="17"/>
  <c r="AI32" i="17" s="1"/>
  <c r="X32" i="17"/>
  <c r="M32" i="17"/>
  <c r="AH31" i="17"/>
  <c r="AG31" i="17"/>
  <c r="AD31" i="17"/>
  <c r="AC31" i="17"/>
  <c r="AB31" i="17"/>
  <c r="AA31" i="17"/>
  <c r="Z31" i="17"/>
  <c r="Y31" i="17"/>
  <c r="AI31" i="17" s="1"/>
  <c r="X31" i="17"/>
  <c r="M31" i="17"/>
  <c r="AH30" i="17"/>
  <c r="AG30" i="17"/>
  <c r="AD30" i="17"/>
  <c r="AC30" i="17"/>
  <c r="AB30" i="17"/>
  <c r="AA30" i="17"/>
  <c r="Z30" i="17"/>
  <c r="Y30" i="17"/>
  <c r="AI30" i="17" s="1"/>
  <c r="X30" i="17"/>
  <c r="M30" i="17"/>
  <c r="AH29" i="17"/>
  <c r="AG29" i="17"/>
  <c r="AD29" i="17"/>
  <c r="AC29" i="17"/>
  <c r="AB29" i="17"/>
  <c r="AA29" i="17"/>
  <c r="Z29" i="17"/>
  <c r="Y29" i="17"/>
  <c r="AI29" i="17" s="1"/>
  <c r="X29" i="17"/>
  <c r="M29" i="17"/>
  <c r="AH28" i="17"/>
  <c r="AG28" i="17"/>
  <c r="AD28" i="17"/>
  <c r="AC28" i="17"/>
  <c r="AB28" i="17"/>
  <c r="AA28" i="17"/>
  <c r="Z28" i="17"/>
  <c r="Y28" i="17"/>
  <c r="AI28" i="17" s="1"/>
  <c r="X28" i="17"/>
  <c r="M28" i="17"/>
  <c r="AH27" i="17"/>
  <c r="AG27" i="17"/>
  <c r="AD27" i="17"/>
  <c r="AC27" i="17"/>
  <c r="AB27" i="17"/>
  <c r="AA27" i="17"/>
  <c r="Z27" i="17"/>
  <c r="Y27" i="17"/>
  <c r="AI27" i="17" s="1"/>
  <c r="X27" i="17"/>
  <c r="M27" i="17"/>
  <c r="AH26" i="17"/>
  <c r="AG26" i="17"/>
  <c r="AD26" i="17"/>
  <c r="AC26" i="17"/>
  <c r="AB26" i="17"/>
  <c r="AA26" i="17"/>
  <c r="Z26" i="17"/>
  <c r="Y26" i="17"/>
  <c r="AI26" i="17" s="1"/>
  <c r="X26" i="17"/>
  <c r="M26" i="17"/>
  <c r="AH25" i="17"/>
  <c r="AG25" i="17"/>
  <c r="AD25" i="17"/>
  <c r="AC25" i="17"/>
  <c r="AB25" i="17"/>
  <c r="AA25" i="17"/>
  <c r="Z25" i="17"/>
  <c r="Y25" i="17"/>
  <c r="AI25" i="17" s="1"/>
  <c r="X25" i="17"/>
  <c r="M25" i="17"/>
  <c r="AH24" i="17"/>
  <c r="AG24" i="17"/>
  <c r="AD24" i="17"/>
  <c r="AC24" i="17"/>
  <c r="AB24" i="17"/>
  <c r="AA24" i="17"/>
  <c r="Z24" i="17"/>
  <c r="Y24" i="17"/>
  <c r="AI24" i="17" s="1"/>
  <c r="X24" i="17"/>
  <c r="M24" i="17"/>
  <c r="AH23" i="17"/>
  <c r="AG23" i="17"/>
  <c r="AD23" i="17"/>
  <c r="AC23" i="17"/>
  <c r="AB23" i="17"/>
  <c r="AA23" i="17"/>
  <c r="Z23" i="17"/>
  <c r="Y23" i="17"/>
  <c r="AI23" i="17" s="1"/>
  <c r="X23" i="17"/>
  <c r="M23" i="17"/>
  <c r="AH22" i="17"/>
  <c r="AG22" i="17"/>
  <c r="AD22" i="17"/>
  <c r="AC22" i="17"/>
  <c r="AB22" i="17"/>
  <c r="AA22" i="17"/>
  <c r="Z22" i="17"/>
  <c r="Y22" i="17"/>
  <c r="AI22" i="17" s="1"/>
  <c r="X22" i="17"/>
  <c r="M22" i="17"/>
  <c r="AH21" i="17"/>
  <c r="AG21" i="17"/>
  <c r="AD21" i="17"/>
  <c r="AC21" i="17"/>
  <c r="AB21" i="17"/>
  <c r="AA21" i="17"/>
  <c r="Z21" i="17"/>
  <c r="Y21" i="17"/>
  <c r="AI21" i="17" s="1"/>
  <c r="X21" i="17"/>
  <c r="M21" i="17"/>
  <c r="AH20" i="17"/>
  <c r="AG20" i="17"/>
  <c r="AD20" i="17"/>
  <c r="AC20" i="17"/>
  <c r="AB20" i="17"/>
  <c r="AA20" i="17"/>
  <c r="Z20" i="17"/>
  <c r="Y20" i="17"/>
  <c r="AI20" i="17" s="1"/>
  <c r="X20" i="17"/>
  <c r="M20" i="17"/>
  <c r="AH19" i="17"/>
  <c r="AG19" i="17"/>
  <c r="AD19" i="17"/>
  <c r="AC19" i="17"/>
  <c r="AB19" i="17"/>
  <c r="AA19" i="17"/>
  <c r="Z19" i="17"/>
  <c r="Y19" i="17"/>
  <c r="AI19" i="17" s="1"/>
  <c r="X19" i="17"/>
  <c r="M19" i="17"/>
  <c r="AH18" i="17"/>
  <c r="AG18" i="17"/>
  <c r="AD18" i="17"/>
  <c r="AC18" i="17"/>
  <c r="AB18" i="17"/>
  <c r="AA18" i="17"/>
  <c r="Z18" i="17"/>
  <c r="Y18" i="17"/>
  <c r="AI18" i="17" s="1"/>
  <c r="X18" i="17"/>
  <c r="M18" i="17"/>
  <c r="AH17" i="17"/>
  <c r="AG17" i="17"/>
  <c r="AD17" i="17"/>
  <c r="AC17" i="17"/>
  <c r="AB17" i="17"/>
  <c r="AA17" i="17"/>
  <c r="Z17" i="17"/>
  <c r="Y17" i="17"/>
  <c r="AI17" i="17" s="1"/>
  <c r="X17" i="17"/>
  <c r="M17" i="17"/>
  <c r="AH16" i="17"/>
  <c r="AG16" i="17"/>
  <c r="AD16" i="17"/>
  <c r="AC16" i="17"/>
  <c r="AB16" i="17"/>
  <c r="AA16" i="17"/>
  <c r="Z16" i="17"/>
  <c r="Y16" i="17"/>
  <c r="AI16" i="17" s="1"/>
  <c r="X16" i="17"/>
  <c r="M16" i="17"/>
  <c r="AH15" i="17"/>
  <c r="AG15" i="17"/>
  <c r="AD15" i="17"/>
  <c r="AC15" i="17"/>
  <c r="AB15" i="17"/>
  <c r="AA15" i="17"/>
  <c r="Z15" i="17"/>
  <c r="Y15" i="17"/>
  <c r="AI15" i="17" s="1"/>
  <c r="X15" i="17"/>
  <c r="M15" i="17"/>
  <c r="AH14" i="17"/>
  <c r="AG14" i="17"/>
  <c r="AD14" i="17"/>
  <c r="AC14" i="17"/>
  <c r="AB14" i="17"/>
  <c r="AA14" i="17"/>
  <c r="Z14" i="17"/>
  <c r="Y14" i="17"/>
  <c r="AI14" i="17" s="1"/>
  <c r="X14" i="17"/>
  <c r="M14" i="17"/>
  <c r="AH13" i="17"/>
  <c r="AG13" i="17"/>
  <c r="AD13" i="17"/>
  <c r="AC13" i="17"/>
  <c r="AB13" i="17"/>
  <c r="AA13" i="17"/>
  <c r="Z13" i="17"/>
  <c r="Y13" i="17"/>
  <c r="AI13" i="17" s="1"/>
  <c r="X13" i="17"/>
  <c r="M13" i="17"/>
  <c r="AH12" i="17"/>
  <c r="AG12" i="17"/>
  <c r="AD12" i="17"/>
  <c r="AC12" i="17"/>
  <c r="AB12" i="17"/>
  <c r="AA12" i="17"/>
  <c r="Z12" i="17"/>
  <c r="Y12" i="17"/>
  <c r="AI12" i="17" s="1"/>
  <c r="X12" i="17"/>
  <c r="M12" i="17"/>
  <c r="AH11" i="17"/>
  <c r="AG11" i="17"/>
  <c r="AD11" i="17"/>
  <c r="AC11" i="17"/>
  <c r="AB11" i="17"/>
  <c r="AA11" i="17"/>
  <c r="Z11" i="17"/>
  <c r="Y11" i="17"/>
  <c r="AI11" i="17" s="1"/>
  <c r="X11" i="17"/>
  <c r="M11" i="17"/>
  <c r="AH10" i="17"/>
  <c r="AG10" i="17"/>
  <c r="AD10" i="17"/>
  <c r="AC10" i="17"/>
  <c r="AB10" i="17"/>
  <c r="AA10" i="17"/>
  <c r="Z10" i="17"/>
  <c r="Y10" i="17"/>
  <c r="AI10" i="17" s="1"/>
  <c r="X10" i="17"/>
  <c r="M10" i="17"/>
  <c r="AH9" i="17"/>
  <c r="AG9" i="17"/>
  <c r="AD9" i="17"/>
  <c r="AC9" i="17"/>
  <c r="AB9" i="17"/>
  <c r="AA9" i="17"/>
  <c r="Z9" i="17"/>
  <c r="Y9" i="17"/>
  <c r="AI9" i="17" s="1"/>
  <c r="X9" i="17"/>
  <c r="M9" i="17"/>
  <c r="AH8" i="17"/>
  <c r="AG8" i="17"/>
  <c r="AD8" i="17"/>
  <c r="AC8" i="17"/>
  <c r="AB8" i="17"/>
  <c r="AA8" i="17"/>
  <c r="Z8" i="17"/>
  <c r="Y8" i="17"/>
  <c r="AI8" i="17" s="1"/>
  <c r="X8" i="17"/>
  <c r="M8" i="17"/>
  <c r="AH7" i="17"/>
  <c r="AG7" i="17"/>
  <c r="AD7" i="17"/>
  <c r="AD46" i="17" s="1"/>
  <c r="AC7" i="17"/>
  <c r="AC46" i="17" s="1"/>
  <c r="AB7" i="17"/>
  <c r="AB46" i="17" s="1"/>
  <c r="AA7" i="17"/>
  <c r="AA46" i="17" s="1"/>
  <c r="Z7" i="17"/>
  <c r="Z46" i="17" s="1"/>
  <c r="Y7" i="17"/>
  <c r="AI7" i="17" s="1"/>
  <c r="X7" i="17"/>
  <c r="M7" i="17"/>
  <c r="AE46" i="16"/>
  <c r="AF46" i="16" s="1"/>
  <c r="AD46" i="16"/>
  <c r="AB46" i="16"/>
  <c r="AC46" i="16" s="1"/>
  <c r="AA46" i="16"/>
  <c r="Y46" i="16"/>
  <c r="Z46" i="16" s="1"/>
  <c r="X46" i="16"/>
  <c r="V46" i="16"/>
  <c r="W46" i="16" s="1"/>
  <c r="S46" i="16"/>
  <c r="T46" i="16" s="1"/>
  <c r="R46" i="16"/>
  <c r="P46" i="16"/>
  <c r="Q46" i="16" s="1"/>
  <c r="O46" i="16"/>
  <c r="M46" i="16"/>
  <c r="N46" i="16" s="1"/>
  <c r="L46" i="16"/>
  <c r="K46" i="16"/>
  <c r="J46" i="16"/>
  <c r="I46" i="16"/>
  <c r="G46" i="16"/>
  <c r="F46" i="16"/>
  <c r="H46" i="16" s="1"/>
  <c r="D46" i="16"/>
  <c r="AH46" i="16" s="1"/>
  <c r="C46" i="16"/>
  <c r="E46" i="16" s="1"/>
  <c r="AI45" i="16"/>
  <c r="AH45" i="16"/>
  <c r="AG45" i="16"/>
  <c r="AF45" i="16"/>
  <c r="AC45" i="16"/>
  <c r="Z45" i="16"/>
  <c r="W45" i="16"/>
  <c r="T45" i="16"/>
  <c r="Q45" i="16"/>
  <c r="N45" i="16"/>
  <c r="K45" i="16"/>
  <c r="H45" i="16"/>
  <c r="E45" i="16"/>
  <c r="AH44" i="16"/>
  <c r="AG44" i="16"/>
  <c r="AI44" i="16" s="1"/>
  <c r="W44" i="16"/>
  <c r="T44" i="16"/>
  <c r="Q44" i="16"/>
  <c r="N44" i="16"/>
  <c r="K44" i="16"/>
  <c r="H44" i="16"/>
  <c r="E44" i="16"/>
  <c r="AI43" i="16"/>
  <c r="AH43" i="16"/>
  <c r="AG43" i="16"/>
  <c r="AF43" i="16"/>
  <c r="AC43" i="16"/>
  <c r="Z43" i="16"/>
  <c r="W43" i="16"/>
  <c r="T43" i="16"/>
  <c r="Q43" i="16"/>
  <c r="N43" i="16"/>
  <c r="K43" i="16"/>
  <c r="H43" i="16"/>
  <c r="E43" i="16"/>
  <c r="AH42" i="16"/>
  <c r="AI42" i="16" s="1"/>
  <c r="AG42" i="16"/>
  <c r="AF42" i="16"/>
  <c r="AC42" i="16"/>
  <c r="Z42" i="16"/>
  <c r="W42" i="16"/>
  <c r="T42" i="16"/>
  <c r="Q42" i="16"/>
  <c r="N42" i="16"/>
  <c r="K42" i="16"/>
  <c r="H42" i="16"/>
  <c r="E42" i="16"/>
  <c r="AH41" i="16"/>
  <c r="AI41" i="16" s="1"/>
  <c r="AG41" i="16"/>
  <c r="AF41" i="16"/>
  <c r="AC41" i="16"/>
  <c r="Z41" i="16"/>
  <c r="W41" i="16"/>
  <c r="T41" i="16"/>
  <c r="Q41" i="16"/>
  <c r="N41" i="16"/>
  <c r="K41" i="16"/>
  <c r="H41" i="16"/>
  <c r="E41" i="16"/>
  <c r="AH40" i="16"/>
  <c r="AI40" i="16" s="1"/>
  <c r="AG40" i="16"/>
  <c r="AF40" i="16"/>
  <c r="AC40" i="16"/>
  <c r="Z40" i="16"/>
  <c r="W40" i="16"/>
  <c r="T40" i="16"/>
  <c r="Q40" i="16"/>
  <c r="N40" i="16"/>
  <c r="K40" i="16"/>
  <c r="H40" i="16"/>
  <c r="E40" i="16"/>
  <c r="AH39" i="16"/>
  <c r="AI39" i="16" s="1"/>
  <c r="AG39" i="16"/>
  <c r="AF39" i="16"/>
  <c r="AC39" i="16"/>
  <c r="Z39" i="16"/>
  <c r="W39" i="16"/>
  <c r="T39" i="16"/>
  <c r="Q39" i="16"/>
  <c r="N39" i="16"/>
  <c r="K39" i="16"/>
  <c r="H39" i="16"/>
  <c r="E39" i="16"/>
  <c r="AI38" i="16"/>
  <c r="AH38" i="16"/>
  <c r="AG38" i="16"/>
  <c r="AF38" i="16"/>
  <c r="AC38" i="16"/>
  <c r="Z38" i="16"/>
  <c r="W38" i="16"/>
  <c r="T38" i="16"/>
  <c r="Q38" i="16"/>
  <c r="N38" i="16"/>
  <c r="K38" i="16"/>
  <c r="H38" i="16"/>
  <c r="E38" i="16"/>
  <c r="AH37" i="16"/>
  <c r="AG37" i="16"/>
  <c r="AI37" i="16" s="1"/>
  <c r="AF37" i="16"/>
  <c r="AC37" i="16"/>
  <c r="Z37" i="16"/>
  <c r="W37" i="16"/>
  <c r="T37" i="16"/>
  <c r="Q37" i="16"/>
  <c r="N37" i="16"/>
  <c r="K37" i="16"/>
  <c r="H37" i="16"/>
  <c r="E37" i="16"/>
  <c r="AI36" i="16"/>
  <c r="AH36" i="16"/>
  <c r="AG36" i="16"/>
  <c r="AF36" i="16"/>
  <c r="AC36" i="16"/>
  <c r="Z36" i="16"/>
  <c r="W36" i="16"/>
  <c r="T36" i="16"/>
  <c r="Q36" i="16"/>
  <c r="N36" i="16"/>
  <c r="K36" i="16"/>
  <c r="H36" i="16"/>
  <c r="E36" i="16"/>
  <c r="AI35" i="16"/>
  <c r="AH35" i="16"/>
  <c r="AG35" i="16"/>
  <c r="AF35" i="16"/>
  <c r="AC35" i="16"/>
  <c r="Z35" i="16"/>
  <c r="W35" i="16"/>
  <c r="T35" i="16"/>
  <c r="Q35" i="16"/>
  <c r="N35" i="16"/>
  <c r="K35" i="16"/>
  <c r="H35" i="16"/>
  <c r="E35" i="16"/>
  <c r="AH34" i="16"/>
  <c r="AI34" i="16" s="1"/>
  <c r="AG34" i="16"/>
  <c r="AF34" i="16"/>
  <c r="AC34" i="16"/>
  <c r="Z34" i="16"/>
  <c r="W34" i="16"/>
  <c r="T34" i="16"/>
  <c r="Q34" i="16"/>
  <c r="N34" i="16"/>
  <c r="K34" i="16"/>
  <c r="H34" i="16"/>
  <c r="E34" i="16"/>
  <c r="AH33" i="16"/>
  <c r="AI33" i="16" s="1"/>
  <c r="AG33" i="16"/>
  <c r="AF33" i="16"/>
  <c r="AC33" i="16"/>
  <c r="Z33" i="16"/>
  <c r="W33" i="16"/>
  <c r="T33" i="16"/>
  <c r="Q33" i="16"/>
  <c r="N33" i="16"/>
  <c r="K33" i="16"/>
  <c r="H33" i="16"/>
  <c r="E33" i="16"/>
  <c r="AH32" i="16"/>
  <c r="AI32" i="16" s="1"/>
  <c r="AG32" i="16"/>
  <c r="AF32" i="16"/>
  <c r="AC32" i="16"/>
  <c r="Z32" i="16"/>
  <c r="W32" i="16"/>
  <c r="T32" i="16"/>
  <c r="Q32" i="16"/>
  <c r="N32" i="16"/>
  <c r="K32" i="16"/>
  <c r="H32" i="16"/>
  <c r="E32" i="16"/>
  <c r="AH31" i="16"/>
  <c r="AI31" i="16" s="1"/>
  <c r="AG31" i="16"/>
  <c r="AF31" i="16"/>
  <c r="AC31" i="16"/>
  <c r="Z31" i="16"/>
  <c r="W31" i="16"/>
  <c r="T31" i="16"/>
  <c r="Q31" i="16"/>
  <c r="N31" i="16"/>
  <c r="K31" i="16"/>
  <c r="H31" i="16"/>
  <c r="E31" i="16"/>
  <c r="AI30" i="16"/>
  <c r="AH30" i="16"/>
  <c r="AG30" i="16"/>
  <c r="AF30" i="16"/>
  <c r="AC30" i="16"/>
  <c r="Z30" i="16"/>
  <c r="W30" i="16"/>
  <c r="T30" i="16"/>
  <c r="Q30" i="16"/>
  <c r="N30" i="16"/>
  <c r="K30" i="16"/>
  <c r="H30" i="16"/>
  <c r="E30" i="16"/>
  <c r="AH29" i="16"/>
  <c r="AG29" i="16"/>
  <c r="AI29" i="16" s="1"/>
  <c r="AF29" i="16"/>
  <c r="AC29" i="16"/>
  <c r="Z29" i="16"/>
  <c r="W29" i="16"/>
  <c r="T29" i="16"/>
  <c r="Q29" i="16"/>
  <c r="N29" i="16"/>
  <c r="K29" i="16"/>
  <c r="H29" i="16"/>
  <c r="E29" i="16"/>
  <c r="AI28" i="16"/>
  <c r="AH28" i="16"/>
  <c r="AG28" i="16"/>
  <c r="AF28" i="16"/>
  <c r="AC28" i="16"/>
  <c r="Z28" i="16"/>
  <c r="W28" i="16"/>
  <c r="T28" i="16"/>
  <c r="Q28" i="16"/>
  <c r="N28" i="16"/>
  <c r="K28" i="16"/>
  <c r="H28" i="16"/>
  <c r="E28" i="16"/>
  <c r="AI27" i="16"/>
  <c r="AH27" i="16"/>
  <c r="AG27" i="16"/>
  <c r="AF27" i="16"/>
  <c r="AC27" i="16"/>
  <c r="Z27" i="16"/>
  <c r="W27" i="16"/>
  <c r="T27" i="16"/>
  <c r="Q27" i="16"/>
  <c r="N27" i="16"/>
  <c r="K27" i="16"/>
  <c r="H27" i="16"/>
  <c r="E27" i="16"/>
  <c r="AH26" i="16"/>
  <c r="AI26" i="16" s="1"/>
  <c r="AG26" i="16"/>
  <c r="AF26" i="16"/>
  <c r="AC26" i="16"/>
  <c r="Z26" i="16"/>
  <c r="W26" i="16"/>
  <c r="T26" i="16"/>
  <c r="Q26" i="16"/>
  <c r="N26" i="16"/>
  <c r="K26" i="16"/>
  <c r="H26" i="16"/>
  <c r="E26" i="16"/>
  <c r="AH25" i="16"/>
  <c r="AI25" i="16" s="1"/>
  <c r="AG25" i="16"/>
  <c r="AF25" i="16"/>
  <c r="AC25" i="16"/>
  <c r="Z25" i="16"/>
  <c r="W25" i="16"/>
  <c r="T25" i="16"/>
  <c r="Q25" i="16"/>
  <c r="N25" i="16"/>
  <c r="K25" i="16"/>
  <c r="H25" i="16"/>
  <c r="E25" i="16"/>
  <c r="AH24" i="16"/>
  <c r="AI24" i="16" s="1"/>
  <c r="AG24" i="16"/>
  <c r="AF24" i="16"/>
  <c r="AC24" i="16"/>
  <c r="Z24" i="16"/>
  <c r="W24" i="16"/>
  <c r="T24" i="16"/>
  <c r="Q24" i="16"/>
  <c r="N24" i="16"/>
  <c r="K24" i="16"/>
  <c r="H24" i="16"/>
  <c r="E24" i="16"/>
  <c r="AH23" i="16"/>
  <c r="AI23" i="16" s="1"/>
  <c r="AG23" i="16"/>
  <c r="AF23" i="16"/>
  <c r="AC23" i="16"/>
  <c r="Z23" i="16"/>
  <c r="W23" i="16"/>
  <c r="T23" i="16"/>
  <c r="Q23" i="16"/>
  <c r="N23" i="16"/>
  <c r="K23" i="16"/>
  <c r="H23" i="16"/>
  <c r="E23" i="16"/>
  <c r="AI22" i="16"/>
  <c r="AH22" i="16"/>
  <c r="AG22" i="16"/>
  <c r="AF22" i="16"/>
  <c r="AC22" i="16"/>
  <c r="Z22" i="16"/>
  <c r="W22" i="16"/>
  <c r="T22" i="16"/>
  <c r="Q22" i="16"/>
  <c r="N22" i="16"/>
  <c r="K22" i="16"/>
  <c r="H22" i="16"/>
  <c r="E22" i="16"/>
  <c r="AH21" i="16"/>
  <c r="AI21" i="16" s="1"/>
  <c r="AG21" i="16"/>
  <c r="AF21" i="16"/>
  <c r="AC21" i="16"/>
  <c r="Z21" i="16"/>
  <c r="W21" i="16"/>
  <c r="T21" i="16"/>
  <c r="Q21" i="16"/>
  <c r="N21" i="16"/>
  <c r="K21" i="16"/>
  <c r="H21" i="16"/>
  <c r="E21" i="16"/>
  <c r="AI20" i="16"/>
  <c r="AH20" i="16"/>
  <c r="AG20" i="16"/>
  <c r="AF20" i="16"/>
  <c r="AC20" i="16"/>
  <c r="Z20" i="16"/>
  <c r="W20" i="16"/>
  <c r="T20" i="16"/>
  <c r="Q20" i="16"/>
  <c r="N20" i="16"/>
  <c r="K20" i="16"/>
  <c r="H20" i="16"/>
  <c r="E20" i="16"/>
  <c r="AH19" i="16"/>
  <c r="AI19" i="16" s="1"/>
  <c r="AG19" i="16"/>
  <c r="AF19" i="16"/>
  <c r="AC19" i="16"/>
  <c r="Z19" i="16"/>
  <c r="W19" i="16"/>
  <c r="T19" i="16"/>
  <c r="Q19" i="16"/>
  <c r="N19" i="16"/>
  <c r="K19" i="16"/>
  <c r="H19" i="16"/>
  <c r="E19" i="16"/>
  <c r="AH18" i="16"/>
  <c r="AI18" i="16" s="1"/>
  <c r="AG18" i="16"/>
  <c r="AF18" i="16"/>
  <c r="AC18" i="16"/>
  <c r="Z18" i="16"/>
  <c r="W18" i="16"/>
  <c r="T18" i="16"/>
  <c r="Q18" i="16"/>
  <c r="N18" i="16"/>
  <c r="K18" i="16"/>
  <c r="H18" i="16"/>
  <c r="E18" i="16"/>
  <c r="AH17" i="16"/>
  <c r="AI17" i="16" s="1"/>
  <c r="AG17" i="16"/>
  <c r="AF17" i="16"/>
  <c r="AC17" i="16"/>
  <c r="Z17" i="16"/>
  <c r="W17" i="16"/>
  <c r="T17" i="16"/>
  <c r="Q17" i="16"/>
  <c r="N17" i="16"/>
  <c r="K17" i="16"/>
  <c r="H17" i="16"/>
  <c r="E17" i="16"/>
  <c r="AH16" i="16"/>
  <c r="AI16" i="16" s="1"/>
  <c r="AG16" i="16"/>
  <c r="AF16" i="16"/>
  <c r="AC16" i="16"/>
  <c r="Z16" i="16"/>
  <c r="W16" i="16"/>
  <c r="T16" i="16"/>
  <c r="Q16" i="16"/>
  <c r="N16" i="16"/>
  <c r="K16" i="16"/>
  <c r="H16" i="16"/>
  <c r="E16" i="16"/>
  <c r="AH15" i="16"/>
  <c r="AI15" i="16" s="1"/>
  <c r="AG15" i="16"/>
  <c r="AF15" i="16"/>
  <c r="AC15" i="16"/>
  <c r="Z15" i="16"/>
  <c r="W15" i="16"/>
  <c r="T15" i="16"/>
  <c r="Q15" i="16"/>
  <c r="N15" i="16"/>
  <c r="K15" i="16"/>
  <c r="H15" i="16"/>
  <c r="E15" i="16"/>
  <c r="AI14" i="16"/>
  <c r="AH14" i="16"/>
  <c r="AG14" i="16"/>
  <c r="AF14" i="16"/>
  <c r="AC14" i="16"/>
  <c r="Z14" i="16"/>
  <c r="W14" i="16"/>
  <c r="T14" i="16"/>
  <c r="Q14" i="16"/>
  <c r="N14" i="16"/>
  <c r="K14" i="16"/>
  <c r="H14" i="16"/>
  <c r="E14" i="16"/>
  <c r="AH13" i="16"/>
  <c r="AI13" i="16" s="1"/>
  <c r="AG13" i="16"/>
  <c r="AF13" i="16"/>
  <c r="AC13" i="16"/>
  <c r="Z13" i="16"/>
  <c r="W13" i="16"/>
  <c r="T13" i="16"/>
  <c r="Q13" i="16"/>
  <c r="N13" i="16"/>
  <c r="K13" i="16"/>
  <c r="H13" i="16"/>
  <c r="E13" i="16"/>
  <c r="AI12" i="16"/>
  <c r="AH12" i="16"/>
  <c r="AG12" i="16"/>
  <c r="AF12" i="16"/>
  <c r="AC12" i="16"/>
  <c r="Z12" i="16"/>
  <c r="W12" i="16"/>
  <c r="T12" i="16"/>
  <c r="Q12" i="16"/>
  <c r="N12" i="16"/>
  <c r="K12" i="16"/>
  <c r="H12" i="16"/>
  <c r="E12" i="16"/>
  <c r="AH11" i="16"/>
  <c r="AI11" i="16" s="1"/>
  <c r="AG11" i="16"/>
  <c r="AF11" i="16"/>
  <c r="AC11" i="16"/>
  <c r="Z11" i="16"/>
  <c r="W11" i="16"/>
  <c r="T11" i="16"/>
  <c r="Q11" i="16"/>
  <c r="N11" i="16"/>
  <c r="K11" i="16"/>
  <c r="H11" i="16"/>
  <c r="E11" i="16"/>
  <c r="AH10" i="16"/>
  <c r="AI10" i="16" s="1"/>
  <c r="AG10" i="16"/>
  <c r="AF10" i="16"/>
  <c r="AC10" i="16"/>
  <c r="Z10" i="16"/>
  <c r="W10" i="16"/>
  <c r="T10" i="16"/>
  <c r="Q10" i="16"/>
  <c r="N10" i="16"/>
  <c r="K10" i="16"/>
  <c r="H10" i="16"/>
  <c r="E10" i="16"/>
  <c r="AH9" i="16"/>
  <c r="AI9" i="16" s="1"/>
  <c r="AG9" i="16"/>
  <c r="AF9" i="16"/>
  <c r="AC9" i="16"/>
  <c r="Z9" i="16"/>
  <c r="W9" i="16"/>
  <c r="T9" i="16"/>
  <c r="Q9" i="16"/>
  <c r="N9" i="16"/>
  <c r="K9" i="16"/>
  <c r="H9" i="16"/>
  <c r="AH8" i="16"/>
  <c r="AI8" i="16" s="1"/>
  <c r="AG8" i="16"/>
  <c r="AF8" i="16"/>
  <c r="AC8" i="16"/>
  <c r="Z8" i="16"/>
  <c r="W8" i="16"/>
  <c r="T8" i="16"/>
  <c r="Q8" i="16"/>
  <c r="N8" i="16"/>
  <c r="K8" i="16"/>
  <c r="H8" i="16"/>
  <c r="E8" i="16"/>
  <c r="AI7" i="16"/>
  <c r="AH7" i="16"/>
  <c r="AG7" i="16"/>
  <c r="AF7" i="16"/>
  <c r="AC7" i="16"/>
  <c r="Z7" i="16"/>
  <c r="W7" i="16"/>
  <c r="T7" i="16"/>
  <c r="Q7" i="16"/>
  <c r="N7" i="16"/>
  <c r="K7" i="16"/>
  <c r="H7" i="16"/>
  <c r="E7" i="16"/>
  <c r="AI46" i="17" l="1"/>
  <c r="AG46" i="16"/>
  <c r="AI46" i="16" s="1"/>
</calcChain>
</file>

<file path=xl/sharedStrings.xml><?xml version="1.0" encoding="utf-8"?>
<sst xmlns="http://schemas.openxmlformats.org/spreadsheetml/2006/main" count="585" uniqueCount="92">
  <si>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</si>
  <si>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</si>
  <si>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</si>
  <si>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</si>
  <si>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</si>
  <si>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</si>
  <si>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</si>
  <si>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</si>
  <si>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</si>
  <si>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</si>
  <si>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</si>
  <si>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</si>
  <si>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</si>
  <si>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</si>
  <si>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</si>
  <si>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</si>
  <si>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</si>
  <si>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</si>
  <si>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</si>
  <si>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</si>
  <si>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</si>
  <si>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</si>
  <si>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</si>
  <si>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</si>
  <si>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</si>
  <si>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</si>
  <si>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</si>
  <si>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平成１６年度</t>
    <rPh sb="0" eb="2">
      <t>ヘイセイ</t>
    </rPh>
    <rPh sb="4" eb="6">
      <t>ネンド</t>
    </rPh>
    <phoneticPr fontId="2"/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</si>
  <si>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</si>
  <si>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</si>
  <si>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</si>
  <si>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</si>
  <si>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</si>
  <si>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佐野市</t>
  </si>
  <si>
    <t>平成１７年度</t>
    <rPh sb="5" eb="6">
      <t>ド</t>
    </rPh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</si>
  <si>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</si>
  <si>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</si>
  <si>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</si>
  <si>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</si>
  <si>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</si>
  <si>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</si>
  <si>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</si>
  <si>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</si>
  <si>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</si>
  <si>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</si>
  <si>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</si>
  <si>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</si>
  <si>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</si>
  <si>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</si>
  <si>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</si>
  <si>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</si>
  <si>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</si>
  <si>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</si>
  <si>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</si>
  <si>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</si>
  <si>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</si>
  <si>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平成１９年度</t>
  </si>
  <si>
    <t>平成１９年度</t>
    <rPh sb="5" eb="6">
      <t>ド</t>
    </rPh>
    <phoneticPr fontId="2"/>
  </si>
  <si>
    <t>平成２０年度</t>
    <rPh sb="5" eb="6">
      <t>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</si>
  <si>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</si>
  <si>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</si>
  <si>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</si>
  <si>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</si>
  <si>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釧路市</t>
    <rPh sb="0" eb="3">
      <t>クシロシ</t>
    </rPh>
    <phoneticPr fontId="2"/>
  </si>
  <si>
    <t>呼吸器症状の解析対象者数（居住年数３年未満・不明、性別不明者除く）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</si>
  <si>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堺市堺区</t>
  </si>
  <si>
    <t>6歳5ヶ月～7歳5ヶ月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</si>
  <si>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6歳2ヶ月～7歳2ヶ月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</si>
  <si>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西宮市：6歳2ヶ月～7歳2ヶ月
芦屋市：6歳5ヶ月～7歳5ヶ月</t>
    <rPh sb="0" eb="3">
      <t>ニシノミヤシ</t>
    </rPh>
    <rPh sb="5" eb="6">
      <t>サイ</t>
    </rPh>
    <rPh sb="8" eb="9">
      <t>ゲツ</t>
    </rPh>
    <rPh sb="11" eb="12">
      <t>サイ</t>
    </rPh>
    <rPh sb="14" eb="15">
      <t>ゲツ</t>
    </rPh>
    <rPh sb="16" eb="19">
      <t>アシヤシ</t>
    </rPh>
    <rPh sb="21" eb="22">
      <t>サイ</t>
    </rPh>
    <rPh sb="24" eb="25">
      <t>ゲツ</t>
    </rPh>
    <rPh sb="27" eb="28">
      <t>サイ</t>
    </rPh>
    <rPh sb="30" eb="31">
      <t>ゲツ</t>
    </rPh>
    <phoneticPr fontId="2"/>
  </si>
  <si>
    <t>6歳6ヶ月～7歳7ヶ月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</si>
  <si>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6歳3ヶ月～7歳3ヶ月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</si>
  <si>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5歳11ヶ月～7歳0ヶ月</t>
    <rPh sb="1" eb="2">
      <t>サイ</t>
    </rPh>
    <rPh sb="5" eb="6">
      <t>ゲツ</t>
    </rPh>
    <rPh sb="8" eb="9">
      <t>サイ</t>
    </rPh>
    <rPh sb="11" eb="12">
      <t>ゲツ</t>
    </rPh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</si>
  <si>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</si>
  <si>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</si>
  <si>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平成２１年度</t>
    <rPh sb="5" eb="6">
      <t>ド</t>
    </rPh>
    <phoneticPr fontId="2"/>
  </si>
  <si>
    <t>平成２２年度</t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</si>
  <si>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</si>
  <si>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</si>
  <si>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</si>
  <si>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</si>
  <si>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堺市堺区</t>
    <phoneticPr fontId="8"/>
  </si>
  <si>
    <t>平成２４年度</t>
    <rPh sb="0" eb="2">
      <t>ヘイセイ</t>
    </rPh>
    <rPh sb="4" eb="6">
      <t>ネンド</t>
    </rPh>
    <phoneticPr fontId="2"/>
  </si>
  <si>
    <t>平成２４年度</t>
    <rPh sb="5" eb="6">
      <t>ド</t>
    </rPh>
    <phoneticPr fontId="2"/>
  </si>
  <si>
    <t>平成１７年度</t>
    <phoneticPr fontId="2"/>
  </si>
  <si>
    <t>平成１８年度</t>
    <phoneticPr fontId="2"/>
  </si>
  <si>
    <t>平成２３年度</t>
    <phoneticPr fontId="2"/>
  </si>
  <si>
    <t>平成２４年度</t>
    <phoneticPr fontId="2"/>
  </si>
  <si>
    <t>平成２５年度</t>
  </si>
  <si>
    <t>平成１６～２５年度</t>
    <rPh sb="0" eb="2">
      <t>ヘイセイ</t>
    </rPh>
    <rPh sb="7" eb="9">
      <t>ネンド</t>
    </rPh>
    <phoneticPr fontId="2"/>
  </si>
  <si>
    <t>平成２５年度</t>
    <rPh sb="0" eb="2">
      <t>ヘイセイ</t>
    </rPh>
    <rPh sb="4" eb="6">
      <t>ネンド</t>
    </rPh>
    <phoneticPr fontId="2"/>
  </si>
  <si>
    <t>堺市堺区</t>
    <phoneticPr fontId="8"/>
  </si>
  <si>
    <t>平成２５年度</t>
    <rPh sb="5" eb="6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</si>
</sst>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%"/>
    <numFmt numFmtId="178" formatCode="#,##0_);[Red]\(#,##0\)"/>
    <numFmt numFmtId="179" formatCode="General&quot;地&quot;&quot;域&quot;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0" fontId="3" fillId="2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3" xfId="2" applyFont="1" applyFill="1" applyBorder="1" applyAlignment="1">
      <alignment horizontal="right" vertical="center"/>
    </xf>
    <xf numFmtId="38" fontId="3" fillId="2" borderId="3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vertical="center"/>
    </xf>
    <xf numFmtId="10" fontId="3" fillId="2" borderId="5" xfId="1" applyNumberFormat="1" applyFont="1" applyFill="1" applyBorder="1" applyAlignment="1">
      <alignment vertical="center"/>
    </xf>
    <xf numFmtId="38" fontId="3" fillId="2" borderId="6" xfId="2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10" fontId="3" fillId="2" borderId="8" xfId="1" applyNumberFormat="1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38" fontId="3" fillId="2" borderId="10" xfId="2" applyFont="1" applyFill="1" applyBorder="1" applyAlignment="1">
      <alignment vertical="center"/>
    </xf>
    <xf numFmtId="178" fontId="3" fillId="2" borderId="3" xfId="2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77" fontId="5" fillId="2" borderId="20" xfId="0" applyNumberFormat="1" applyFont="1" applyFill="1" applyBorder="1" applyAlignment="1">
      <alignment horizontal="center" vertical="center"/>
    </xf>
    <xf numFmtId="10" fontId="3" fillId="2" borderId="20" xfId="1" applyNumberFormat="1" applyFont="1" applyFill="1" applyBorder="1" applyAlignment="1">
      <alignment vertical="center"/>
    </xf>
    <xf numFmtId="10" fontId="3" fillId="2" borderId="21" xfId="1" applyNumberFormat="1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5" fillId="2" borderId="25" xfId="0" applyFont="1" applyFill="1" applyBorder="1" applyAlignment="1">
      <alignment horizontal="center" vertical="center"/>
    </xf>
    <xf numFmtId="38" fontId="3" fillId="2" borderId="25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9" fontId="3" fillId="2" borderId="0" xfId="0" applyNumberFormat="1" applyFont="1" applyFill="1" applyBorder="1" applyAlignment="1">
      <alignment vertical="center"/>
    </xf>
    <xf numFmtId="9" fontId="3" fillId="2" borderId="0" xfId="1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179" fontId="3" fillId="2" borderId="0" xfId="0" applyNumberFormat="1" applyFont="1" applyFill="1" applyBorder="1" applyAlignment="1">
      <alignment horizontal="left" vertical="center"/>
    </xf>
    <xf numFmtId="0" fontId="9" fillId="2" borderId="0" xfId="1" applyNumberFormat="1" applyFont="1" applyFill="1" applyBorder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M54"/>
  <sheetViews>
    <sheetView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32" width="7.625" style="3" customWidth="1"/>
    <col min="33" max="33" width="8.625" style="3" bestFit="1" customWidth="1"/>
    <col min="34" max="34" width="7.25" style="3" bestFit="1" customWidth="1"/>
    <col min="35" max="35" width="7.625" style="3" customWidth="1"/>
    <col min="36" max="36" width="6.5" style="64" bestFit="1" customWidth="1"/>
    <col min="37" max="16384" width="7.625" style="3"/>
  </cols>
  <sheetData>
    <row r="2" spans="1:39" ht="32.1" customHeight="1">
      <c r="B2" s="26" t="s">
        <v>31</v>
      </c>
      <c r="AJ2" s="37"/>
    </row>
    <row r="5" spans="1:39" ht="20.100000000000001" customHeight="1">
      <c r="A5" s="81"/>
      <c r="B5" s="83" t="s">
        <v>22</v>
      </c>
      <c r="C5" s="73" t="s">
        <v>28</v>
      </c>
      <c r="D5" s="73"/>
      <c r="E5" s="73"/>
      <c r="F5" s="73" t="s">
        <v>83</v>
      </c>
      <c r="G5" s="73"/>
      <c r="H5" s="73"/>
      <c r="I5" s="73" t="s">
        <v>84</v>
      </c>
      <c r="J5" s="73"/>
      <c r="K5" s="84"/>
      <c r="L5" s="73" t="s">
        <v>56</v>
      </c>
      <c r="M5" s="73"/>
      <c r="N5" s="84"/>
      <c r="O5" s="76" t="s">
        <v>62</v>
      </c>
      <c r="P5" s="77"/>
      <c r="Q5" s="78"/>
      <c r="R5" s="76" t="s">
        <v>72</v>
      </c>
      <c r="S5" s="77"/>
      <c r="T5" s="79"/>
      <c r="U5" s="76" t="s">
        <v>75</v>
      </c>
      <c r="V5" s="77"/>
      <c r="W5" s="78"/>
      <c r="X5" s="76" t="s">
        <v>85</v>
      </c>
      <c r="Y5" s="77"/>
      <c r="Z5" s="78"/>
      <c r="AA5" s="76" t="s">
        <v>86</v>
      </c>
      <c r="AB5" s="77"/>
      <c r="AC5" s="78"/>
      <c r="AD5" s="76" t="s">
        <v>87</v>
      </c>
      <c r="AE5" s="77"/>
      <c r="AF5" s="80"/>
      <c r="AG5" s="72" t="s">
        <v>88</v>
      </c>
      <c r="AH5" s="73"/>
      <c r="AI5" s="73"/>
      <c r="AJ5" s="74"/>
    </row>
    <row r="6" spans="1:39" ht="20.100000000000001" customHeight="1">
      <c r="A6" s="82"/>
      <c r="B6" s="83"/>
      <c r="C6" s="9" t="s">
        <v>0</v>
      </c>
      <c r="D6" s="8" t="s">
        <v>35</v>
      </c>
      <c r="E6" s="10" t="s">
        <v>1</v>
      </c>
      <c r="F6" s="9" t="s">
        <v>0</v>
      </c>
      <c r="G6" s="8" t="s">
        <v>35</v>
      </c>
      <c r="H6" s="10" t="s">
        <v>1</v>
      </c>
      <c r="I6" s="9" t="s">
        <v>0</v>
      </c>
      <c r="J6" s="8" t="s">
        <v>35</v>
      </c>
      <c r="K6" s="10" t="s">
        <v>1</v>
      </c>
      <c r="L6" s="38" t="s">
        <v>0</v>
      </c>
      <c r="M6" s="8" t="s">
        <v>35</v>
      </c>
      <c r="N6" s="10" t="s">
        <v>1</v>
      </c>
      <c r="O6" s="38" t="s">
        <v>0</v>
      </c>
      <c r="P6" s="8" t="s">
        <v>35</v>
      </c>
      <c r="Q6" s="10" t="s">
        <v>1</v>
      </c>
      <c r="R6" s="38" t="s">
        <v>0</v>
      </c>
      <c r="S6" s="8" t="s">
        <v>35</v>
      </c>
      <c r="T6" s="39" t="s">
        <v>1</v>
      </c>
      <c r="U6" s="38" t="s">
        <v>0</v>
      </c>
      <c r="V6" s="8" t="s">
        <v>35</v>
      </c>
      <c r="W6" s="10" t="s">
        <v>1</v>
      </c>
      <c r="X6" s="38" t="s">
        <v>0</v>
      </c>
      <c r="Y6" s="8" t="s">
        <v>35</v>
      </c>
      <c r="Z6" s="10" t="s">
        <v>1</v>
      </c>
      <c r="AA6" s="38" t="s">
        <v>0</v>
      </c>
      <c r="AB6" s="8" t="s">
        <v>35</v>
      </c>
      <c r="AC6" s="10" t="s">
        <v>1</v>
      </c>
      <c r="AD6" s="38" t="s">
        <v>0</v>
      </c>
      <c r="AE6" s="8" t="s">
        <v>35</v>
      </c>
      <c r="AF6" s="56" t="s">
        <v>1</v>
      </c>
      <c r="AG6" s="62" t="s">
        <v>23</v>
      </c>
      <c r="AH6" s="8" t="s">
        <v>35</v>
      </c>
      <c r="AI6" s="9" t="s">
        <v>24</v>
      </c>
      <c r="AJ6" s="75"/>
    </row>
    <row r="7" spans="1:39" ht="20.100000000000001" customHeight="1">
      <c r="A7" s="3">
        <v>1</v>
      </c>
      <c r="B7" s="7" t="s">
        <v>2</v>
      </c>
      <c r="C7" s="33"/>
      <c r="D7" s="33"/>
      <c r="E7" s="24" t="str">
        <f>IF(ISERROR(D7/C7),"",D7/C7)</f>
        <v/>
      </c>
      <c r="F7" s="33">
        <v>994</v>
      </c>
      <c r="G7" s="33">
        <v>490</v>
      </c>
      <c r="H7" s="24">
        <f>IF(ISERROR(G7/F7),"",G7/F7)</f>
        <v>0.49295774647887325</v>
      </c>
      <c r="I7" s="33"/>
      <c r="J7" s="33"/>
      <c r="K7" s="24" t="str">
        <f>IF(ISERROR(J7/I7),"",J7/I7)</f>
        <v/>
      </c>
      <c r="L7" s="33">
        <v>946</v>
      </c>
      <c r="M7" s="33">
        <v>623</v>
      </c>
      <c r="N7" s="25">
        <f>IF(ISERROR(M7/L7),"",M7/L7)</f>
        <v>0.65856236786469347</v>
      </c>
      <c r="O7" s="40">
        <v>908</v>
      </c>
      <c r="P7" s="33">
        <v>622</v>
      </c>
      <c r="Q7" s="25">
        <f>IF(ISERROR(P7/O7),"",P7/O7)</f>
        <v>0.68502202643171806</v>
      </c>
      <c r="R7" s="40">
        <v>922</v>
      </c>
      <c r="S7" s="33">
        <v>660</v>
      </c>
      <c r="T7" s="41">
        <f>IF(ISERROR(S7/R7),"",S7/R7)</f>
        <v>0.71583514099783085</v>
      </c>
      <c r="U7" s="40">
        <v>858</v>
      </c>
      <c r="V7" s="33">
        <v>609</v>
      </c>
      <c r="W7" s="25">
        <f>IF(ISERROR(V7/U7),"",V7/U7)</f>
        <v>0.70979020979020979</v>
      </c>
      <c r="X7" s="40">
        <v>772</v>
      </c>
      <c r="Y7" s="40">
        <v>615</v>
      </c>
      <c r="Z7" s="25">
        <f>Y7/X7</f>
        <v>0.79663212435233166</v>
      </c>
      <c r="AA7" s="40">
        <v>795</v>
      </c>
      <c r="AB7" s="40">
        <v>602</v>
      </c>
      <c r="AC7" s="25">
        <f>AB7/AA7</f>
        <v>0.75723270440251578</v>
      </c>
      <c r="AD7" s="40">
        <v>796</v>
      </c>
      <c r="AE7" s="40">
        <v>614</v>
      </c>
      <c r="AF7" s="57">
        <f>AE7/AD7</f>
        <v>0.77135678391959794</v>
      </c>
      <c r="AG7" s="63">
        <f>+C7+F7+I7+L7+O7+R7+U7+X7+AA7+AD7</f>
        <v>6991</v>
      </c>
      <c r="AH7" s="33">
        <f>+D7+G7+J7+M7+P7+S7+V7+Y7+AB7+AE7</f>
        <v>4835</v>
      </c>
      <c r="AI7" s="24">
        <f>IF(ISERROR(AH7/AG7),"",AH7/AG7)</f>
        <v>0.69160349020168788</v>
      </c>
      <c r="AJ7" s="64">
        <v>1</v>
      </c>
      <c r="AL7" s="34"/>
      <c r="AM7" s="34"/>
    </row>
    <row r="8" spans="1:39" ht="20.100000000000001" customHeight="1">
      <c r="A8" s="3">
        <v>2</v>
      </c>
      <c r="B8" s="7" t="s">
        <v>3</v>
      </c>
      <c r="C8" s="33"/>
      <c r="D8" s="33"/>
      <c r="E8" s="24" t="str">
        <f t="shared" ref="E8:E46" si="0">IF(ISERROR(D8/C8),"",D8/C8)</f>
        <v/>
      </c>
      <c r="F8" s="33"/>
      <c r="G8" s="33"/>
      <c r="H8" s="24" t="str">
        <f t="shared" ref="H8:H46" si="1">IF(ISERROR(G8/F8),"",G8/F8)</f>
        <v/>
      </c>
      <c r="I8" s="33"/>
      <c r="J8" s="33"/>
      <c r="K8" s="24" t="str">
        <f t="shared" ref="K8:K46" si="2">IF(ISERROR(J8/I8),"",J8/I8)</f>
        <v/>
      </c>
      <c r="L8" s="33"/>
      <c r="M8" s="33"/>
      <c r="N8" s="25" t="str">
        <f t="shared" ref="N8:N46" si="3">IF(ISERROR(M8/L8),"",M8/L8)</f>
        <v/>
      </c>
      <c r="O8" s="40">
        <v>2489</v>
      </c>
      <c r="P8" s="33">
        <v>1792</v>
      </c>
      <c r="Q8" s="25">
        <f t="shared" ref="Q8:Q46" si="4">IF(ISERROR(P8/O8),"",P8/O8)</f>
        <v>0.71996785857774204</v>
      </c>
      <c r="R8" s="40">
        <v>2614</v>
      </c>
      <c r="S8" s="33">
        <v>1834</v>
      </c>
      <c r="T8" s="41">
        <f t="shared" ref="T8:T46" si="5">IF(ISERROR(S8/R8),"",S8/R8)</f>
        <v>0.70160673297628151</v>
      </c>
      <c r="U8" s="40">
        <v>2814</v>
      </c>
      <c r="V8" s="33">
        <v>1944</v>
      </c>
      <c r="W8" s="25">
        <f t="shared" ref="W8:W46" si="6">IF(ISERROR(V8/U8),"",V8/U8)</f>
        <v>0.69083155650319827</v>
      </c>
      <c r="X8" s="40">
        <v>2625</v>
      </c>
      <c r="Y8" s="40">
        <v>2064</v>
      </c>
      <c r="Z8" s="25">
        <f t="shared" ref="Z8:Z43" si="7">Y8/X8</f>
        <v>0.78628571428571425</v>
      </c>
      <c r="AA8" s="40">
        <v>2579</v>
      </c>
      <c r="AB8" s="40">
        <v>1982</v>
      </c>
      <c r="AC8" s="25">
        <f t="shared" ref="AC8:AC43" si="8">AB8/AA8</f>
        <v>0.76851492826677004</v>
      </c>
      <c r="AD8" s="40">
        <v>2590</v>
      </c>
      <c r="AE8" s="40">
        <v>2026</v>
      </c>
      <c r="AF8" s="57">
        <f t="shared" ref="AF8:AF46" si="9">AE8/AD8</f>
        <v>0.78223938223938227</v>
      </c>
      <c r="AG8" s="63">
        <f t="shared" ref="AG8:AH45" si="10">+C8+F8+I8+L8+O8+R8+U8+X8+AA8+AD8</f>
        <v>15711</v>
      </c>
      <c r="AH8" s="33">
        <f t="shared" si="10"/>
        <v>11642</v>
      </c>
      <c r="AI8" s="24">
        <f t="shared" ref="AI8:AI46" si="11">IF(ISERROR(AH8/AG8),"",AH8/AG8)</f>
        <v>0.74100948380115839</v>
      </c>
      <c r="AJ8" s="64">
        <v>2</v>
      </c>
      <c r="AL8" s="34"/>
      <c r="AM8" s="34"/>
    </row>
    <row r="9" spans="1:39" ht="20.100000000000001" customHeight="1">
      <c r="A9" s="3">
        <v>3</v>
      </c>
      <c r="B9" s="7" t="s">
        <v>63</v>
      </c>
      <c r="C9" s="33"/>
      <c r="D9" s="33"/>
      <c r="E9" s="24"/>
      <c r="F9" s="33">
        <v>1549</v>
      </c>
      <c r="G9" s="33">
        <v>978</v>
      </c>
      <c r="H9" s="24">
        <f>IF(ISERROR(G9/F9),"",G9/F9)</f>
        <v>0.63137508069722403</v>
      </c>
      <c r="I9" s="33">
        <v>1541</v>
      </c>
      <c r="J9" s="33">
        <v>938</v>
      </c>
      <c r="K9" s="24">
        <f t="shared" si="2"/>
        <v>0.60869565217391308</v>
      </c>
      <c r="L9" s="33">
        <v>1497</v>
      </c>
      <c r="M9" s="33">
        <v>1047</v>
      </c>
      <c r="N9" s="25">
        <f t="shared" si="3"/>
        <v>0.69939879759519041</v>
      </c>
      <c r="O9" s="45">
        <v>1644</v>
      </c>
      <c r="P9" s="46">
        <v>1129</v>
      </c>
      <c r="Q9" s="25">
        <f t="shared" si="4"/>
        <v>0.68673965936739656</v>
      </c>
      <c r="R9" s="40">
        <v>1516</v>
      </c>
      <c r="S9" s="33">
        <v>1143</v>
      </c>
      <c r="T9" s="41">
        <f t="shared" si="5"/>
        <v>0.75395778364116095</v>
      </c>
      <c r="U9" s="40">
        <v>1500</v>
      </c>
      <c r="V9" s="33">
        <v>1118</v>
      </c>
      <c r="W9" s="25">
        <f t="shared" si="6"/>
        <v>0.74533333333333329</v>
      </c>
      <c r="X9" s="40">
        <v>1435</v>
      </c>
      <c r="Y9" s="40">
        <v>1141</v>
      </c>
      <c r="Z9" s="25">
        <f t="shared" si="7"/>
        <v>0.79512195121951224</v>
      </c>
      <c r="AA9" s="40">
        <v>1379</v>
      </c>
      <c r="AB9" s="40">
        <v>1153</v>
      </c>
      <c r="AC9" s="25">
        <f t="shared" si="8"/>
        <v>0.83611312545322702</v>
      </c>
      <c r="AD9" s="40">
        <v>1440</v>
      </c>
      <c r="AE9" s="40">
        <v>1158</v>
      </c>
      <c r="AF9" s="57">
        <f t="shared" si="9"/>
        <v>0.8041666666666667</v>
      </c>
      <c r="AG9" s="63">
        <f t="shared" si="10"/>
        <v>13501</v>
      </c>
      <c r="AH9" s="33">
        <f t="shared" si="10"/>
        <v>9805</v>
      </c>
      <c r="AI9" s="24">
        <f t="shared" si="11"/>
        <v>0.72624250055551443</v>
      </c>
      <c r="AJ9" s="64">
        <v>3</v>
      </c>
      <c r="AL9" s="34"/>
      <c r="AM9" s="34"/>
    </row>
    <row r="10" spans="1:39" ht="20.100000000000001" customHeight="1">
      <c r="A10" s="3">
        <v>4</v>
      </c>
      <c r="B10" s="7" t="s">
        <v>36</v>
      </c>
      <c r="C10" s="33">
        <v>2382</v>
      </c>
      <c r="D10" s="33">
        <v>1735</v>
      </c>
      <c r="E10" s="24">
        <f t="shared" si="0"/>
        <v>0.72837951301427373</v>
      </c>
      <c r="F10" s="33">
        <v>2456</v>
      </c>
      <c r="G10" s="33">
        <v>1938</v>
      </c>
      <c r="H10" s="24">
        <f t="shared" si="1"/>
        <v>0.78908794788273617</v>
      </c>
      <c r="I10" s="33">
        <v>2353</v>
      </c>
      <c r="J10" s="33">
        <v>1873</v>
      </c>
      <c r="K10" s="24">
        <f t="shared" si="2"/>
        <v>0.79600509987250323</v>
      </c>
      <c r="L10" s="33">
        <v>2344</v>
      </c>
      <c r="M10" s="33">
        <v>2049</v>
      </c>
      <c r="N10" s="25">
        <f t="shared" si="3"/>
        <v>0.87414675767918093</v>
      </c>
      <c r="O10" s="42">
        <v>2272</v>
      </c>
      <c r="P10" s="43">
        <v>1861</v>
      </c>
      <c r="Q10" s="58">
        <f t="shared" si="4"/>
        <v>0.81910211267605637</v>
      </c>
      <c r="R10" s="40"/>
      <c r="S10" s="33"/>
      <c r="T10" s="41" t="str">
        <f t="shared" si="5"/>
        <v/>
      </c>
      <c r="U10" s="40">
        <v>1546</v>
      </c>
      <c r="V10" s="33">
        <v>1316</v>
      </c>
      <c r="W10" s="25">
        <f t="shared" si="6"/>
        <v>0.85122897800776198</v>
      </c>
      <c r="X10" s="40">
        <v>1853</v>
      </c>
      <c r="Y10" s="40">
        <v>1652</v>
      </c>
      <c r="Z10" s="25">
        <f t="shared" si="7"/>
        <v>0.89152725310307612</v>
      </c>
      <c r="AA10" s="40">
        <v>1658</v>
      </c>
      <c r="AB10" s="40">
        <v>1494</v>
      </c>
      <c r="AC10" s="25">
        <f t="shared" si="8"/>
        <v>0.90108564535585045</v>
      </c>
      <c r="AD10" s="40">
        <v>1768</v>
      </c>
      <c r="AE10" s="40">
        <v>1614</v>
      </c>
      <c r="AF10" s="57">
        <f t="shared" si="9"/>
        <v>0.91289592760180993</v>
      </c>
      <c r="AG10" s="63">
        <f t="shared" si="10"/>
        <v>18632</v>
      </c>
      <c r="AH10" s="33">
        <f t="shared" si="10"/>
        <v>15532</v>
      </c>
      <c r="AI10" s="24">
        <f t="shared" si="11"/>
        <v>0.83361957921854868</v>
      </c>
      <c r="AJ10" s="64">
        <v>4</v>
      </c>
      <c r="AL10" s="34"/>
      <c r="AM10" s="34"/>
    </row>
    <row r="11" spans="1:39" ht="20.100000000000001" customHeight="1">
      <c r="A11" s="3">
        <v>6</v>
      </c>
      <c r="B11" s="7" t="s">
        <v>4</v>
      </c>
      <c r="C11" s="33">
        <v>2724</v>
      </c>
      <c r="D11" s="33">
        <v>1687</v>
      </c>
      <c r="E11" s="24">
        <f t="shared" si="0"/>
        <v>0.61930983847283405</v>
      </c>
      <c r="F11" s="33">
        <v>2839</v>
      </c>
      <c r="G11" s="33">
        <v>2152</v>
      </c>
      <c r="H11" s="24">
        <f t="shared" si="1"/>
        <v>0.75801338499471649</v>
      </c>
      <c r="I11" s="33">
        <v>2695</v>
      </c>
      <c r="J11" s="33">
        <v>2095</v>
      </c>
      <c r="K11" s="24">
        <f t="shared" si="2"/>
        <v>0.77736549165120594</v>
      </c>
      <c r="L11" s="33">
        <v>2675</v>
      </c>
      <c r="M11" s="33">
        <v>2173</v>
      </c>
      <c r="N11" s="24">
        <f t="shared" si="3"/>
        <v>0.81233644859813081</v>
      </c>
      <c r="O11" s="33">
        <v>2594</v>
      </c>
      <c r="P11" s="33">
        <v>2140</v>
      </c>
      <c r="Q11" s="25">
        <f t="shared" si="4"/>
        <v>0.82498072474942175</v>
      </c>
      <c r="R11" s="40">
        <v>2596</v>
      </c>
      <c r="S11" s="33">
        <v>2202</v>
      </c>
      <c r="T11" s="41">
        <f t="shared" si="5"/>
        <v>0.84822804314329736</v>
      </c>
      <c r="U11" s="40">
        <v>2480</v>
      </c>
      <c r="V11" s="33">
        <v>2081</v>
      </c>
      <c r="W11" s="25">
        <f t="shared" si="6"/>
        <v>0.83911290322580645</v>
      </c>
      <c r="X11" s="40">
        <v>2466</v>
      </c>
      <c r="Y11" s="40">
        <v>2228</v>
      </c>
      <c r="Z11" s="25">
        <f t="shared" si="7"/>
        <v>0.90348742903487433</v>
      </c>
      <c r="AA11" s="40">
        <v>2379</v>
      </c>
      <c r="AB11" s="40">
        <v>2082</v>
      </c>
      <c r="AC11" s="25">
        <f t="shared" si="8"/>
        <v>0.87515762925598994</v>
      </c>
      <c r="AD11" s="40">
        <v>2429</v>
      </c>
      <c r="AE11" s="40">
        <v>2161</v>
      </c>
      <c r="AF11" s="57">
        <f t="shared" si="9"/>
        <v>0.8896665294359819</v>
      </c>
      <c r="AG11" s="63">
        <f t="shared" si="10"/>
        <v>25877</v>
      </c>
      <c r="AH11" s="33">
        <f t="shared" si="10"/>
        <v>21001</v>
      </c>
      <c r="AI11" s="24">
        <f t="shared" si="11"/>
        <v>0.81157012018394714</v>
      </c>
      <c r="AJ11" s="64">
        <v>6</v>
      </c>
      <c r="AL11" s="34"/>
      <c r="AM11" s="34"/>
    </row>
    <row r="12" spans="1:39" ht="20.100000000000001" customHeight="1">
      <c r="A12" s="3">
        <v>7</v>
      </c>
      <c r="B12" s="7" t="s">
        <v>37</v>
      </c>
      <c r="C12" s="33">
        <v>753</v>
      </c>
      <c r="D12" s="33">
        <v>515</v>
      </c>
      <c r="E12" s="24">
        <f t="shared" si="0"/>
        <v>0.68393094289508627</v>
      </c>
      <c r="F12" s="33">
        <v>667</v>
      </c>
      <c r="G12" s="33">
        <v>542</v>
      </c>
      <c r="H12" s="24">
        <f t="shared" si="1"/>
        <v>0.81259370314842583</v>
      </c>
      <c r="I12" s="33">
        <v>672</v>
      </c>
      <c r="J12" s="33">
        <v>522</v>
      </c>
      <c r="K12" s="24">
        <f t="shared" si="2"/>
        <v>0.7767857142857143</v>
      </c>
      <c r="L12" s="33">
        <v>661</v>
      </c>
      <c r="M12" s="33">
        <v>535</v>
      </c>
      <c r="N12" s="24">
        <f t="shared" si="3"/>
        <v>0.80937972768532529</v>
      </c>
      <c r="O12" s="33">
        <v>637</v>
      </c>
      <c r="P12" s="33">
        <v>536</v>
      </c>
      <c r="Q12" s="25">
        <f t="shared" si="4"/>
        <v>0.84144427001569855</v>
      </c>
      <c r="R12" s="40">
        <v>645</v>
      </c>
      <c r="S12" s="33">
        <v>536</v>
      </c>
      <c r="T12" s="41">
        <f t="shared" si="5"/>
        <v>0.83100775193798448</v>
      </c>
      <c r="U12" s="40">
        <v>655</v>
      </c>
      <c r="V12" s="33">
        <v>550</v>
      </c>
      <c r="W12" s="25">
        <f t="shared" si="6"/>
        <v>0.83969465648854957</v>
      </c>
      <c r="X12" s="40">
        <v>856</v>
      </c>
      <c r="Y12" s="40">
        <v>766</v>
      </c>
      <c r="Z12" s="25">
        <f t="shared" si="7"/>
        <v>0.89485981308411211</v>
      </c>
      <c r="AA12" s="40">
        <v>874</v>
      </c>
      <c r="AB12" s="40">
        <v>777</v>
      </c>
      <c r="AC12" s="25">
        <f t="shared" si="8"/>
        <v>0.88901601830663612</v>
      </c>
      <c r="AD12" s="40">
        <v>876</v>
      </c>
      <c r="AE12" s="40">
        <v>777</v>
      </c>
      <c r="AF12" s="57">
        <f>AE12/AD12</f>
        <v>0.88698630136986301</v>
      </c>
      <c r="AG12" s="63">
        <f t="shared" si="10"/>
        <v>7296</v>
      </c>
      <c r="AH12" s="33">
        <f>+D12+G12+J12+M12+P12+S12+V12+Y12+AB12+AE12</f>
        <v>6056</v>
      </c>
      <c r="AI12" s="24">
        <f t="shared" si="11"/>
        <v>0.83004385964912286</v>
      </c>
      <c r="AJ12" s="64">
        <v>7</v>
      </c>
      <c r="AL12" s="34"/>
      <c r="AM12" s="34"/>
    </row>
    <row r="13" spans="1:39" ht="20.100000000000001" customHeight="1">
      <c r="A13" s="3">
        <v>8</v>
      </c>
      <c r="B13" s="7" t="s">
        <v>33</v>
      </c>
      <c r="C13" s="33">
        <v>1137</v>
      </c>
      <c r="D13" s="33">
        <v>852</v>
      </c>
      <c r="E13" s="24">
        <f t="shared" si="0"/>
        <v>0.74934036939313986</v>
      </c>
      <c r="F13" s="33">
        <v>1143</v>
      </c>
      <c r="G13" s="33">
        <v>893</v>
      </c>
      <c r="H13" s="24">
        <f t="shared" si="1"/>
        <v>0.78127734033245844</v>
      </c>
      <c r="I13" s="33">
        <v>1041</v>
      </c>
      <c r="J13" s="33">
        <v>831</v>
      </c>
      <c r="K13" s="24">
        <f t="shared" si="2"/>
        <v>0.79827089337175794</v>
      </c>
      <c r="L13" s="33">
        <v>1074</v>
      </c>
      <c r="M13" s="33">
        <v>904</v>
      </c>
      <c r="N13" s="24">
        <f t="shared" si="3"/>
        <v>0.84171322160148976</v>
      </c>
      <c r="O13" s="33">
        <v>1067</v>
      </c>
      <c r="P13" s="33">
        <v>889</v>
      </c>
      <c r="Q13" s="25">
        <f t="shared" si="4"/>
        <v>0.83317713214620426</v>
      </c>
      <c r="R13" s="40">
        <v>990</v>
      </c>
      <c r="S13" s="33">
        <v>845</v>
      </c>
      <c r="T13" s="41">
        <f t="shared" si="5"/>
        <v>0.85353535353535348</v>
      </c>
      <c r="U13" s="40">
        <v>1074</v>
      </c>
      <c r="V13" s="33">
        <v>930</v>
      </c>
      <c r="W13" s="25">
        <f t="shared" si="6"/>
        <v>0.86592178770949724</v>
      </c>
      <c r="X13" s="40">
        <v>1030</v>
      </c>
      <c r="Y13" s="40">
        <v>891</v>
      </c>
      <c r="Z13" s="25">
        <f t="shared" si="7"/>
        <v>0.86504854368932038</v>
      </c>
      <c r="AA13" s="40">
        <v>1023</v>
      </c>
      <c r="AB13" s="40">
        <v>882</v>
      </c>
      <c r="AC13" s="25">
        <f t="shared" si="8"/>
        <v>0.8621700879765396</v>
      </c>
      <c r="AD13" s="40">
        <v>948</v>
      </c>
      <c r="AE13" s="40">
        <v>859</v>
      </c>
      <c r="AF13" s="57">
        <f t="shared" si="9"/>
        <v>0.90611814345991559</v>
      </c>
      <c r="AG13" s="63">
        <f t="shared" si="10"/>
        <v>10527</v>
      </c>
      <c r="AH13" s="33">
        <f t="shared" si="10"/>
        <v>8776</v>
      </c>
      <c r="AI13" s="24">
        <f t="shared" si="11"/>
        <v>0.83366581172223808</v>
      </c>
      <c r="AJ13" s="64">
        <v>8</v>
      </c>
      <c r="AL13" s="34"/>
      <c r="AM13" s="34"/>
    </row>
    <row r="14" spans="1:39" ht="20.100000000000001" customHeight="1">
      <c r="A14" s="3">
        <v>9</v>
      </c>
      <c r="B14" s="7" t="s">
        <v>38</v>
      </c>
      <c r="C14" s="33">
        <v>2339</v>
      </c>
      <c r="D14" s="33">
        <v>1444</v>
      </c>
      <c r="E14" s="24">
        <f t="shared" si="0"/>
        <v>0.61735784523300552</v>
      </c>
      <c r="F14" s="33">
        <v>2419</v>
      </c>
      <c r="G14" s="33">
        <v>1744</v>
      </c>
      <c r="H14" s="24">
        <f t="shared" si="1"/>
        <v>0.72095907399751968</v>
      </c>
      <c r="I14" s="33">
        <v>2460</v>
      </c>
      <c r="J14" s="33">
        <v>1811</v>
      </c>
      <c r="K14" s="24">
        <f t="shared" si="2"/>
        <v>0.73617886178861791</v>
      </c>
      <c r="L14" s="33">
        <v>2303</v>
      </c>
      <c r="M14" s="33">
        <v>1826</v>
      </c>
      <c r="N14" s="24">
        <f t="shared" si="3"/>
        <v>0.79287885366912725</v>
      </c>
      <c r="O14" s="33">
        <v>2396</v>
      </c>
      <c r="P14" s="33">
        <v>1921</v>
      </c>
      <c r="Q14" s="25">
        <f t="shared" si="4"/>
        <v>0.80175292153589317</v>
      </c>
      <c r="R14" s="40">
        <v>2262</v>
      </c>
      <c r="S14" s="33">
        <v>1786</v>
      </c>
      <c r="T14" s="41">
        <f t="shared" si="5"/>
        <v>0.78956675508399643</v>
      </c>
      <c r="U14" s="40">
        <v>2229</v>
      </c>
      <c r="V14" s="33">
        <v>1711</v>
      </c>
      <c r="W14" s="25">
        <f t="shared" si="6"/>
        <v>0.76760879318079855</v>
      </c>
      <c r="X14" s="40">
        <v>2211</v>
      </c>
      <c r="Y14" s="40">
        <v>1916</v>
      </c>
      <c r="Z14" s="25">
        <f t="shared" si="7"/>
        <v>0.866576209859792</v>
      </c>
      <c r="AA14" s="40">
        <v>2171</v>
      </c>
      <c r="AB14" s="40">
        <v>1847</v>
      </c>
      <c r="AC14" s="25">
        <f t="shared" si="8"/>
        <v>0.85076001842468907</v>
      </c>
      <c r="AD14" s="40">
        <v>2124</v>
      </c>
      <c r="AE14" s="40">
        <v>1859</v>
      </c>
      <c r="AF14" s="57">
        <f t="shared" si="9"/>
        <v>0.87523540489642182</v>
      </c>
      <c r="AG14" s="63">
        <f t="shared" si="10"/>
        <v>22914</v>
      </c>
      <c r="AH14" s="33">
        <f t="shared" si="10"/>
        <v>17865</v>
      </c>
      <c r="AI14" s="24">
        <f t="shared" si="11"/>
        <v>0.77965435978004716</v>
      </c>
      <c r="AJ14" s="64">
        <v>9</v>
      </c>
      <c r="AL14" s="34"/>
      <c r="AM14" s="34"/>
    </row>
    <row r="15" spans="1:39" ht="20.100000000000001" customHeight="1">
      <c r="A15" s="3">
        <v>10</v>
      </c>
      <c r="B15" s="7" t="s">
        <v>39</v>
      </c>
      <c r="C15" s="33">
        <v>2810</v>
      </c>
      <c r="D15" s="33">
        <v>1765</v>
      </c>
      <c r="E15" s="24">
        <f t="shared" si="0"/>
        <v>0.62811387900355875</v>
      </c>
      <c r="F15" s="33">
        <v>2840</v>
      </c>
      <c r="G15" s="33">
        <v>2089</v>
      </c>
      <c r="H15" s="24">
        <f t="shared" si="1"/>
        <v>0.7355633802816901</v>
      </c>
      <c r="I15" s="33">
        <v>2697</v>
      </c>
      <c r="J15" s="33">
        <v>1915</v>
      </c>
      <c r="K15" s="24">
        <f t="shared" si="2"/>
        <v>0.71004820170559879</v>
      </c>
      <c r="L15" s="33">
        <v>3116</v>
      </c>
      <c r="M15" s="33">
        <v>2430</v>
      </c>
      <c r="N15" s="24">
        <f t="shared" si="3"/>
        <v>0.77984595635430043</v>
      </c>
      <c r="O15" s="33">
        <v>3109</v>
      </c>
      <c r="P15" s="33">
        <v>2347</v>
      </c>
      <c r="Q15" s="25">
        <f t="shared" si="4"/>
        <v>0.75490511418462525</v>
      </c>
      <c r="R15" s="40">
        <v>2994</v>
      </c>
      <c r="S15" s="33">
        <v>2300</v>
      </c>
      <c r="T15" s="41">
        <f t="shared" si="5"/>
        <v>0.76820307281229128</v>
      </c>
      <c r="U15" s="40">
        <v>2967</v>
      </c>
      <c r="V15" s="33">
        <v>2235</v>
      </c>
      <c r="W15" s="25">
        <f t="shared" si="6"/>
        <v>0.75328614762386248</v>
      </c>
      <c r="X15" s="40">
        <v>3007</v>
      </c>
      <c r="Y15" s="40">
        <v>2493</v>
      </c>
      <c r="Z15" s="25">
        <f t="shared" si="7"/>
        <v>0.82906551380113069</v>
      </c>
      <c r="AA15" s="40">
        <v>2939</v>
      </c>
      <c r="AB15" s="40">
        <v>2483</v>
      </c>
      <c r="AC15" s="25">
        <f t="shared" si="8"/>
        <v>0.84484518543722353</v>
      </c>
      <c r="AD15" s="40">
        <v>2906</v>
      </c>
      <c r="AE15" s="40">
        <v>2516</v>
      </c>
      <c r="AF15" s="57">
        <f t="shared" si="9"/>
        <v>0.86579490708878182</v>
      </c>
      <c r="AG15" s="63">
        <f t="shared" si="10"/>
        <v>29385</v>
      </c>
      <c r="AH15" s="33">
        <f t="shared" si="10"/>
        <v>22573</v>
      </c>
      <c r="AI15" s="24">
        <f t="shared" si="11"/>
        <v>0.76818104475072313</v>
      </c>
      <c r="AJ15" s="64">
        <v>10</v>
      </c>
      <c r="AL15" s="34"/>
      <c r="AM15" s="34"/>
    </row>
    <row r="16" spans="1:39" ht="20.100000000000001" customHeight="1">
      <c r="A16" s="3">
        <v>11</v>
      </c>
      <c r="B16" s="7" t="s">
        <v>40</v>
      </c>
      <c r="C16" s="33">
        <v>3938</v>
      </c>
      <c r="D16" s="33">
        <v>2442</v>
      </c>
      <c r="E16" s="24">
        <f t="shared" si="0"/>
        <v>0.62011173184357538</v>
      </c>
      <c r="F16" s="33">
        <v>4202</v>
      </c>
      <c r="G16" s="33">
        <v>3124</v>
      </c>
      <c r="H16" s="24">
        <f t="shared" si="1"/>
        <v>0.74345549738219896</v>
      </c>
      <c r="I16" s="33">
        <v>4836</v>
      </c>
      <c r="J16" s="33">
        <v>3337</v>
      </c>
      <c r="K16" s="24">
        <f t="shared" si="2"/>
        <v>0.69003308519437556</v>
      </c>
      <c r="L16" s="33">
        <v>4304</v>
      </c>
      <c r="M16" s="33">
        <v>3585</v>
      </c>
      <c r="N16" s="24">
        <f t="shared" si="3"/>
        <v>0.8329460966542751</v>
      </c>
      <c r="O16" s="33">
        <v>4850</v>
      </c>
      <c r="P16" s="33">
        <v>3804</v>
      </c>
      <c r="Q16" s="25">
        <f t="shared" si="4"/>
        <v>0.78432989690721644</v>
      </c>
      <c r="R16" s="40">
        <v>4756</v>
      </c>
      <c r="S16" s="33">
        <v>3784</v>
      </c>
      <c r="T16" s="41">
        <f t="shared" si="5"/>
        <v>0.79562657695542471</v>
      </c>
      <c r="U16" s="40">
        <v>4786</v>
      </c>
      <c r="V16" s="33">
        <v>3795</v>
      </c>
      <c r="W16" s="25">
        <f t="shared" si="6"/>
        <v>0.7929377350605934</v>
      </c>
      <c r="X16" s="40">
        <v>4789</v>
      </c>
      <c r="Y16" s="40">
        <v>4052</v>
      </c>
      <c r="Z16" s="25">
        <f t="shared" si="7"/>
        <v>0.84610565880141997</v>
      </c>
      <c r="AA16" s="40">
        <v>4618</v>
      </c>
      <c r="AB16" s="40">
        <v>3932</v>
      </c>
      <c r="AC16" s="25">
        <f t="shared" si="8"/>
        <v>0.85145084452143782</v>
      </c>
      <c r="AD16" s="40">
        <v>4639</v>
      </c>
      <c r="AE16" s="40">
        <v>4034</v>
      </c>
      <c r="AF16" s="57">
        <f t="shared" si="9"/>
        <v>0.86958396206078892</v>
      </c>
      <c r="AG16" s="63">
        <f t="shared" si="10"/>
        <v>45718</v>
      </c>
      <c r="AH16" s="33">
        <f t="shared" si="10"/>
        <v>35889</v>
      </c>
      <c r="AI16" s="24">
        <f t="shared" si="11"/>
        <v>0.78500809309243624</v>
      </c>
      <c r="AJ16" s="64">
        <v>11</v>
      </c>
      <c r="AL16" s="34"/>
      <c r="AM16" s="34"/>
    </row>
    <row r="17" spans="1:39" ht="20.100000000000001" customHeight="1">
      <c r="A17" s="3">
        <v>13</v>
      </c>
      <c r="B17" s="7" t="s">
        <v>41</v>
      </c>
      <c r="C17" s="33">
        <v>1528</v>
      </c>
      <c r="D17" s="33">
        <v>831</v>
      </c>
      <c r="E17" s="24">
        <f t="shared" si="0"/>
        <v>0.54384816753926701</v>
      </c>
      <c r="F17" s="33">
        <v>1593</v>
      </c>
      <c r="G17" s="33">
        <v>1152</v>
      </c>
      <c r="H17" s="24">
        <f t="shared" si="1"/>
        <v>0.7231638418079096</v>
      </c>
      <c r="I17" s="33">
        <v>1593</v>
      </c>
      <c r="J17" s="33">
        <v>1131</v>
      </c>
      <c r="K17" s="24">
        <f t="shared" si="2"/>
        <v>0.70998116760828622</v>
      </c>
      <c r="L17" s="33">
        <v>1534</v>
      </c>
      <c r="M17" s="33">
        <v>1179</v>
      </c>
      <c r="N17" s="24">
        <f t="shared" si="3"/>
        <v>0.76857887874837028</v>
      </c>
      <c r="O17" s="33">
        <v>1597</v>
      </c>
      <c r="P17" s="33">
        <v>1245</v>
      </c>
      <c r="Q17" s="25">
        <f t="shared" si="4"/>
        <v>0.77958672510958049</v>
      </c>
      <c r="R17" s="40">
        <v>1572</v>
      </c>
      <c r="S17" s="33">
        <v>1222</v>
      </c>
      <c r="T17" s="41">
        <f t="shared" si="5"/>
        <v>0.77735368956743001</v>
      </c>
      <c r="U17" s="40">
        <v>1464</v>
      </c>
      <c r="V17" s="33">
        <v>1165</v>
      </c>
      <c r="W17" s="25">
        <f t="shared" si="6"/>
        <v>0.79576502732240439</v>
      </c>
      <c r="X17" s="40">
        <v>1512</v>
      </c>
      <c r="Y17" s="40">
        <v>1296</v>
      </c>
      <c r="Z17" s="25">
        <f t="shared" si="7"/>
        <v>0.8571428571428571</v>
      </c>
      <c r="AA17" s="40">
        <v>1536</v>
      </c>
      <c r="AB17" s="40">
        <v>1267</v>
      </c>
      <c r="AC17" s="25">
        <f t="shared" si="8"/>
        <v>0.82486979166666663</v>
      </c>
      <c r="AD17" s="40">
        <v>1505</v>
      </c>
      <c r="AE17" s="40">
        <v>1402</v>
      </c>
      <c r="AF17" s="57">
        <f t="shared" si="9"/>
        <v>0.93156146179401988</v>
      </c>
      <c r="AG17" s="63">
        <f t="shared" si="10"/>
        <v>15434</v>
      </c>
      <c r="AH17" s="33">
        <f t="shared" si="10"/>
        <v>11890</v>
      </c>
      <c r="AI17" s="24">
        <f t="shared" si="11"/>
        <v>0.77037708954256834</v>
      </c>
      <c r="AJ17" s="64">
        <v>13</v>
      </c>
      <c r="AL17" s="34"/>
      <c r="AM17" s="34"/>
    </row>
    <row r="18" spans="1:39" ht="20.100000000000001" customHeight="1">
      <c r="A18" s="3">
        <v>14</v>
      </c>
      <c r="B18" s="7" t="s">
        <v>42</v>
      </c>
      <c r="C18" s="33"/>
      <c r="D18" s="33"/>
      <c r="E18" s="24" t="str">
        <f t="shared" si="0"/>
        <v/>
      </c>
      <c r="F18" s="33"/>
      <c r="G18" s="33"/>
      <c r="H18" s="24" t="str">
        <f t="shared" si="1"/>
        <v/>
      </c>
      <c r="I18" s="33">
        <v>1493</v>
      </c>
      <c r="J18" s="33">
        <v>1149</v>
      </c>
      <c r="K18" s="24">
        <f t="shared" si="2"/>
        <v>0.76959142665773606</v>
      </c>
      <c r="L18" s="33">
        <v>1517</v>
      </c>
      <c r="M18" s="33">
        <v>1189</v>
      </c>
      <c r="N18" s="24">
        <f t="shared" si="3"/>
        <v>0.78378378378378377</v>
      </c>
      <c r="O18" s="33">
        <v>1536</v>
      </c>
      <c r="P18" s="33">
        <v>1219</v>
      </c>
      <c r="Q18" s="25">
        <f t="shared" si="4"/>
        <v>0.79361979166666663</v>
      </c>
      <c r="R18" s="40">
        <v>1439</v>
      </c>
      <c r="S18" s="33">
        <v>1153</v>
      </c>
      <c r="T18" s="41">
        <f t="shared" si="5"/>
        <v>0.8012508686587908</v>
      </c>
      <c r="U18" s="40">
        <v>1415</v>
      </c>
      <c r="V18" s="33">
        <v>1147</v>
      </c>
      <c r="W18" s="25">
        <f t="shared" si="6"/>
        <v>0.81060070671378093</v>
      </c>
      <c r="X18" s="40">
        <v>1474</v>
      </c>
      <c r="Y18" s="40">
        <v>1247</v>
      </c>
      <c r="Z18" s="25">
        <f t="shared" si="7"/>
        <v>0.84599728629579374</v>
      </c>
      <c r="AA18" s="40">
        <v>1380</v>
      </c>
      <c r="AB18" s="40">
        <v>1192</v>
      </c>
      <c r="AC18" s="25">
        <f t="shared" si="8"/>
        <v>0.86376811594202896</v>
      </c>
      <c r="AD18" s="40">
        <v>1474</v>
      </c>
      <c r="AE18" s="40">
        <v>1289</v>
      </c>
      <c r="AF18" s="57">
        <f t="shared" si="9"/>
        <v>0.87449118046132968</v>
      </c>
      <c r="AG18" s="63">
        <f t="shared" si="10"/>
        <v>11728</v>
      </c>
      <c r="AH18" s="33">
        <f t="shared" si="10"/>
        <v>9585</v>
      </c>
      <c r="AI18" s="24">
        <f t="shared" si="11"/>
        <v>0.817274897680764</v>
      </c>
      <c r="AJ18" s="64">
        <v>14</v>
      </c>
      <c r="AL18" s="34"/>
      <c r="AM18" s="34"/>
    </row>
    <row r="19" spans="1:39" ht="20.100000000000001" customHeight="1">
      <c r="A19" s="3">
        <v>15</v>
      </c>
      <c r="B19" s="7" t="s">
        <v>16</v>
      </c>
      <c r="C19" s="33">
        <v>2170</v>
      </c>
      <c r="D19" s="33">
        <v>1378</v>
      </c>
      <c r="E19" s="24">
        <f t="shared" si="0"/>
        <v>0.63502304147465438</v>
      </c>
      <c r="F19" s="33">
        <v>2251</v>
      </c>
      <c r="G19" s="33">
        <v>1666</v>
      </c>
      <c r="H19" s="24">
        <f t="shared" si="1"/>
        <v>0.74011550422034655</v>
      </c>
      <c r="I19" s="33">
        <v>2288</v>
      </c>
      <c r="J19" s="33">
        <v>1606</v>
      </c>
      <c r="K19" s="24">
        <f t="shared" si="2"/>
        <v>0.70192307692307687</v>
      </c>
      <c r="L19" s="33">
        <v>2105</v>
      </c>
      <c r="M19" s="33">
        <v>1884</v>
      </c>
      <c r="N19" s="24">
        <f t="shared" si="3"/>
        <v>0.8950118764845606</v>
      </c>
      <c r="O19" s="33">
        <v>2260</v>
      </c>
      <c r="P19" s="33">
        <v>1796</v>
      </c>
      <c r="Q19" s="25">
        <f t="shared" si="4"/>
        <v>0.79469026548672561</v>
      </c>
      <c r="R19" s="40">
        <v>2267</v>
      </c>
      <c r="S19" s="33">
        <v>1870</v>
      </c>
      <c r="T19" s="41">
        <f t="shared" si="5"/>
        <v>0.82487869430966032</v>
      </c>
      <c r="U19" s="40">
        <v>2161</v>
      </c>
      <c r="V19" s="33">
        <v>1796</v>
      </c>
      <c r="W19" s="25">
        <f t="shared" si="6"/>
        <v>0.83109671448403521</v>
      </c>
      <c r="X19" s="40">
        <v>2209</v>
      </c>
      <c r="Y19" s="40">
        <v>1974</v>
      </c>
      <c r="Z19" s="25">
        <f t="shared" si="7"/>
        <v>0.8936170212765957</v>
      </c>
      <c r="AA19" s="40">
        <v>2171</v>
      </c>
      <c r="AB19" s="40">
        <v>1897</v>
      </c>
      <c r="AC19" s="25">
        <f t="shared" si="8"/>
        <v>0.87379087977890368</v>
      </c>
      <c r="AD19" s="40">
        <v>2341</v>
      </c>
      <c r="AE19" s="40">
        <v>2023</v>
      </c>
      <c r="AF19" s="57">
        <f t="shared" si="9"/>
        <v>0.8641606151217428</v>
      </c>
      <c r="AG19" s="63">
        <f t="shared" si="10"/>
        <v>22223</v>
      </c>
      <c r="AH19" s="33">
        <f t="shared" si="10"/>
        <v>17890</v>
      </c>
      <c r="AI19" s="24">
        <f t="shared" si="11"/>
        <v>0.80502182423615176</v>
      </c>
      <c r="AJ19" s="64">
        <v>15</v>
      </c>
      <c r="AL19" s="34"/>
      <c r="AM19" s="34"/>
    </row>
    <row r="20" spans="1:39" ht="20.100000000000001" customHeight="1">
      <c r="A20" s="3">
        <v>16</v>
      </c>
      <c r="B20" s="7" t="s">
        <v>17</v>
      </c>
      <c r="C20" s="33">
        <v>1084</v>
      </c>
      <c r="D20" s="33">
        <v>742</v>
      </c>
      <c r="E20" s="24">
        <f t="shared" si="0"/>
        <v>0.68450184501845024</v>
      </c>
      <c r="F20" s="33">
        <v>1043</v>
      </c>
      <c r="G20" s="33">
        <v>783</v>
      </c>
      <c r="H20" s="24">
        <f t="shared" si="1"/>
        <v>0.75071907957813999</v>
      </c>
      <c r="I20" s="33">
        <v>1099</v>
      </c>
      <c r="J20" s="33">
        <v>879</v>
      </c>
      <c r="K20" s="24">
        <f t="shared" si="2"/>
        <v>0.7998180163785259</v>
      </c>
      <c r="L20" s="33">
        <v>1132</v>
      </c>
      <c r="M20" s="33">
        <v>871</v>
      </c>
      <c r="N20" s="24">
        <f t="shared" si="3"/>
        <v>0.76943462897526504</v>
      </c>
      <c r="O20" s="33">
        <v>1219</v>
      </c>
      <c r="P20" s="33">
        <v>1006</v>
      </c>
      <c r="Q20" s="25">
        <f t="shared" si="4"/>
        <v>0.82526661197703033</v>
      </c>
      <c r="R20" s="40">
        <v>1193</v>
      </c>
      <c r="S20" s="33">
        <v>1041</v>
      </c>
      <c r="T20" s="41">
        <f t="shared" si="5"/>
        <v>0.8725901089689857</v>
      </c>
      <c r="U20" s="40">
        <v>1191</v>
      </c>
      <c r="V20" s="33">
        <v>1030</v>
      </c>
      <c r="W20" s="25">
        <f t="shared" si="6"/>
        <v>0.86481947942905124</v>
      </c>
      <c r="X20" s="40">
        <v>1197</v>
      </c>
      <c r="Y20" s="40">
        <v>1096</v>
      </c>
      <c r="Z20" s="25">
        <f t="shared" si="7"/>
        <v>0.91562238930659978</v>
      </c>
      <c r="AA20" s="40">
        <v>1183</v>
      </c>
      <c r="AB20" s="40">
        <v>1035</v>
      </c>
      <c r="AC20" s="25">
        <f t="shared" si="8"/>
        <v>0.87489433643279801</v>
      </c>
      <c r="AD20" s="40">
        <v>1350</v>
      </c>
      <c r="AE20" s="40">
        <v>1214</v>
      </c>
      <c r="AF20" s="57">
        <f t="shared" si="9"/>
        <v>0.89925925925925931</v>
      </c>
      <c r="AG20" s="63">
        <f t="shared" si="10"/>
        <v>11691</v>
      </c>
      <c r="AH20" s="33">
        <f t="shared" si="10"/>
        <v>9697</v>
      </c>
      <c r="AI20" s="24">
        <f t="shared" si="11"/>
        <v>0.8294414506885639</v>
      </c>
      <c r="AJ20" s="64">
        <v>16</v>
      </c>
      <c r="AL20" s="34"/>
      <c r="AM20" s="34"/>
    </row>
    <row r="21" spans="1:39" ht="20.100000000000001" customHeight="1">
      <c r="A21" s="3">
        <v>17</v>
      </c>
      <c r="B21" s="7" t="s">
        <v>43</v>
      </c>
      <c r="C21" s="33">
        <v>5786</v>
      </c>
      <c r="D21" s="33">
        <v>3533</v>
      </c>
      <c r="E21" s="24">
        <f t="shared" si="0"/>
        <v>0.61061182163843764</v>
      </c>
      <c r="F21" s="33">
        <v>5965</v>
      </c>
      <c r="G21" s="33">
        <v>3981</v>
      </c>
      <c r="H21" s="24">
        <f t="shared" si="1"/>
        <v>0.66739312657166805</v>
      </c>
      <c r="I21" s="33">
        <v>6113</v>
      </c>
      <c r="J21" s="33">
        <v>4443</v>
      </c>
      <c r="K21" s="24">
        <f t="shared" si="2"/>
        <v>0.72681171274333389</v>
      </c>
      <c r="L21" s="33">
        <v>6147</v>
      </c>
      <c r="M21" s="33">
        <v>4862</v>
      </c>
      <c r="N21" s="24">
        <f t="shared" si="3"/>
        <v>0.79095493736782174</v>
      </c>
      <c r="O21" s="33">
        <v>6290</v>
      </c>
      <c r="P21" s="33">
        <v>5093</v>
      </c>
      <c r="Q21" s="25">
        <f t="shared" si="4"/>
        <v>0.80969793322734496</v>
      </c>
      <c r="R21" s="40">
        <v>6117</v>
      </c>
      <c r="S21" s="33">
        <v>4959</v>
      </c>
      <c r="T21" s="41">
        <f t="shared" si="5"/>
        <v>0.8106915154487494</v>
      </c>
      <c r="U21" s="40">
        <v>5977</v>
      </c>
      <c r="V21" s="33">
        <v>4750</v>
      </c>
      <c r="W21" s="25">
        <f t="shared" si="6"/>
        <v>0.79471306675589759</v>
      </c>
      <c r="X21" s="40">
        <v>5888</v>
      </c>
      <c r="Y21" s="40">
        <v>5197</v>
      </c>
      <c r="Z21" s="25">
        <f t="shared" si="7"/>
        <v>0.88264266304347827</v>
      </c>
      <c r="AA21" s="40">
        <v>5899</v>
      </c>
      <c r="AB21" s="40">
        <v>5062</v>
      </c>
      <c r="AC21" s="25">
        <f t="shared" si="8"/>
        <v>0.85811154432954739</v>
      </c>
      <c r="AD21" s="40">
        <v>5965</v>
      </c>
      <c r="AE21" s="40">
        <v>5145</v>
      </c>
      <c r="AF21" s="57">
        <f t="shared" si="9"/>
        <v>0.86253143336127414</v>
      </c>
      <c r="AG21" s="63">
        <f t="shared" si="10"/>
        <v>60147</v>
      </c>
      <c r="AH21" s="33">
        <f t="shared" si="10"/>
        <v>47025</v>
      </c>
      <c r="AI21" s="24">
        <f t="shared" si="11"/>
        <v>0.78183450546161903</v>
      </c>
      <c r="AJ21" s="64">
        <v>17</v>
      </c>
      <c r="AL21" s="34"/>
      <c r="AM21" s="34"/>
    </row>
    <row r="22" spans="1:39" ht="20.100000000000001" customHeight="1">
      <c r="A22" s="3">
        <v>18</v>
      </c>
      <c r="B22" s="7" t="s">
        <v>5</v>
      </c>
      <c r="C22" s="33"/>
      <c r="D22" s="33"/>
      <c r="E22" s="24" t="str">
        <f t="shared" si="0"/>
        <v/>
      </c>
      <c r="F22" s="33"/>
      <c r="G22" s="33"/>
      <c r="H22" s="24" t="str">
        <f t="shared" si="1"/>
        <v/>
      </c>
      <c r="I22" s="33">
        <v>1600</v>
      </c>
      <c r="J22" s="33">
        <v>1341</v>
      </c>
      <c r="K22" s="24">
        <f t="shared" si="2"/>
        <v>0.83812500000000001</v>
      </c>
      <c r="L22" s="33">
        <v>1550</v>
      </c>
      <c r="M22" s="33">
        <v>1418</v>
      </c>
      <c r="N22" s="24">
        <f t="shared" si="3"/>
        <v>0.91483870967741932</v>
      </c>
      <c r="O22" s="33">
        <v>1521</v>
      </c>
      <c r="P22" s="33">
        <v>1379</v>
      </c>
      <c r="Q22" s="25">
        <f t="shared" si="4"/>
        <v>0.90664036817882976</v>
      </c>
      <c r="R22" s="40">
        <v>1458</v>
      </c>
      <c r="S22" s="33">
        <v>1334</v>
      </c>
      <c r="T22" s="41">
        <f t="shared" si="5"/>
        <v>0.91495198902606312</v>
      </c>
      <c r="U22" s="40">
        <v>1431</v>
      </c>
      <c r="V22" s="33">
        <v>1296</v>
      </c>
      <c r="W22" s="25">
        <f t="shared" si="6"/>
        <v>0.90566037735849059</v>
      </c>
      <c r="X22" s="40">
        <v>1411</v>
      </c>
      <c r="Y22" s="40">
        <v>1314</v>
      </c>
      <c r="Z22" s="25">
        <f t="shared" si="7"/>
        <v>0.93125442948263648</v>
      </c>
      <c r="AA22" s="40">
        <v>1350</v>
      </c>
      <c r="AB22" s="40">
        <v>1273</v>
      </c>
      <c r="AC22" s="25">
        <f t="shared" si="8"/>
        <v>0.942962962962963</v>
      </c>
      <c r="AD22" s="40">
        <v>1353</v>
      </c>
      <c r="AE22" s="40">
        <v>1274</v>
      </c>
      <c r="AF22" s="57">
        <f t="shared" si="9"/>
        <v>0.94161123429416116</v>
      </c>
      <c r="AG22" s="63">
        <f t="shared" si="10"/>
        <v>11674</v>
      </c>
      <c r="AH22" s="33">
        <f t="shared" si="10"/>
        <v>10629</v>
      </c>
      <c r="AI22" s="24">
        <f t="shared" si="11"/>
        <v>0.91048483810176462</v>
      </c>
      <c r="AJ22" s="64">
        <v>18</v>
      </c>
      <c r="AL22" s="34"/>
      <c r="AM22" s="34"/>
    </row>
    <row r="23" spans="1:39" ht="20.100000000000001" customHeight="1">
      <c r="A23" s="3">
        <v>19</v>
      </c>
      <c r="B23" s="7" t="s">
        <v>6</v>
      </c>
      <c r="C23" s="33">
        <v>1609</v>
      </c>
      <c r="D23" s="33">
        <v>1196</v>
      </c>
      <c r="E23" s="24">
        <f t="shared" si="0"/>
        <v>0.74331883157240519</v>
      </c>
      <c r="F23" s="33">
        <v>1523</v>
      </c>
      <c r="G23" s="33">
        <v>1213</v>
      </c>
      <c r="H23" s="24">
        <f t="shared" si="1"/>
        <v>0.79645436638214051</v>
      </c>
      <c r="I23" s="33">
        <v>1576</v>
      </c>
      <c r="J23" s="33">
        <v>1230</v>
      </c>
      <c r="K23" s="24">
        <f t="shared" si="2"/>
        <v>0.78045685279187815</v>
      </c>
      <c r="L23" s="33">
        <v>1596</v>
      </c>
      <c r="M23" s="33">
        <v>1371</v>
      </c>
      <c r="N23" s="24">
        <f t="shared" si="3"/>
        <v>0.85902255639097747</v>
      </c>
      <c r="O23" s="33">
        <v>1553</v>
      </c>
      <c r="P23" s="33">
        <v>1317</v>
      </c>
      <c r="Q23" s="25">
        <f t="shared" si="4"/>
        <v>0.84803605924018033</v>
      </c>
      <c r="R23" s="40">
        <v>1516</v>
      </c>
      <c r="S23" s="33">
        <v>1248</v>
      </c>
      <c r="T23" s="41">
        <f t="shared" si="5"/>
        <v>0.82321899736147752</v>
      </c>
      <c r="U23" s="40">
        <v>1531</v>
      </c>
      <c r="V23" s="33">
        <v>1312</v>
      </c>
      <c r="W23" s="25">
        <f t="shared" si="6"/>
        <v>0.85695623775310259</v>
      </c>
      <c r="X23" s="40">
        <v>1450</v>
      </c>
      <c r="Y23" s="40">
        <v>1314</v>
      </c>
      <c r="Z23" s="25">
        <f t="shared" si="7"/>
        <v>0.90620689655172415</v>
      </c>
      <c r="AA23" s="40">
        <v>1431</v>
      </c>
      <c r="AB23" s="40">
        <v>1306</v>
      </c>
      <c r="AC23" s="25">
        <f t="shared" si="8"/>
        <v>0.91264849755415789</v>
      </c>
      <c r="AD23" s="40">
        <v>1475</v>
      </c>
      <c r="AE23" s="40">
        <v>1310</v>
      </c>
      <c r="AF23" s="57">
        <f t="shared" si="9"/>
        <v>0.88813559322033897</v>
      </c>
      <c r="AG23" s="63">
        <f t="shared" si="10"/>
        <v>15260</v>
      </c>
      <c r="AH23" s="33">
        <f t="shared" si="10"/>
        <v>12817</v>
      </c>
      <c r="AI23" s="24">
        <f t="shared" si="11"/>
        <v>0.83990825688073389</v>
      </c>
      <c r="AJ23" s="64">
        <v>19</v>
      </c>
      <c r="AL23" s="34"/>
      <c r="AM23" s="34"/>
    </row>
    <row r="24" spans="1:39" ht="20.100000000000001" customHeight="1">
      <c r="A24" s="3">
        <v>20</v>
      </c>
      <c r="B24" s="7" t="s">
        <v>7</v>
      </c>
      <c r="C24" s="33">
        <v>2029</v>
      </c>
      <c r="D24" s="33">
        <v>1308</v>
      </c>
      <c r="E24" s="24">
        <f t="shared" si="0"/>
        <v>0.64465253819615576</v>
      </c>
      <c r="F24" s="33">
        <v>2260</v>
      </c>
      <c r="G24" s="33">
        <v>1611</v>
      </c>
      <c r="H24" s="24">
        <f t="shared" si="1"/>
        <v>0.71283185840707963</v>
      </c>
      <c r="I24" s="33">
        <v>2172</v>
      </c>
      <c r="J24" s="33">
        <v>1669</v>
      </c>
      <c r="K24" s="24">
        <f t="shared" si="2"/>
        <v>0.76841620626151008</v>
      </c>
      <c r="L24" s="33">
        <v>2223</v>
      </c>
      <c r="M24" s="33">
        <v>1823</v>
      </c>
      <c r="N24" s="24">
        <f t="shared" si="3"/>
        <v>0.82006297795771477</v>
      </c>
      <c r="O24" s="33">
        <v>2150</v>
      </c>
      <c r="P24" s="33">
        <v>1709</v>
      </c>
      <c r="Q24" s="25">
        <f t="shared" si="4"/>
        <v>0.79488372093023252</v>
      </c>
      <c r="R24" s="40">
        <v>2007</v>
      </c>
      <c r="S24" s="33">
        <v>1712</v>
      </c>
      <c r="T24" s="41">
        <f t="shared" si="5"/>
        <v>0.85301444942700544</v>
      </c>
      <c r="U24" s="40">
        <v>2133</v>
      </c>
      <c r="V24" s="33">
        <v>1820</v>
      </c>
      <c r="W24" s="25">
        <f t="shared" si="6"/>
        <v>0.85325832161275195</v>
      </c>
      <c r="X24" s="40">
        <v>2123</v>
      </c>
      <c r="Y24" s="40">
        <v>1853</v>
      </c>
      <c r="Z24" s="25">
        <f t="shared" si="7"/>
        <v>0.87282147903909557</v>
      </c>
      <c r="AA24" s="40">
        <v>2153</v>
      </c>
      <c r="AB24" s="40">
        <v>1831</v>
      </c>
      <c r="AC24" s="25">
        <f t="shared" si="8"/>
        <v>0.85044124477473293</v>
      </c>
      <c r="AD24" s="40">
        <v>2130</v>
      </c>
      <c r="AE24" s="40">
        <v>1859</v>
      </c>
      <c r="AF24" s="57">
        <f t="shared" si="9"/>
        <v>0.87276995305164318</v>
      </c>
      <c r="AG24" s="63">
        <f t="shared" si="10"/>
        <v>21380</v>
      </c>
      <c r="AH24" s="33">
        <f t="shared" si="10"/>
        <v>17195</v>
      </c>
      <c r="AI24" s="24">
        <f t="shared" si="11"/>
        <v>0.80425631431244149</v>
      </c>
      <c r="AJ24" s="64">
        <v>20</v>
      </c>
      <c r="AL24" s="34"/>
      <c r="AM24" s="34"/>
    </row>
    <row r="25" spans="1:39" ht="20.100000000000001" customHeight="1">
      <c r="A25" s="3">
        <v>21</v>
      </c>
      <c r="B25" s="7" t="s">
        <v>18</v>
      </c>
      <c r="C25" s="33">
        <v>3551</v>
      </c>
      <c r="D25" s="33">
        <v>2675</v>
      </c>
      <c r="E25" s="24">
        <f t="shared" si="0"/>
        <v>0.75330892706279917</v>
      </c>
      <c r="F25" s="33">
        <v>3948</v>
      </c>
      <c r="G25" s="33">
        <v>3019</v>
      </c>
      <c r="H25" s="24">
        <f t="shared" si="1"/>
        <v>0.76469098277608916</v>
      </c>
      <c r="I25" s="33">
        <v>3993</v>
      </c>
      <c r="J25" s="33">
        <v>3365</v>
      </c>
      <c r="K25" s="24">
        <f t="shared" si="2"/>
        <v>0.84272476834460308</v>
      </c>
      <c r="L25" s="33">
        <v>3850</v>
      </c>
      <c r="M25" s="33">
        <v>3367</v>
      </c>
      <c r="N25" s="24">
        <f t="shared" si="3"/>
        <v>0.87454545454545451</v>
      </c>
      <c r="O25" s="33">
        <v>3779</v>
      </c>
      <c r="P25" s="33">
        <v>3163</v>
      </c>
      <c r="Q25" s="25">
        <f t="shared" si="4"/>
        <v>0.83699391373379206</v>
      </c>
      <c r="R25" s="40">
        <v>3765</v>
      </c>
      <c r="S25" s="33">
        <v>3185</v>
      </c>
      <c r="T25" s="41">
        <f t="shared" si="5"/>
        <v>0.84594953519256311</v>
      </c>
      <c r="U25" s="40">
        <v>3662</v>
      </c>
      <c r="V25" s="33">
        <v>3234</v>
      </c>
      <c r="W25" s="25">
        <f t="shared" si="6"/>
        <v>0.88312397596941561</v>
      </c>
      <c r="X25" s="40">
        <v>3457</v>
      </c>
      <c r="Y25" s="40">
        <v>3138</v>
      </c>
      <c r="Z25" s="25">
        <f t="shared" si="7"/>
        <v>0.90772345964709289</v>
      </c>
      <c r="AA25" s="40">
        <v>3428</v>
      </c>
      <c r="AB25" s="40">
        <v>3075</v>
      </c>
      <c r="AC25" s="25">
        <f t="shared" si="8"/>
        <v>0.89702450408401402</v>
      </c>
      <c r="AD25" s="40">
        <v>3464</v>
      </c>
      <c r="AE25" s="40">
        <v>3104</v>
      </c>
      <c r="AF25" s="57">
        <f t="shared" si="9"/>
        <v>0.89607390300230949</v>
      </c>
      <c r="AG25" s="63">
        <f t="shared" si="10"/>
        <v>36897</v>
      </c>
      <c r="AH25" s="33">
        <f t="shared" si="10"/>
        <v>31325</v>
      </c>
      <c r="AI25" s="24">
        <f t="shared" si="11"/>
        <v>0.84898501233162593</v>
      </c>
      <c r="AJ25" s="64">
        <v>21</v>
      </c>
      <c r="AL25" s="34"/>
      <c r="AM25" s="34"/>
    </row>
    <row r="26" spans="1:39" ht="20.100000000000001" customHeight="1">
      <c r="A26" s="3">
        <v>22</v>
      </c>
      <c r="B26" s="7" t="s">
        <v>8</v>
      </c>
      <c r="C26" s="33">
        <v>1474</v>
      </c>
      <c r="D26" s="33">
        <v>1143</v>
      </c>
      <c r="E26" s="24">
        <f t="shared" si="0"/>
        <v>0.77544097693351421</v>
      </c>
      <c r="F26" s="33">
        <v>1504</v>
      </c>
      <c r="G26" s="33">
        <v>1208</v>
      </c>
      <c r="H26" s="24">
        <f t="shared" si="1"/>
        <v>0.80319148936170215</v>
      </c>
      <c r="I26" s="33">
        <v>1513</v>
      </c>
      <c r="J26" s="33">
        <v>1277</v>
      </c>
      <c r="K26" s="24">
        <f t="shared" si="2"/>
        <v>0.84401850627891606</v>
      </c>
      <c r="L26" s="33">
        <v>1571</v>
      </c>
      <c r="M26" s="33">
        <v>1366</v>
      </c>
      <c r="N26" s="24">
        <f t="shared" si="3"/>
        <v>0.86950986632718019</v>
      </c>
      <c r="O26" s="33">
        <v>1528</v>
      </c>
      <c r="P26" s="33">
        <v>1362</v>
      </c>
      <c r="Q26" s="25">
        <f t="shared" si="4"/>
        <v>0.8913612565445026</v>
      </c>
      <c r="R26" s="40">
        <v>1595</v>
      </c>
      <c r="S26" s="33">
        <v>1480</v>
      </c>
      <c r="T26" s="41">
        <f t="shared" si="5"/>
        <v>0.92789968652037613</v>
      </c>
      <c r="U26" s="40">
        <v>1504</v>
      </c>
      <c r="V26" s="33">
        <v>1394</v>
      </c>
      <c r="W26" s="25">
        <f t="shared" si="6"/>
        <v>0.92686170212765961</v>
      </c>
      <c r="X26" s="40">
        <v>1469</v>
      </c>
      <c r="Y26" s="40">
        <v>1379</v>
      </c>
      <c r="Z26" s="25">
        <f t="shared" si="7"/>
        <v>0.93873383253914222</v>
      </c>
      <c r="AA26" s="40">
        <v>1475</v>
      </c>
      <c r="AB26" s="40">
        <v>1379</v>
      </c>
      <c r="AC26" s="25">
        <f t="shared" si="8"/>
        <v>0.93491525423728816</v>
      </c>
      <c r="AD26" s="40">
        <v>1416</v>
      </c>
      <c r="AE26" s="40">
        <v>1322</v>
      </c>
      <c r="AF26" s="57">
        <f t="shared" si="9"/>
        <v>0.93361581920903958</v>
      </c>
      <c r="AG26" s="63">
        <f t="shared" si="10"/>
        <v>15049</v>
      </c>
      <c r="AH26" s="33">
        <f t="shared" si="10"/>
        <v>13310</v>
      </c>
      <c r="AI26" s="24">
        <f t="shared" si="11"/>
        <v>0.88444414911289782</v>
      </c>
      <c r="AJ26" s="64">
        <v>22</v>
      </c>
      <c r="AL26" s="34"/>
      <c r="AM26" s="34"/>
    </row>
    <row r="27" spans="1:39" ht="20.100000000000001" customHeight="1">
      <c r="A27" s="3">
        <v>23</v>
      </c>
      <c r="B27" s="7" t="s">
        <v>44</v>
      </c>
      <c r="C27" s="33">
        <v>2701</v>
      </c>
      <c r="D27" s="33">
        <v>2538</v>
      </c>
      <c r="E27" s="24">
        <f t="shared" si="0"/>
        <v>0.93965198074787115</v>
      </c>
      <c r="F27" s="33">
        <v>2752</v>
      </c>
      <c r="G27" s="33">
        <v>2199</v>
      </c>
      <c r="H27" s="24">
        <f t="shared" si="1"/>
        <v>0.79905523255813948</v>
      </c>
      <c r="I27" s="33">
        <v>2646</v>
      </c>
      <c r="J27" s="33">
        <v>2069</v>
      </c>
      <c r="K27" s="24">
        <f t="shared" si="2"/>
        <v>0.7819349962207105</v>
      </c>
      <c r="L27" s="33">
        <v>2528</v>
      </c>
      <c r="M27" s="33">
        <v>2132</v>
      </c>
      <c r="N27" s="24">
        <f t="shared" si="3"/>
        <v>0.84335443037974689</v>
      </c>
      <c r="O27" s="33">
        <v>2449</v>
      </c>
      <c r="P27" s="33">
        <v>2028</v>
      </c>
      <c r="Q27" s="25">
        <f t="shared" si="4"/>
        <v>0.82809309922417318</v>
      </c>
      <c r="R27" s="40">
        <v>2392</v>
      </c>
      <c r="S27" s="33">
        <v>1976</v>
      </c>
      <c r="T27" s="41">
        <f t="shared" si="5"/>
        <v>0.82608695652173914</v>
      </c>
      <c r="U27" s="40">
        <v>2258</v>
      </c>
      <c r="V27" s="33">
        <v>1834</v>
      </c>
      <c r="W27" s="25">
        <f t="shared" si="6"/>
        <v>0.81222320637732504</v>
      </c>
      <c r="X27" s="40">
        <v>2337</v>
      </c>
      <c r="Y27" s="40">
        <v>2077</v>
      </c>
      <c r="Z27" s="25">
        <f t="shared" si="7"/>
        <v>0.88874625588361145</v>
      </c>
      <c r="AA27" s="40">
        <v>2274</v>
      </c>
      <c r="AB27" s="40">
        <v>1976</v>
      </c>
      <c r="AC27" s="25">
        <f t="shared" si="8"/>
        <v>0.86895338610378192</v>
      </c>
      <c r="AD27" s="40">
        <v>2310</v>
      </c>
      <c r="AE27" s="40">
        <v>1953</v>
      </c>
      <c r="AF27" s="57">
        <f t="shared" si="9"/>
        <v>0.84545454545454546</v>
      </c>
      <c r="AG27" s="63">
        <f t="shared" si="10"/>
        <v>24647</v>
      </c>
      <c r="AH27" s="33">
        <f t="shared" si="10"/>
        <v>20782</v>
      </c>
      <c r="AI27" s="24">
        <f t="shared" si="11"/>
        <v>0.8431857832596259</v>
      </c>
      <c r="AJ27" s="64">
        <v>23</v>
      </c>
      <c r="AL27" s="34"/>
      <c r="AM27" s="34"/>
    </row>
    <row r="28" spans="1:39" ht="20.100000000000001" customHeight="1">
      <c r="A28" s="3">
        <v>24</v>
      </c>
      <c r="B28" s="7" t="s">
        <v>9</v>
      </c>
      <c r="C28" s="33">
        <v>1968</v>
      </c>
      <c r="D28" s="33">
        <v>1452</v>
      </c>
      <c r="E28" s="24">
        <f t="shared" si="0"/>
        <v>0.73780487804878048</v>
      </c>
      <c r="F28" s="33">
        <v>2083</v>
      </c>
      <c r="G28" s="33">
        <v>1756</v>
      </c>
      <c r="H28" s="24">
        <f t="shared" si="1"/>
        <v>0.84301488238118094</v>
      </c>
      <c r="I28" s="33">
        <v>2002</v>
      </c>
      <c r="J28" s="33">
        <v>1710</v>
      </c>
      <c r="K28" s="24">
        <f t="shared" si="2"/>
        <v>0.8541458541458542</v>
      </c>
      <c r="L28" s="33">
        <v>2020</v>
      </c>
      <c r="M28" s="33">
        <v>1789</v>
      </c>
      <c r="N28" s="24">
        <f t="shared" si="3"/>
        <v>0.88564356435643565</v>
      </c>
      <c r="O28" s="33">
        <v>1986</v>
      </c>
      <c r="P28" s="33">
        <v>1777</v>
      </c>
      <c r="Q28" s="25">
        <f t="shared" si="4"/>
        <v>0.89476334340382679</v>
      </c>
      <c r="R28" s="40">
        <v>1983</v>
      </c>
      <c r="S28" s="33">
        <v>1801</v>
      </c>
      <c r="T28" s="41">
        <f t="shared" si="5"/>
        <v>0.90821986888552697</v>
      </c>
      <c r="U28" s="40">
        <v>1933</v>
      </c>
      <c r="V28" s="33">
        <v>1720</v>
      </c>
      <c r="W28" s="25">
        <f t="shared" si="6"/>
        <v>0.88980858768753235</v>
      </c>
      <c r="X28" s="40">
        <v>1843</v>
      </c>
      <c r="Y28" s="40">
        <v>1663</v>
      </c>
      <c r="Z28" s="25">
        <f t="shared" si="7"/>
        <v>0.90233315246880086</v>
      </c>
      <c r="AA28" s="40">
        <v>1913</v>
      </c>
      <c r="AB28" s="40">
        <v>1649</v>
      </c>
      <c r="AC28" s="25">
        <f t="shared" si="8"/>
        <v>0.86199686356508098</v>
      </c>
      <c r="AD28" s="40">
        <v>1869</v>
      </c>
      <c r="AE28" s="40">
        <v>1664</v>
      </c>
      <c r="AF28" s="57">
        <f t="shared" si="9"/>
        <v>0.89031567683253077</v>
      </c>
      <c r="AG28" s="63">
        <f t="shared" si="10"/>
        <v>19600</v>
      </c>
      <c r="AH28" s="33">
        <f t="shared" si="10"/>
        <v>16981</v>
      </c>
      <c r="AI28" s="24">
        <f t="shared" si="11"/>
        <v>0.86637755102040814</v>
      </c>
      <c r="AJ28" s="64">
        <v>24</v>
      </c>
      <c r="AL28" s="34"/>
      <c r="AM28" s="34"/>
    </row>
    <row r="29" spans="1:39" ht="20.100000000000001" customHeight="1">
      <c r="A29" s="3">
        <v>25</v>
      </c>
      <c r="B29" s="7" t="s">
        <v>10</v>
      </c>
      <c r="C29" s="33">
        <v>1045</v>
      </c>
      <c r="D29" s="33">
        <v>723</v>
      </c>
      <c r="E29" s="24">
        <f t="shared" si="0"/>
        <v>0.69186602870813396</v>
      </c>
      <c r="F29" s="33">
        <v>1140</v>
      </c>
      <c r="G29" s="33">
        <v>906</v>
      </c>
      <c r="H29" s="24">
        <f t="shared" si="1"/>
        <v>0.79473684210526319</v>
      </c>
      <c r="I29" s="33">
        <v>1113</v>
      </c>
      <c r="J29" s="33">
        <v>885</v>
      </c>
      <c r="K29" s="24">
        <f t="shared" si="2"/>
        <v>0.79514824797843664</v>
      </c>
      <c r="L29" s="33">
        <v>1142</v>
      </c>
      <c r="M29" s="33">
        <v>921</v>
      </c>
      <c r="N29" s="24">
        <f t="shared" si="3"/>
        <v>0.80647985989492121</v>
      </c>
      <c r="O29" s="33">
        <v>1146</v>
      </c>
      <c r="P29" s="33">
        <v>927</v>
      </c>
      <c r="Q29" s="25">
        <f t="shared" si="4"/>
        <v>0.80890052356020947</v>
      </c>
      <c r="R29" s="40">
        <v>1202</v>
      </c>
      <c r="S29" s="33">
        <v>1051</v>
      </c>
      <c r="T29" s="41">
        <f t="shared" si="5"/>
        <v>0.87437603993344426</v>
      </c>
      <c r="U29" s="40">
        <v>1203</v>
      </c>
      <c r="V29" s="33">
        <v>1025</v>
      </c>
      <c r="W29" s="25">
        <f t="shared" si="6"/>
        <v>0.85203657522859522</v>
      </c>
      <c r="X29" s="40">
        <v>1150</v>
      </c>
      <c r="Y29" s="40">
        <v>1035</v>
      </c>
      <c r="Z29" s="25">
        <f t="shared" si="7"/>
        <v>0.9</v>
      </c>
      <c r="AA29" s="40">
        <v>1072</v>
      </c>
      <c r="AB29" s="40">
        <v>949</v>
      </c>
      <c r="AC29" s="25">
        <f t="shared" si="8"/>
        <v>0.88526119402985071</v>
      </c>
      <c r="AD29" s="40">
        <v>1169</v>
      </c>
      <c r="AE29" s="40">
        <v>1039</v>
      </c>
      <c r="AF29" s="57">
        <f t="shared" si="9"/>
        <v>0.8887938408896493</v>
      </c>
      <c r="AG29" s="63">
        <f t="shared" si="10"/>
        <v>11382</v>
      </c>
      <c r="AH29" s="33">
        <f t="shared" si="10"/>
        <v>9461</v>
      </c>
      <c r="AI29" s="24">
        <f t="shared" si="11"/>
        <v>0.83122474081883679</v>
      </c>
      <c r="AJ29" s="64">
        <v>25</v>
      </c>
      <c r="AL29" s="34"/>
      <c r="AM29" s="34"/>
    </row>
    <row r="30" spans="1:39" ht="20.100000000000001" customHeight="1">
      <c r="A30" s="3">
        <v>26</v>
      </c>
      <c r="B30" s="7" t="s">
        <v>11</v>
      </c>
      <c r="C30" s="33">
        <v>2865</v>
      </c>
      <c r="D30" s="33">
        <v>2065</v>
      </c>
      <c r="E30" s="24">
        <f t="shared" si="0"/>
        <v>0.72076788830715532</v>
      </c>
      <c r="F30" s="33">
        <v>3138</v>
      </c>
      <c r="G30" s="33">
        <v>2391</v>
      </c>
      <c r="H30" s="24">
        <f t="shared" si="1"/>
        <v>0.76195028680688337</v>
      </c>
      <c r="I30" s="33">
        <v>3011</v>
      </c>
      <c r="J30" s="33">
        <v>2224</v>
      </c>
      <c r="K30" s="24">
        <f t="shared" si="2"/>
        <v>0.73862504151444708</v>
      </c>
      <c r="L30" s="33">
        <v>2966</v>
      </c>
      <c r="M30" s="33">
        <v>2555</v>
      </c>
      <c r="N30" s="24">
        <f t="shared" si="3"/>
        <v>0.86142953472690498</v>
      </c>
      <c r="O30" s="33">
        <v>3026</v>
      </c>
      <c r="P30" s="33">
        <v>2592</v>
      </c>
      <c r="Q30" s="25">
        <f t="shared" si="4"/>
        <v>0.85657633840052871</v>
      </c>
      <c r="R30" s="40">
        <v>2967</v>
      </c>
      <c r="S30" s="33">
        <v>2537</v>
      </c>
      <c r="T30" s="41">
        <f t="shared" si="5"/>
        <v>0.85507246376811596</v>
      </c>
      <c r="U30" s="40">
        <v>2848</v>
      </c>
      <c r="V30" s="33">
        <v>2475</v>
      </c>
      <c r="W30" s="25">
        <f t="shared" si="6"/>
        <v>0.8690308988764045</v>
      </c>
      <c r="X30" s="40">
        <v>2768</v>
      </c>
      <c r="Y30" s="40">
        <v>2488</v>
      </c>
      <c r="Z30" s="25">
        <f t="shared" si="7"/>
        <v>0.89884393063583812</v>
      </c>
      <c r="AA30" s="40">
        <v>2667</v>
      </c>
      <c r="AB30" s="40">
        <v>2371</v>
      </c>
      <c r="AC30" s="25">
        <f t="shared" si="8"/>
        <v>0.8890138732658418</v>
      </c>
      <c r="AD30" s="40">
        <v>2846</v>
      </c>
      <c r="AE30" s="40">
        <v>2522</v>
      </c>
      <c r="AF30" s="57">
        <f t="shared" si="9"/>
        <v>0.88615600843288822</v>
      </c>
      <c r="AG30" s="63">
        <f t="shared" si="10"/>
        <v>29102</v>
      </c>
      <c r="AH30" s="33">
        <f t="shared" si="10"/>
        <v>24220</v>
      </c>
      <c r="AI30" s="24">
        <f t="shared" si="11"/>
        <v>0.8322452065150161</v>
      </c>
      <c r="AJ30" s="64">
        <v>26</v>
      </c>
      <c r="AL30" s="34"/>
      <c r="AM30" s="34"/>
    </row>
    <row r="31" spans="1:39" ht="20.100000000000001" customHeight="1">
      <c r="A31" s="3">
        <v>28</v>
      </c>
      <c r="B31" s="7" t="s">
        <v>45</v>
      </c>
      <c r="C31" s="33"/>
      <c r="D31" s="33"/>
      <c r="E31" s="24" t="str">
        <f t="shared" si="0"/>
        <v/>
      </c>
      <c r="F31" s="33">
        <v>2125</v>
      </c>
      <c r="G31" s="33">
        <v>1689</v>
      </c>
      <c r="H31" s="24">
        <f t="shared" si="1"/>
        <v>0.79482352941176471</v>
      </c>
      <c r="I31" s="33">
        <v>2132</v>
      </c>
      <c r="J31" s="33">
        <v>1643</v>
      </c>
      <c r="K31" s="24">
        <f t="shared" si="2"/>
        <v>0.7706378986866792</v>
      </c>
      <c r="L31" s="33">
        <v>2137</v>
      </c>
      <c r="M31" s="33">
        <v>1783</v>
      </c>
      <c r="N31" s="24">
        <f t="shared" si="3"/>
        <v>0.8343472157229761</v>
      </c>
      <c r="O31" s="33">
        <v>2160</v>
      </c>
      <c r="P31" s="33">
        <v>1881</v>
      </c>
      <c r="Q31" s="25">
        <f t="shared" si="4"/>
        <v>0.87083333333333335</v>
      </c>
      <c r="R31" s="40">
        <v>2090</v>
      </c>
      <c r="S31" s="33">
        <v>1788</v>
      </c>
      <c r="T31" s="41">
        <f t="shared" si="5"/>
        <v>0.85550239234449765</v>
      </c>
      <c r="U31" s="40">
        <v>2175</v>
      </c>
      <c r="V31" s="33">
        <v>1848</v>
      </c>
      <c r="W31" s="25">
        <f t="shared" si="6"/>
        <v>0.84965517241379307</v>
      </c>
      <c r="X31" s="40">
        <v>2044</v>
      </c>
      <c r="Y31" s="40">
        <v>1822</v>
      </c>
      <c r="Z31" s="25">
        <f t="shared" si="7"/>
        <v>0.89138943248532287</v>
      </c>
      <c r="AA31" s="40">
        <v>1907</v>
      </c>
      <c r="AB31" s="40">
        <v>1656</v>
      </c>
      <c r="AC31" s="25">
        <f t="shared" si="8"/>
        <v>0.86837965390665972</v>
      </c>
      <c r="AD31" s="40">
        <v>2054</v>
      </c>
      <c r="AE31" s="40">
        <v>1748</v>
      </c>
      <c r="AF31" s="57">
        <f t="shared" si="9"/>
        <v>0.85102239532619284</v>
      </c>
      <c r="AG31" s="63">
        <f t="shared" si="10"/>
        <v>18824</v>
      </c>
      <c r="AH31" s="33">
        <f t="shared" si="10"/>
        <v>15858</v>
      </c>
      <c r="AI31" s="24">
        <f t="shared" si="11"/>
        <v>0.84243518912027204</v>
      </c>
      <c r="AJ31" s="64">
        <v>28</v>
      </c>
      <c r="AL31" s="34"/>
      <c r="AM31" s="34"/>
    </row>
    <row r="32" spans="1:39" ht="20.100000000000001" customHeight="1">
      <c r="A32" s="3">
        <v>29</v>
      </c>
      <c r="B32" s="7" t="s">
        <v>80</v>
      </c>
      <c r="C32" s="33"/>
      <c r="D32" s="33"/>
      <c r="E32" s="24" t="str">
        <f t="shared" si="0"/>
        <v/>
      </c>
      <c r="F32" s="33"/>
      <c r="G32" s="33"/>
      <c r="H32" s="24" t="str">
        <f t="shared" si="1"/>
        <v/>
      </c>
      <c r="I32" s="47">
        <v>1175</v>
      </c>
      <c r="J32" s="33">
        <v>879</v>
      </c>
      <c r="K32" s="24">
        <f t="shared" si="2"/>
        <v>0.74808510638297876</v>
      </c>
      <c r="L32" s="33">
        <v>1239</v>
      </c>
      <c r="M32" s="33">
        <v>967</v>
      </c>
      <c r="N32" s="24">
        <f t="shared" si="3"/>
        <v>0.78046811945117034</v>
      </c>
      <c r="O32" s="33">
        <v>1182</v>
      </c>
      <c r="P32" s="33">
        <v>910</v>
      </c>
      <c r="Q32" s="25">
        <f t="shared" si="4"/>
        <v>0.76988155668358715</v>
      </c>
      <c r="R32" s="40">
        <v>1167</v>
      </c>
      <c r="S32" s="33">
        <v>903</v>
      </c>
      <c r="T32" s="41">
        <f t="shared" si="5"/>
        <v>0.77377892030848328</v>
      </c>
      <c r="U32" s="40">
        <v>1127</v>
      </c>
      <c r="V32" s="33">
        <v>842</v>
      </c>
      <c r="W32" s="25">
        <f t="shared" si="6"/>
        <v>0.74711623779946756</v>
      </c>
      <c r="X32" s="40">
        <v>1101</v>
      </c>
      <c r="Y32" s="40">
        <v>890</v>
      </c>
      <c r="Z32" s="25">
        <f t="shared" si="7"/>
        <v>0.80835603996366934</v>
      </c>
      <c r="AA32" s="40">
        <v>1063</v>
      </c>
      <c r="AB32" s="40">
        <v>835</v>
      </c>
      <c r="AC32" s="25">
        <f t="shared" si="8"/>
        <v>0.78551269990592665</v>
      </c>
      <c r="AD32" s="40">
        <v>1127</v>
      </c>
      <c r="AE32" s="40">
        <v>912</v>
      </c>
      <c r="AF32" s="57">
        <f t="shared" si="9"/>
        <v>0.8092280390417036</v>
      </c>
      <c r="AG32" s="63">
        <f t="shared" si="10"/>
        <v>9181</v>
      </c>
      <c r="AH32" s="33">
        <f t="shared" si="10"/>
        <v>7138</v>
      </c>
      <c r="AI32" s="24">
        <f t="shared" si="11"/>
        <v>0.7774752205642087</v>
      </c>
      <c r="AJ32" s="64">
        <v>29</v>
      </c>
      <c r="AL32" s="34"/>
      <c r="AM32" s="34"/>
    </row>
    <row r="33" spans="1:39" ht="20.100000000000001" customHeight="1">
      <c r="A33" s="3">
        <v>30</v>
      </c>
      <c r="B33" s="7" t="s">
        <v>12</v>
      </c>
      <c r="C33" s="33">
        <v>1050</v>
      </c>
      <c r="D33" s="33">
        <v>844</v>
      </c>
      <c r="E33" s="24">
        <f t="shared" si="0"/>
        <v>0.80380952380952386</v>
      </c>
      <c r="F33" s="33">
        <v>1397</v>
      </c>
      <c r="G33" s="33">
        <v>939</v>
      </c>
      <c r="H33" s="24">
        <f t="shared" si="1"/>
        <v>0.67215461703650681</v>
      </c>
      <c r="I33" s="33">
        <v>1345</v>
      </c>
      <c r="J33" s="33">
        <v>1038</v>
      </c>
      <c r="K33" s="24">
        <f t="shared" si="2"/>
        <v>0.77174721189591078</v>
      </c>
      <c r="L33" s="33">
        <v>1240</v>
      </c>
      <c r="M33" s="33">
        <v>997</v>
      </c>
      <c r="N33" s="24">
        <f t="shared" si="3"/>
        <v>0.80403225806451617</v>
      </c>
      <c r="O33" s="33">
        <v>1281</v>
      </c>
      <c r="P33" s="33">
        <v>1058</v>
      </c>
      <c r="Q33" s="25">
        <f t="shared" si="4"/>
        <v>0.82591725214676037</v>
      </c>
      <c r="R33" s="40">
        <v>1219</v>
      </c>
      <c r="S33" s="33">
        <v>955</v>
      </c>
      <c r="T33" s="41">
        <f t="shared" si="5"/>
        <v>0.78342904019688264</v>
      </c>
      <c r="U33" s="40">
        <v>1069</v>
      </c>
      <c r="V33" s="33">
        <v>883</v>
      </c>
      <c r="W33" s="25">
        <f t="shared" si="6"/>
        <v>0.82600561272217021</v>
      </c>
      <c r="X33" s="40">
        <v>1110</v>
      </c>
      <c r="Y33" s="40">
        <v>968</v>
      </c>
      <c r="Z33" s="25">
        <f t="shared" si="7"/>
        <v>0.87207207207207205</v>
      </c>
      <c r="AA33" s="40">
        <v>1043</v>
      </c>
      <c r="AB33" s="40">
        <v>865</v>
      </c>
      <c r="AC33" s="25">
        <f t="shared" si="8"/>
        <v>0.82933844678811119</v>
      </c>
      <c r="AD33" s="40">
        <v>1086</v>
      </c>
      <c r="AE33" s="40">
        <v>929</v>
      </c>
      <c r="AF33" s="57">
        <f t="shared" si="9"/>
        <v>0.85543278084714547</v>
      </c>
      <c r="AG33" s="63">
        <f t="shared" si="10"/>
        <v>11840</v>
      </c>
      <c r="AH33" s="33">
        <f t="shared" si="10"/>
        <v>9476</v>
      </c>
      <c r="AI33" s="24">
        <f t="shared" si="11"/>
        <v>0.80033783783783785</v>
      </c>
      <c r="AJ33" s="64">
        <v>30</v>
      </c>
      <c r="AL33" s="34"/>
      <c r="AM33" s="34"/>
    </row>
    <row r="34" spans="1:39" ht="20.100000000000001" customHeight="1">
      <c r="A34" s="3">
        <v>31</v>
      </c>
      <c r="B34" s="7" t="s">
        <v>46</v>
      </c>
      <c r="C34" s="33"/>
      <c r="D34" s="33"/>
      <c r="E34" s="24" t="str">
        <f t="shared" si="0"/>
        <v/>
      </c>
      <c r="F34" s="33"/>
      <c r="G34" s="33"/>
      <c r="H34" s="24" t="str">
        <f t="shared" si="1"/>
        <v/>
      </c>
      <c r="I34" s="33">
        <v>1678</v>
      </c>
      <c r="J34" s="33">
        <v>1226</v>
      </c>
      <c r="K34" s="24">
        <f t="shared" si="2"/>
        <v>0.73063170441001191</v>
      </c>
      <c r="L34" s="33">
        <v>1633</v>
      </c>
      <c r="M34" s="33">
        <v>1252</v>
      </c>
      <c r="N34" s="24">
        <f t="shared" si="3"/>
        <v>0.76668707899571342</v>
      </c>
      <c r="O34" s="33">
        <v>1613</v>
      </c>
      <c r="P34" s="33">
        <v>1150</v>
      </c>
      <c r="Q34" s="25">
        <f t="shared" si="4"/>
        <v>0.71295722256664595</v>
      </c>
      <c r="R34" s="40">
        <v>1631</v>
      </c>
      <c r="S34" s="33">
        <v>1321</v>
      </c>
      <c r="T34" s="41">
        <f t="shared" si="5"/>
        <v>0.80993255671367259</v>
      </c>
      <c r="U34" s="40">
        <v>1637</v>
      </c>
      <c r="V34" s="33">
        <v>1188</v>
      </c>
      <c r="W34" s="25">
        <f t="shared" si="6"/>
        <v>0.72571777642028101</v>
      </c>
      <c r="X34" s="40">
        <v>1664</v>
      </c>
      <c r="Y34" s="40">
        <v>1385</v>
      </c>
      <c r="Z34" s="25">
        <f t="shared" si="7"/>
        <v>0.83233173076923073</v>
      </c>
      <c r="AA34" s="40">
        <v>1592</v>
      </c>
      <c r="AB34" s="40">
        <v>1272</v>
      </c>
      <c r="AC34" s="25">
        <f t="shared" si="8"/>
        <v>0.79899497487437188</v>
      </c>
      <c r="AD34" s="40">
        <v>1615</v>
      </c>
      <c r="AE34" s="40">
        <v>1327</v>
      </c>
      <c r="AF34" s="57">
        <f t="shared" si="9"/>
        <v>0.82167182662538696</v>
      </c>
      <c r="AG34" s="63">
        <f t="shared" si="10"/>
        <v>13063</v>
      </c>
      <c r="AH34" s="33">
        <f t="shared" si="10"/>
        <v>10121</v>
      </c>
      <c r="AI34" s="24">
        <f t="shared" si="11"/>
        <v>0.77478374033529818</v>
      </c>
      <c r="AJ34" s="64">
        <v>31</v>
      </c>
      <c r="AL34" s="34"/>
      <c r="AM34" s="34"/>
    </row>
    <row r="35" spans="1:39" ht="20.100000000000001" customHeight="1">
      <c r="A35" s="3">
        <v>32</v>
      </c>
      <c r="B35" s="7" t="s">
        <v>13</v>
      </c>
      <c r="C35" s="33">
        <v>1993</v>
      </c>
      <c r="D35" s="33">
        <v>1091</v>
      </c>
      <c r="E35" s="24">
        <f t="shared" si="0"/>
        <v>0.5474159558454591</v>
      </c>
      <c r="F35" s="33">
        <v>1796</v>
      </c>
      <c r="G35" s="33">
        <v>962</v>
      </c>
      <c r="H35" s="24">
        <f t="shared" si="1"/>
        <v>0.53563474387527843</v>
      </c>
      <c r="I35" s="33">
        <v>1924</v>
      </c>
      <c r="J35" s="33">
        <v>1181</v>
      </c>
      <c r="K35" s="24">
        <f t="shared" si="2"/>
        <v>0.61382536382536379</v>
      </c>
      <c r="L35" s="33">
        <v>1665</v>
      </c>
      <c r="M35" s="33">
        <v>1243</v>
      </c>
      <c r="N35" s="24">
        <f t="shared" si="3"/>
        <v>0.74654654654654651</v>
      </c>
      <c r="O35" s="33">
        <v>1892</v>
      </c>
      <c r="P35" s="33">
        <v>1532</v>
      </c>
      <c r="Q35" s="25">
        <f t="shared" si="4"/>
        <v>0.80972515856236782</v>
      </c>
      <c r="R35" s="40">
        <v>1919</v>
      </c>
      <c r="S35" s="33">
        <v>1522</v>
      </c>
      <c r="T35" s="41">
        <f t="shared" si="5"/>
        <v>0.79312141740489839</v>
      </c>
      <c r="U35" s="40">
        <v>1724</v>
      </c>
      <c r="V35" s="33">
        <v>1387</v>
      </c>
      <c r="W35" s="25">
        <f t="shared" si="6"/>
        <v>0.80452436194895594</v>
      </c>
      <c r="X35" s="40">
        <v>1789</v>
      </c>
      <c r="Y35" s="40">
        <v>1540</v>
      </c>
      <c r="Z35" s="25">
        <f t="shared" si="7"/>
        <v>0.86081609837898265</v>
      </c>
      <c r="AA35" s="40">
        <v>1710</v>
      </c>
      <c r="AB35" s="40">
        <v>1426</v>
      </c>
      <c r="AC35" s="25">
        <f t="shared" si="8"/>
        <v>0.83391812865497073</v>
      </c>
      <c r="AD35" s="40">
        <v>1751</v>
      </c>
      <c r="AE35" s="40">
        <v>1489</v>
      </c>
      <c r="AF35" s="57">
        <f t="shared" si="9"/>
        <v>0.85037121644774416</v>
      </c>
      <c r="AG35" s="63">
        <f t="shared" si="10"/>
        <v>18163</v>
      </c>
      <c r="AH35" s="33">
        <f t="shared" si="10"/>
        <v>13373</v>
      </c>
      <c r="AI35" s="24">
        <f t="shared" si="11"/>
        <v>0.73627704674337935</v>
      </c>
      <c r="AJ35" s="64">
        <v>32</v>
      </c>
      <c r="AL35" s="34"/>
      <c r="AM35" s="34"/>
    </row>
    <row r="36" spans="1:39" ht="20.100000000000001" customHeight="1">
      <c r="A36" s="3">
        <v>33</v>
      </c>
      <c r="B36" s="7" t="s">
        <v>47</v>
      </c>
      <c r="C36" s="33">
        <v>5168</v>
      </c>
      <c r="D36" s="33">
        <v>3493</v>
      </c>
      <c r="E36" s="24">
        <f t="shared" si="0"/>
        <v>0.67589009287925694</v>
      </c>
      <c r="F36" s="33">
        <v>4443</v>
      </c>
      <c r="G36" s="33">
        <v>3327</v>
      </c>
      <c r="H36" s="24">
        <f t="shared" si="1"/>
        <v>0.74881836596893991</v>
      </c>
      <c r="I36" s="33">
        <v>5608</v>
      </c>
      <c r="J36" s="33">
        <v>4188</v>
      </c>
      <c r="K36" s="24">
        <f t="shared" si="2"/>
        <v>0.74679029957203991</v>
      </c>
      <c r="L36" s="33">
        <v>5715</v>
      </c>
      <c r="M36" s="33">
        <v>4419</v>
      </c>
      <c r="N36" s="24">
        <f t="shared" si="3"/>
        <v>0.77322834645669292</v>
      </c>
      <c r="O36" s="33">
        <v>5571</v>
      </c>
      <c r="P36" s="33">
        <v>4419</v>
      </c>
      <c r="Q36" s="25">
        <f t="shared" si="4"/>
        <v>0.79321486268174479</v>
      </c>
      <c r="R36" s="40">
        <v>5787</v>
      </c>
      <c r="S36" s="33">
        <v>4680</v>
      </c>
      <c r="T36" s="41">
        <f t="shared" si="5"/>
        <v>0.80870917573872469</v>
      </c>
      <c r="U36" s="40">
        <v>5482</v>
      </c>
      <c r="V36" s="33">
        <v>4319</v>
      </c>
      <c r="W36" s="25">
        <f t="shared" si="6"/>
        <v>0.78785114921561472</v>
      </c>
      <c r="X36" s="40">
        <v>5600</v>
      </c>
      <c r="Y36" s="40">
        <v>4830</v>
      </c>
      <c r="Z36" s="25">
        <f t="shared" si="7"/>
        <v>0.86250000000000004</v>
      </c>
      <c r="AA36" s="40">
        <v>5269</v>
      </c>
      <c r="AB36" s="40">
        <v>4452</v>
      </c>
      <c r="AC36" s="25">
        <f t="shared" si="8"/>
        <v>0.844942114253179</v>
      </c>
      <c r="AD36" s="40">
        <v>5399</v>
      </c>
      <c r="AE36" s="40">
        <v>4645</v>
      </c>
      <c r="AF36" s="57">
        <f t="shared" si="9"/>
        <v>0.86034450824226705</v>
      </c>
      <c r="AG36" s="63">
        <f t="shared" si="10"/>
        <v>54042</v>
      </c>
      <c r="AH36" s="33">
        <f t="shared" si="10"/>
        <v>42772</v>
      </c>
      <c r="AI36" s="24">
        <f t="shared" si="11"/>
        <v>0.79145849524443956</v>
      </c>
      <c r="AJ36" s="64">
        <v>33</v>
      </c>
      <c r="AL36" s="34"/>
      <c r="AM36" s="34"/>
    </row>
    <row r="37" spans="1:39" ht="20.100000000000001" customHeight="1">
      <c r="A37" s="3">
        <v>34</v>
      </c>
      <c r="B37" s="7" t="s">
        <v>19</v>
      </c>
      <c r="C37" s="33">
        <v>3310</v>
      </c>
      <c r="D37" s="33">
        <v>2215</v>
      </c>
      <c r="E37" s="24">
        <f t="shared" si="0"/>
        <v>0.66918429003021151</v>
      </c>
      <c r="F37" s="33">
        <v>3418</v>
      </c>
      <c r="G37" s="33">
        <v>2370</v>
      </c>
      <c r="H37" s="24">
        <f t="shared" si="1"/>
        <v>0.69338794616734933</v>
      </c>
      <c r="I37" s="33">
        <v>3347</v>
      </c>
      <c r="J37" s="33">
        <v>2287</v>
      </c>
      <c r="K37" s="24">
        <f t="shared" si="2"/>
        <v>0.68329847624738571</v>
      </c>
      <c r="L37" s="33">
        <v>3286</v>
      </c>
      <c r="M37" s="33">
        <v>2773</v>
      </c>
      <c r="N37" s="24">
        <f t="shared" si="3"/>
        <v>0.84388314059646985</v>
      </c>
      <c r="O37" s="33">
        <v>3226</v>
      </c>
      <c r="P37" s="33">
        <v>2775</v>
      </c>
      <c r="Q37" s="25">
        <f t="shared" si="4"/>
        <v>0.86019838809671423</v>
      </c>
      <c r="R37" s="40">
        <v>3057</v>
      </c>
      <c r="S37" s="33">
        <v>2600</v>
      </c>
      <c r="T37" s="41">
        <f t="shared" si="5"/>
        <v>0.85050703303892705</v>
      </c>
      <c r="U37" s="40">
        <v>3075</v>
      </c>
      <c r="V37" s="33">
        <v>2675</v>
      </c>
      <c r="W37" s="25">
        <f t="shared" si="6"/>
        <v>0.86991869918699183</v>
      </c>
      <c r="X37" s="40">
        <v>2907</v>
      </c>
      <c r="Y37" s="40">
        <v>2591</v>
      </c>
      <c r="Z37" s="25">
        <f t="shared" si="7"/>
        <v>0.89129686962504295</v>
      </c>
      <c r="AA37" s="40">
        <v>2764</v>
      </c>
      <c r="AB37" s="40">
        <v>2499</v>
      </c>
      <c r="AC37" s="25">
        <f t="shared" si="8"/>
        <v>0.90412445730824886</v>
      </c>
      <c r="AD37" s="40">
        <v>2833</v>
      </c>
      <c r="AE37" s="40">
        <v>2527</v>
      </c>
      <c r="AF37" s="57">
        <f t="shared" si="9"/>
        <v>0.89198729262266152</v>
      </c>
      <c r="AG37" s="63">
        <f t="shared" si="10"/>
        <v>31223</v>
      </c>
      <c r="AH37" s="33">
        <f t="shared" si="10"/>
        <v>25312</v>
      </c>
      <c r="AI37" s="24">
        <f t="shared" si="11"/>
        <v>0.81068443134868529</v>
      </c>
      <c r="AJ37" s="64">
        <v>34</v>
      </c>
      <c r="AL37" s="34"/>
      <c r="AM37" s="34"/>
    </row>
    <row r="38" spans="1:39" ht="20.100000000000001" customHeight="1">
      <c r="A38" s="3">
        <v>36</v>
      </c>
      <c r="B38" s="7" t="s">
        <v>20</v>
      </c>
      <c r="C38" s="33">
        <v>2525</v>
      </c>
      <c r="D38" s="33">
        <v>1531</v>
      </c>
      <c r="E38" s="24">
        <f t="shared" si="0"/>
        <v>0.60633663366336632</v>
      </c>
      <c r="F38" s="33">
        <v>2642</v>
      </c>
      <c r="G38" s="33">
        <v>1996</v>
      </c>
      <c r="H38" s="24">
        <f t="shared" si="1"/>
        <v>0.75548826646479939</v>
      </c>
      <c r="I38" s="33">
        <v>2663</v>
      </c>
      <c r="J38" s="33">
        <v>1991</v>
      </c>
      <c r="K38" s="24">
        <f t="shared" si="2"/>
        <v>0.74765302290649638</v>
      </c>
      <c r="L38" s="33">
        <v>2695</v>
      </c>
      <c r="M38" s="33">
        <v>2169</v>
      </c>
      <c r="N38" s="24">
        <f t="shared" si="3"/>
        <v>0.80482374768089049</v>
      </c>
      <c r="O38" s="33">
        <v>2778</v>
      </c>
      <c r="P38" s="33">
        <v>2293</v>
      </c>
      <c r="Q38" s="25">
        <f t="shared" si="4"/>
        <v>0.82541396688264934</v>
      </c>
      <c r="R38" s="40">
        <v>2792</v>
      </c>
      <c r="S38" s="33">
        <v>2317</v>
      </c>
      <c r="T38" s="41">
        <f t="shared" si="5"/>
        <v>0.82987106017191981</v>
      </c>
      <c r="U38" s="40">
        <v>2786</v>
      </c>
      <c r="V38" s="33">
        <v>2159</v>
      </c>
      <c r="W38" s="25">
        <f t="shared" si="6"/>
        <v>0.77494615936826994</v>
      </c>
      <c r="X38" s="40">
        <v>2747</v>
      </c>
      <c r="Y38" s="40">
        <v>2400</v>
      </c>
      <c r="Z38" s="25">
        <f t="shared" si="7"/>
        <v>0.87368037859483072</v>
      </c>
      <c r="AA38" s="40">
        <v>2704</v>
      </c>
      <c r="AB38" s="40">
        <v>2360</v>
      </c>
      <c r="AC38" s="25">
        <f t="shared" si="8"/>
        <v>0.87278106508875741</v>
      </c>
      <c r="AD38" s="40">
        <v>2779</v>
      </c>
      <c r="AE38" s="40">
        <v>2531</v>
      </c>
      <c r="AF38" s="57">
        <f t="shared" si="9"/>
        <v>0.91075926592299383</v>
      </c>
      <c r="AG38" s="63">
        <f t="shared" si="10"/>
        <v>27111</v>
      </c>
      <c r="AH38" s="33">
        <f t="shared" si="10"/>
        <v>21747</v>
      </c>
      <c r="AI38" s="24">
        <f t="shared" si="11"/>
        <v>0.80214673010954962</v>
      </c>
      <c r="AJ38" s="64">
        <v>36</v>
      </c>
      <c r="AL38" s="34"/>
      <c r="AM38" s="34"/>
    </row>
    <row r="39" spans="1:39" ht="20.100000000000001" customHeight="1">
      <c r="A39" s="3">
        <v>37</v>
      </c>
      <c r="B39" s="7" t="s">
        <v>48</v>
      </c>
      <c r="C39" s="33">
        <v>1908</v>
      </c>
      <c r="D39" s="33">
        <v>1337</v>
      </c>
      <c r="E39" s="24">
        <f t="shared" si="0"/>
        <v>0.70073375262054505</v>
      </c>
      <c r="F39" s="33">
        <v>1950</v>
      </c>
      <c r="G39" s="33">
        <v>1620</v>
      </c>
      <c r="H39" s="24">
        <f t="shared" si="1"/>
        <v>0.83076923076923082</v>
      </c>
      <c r="I39" s="33">
        <v>1932</v>
      </c>
      <c r="J39" s="33">
        <v>1604</v>
      </c>
      <c r="K39" s="24">
        <f t="shared" si="2"/>
        <v>0.83022774327122151</v>
      </c>
      <c r="L39" s="33">
        <v>1995</v>
      </c>
      <c r="M39" s="33">
        <v>1740</v>
      </c>
      <c r="N39" s="24">
        <f t="shared" si="3"/>
        <v>0.8721804511278195</v>
      </c>
      <c r="O39" s="33">
        <v>1928</v>
      </c>
      <c r="P39" s="33">
        <v>1643</v>
      </c>
      <c r="Q39" s="25">
        <f t="shared" si="4"/>
        <v>0.85217842323651449</v>
      </c>
      <c r="R39" s="40">
        <v>2026</v>
      </c>
      <c r="S39" s="33">
        <v>1773</v>
      </c>
      <c r="T39" s="41">
        <f t="shared" si="5"/>
        <v>0.87512339585389931</v>
      </c>
      <c r="U39" s="40">
        <v>1964</v>
      </c>
      <c r="V39" s="33">
        <v>1712</v>
      </c>
      <c r="W39" s="25">
        <f t="shared" si="6"/>
        <v>0.8716904276985743</v>
      </c>
      <c r="X39" s="40">
        <v>2079</v>
      </c>
      <c r="Y39" s="40">
        <v>1922</v>
      </c>
      <c r="Z39" s="25">
        <f t="shared" si="7"/>
        <v>0.92448292448292446</v>
      </c>
      <c r="AA39" s="40">
        <v>1952</v>
      </c>
      <c r="AB39" s="40">
        <v>1754</v>
      </c>
      <c r="AC39" s="25">
        <f t="shared" si="8"/>
        <v>0.89856557377049184</v>
      </c>
      <c r="AD39" s="40">
        <v>1842</v>
      </c>
      <c r="AE39" s="40">
        <v>1684</v>
      </c>
      <c r="AF39" s="57">
        <f t="shared" si="9"/>
        <v>0.91422366992399562</v>
      </c>
      <c r="AG39" s="63">
        <f t="shared" si="10"/>
        <v>19576</v>
      </c>
      <c r="AH39" s="33">
        <f t="shared" si="10"/>
        <v>16789</v>
      </c>
      <c r="AI39" s="24">
        <f t="shared" si="11"/>
        <v>0.85763179403351042</v>
      </c>
      <c r="AJ39" s="64">
        <v>37</v>
      </c>
      <c r="AL39" s="34"/>
      <c r="AM39" s="34"/>
    </row>
    <row r="40" spans="1:39" ht="20.100000000000001" customHeight="1">
      <c r="A40" s="3">
        <v>38</v>
      </c>
      <c r="B40" s="7" t="s">
        <v>21</v>
      </c>
      <c r="C40" s="33">
        <v>2534</v>
      </c>
      <c r="D40" s="33">
        <v>1667</v>
      </c>
      <c r="E40" s="24">
        <f t="shared" si="0"/>
        <v>0.65785319652722962</v>
      </c>
      <c r="F40" s="33">
        <v>2553</v>
      </c>
      <c r="G40" s="33">
        <v>1555</v>
      </c>
      <c r="H40" s="24">
        <f t="shared" si="1"/>
        <v>0.60908734821778299</v>
      </c>
      <c r="I40" s="33">
        <v>2447</v>
      </c>
      <c r="J40" s="33">
        <v>1308</v>
      </c>
      <c r="K40" s="24">
        <f t="shared" si="2"/>
        <v>0.53453208009807929</v>
      </c>
      <c r="L40" s="33">
        <v>1752</v>
      </c>
      <c r="M40" s="33">
        <v>1348</v>
      </c>
      <c r="N40" s="24">
        <f t="shared" si="3"/>
        <v>0.76940639269406397</v>
      </c>
      <c r="O40" s="33">
        <v>2493</v>
      </c>
      <c r="P40" s="33">
        <v>1978</v>
      </c>
      <c r="Q40" s="25">
        <f t="shared" si="4"/>
        <v>0.79342158042519051</v>
      </c>
      <c r="R40" s="40">
        <v>2278</v>
      </c>
      <c r="S40" s="33">
        <v>1846</v>
      </c>
      <c r="T40" s="41">
        <f t="shared" si="5"/>
        <v>0.81035996488147499</v>
      </c>
      <c r="U40" s="40">
        <v>2307</v>
      </c>
      <c r="V40" s="33">
        <v>1831</v>
      </c>
      <c r="W40" s="25">
        <f t="shared" si="6"/>
        <v>0.79367143476376245</v>
      </c>
      <c r="X40" s="40">
        <v>2293</v>
      </c>
      <c r="Y40" s="40">
        <v>1936</v>
      </c>
      <c r="Z40" s="25">
        <f t="shared" si="7"/>
        <v>0.84430876580898384</v>
      </c>
      <c r="AA40" s="40">
        <v>2053</v>
      </c>
      <c r="AB40" s="40">
        <v>1777</v>
      </c>
      <c r="AC40" s="25">
        <f t="shared" si="8"/>
        <v>0.86556259132976132</v>
      </c>
      <c r="AD40" s="40">
        <v>2239</v>
      </c>
      <c r="AE40" s="40">
        <v>1927</v>
      </c>
      <c r="AF40" s="57">
        <f t="shared" si="9"/>
        <v>0.86065207682000888</v>
      </c>
      <c r="AG40" s="63">
        <f t="shared" si="10"/>
        <v>22949</v>
      </c>
      <c r="AH40" s="33">
        <f t="shared" si="10"/>
        <v>17173</v>
      </c>
      <c r="AI40" s="24">
        <f t="shared" si="11"/>
        <v>0.74831147326680902</v>
      </c>
      <c r="AJ40" s="64">
        <v>38</v>
      </c>
      <c r="AL40" s="34"/>
      <c r="AM40" s="34"/>
    </row>
    <row r="41" spans="1:39" ht="20.100000000000001" customHeight="1">
      <c r="A41" s="3">
        <v>39</v>
      </c>
      <c r="B41" s="7" t="s">
        <v>14</v>
      </c>
      <c r="C41" s="33">
        <v>2323</v>
      </c>
      <c r="D41" s="33">
        <v>1546</v>
      </c>
      <c r="E41" s="24">
        <f t="shared" si="0"/>
        <v>0.66551872578562199</v>
      </c>
      <c r="F41" s="33">
        <v>2366</v>
      </c>
      <c r="G41" s="33">
        <v>1734</v>
      </c>
      <c r="H41" s="24">
        <f t="shared" si="1"/>
        <v>0.73288250211327133</v>
      </c>
      <c r="I41" s="33">
        <v>2269</v>
      </c>
      <c r="J41" s="33">
        <v>1684</v>
      </c>
      <c r="K41" s="24">
        <f t="shared" si="2"/>
        <v>0.74217717055971799</v>
      </c>
      <c r="L41" s="33">
        <v>2427</v>
      </c>
      <c r="M41" s="33">
        <v>1842</v>
      </c>
      <c r="N41" s="24">
        <f t="shared" si="3"/>
        <v>0.75896168108776263</v>
      </c>
      <c r="O41" s="33">
        <v>2249</v>
      </c>
      <c r="P41" s="33">
        <v>1670</v>
      </c>
      <c r="Q41" s="25">
        <f t="shared" si="4"/>
        <v>0.74255224544241882</v>
      </c>
      <c r="R41" s="40">
        <v>2234</v>
      </c>
      <c r="S41" s="33">
        <v>1790</v>
      </c>
      <c r="T41" s="41">
        <f t="shared" si="5"/>
        <v>0.80125335720680391</v>
      </c>
      <c r="U41" s="40">
        <v>2125</v>
      </c>
      <c r="V41" s="33">
        <v>1647</v>
      </c>
      <c r="W41" s="25">
        <f t="shared" si="6"/>
        <v>0.7750588235294118</v>
      </c>
      <c r="X41" s="40">
        <v>2217</v>
      </c>
      <c r="Y41" s="40">
        <v>1873</v>
      </c>
      <c r="Z41" s="25">
        <f t="shared" si="7"/>
        <v>0.84483536310329277</v>
      </c>
      <c r="AA41" s="40">
        <v>2075</v>
      </c>
      <c r="AB41" s="40">
        <v>1696</v>
      </c>
      <c r="AC41" s="25">
        <f t="shared" si="8"/>
        <v>0.8173493975903614</v>
      </c>
      <c r="AD41" s="40">
        <v>2172</v>
      </c>
      <c r="AE41" s="40">
        <v>1861</v>
      </c>
      <c r="AF41" s="57">
        <f t="shared" si="9"/>
        <v>0.8568139963167587</v>
      </c>
      <c r="AG41" s="63">
        <f t="shared" si="10"/>
        <v>22457</v>
      </c>
      <c r="AH41" s="33">
        <f t="shared" si="10"/>
        <v>17343</v>
      </c>
      <c r="AI41" s="24">
        <f t="shared" si="11"/>
        <v>0.77227590506300936</v>
      </c>
      <c r="AJ41" s="64">
        <v>39</v>
      </c>
      <c r="AL41" s="34"/>
      <c r="AM41" s="34"/>
    </row>
    <row r="42" spans="1:39" ht="20.100000000000001" customHeight="1">
      <c r="A42" s="3">
        <v>40</v>
      </c>
      <c r="B42" s="7" t="s">
        <v>49</v>
      </c>
      <c r="C42" s="33">
        <v>910</v>
      </c>
      <c r="D42" s="33">
        <v>657</v>
      </c>
      <c r="E42" s="24">
        <f t="shared" si="0"/>
        <v>0.72197802197802197</v>
      </c>
      <c r="F42" s="33">
        <v>955</v>
      </c>
      <c r="G42" s="33">
        <v>750</v>
      </c>
      <c r="H42" s="24">
        <f t="shared" si="1"/>
        <v>0.78534031413612571</v>
      </c>
      <c r="I42" s="33">
        <v>954</v>
      </c>
      <c r="J42" s="33">
        <v>756</v>
      </c>
      <c r="K42" s="24">
        <f t="shared" si="2"/>
        <v>0.79245283018867929</v>
      </c>
      <c r="L42" s="33">
        <v>899</v>
      </c>
      <c r="M42" s="33">
        <v>778</v>
      </c>
      <c r="N42" s="24">
        <f t="shared" si="3"/>
        <v>0.8654060066740823</v>
      </c>
      <c r="O42" s="33">
        <v>916</v>
      </c>
      <c r="P42" s="33">
        <v>805</v>
      </c>
      <c r="Q42" s="25">
        <f t="shared" si="4"/>
        <v>0.87882096069868998</v>
      </c>
      <c r="R42" s="40">
        <v>808</v>
      </c>
      <c r="S42" s="33">
        <v>744</v>
      </c>
      <c r="T42" s="41">
        <f t="shared" si="5"/>
        <v>0.92079207920792083</v>
      </c>
      <c r="U42" s="40">
        <v>822</v>
      </c>
      <c r="V42" s="33">
        <v>737</v>
      </c>
      <c r="W42" s="25">
        <f t="shared" si="6"/>
        <v>0.8965936739659367</v>
      </c>
      <c r="X42" s="40">
        <v>740</v>
      </c>
      <c r="Y42" s="40">
        <v>673</v>
      </c>
      <c r="Z42" s="25">
        <f t="shared" si="7"/>
        <v>0.9094594594594595</v>
      </c>
      <c r="AA42" s="40">
        <v>779</v>
      </c>
      <c r="AB42" s="40">
        <v>721</v>
      </c>
      <c r="AC42" s="25">
        <f t="shared" si="8"/>
        <v>0.92554557124518611</v>
      </c>
      <c r="AD42" s="40">
        <v>952</v>
      </c>
      <c r="AE42" s="40">
        <v>894</v>
      </c>
      <c r="AF42" s="57">
        <f t="shared" si="9"/>
        <v>0.93907563025210083</v>
      </c>
      <c r="AG42" s="63">
        <f t="shared" si="10"/>
        <v>8735</v>
      </c>
      <c r="AH42" s="33">
        <f t="shared" si="10"/>
        <v>7515</v>
      </c>
      <c r="AI42" s="24">
        <f t="shared" si="11"/>
        <v>0.86033199771036062</v>
      </c>
      <c r="AJ42" s="64">
        <v>40</v>
      </c>
      <c r="AL42" s="34"/>
      <c r="AM42" s="34"/>
    </row>
    <row r="43" spans="1:39" ht="20.100000000000001" customHeight="1">
      <c r="A43" s="3">
        <v>43</v>
      </c>
      <c r="B43" s="7" t="s">
        <v>50</v>
      </c>
      <c r="C43" s="33">
        <v>4480</v>
      </c>
      <c r="D43" s="33">
        <v>3075</v>
      </c>
      <c r="E43" s="24">
        <f t="shared" si="0"/>
        <v>0.6863839285714286</v>
      </c>
      <c r="F43" s="33">
        <v>4513</v>
      </c>
      <c r="G43" s="33">
        <v>3440</v>
      </c>
      <c r="H43" s="24">
        <f t="shared" si="1"/>
        <v>0.76224241081320632</v>
      </c>
      <c r="I43" s="33">
        <v>4516</v>
      </c>
      <c r="J43" s="33">
        <v>3494</v>
      </c>
      <c r="K43" s="24">
        <f t="shared" si="2"/>
        <v>0.7736935341009743</v>
      </c>
      <c r="L43" s="33">
        <v>4547</v>
      </c>
      <c r="M43" s="33">
        <v>3762</v>
      </c>
      <c r="N43" s="24">
        <f t="shared" si="3"/>
        <v>0.82735869804266549</v>
      </c>
      <c r="O43" s="33">
        <v>4649</v>
      </c>
      <c r="P43" s="33">
        <v>3801</v>
      </c>
      <c r="Q43" s="25">
        <f t="shared" si="4"/>
        <v>0.81759518175951817</v>
      </c>
      <c r="R43" s="40">
        <v>4387</v>
      </c>
      <c r="S43" s="33">
        <v>3787</v>
      </c>
      <c r="T43" s="41">
        <f t="shared" si="5"/>
        <v>0.86323227718258488</v>
      </c>
      <c r="U43" s="40">
        <v>4467</v>
      </c>
      <c r="V43" s="33">
        <v>3735</v>
      </c>
      <c r="W43" s="25">
        <f t="shared" si="6"/>
        <v>0.83613163196776363</v>
      </c>
      <c r="X43" s="40">
        <v>4289</v>
      </c>
      <c r="Y43" s="40">
        <v>3841</v>
      </c>
      <c r="Z43" s="25">
        <f t="shared" si="7"/>
        <v>0.8955467474935882</v>
      </c>
      <c r="AA43" s="40">
        <v>4239</v>
      </c>
      <c r="AB43" s="40">
        <v>3744</v>
      </c>
      <c r="AC43" s="25">
        <f t="shared" si="8"/>
        <v>0.88322717622080682</v>
      </c>
      <c r="AD43" s="40">
        <v>4434</v>
      </c>
      <c r="AE43" s="40">
        <v>3959</v>
      </c>
      <c r="AF43" s="57">
        <f t="shared" si="9"/>
        <v>0.89287325214253499</v>
      </c>
      <c r="AG43" s="63">
        <f t="shared" si="10"/>
        <v>44521</v>
      </c>
      <c r="AH43" s="33">
        <f t="shared" si="10"/>
        <v>36638</v>
      </c>
      <c r="AI43" s="24">
        <f t="shared" si="11"/>
        <v>0.82293749017317674</v>
      </c>
      <c r="AJ43" s="64">
        <v>43</v>
      </c>
      <c r="AL43" s="34"/>
      <c r="AM43" s="34"/>
    </row>
    <row r="44" spans="1:39" ht="20.100000000000001" customHeight="1">
      <c r="A44" s="3">
        <v>44</v>
      </c>
      <c r="B44" s="7" t="s">
        <v>51</v>
      </c>
      <c r="C44" s="33">
        <v>3949</v>
      </c>
      <c r="D44" s="33">
        <v>2862</v>
      </c>
      <c r="E44" s="24">
        <f t="shared" si="0"/>
        <v>0.7247404406178779</v>
      </c>
      <c r="F44" s="33">
        <v>3920</v>
      </c>
      <c r="G44" s="33">
        <v>3018</v>
      </c>
      <c r="H44" s="24">
        <f t="shared" si="1"/>
        <v>0.76989795918367343</v>
      </c>
      <c r="I44" s="33">
        <v>3756</v>
      </c>
      <c r="J44" s="33">
        <v>2999</v>
      </c>
      <c r="K44" s="24">
        <f t="shared" si="2"/>
        <v>0.79845580404685834</v>
      </c>
      <c r="L44" s="33">
        <v>3718</v>
      </c>
      <c r="M44" s="33">
        <v>2970</v>
      </c>
      <c r="N44" s="24">
        <f t="shared" si="3"/>
        <v>0.79881656804733725</v>
      </c>
      <c r="O44" s="33">
        <v>3731</v>
      </c>
      <c r="P44" s="33">
        <v>3019</v>
      </c>
      <c r="Q44" s="25">
        <f t="shared" si="4"/>
        <v>0.80916644331278476</v>
      </c>
      <c r="R44" s="40">
        <v>3661</v>
      </c>
      <c r="S44" s="33">
        <v>2976</v>
      </c>
      <c r="T44" s="41">
        <f t="shared" si="5"/>
        <v>0.81289265228079755</v>
      </c>
      <c r="U44" s="40">
        <v>3554</v>
      </c>
      <c r="V44" s="33">
        <v>2996</v>
      </c>
      <c r="W44" s="25">
        <f t="shared" si="6"/>
        <v>0.84299380979178395</v>
      </c>
      <c r="X44" s="40"/>
      <c r="Y44" s="40"/>
      <c r="Z44" s="25"/>
      <c r="AA44" s="40"/>
      <c r="AB44" s="40"/>
      <c r="AC44" s="25"/>
      <c r="AD44" s="40"/>
      <c r="AE44" s="40"/>
      <c r="AF44" s="57"/>
      <c r="AG44" s="63">
        <f t="shared" si="10"/>
        <v>26289</v>
      </c>
      <c r="AH44" s="33">
        <f t="shared" si="10"/>
        <v>20840</v>
      </c>
      <c r="AI44" s="24">
        <f t="shared" si="11"/>
        <v>0.79272699608201147</v>
      </c>
      <c r="AJ44" s="64">
        <v>44</v>
      </c>
      <c r="AL44" s="34"/>
      <c r="AM44" s="34"/>
    </row>
    <row r="45" spans="1:39" ht="20.100000000000001" customHeight="1">
      <c r="A45" s="3">
        <v>45</v>
      </c>
      <c r="B45" s="7" t="s">
        <v>15</v>
      </c>
      <c r="C45" s="33">
        <v>3514</v>
      </c>
      <c r="D45" s="33">
        <v>1502</v>
      </c>
      <c r="E45" s="24">
        <f t="shared" si="0"/>
        <v>0.42743312464428002</v>
      </c>
      <c r="F45" s="33">
        <v>3504</v>
      </c>
      <c r="G45" s="33">
        <v>2128</v>
      </c>
      <c r="H45" s="24">
        <f t="shared" si="1"/>
        <v>0.60730593607305938</v>
      </c>
      <c r="I45" s="33">
        <v>3494</v>
      </c>
      <c r="J45" s="33">
        <v>2279</v>
      </c>
      <c r="K45" s="24">
        <f t="shared" si="2"/>
        <v>0.65226101888952492</v>
      </c>
      <c r="L45" s="33">
        <v>3430</v>
      </c>
      <c r="M45" s="33">
        <v>2577</v>
      </c>
      <c r="N45" s="24">
        <f t="shared" si="3"/>
        <v>0.75131195335276968</v>
      </c>
      <c r="O45" s="33">
        <v>3517</v>
      </c>
      <c r="P45" s="33">
        <v>2552</v>
      </c>
      <c r="Q45" s="25">
        <f t="shared" si="4"/>
        <v>0.72561842479385841</v>
      </c>
      <c r="R45" s="40">
        <v>3298</v>
      </c>
      <c r="S45" s="33">
        <v>2505</v>
      </c>
      <c r="T45" s="41">
        <f t="shared" si="5"/>
        <v>0.75955124317768341</v>
      </c>
      <c r="U45" s="40">
        <v>3301</v>
      </c>
      <c r="V45" s="33">
        <v>2492</v>
      </c>
      <c r="W45" s="25">
        <f t="shared" si="6"/>
        <v>0.75492275068161163</v>
      </c>
      <c r="X45" s="40">
        <v>3392</v>
      </c>
      <c r="Y45" s="40">
        <v>2766</v>
      </c>
      <c r="Z45" s="25">
        <f t="shared" ref="Z45:Z46" si="12">Y45/X45</f>
        <v>0.81544811320754718</v>
      </c>
      <c r="AA45" s="40">
        <v>3270</v>
      </c>
      <c r="AB45" s="40">
        <v>2642</v>
      </c>
      <c r="AC45" s="25">
        <f t="shared" ref="AC45:AC46" si="13">AB45/AA45</f>
        <v>0.80795107033639146</v>
      </c>
      <c r="AD45" s="40">
        <v>3269</v>
      </c>
      <c r="AE45" s="40">
        <v>2610</v>
      </c>
      <c r="AF45" s="57">
        <f t="shared" si="9"/>
        <v>0.79840929947996331</v>
      </c>
      <c r="AG45" s="63">
        <f t="shared" si="10"/>
        <v>33989</v>
      </c>
      <c r="AH45" s="33">
        <f t="shared" si="10"/>
        <v>24053</v>
      </c>
      <c r="AI45" s="24">
        <f t="shared" si="11"/>
        <v>0.70767012857100831</v>
      </c>
      <c r="AJ45" s="64">
        <v>45</v>
      </c>
      <c r="AL45" s="34"/>
      <c r="AM45" s="34"/>
    </row>
    <row r="46" spans="1:39" ht="20.100000000000001" customHeight="1">
      <c r="B46" s="7" t="s">
        <v>52</v>
      </c>
      <c r="C46" s="33">
        <f>SUM(C7:C45)</f>
        <v>77557</v>
      </c>
      <c r="D46" s="33">
        <f>SUM(D7:D45)</f>
        <v>51844</v>
      </c>
      <c r="E46" s="24">
        <f t="shared" si="0"/>
        <v>0.66846319481155791</v>
      </c>
      <c r="F46" s="33">
        <f>SUM(F7:F45)</f>
        <v>83891</v>
      </c>
      <c r="G46" s="33">
        <f>SUM(G7:G45)</f>
        <v>61363</v>
      </c>
      <c r="H46" s="24">
        <f t="shared" si="1"/>
        <v>0.73146106256928634</v>
      </c>
      <c r="I46" s="33">
        <f>SUM(I7:I45)</f>
        <v>89747</v>
      </c>
      <c r="J46" s="33">
        <f>SUM(J7:J45)</f>
        <v>66857</v>
      </c>
      <c r="K46" s="24">
        <f t="shared" si="2"/>
        <v>0.74494969191170735</v>
      </c>
      <c r="L46" s="33">
        <f>SUM(L7:L45)</f>
        <v>89179</v>
      </c>
      <c r="M46" s="33">
        <f>SUM(M7:M45)</f>
        <v>72519</v>
      </c>
      <c r="N46" s="24">
        <f t="shared" si="3"/>
        <v>0.81318471837540229</v>
      </c>
      <c r="O46" s="33">
        <f>SUM(O7:O45)</f>
        <v>93192</v>
      </c>
      <c r="P46" s="33">
        <f>SUM(P7:P45)</f>
        <v>75140</v>
      </c>
      <c r="Q46" s="25">
        <f t="shared" si="4"/>
        <v>0.80629238561249894</v>
      </c>
      <c r="R46" s="42">
        <f>SUM(R7:R45)</f>
        <v>89122</v>
      </c>
      <c r="S46" s="43">
        <f>SUM(S7:S45)</f>
        <v>73166</v>
      </c>
      <c r="T46" s="44">
        <f t="shared" si="5"/>
        <v>0.82096452054487112</v>
      </c>
      <c r="U46" s="40">
        <v>89235</v>
      </c>
      <c r="V46" s="33">
        <f>SUM(V7:V45)</f>
        <v>72738</v>
      </c>
      <c r="W46" s="25">
        <f t="shared" si="6"/>
        <v>0.81512859304084717</v>
      </c>
      <c r="X46" s="40">
        <f>SUM(X7:X45)</f>
        <v>85304</v>
      </c>
      <c r="Y46" s="40">
        <f>SUM(Y7:Y45)</f>
        <v>74326</v>
      </c>
      <c r="Z46" s="25">
        <f t="shared" si="12"/>
        <v>0.87130732439276004</v>
      </c>
      <c r="AA46" s="40">
        <f>SUM(AA7:AA45)</f>
        <v>82767</v>
      </c>
      <c r="AB46" s="40">
        <f>SUM(AB7:AB45)</f>
        <v>71195</v>
      </c>
      <c r="AC46" s="25">
        <f t="shared" si="13"/>
        <v>0.86018582285210288</v>
      </c>
      <c r="AD46" s="40">
        <f>SUM(AD7:AD45)</f>
        <v>84735</v>
      </c>
      <c r="AE46" s="40">
        <f>SUM(AE7:AE45)</f>
        <v>73781</v>
      </c>
      <c r="AF46" s="57">
        <f t="shared" si="9"/>
        <v>0.87072638225054577</v>
      </c>
      <c r="AG46" s="63">
        <f t="shared" ref="AG46:AH46" si="14">+C46+F46+I46+L46+O46+R46+U46+X46+AD46</f>
        <v>781962</v>
      </c>
      <c r="AH46" s="33">
        <f t="shared" si="14"/>
        <v>621734</v>
      </c>
      <c r="AI46" s="24">
        <f t="shared" si="11"/>
        <v>0.79509490230983093</v>
      </c>
      <c r="AL46" s="34"/>
      <c r="AM46" s="34"/>
    </row>
    <row r="47" spans="1:39" ht="20.100000000000001" customHeight="1">
      <c r="C47" s="4"/>
      <c r="D47" s="6"/>
      <c r="E47" s="5"/>
      <c r="F47" s="4"/>
      <c r="G47" s="6"/>
      <c r="H47" s="5"/>
      <c r="I47" s="4"/>
      <c r="J47" s="6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4"/>
      <c r="AH47" s="4"/>
      <c r="AI47" s="5"/>
    </row>
    <row r="49" spans="33:36" ht="20.100000000000001" customHeight="1">
      <c r="AH49" s="66"/>
    </row>
    <row r="50" spans="33:36" ht="20.100000000000001" customHeight="1">
      <c r="AG50" s="34"/>
      <c r="AH50" s="67"/>
      <c r="AI50" s="68"/>
      <c r="AJ50" s="69"/>
    </row>
    <row r="51" spans="33:36" ht="20.100000000000001" customHeight="1">
      <c r="AH51" s="66"/>
      <c r="AI51" s="70"/>
      <c r="AJ51" s="69"/>
    </row>
    <row r="52" spans="33:36" ht="20.100000000000001" customHeight="1">
      <c r="AH52" s="67"/>
      <c r="AI52" s="71"/>
      <c r="AJ52" s="69"/>
    </row>
    <row r="53" spans="33:36" ht="20.100000000000001" customHeight="1">
      <c r="AH53" s="66"/>
      <c r="AI53" s="68"/>
      <c r="AJ53" s="69"/>
    </row>
    <row r="54" spans="33:36" ht="20.100000000000001" customHeight="1">
      <c r="AH54" s="67"/>
      <c r="AI54" s="68"/>
      <c r="AJ54" s="69"/>
    </row>
  </sheetData>
  <mergeCells count="14">
    <mergeCell ref="L5:N5"/>
    <mergeCell ref="A5:A6"/>
    <mergeCell ref="B5:B6"/>
    <mergeCell ref="C5:E5"/>
    <mergeCell ref="F5:H5"/>
    <mergeCell ref="I5:K5"/>
    <mergeCell ref="AG5:AI5"/>
    <mergeCell ref="AJ5:AJ6"/>
    <mergeCell ref="O5:Q5"/>
    <mergeCell ref="R5:T5"/>
    <mergeCell ref="U5:W5"/>
    <mergeCell ref="X5:Z5"/>
    <mergeCell ref="AA5:AC5"/>
    <mergeCell ref="AD5:AF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J47"/>
  <sheetViews>
    <sheetView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35" width="7.625" style="3" customWidth="1"/>
    <col min="36" max="36" width="4.625" style="64" customWidth="1"/>
    <col min="37" max="16384" width="7.625" style="3"/>
  </cols>
  <sheetData>
    <row r="2" spans="1:36" ht="32.1" customHeight="1">
      <c r="B2" s="26" t="s">
        <v>64</v>
      </c>
    </row>
    <row r="5" spans="1:36" ht="20.100000000000001" customHeight="1">
      <c r="A5" s="81"/>
      <c r="B5" s="85" t="s">
        <v>22</v>
      </c>
      <c r="C5" s="86" t="s">
        <v>25</v>
      </c>
      <c r="D5" s="87"/>
      <c r="E5" s="87"/>
      <c r="F5" s="87"/>
      <c r="G5" s="87"/>
      <c r="H5" s="87"/>
      <c r="I5" s="87"/>
      <c r="J5" s="87"/>
      <c r="K5" s="87"/>
      <c r="L5" s="87"/>
      <c r="M5" s="88"/>
      <c r="N5" s="86" t="s">
        <v>26</v>
      </c>
      <c r="O5" s="87"/>
      <c r="P5" s="87"/>
      <c r="Q5" s="87"/>
      <c r="R5" s="87"/>
      <c r="S5" s="87"/>
      <c r="T5" s="87"/>
      <c r="U5" s="87"/>
      <c r="V5" s="87"/>
      <c r="W5" s="87"/>
      <c r="X5" s="88"/>
      <c r="Y5" s="86" t="s">
        <v>29</v>
      </c>
      <c r="Z5" s="87"/>
      <c r="AA5" s="87"/>
      <c r="AB5" s="87"/>
      <c r="AC5" s="87"/>
      <c r="AD5" s="87"/>
      <c r="AE5" s="87"/>
      <c r="AF5" s="87"/>
      <c r="AG5" s="87"/>
      <c r="AH5" s="87"/>
      <c r="AI5" s="88"/>
    </row>
    <row r="6" spans="1:36" ht="20.100000000000001" customHeight="1">
      <c r="A6" s="82"/>
      <c r="B6" s="85"/>
      <c r="C6" s="15" t="s">
        <v>27</v>
      </c>
      <c r="D6" s="15" t="s">
        <v>53</v>
      </c>
      <c r="E6" s="15" t="s">
        <v>54</v>
      </c>
      <c r="F6" s="15" t="s">
        <v>59</v>
      </c>
      <c r="G6" s="15" t="s">
        <v>60</v>
      </c>
      <c r="H6" s="15" t="s">
        <v>73</v>
      </c>
      <c r="I6" s="15" t="s">
        <v>76</v>
      </c>
      <c r="J6" s="15" t="s">
        <v>78</v>
      </c>
      <c r="K6" s="15" t="s">
        <v>81</v>
      </c>
      <c r="L6" s="15" t="s">
        <v>89</v>
      </c>
      <c r="M6" s="15" t="s">
        <v>61</v>
      </c>
      <c r="N6" s="15" t="s">
        <v>27</v>
      </c>
      <c r="O6" s="15" t="s">
        <v>53</v>
      </c>
      <c r="P6" s="15" t="s">
        <v>54</v>
      </c>
      <c r="Q6" s="15" t="s">
        <v>59</v>
      </c>
      <c r="R6" s="15" t="s">
        <v>60</v>
      </c>
      <c r="S6" s="15" t="s">
        <v>73</v>
      </c>
      <c r="T6" s="15" t="s">
        <v>76</v>
      </c>
      <c r="U6" s="15" t="s">
        <v>78</v>
      </c>
      <c r="V6" s="15" t="s">
        <v>81</v>
      </c>
      <c r="W6" s="15" t="s">
        <v>89</v>
      </c>
      <c r="X6" s="15" t="s">
        <v>61</v>
      </c>
      <c r="Y6" s="15" t="s">
        <v>27</v>
      </c>
      <c r="Z6" s="15" t="s">
        <v>53</v>
      </c>
      <c r="AA6" s="15" t="s">
        <v>54</v>
      </c>
      <c r="AB6" s="15" t="s">
        <v>59</v>
      </c>
      <c r="AC6" s="15" t="s">
        <v>60</v>
      </c>
      <c r="AD6" s="15" t="s">
        <v>73</v>
      </c>
      <c r="AE6" s="15" t="s">
        <v>76</v>
      </c>
      <c r="AF6" s="15" t="s">
        <v>78</v>
      </c>
      <c r="AG6" s="15" t="s">
        <v>81</v>
      </c>
      <c r="AH6" s="15" t="s">
        <v>89</v>
      </c>
      <c r="AI6" s="15" t="s">
        <v>61</v>
      </c>
    </row>
    <row r="7" spans="1:36" ht="20.100000000000001" customHeight="1">
      <c r="A7" s="65">
        <v>1</v>
      </c>
      <c r="B7" s="13" t="s">
        <v>2</v>
      </c>
      <c r="C7" s="35"/>
      <c r="D7" s="35">
        <v>178</v>
      </c>
      <c r="E7" s="35"/>
      <c r="F7" s="35">
        <v>233</v>
      </c>
      <c r="G7" s="35">
        <v>228</v>
      </c>
      <c r="H7" s="35">
        <v>245</v>
      </c>
      <c r="I7" s="35">
        <v>223</v>
      </c>
      <c r="J7" s="35">
        <v>209</v>
      </c>
      <c r="K7" s="35">
        <v>230</v>
      </c>
      <c r="L7" s="35">
        <v>211</v>
      </c>
      <c r="M7" s="35">
        <f>SUM(C7:L7)</f>
        <v>1757</v>
      </c>
      <c r="N7" s="35"/>
      <c r="O7" s="35">
        <v>174</v>
      </c>
      <c r="P7" s="35"/>
      <c r="Q7" s="35">
        <v>216</v>
      </c>
      <c r="R7" s="35">
        <v>200</v>
      </c>
      <c r="S7" s="35">
        <v>218</v>
      </c>
      <c r="T7" s="35">
        <v>221</v>
      </c>
      <c r="U7" s="35">
        <v>218</v>
      </c>
      <c r="V7" s="35">
        <v>206</v>
      </c>
      <c r="W7" s="35">
        <v>225</v>
      </c>
      <c r="X7" s="35">
        <f>SUM(N7:W7)</f>
        <v>1678</v>
      </c>
      <c r="Y7" s="35">
        <f t="shared" ref="Y7:AD22" si="0">C7+N7</f>
        <v>0</v>
      </c>
      <c r="Z7" s="35">
        <f t="shared" si="0"/>
        <v>352</v>
      </c>
      <c r="AA7" s="35">
        <f t="shared" si="0"/>
        <v>0</v>
      </c>
      <c r="AB7" s="35">
        <f t="shared" si="0"/>
        <v>449</v>
      </c>
      <c r="AC7" s="35">
        <f t="shared" si="0"/>
        <v>428</v>
      </c>
      <c r="AD7" s="35">
        <f t="shared" si="0"/>
        <v>463</v>
      </c>
      <c r="AE7" s="35">
        <v>444</v>
      </c>
      <c r="AF7" s="35">
        <v>427</v>
      </c>
      <c r="AG7" s="35">
        <f>K7+V7</f>
        <v>436</v>
      </c>
      <c r="AH7" s="35">
        <f>IF((L7+W7)=0,"",(L7+W7))</f>
        <v>436</v>
      </c>
      <c r="AI7" s="35">
        <f>SUM(Y7:AH7)</f>
        <v>3435</v>
      </c>
      <c r="AJ7" s="64">
        <v>1</v>
      </c>
    </row>
    <row r="8" spans="1:36" ht="20.100000000000001" customHeight="1">
      <c r="A8" s="65">
        <v>2</v>
      </c>
      <c r="B8" s="13" t="s">
        <v>3</v>
      </c>
      <c r="C8" s="35"/>
      <c r="D8" s="35"/>
      <c r="E8" s="35"/>
      <c r="F8" s="35"/>
      <c r="G8" s="35">
        <v>582</v>
      </c>
      <c r="H8" s="35">
        <v>571</v>
      </c>
      <c r="I8" s="35">
        <v>617</v>
      </c>
      <c r="J8" s="35">
        <v>688</v>
      </c>
      <c r="K8" s="35">
        <v>644</v>
      </c>
      <c r="L8" s="35">
        <v>738</v>
      </c>
      <c r="M8" s="35">
        <f>SUM(C8:L8)</f>
        <v>3840</v>
      </c>
      <c r="N8" s="35"/>
      <c r="O8" s="35"/>
      <c r="P8" s="35"/>
      <c r="Q8" s="35"/>
      <c r="R8" s="35">
        <v>541</v>
      </c>
      <c r="S8" s="35">
        <v>560</v>
      </c>
      <c r="T8" s="35">
        <v>611</v>
      </c>
      <c r="U8" s="35">
        <v>677</v>
      </c>
      <c r="V8" s="35">
        <v>652</v>
      </c>
      <c r="W8" s="35">
        <v>617</v>
      </c>
      <c r="X8" s="35">
        <f t="shared" ref="X8:X45" si="1">SUM(N8:W8)</f>
        <v>3658</v>
      </c>
      <c r="Y8" s="35">
        <f>C8+N8</f>
        <v>0</v>
      </c>
      <c r="Z8" s="35">
        <f t="shared" si="0"/>
        <v>0</v>
      </c>
      <c r="AA8" s="35">
        <f t="shared" si="0"/>
        <v>0</v>
      </c>
      <c r="AB8" s="35">
        <f t="shared" si="0"/>
        <v>0</v>
      </c>
      <c r="AC8" s="35">
        <f t="shared" si="0"/>
        <v>1123</v>
      </c>
      <c r="AD8" s="35">
        <f t="shared" si="0"/>
        <v>1131</v>
      </c>
      <c r="AE8" s="35">
        <v>1228</v>
      </c>
      <c r="AF8" s="35">
        <v>1365</v>
      </c>
      <c r="AG8" s="35">
        <f t="shared" ref="AG8:AG43" si="2">K8+V8</f>
        <v>1296</v>
      </c>
      <c r="AH8" s="35">
        <f t="shared" ref="AH8:AH45" si="3">IF((L8+W8)=0,"",(L8+W8))</f>
        <v>1355</v>
      </c>
      <c r="AI8" s="35">
        <f t="shared" ref="AI8:AI45" si="4">SUM(Y8:AH8)</f>
        <v>7498</v>
      </c>
      <c r="AJ8" s="64">
        <v>2</v>
      </c>
    </row>
    <row r="9" spans="1:36" ht="20.100000000000001" customHeight="1">
      <c r="A9" s="65">
        <v>3</v>
      </c>
      <c r="B9" s="13" t="s">
        <v>63</v>
      </c>
      <c r="C9" s="35"/>
      <c r="D9" s="35">
        <v>335</v>
      </c>
      <c r="E9" s="35">
        <v>311</v>
      </c>
      <c r="F9" s="35">
        <v>341</v>
      </c>
      <c r="G9" s="35">
        <v>348</v>
      </c>
      <c r="H9" s="35">
        <v>344</v>
      </c>
      <c r="I9" s="35">
        <v>351</v>
      </c>
      <c r="J9" s="35">
        <v>374</v>
      </c>
      <c r="K9" s="35">
        <v>412</v>
      </c>
      <c r="L9" s="35">
        <v>374</v>
      </c>
      <c r="M9" s="35">
        <f t="shared" ref="M9:M45" si="5">SUM(C9:L9)</f>
        <v>3190</v>
      </c>
      <c r="N9" s="35"/>
      <c r="O9" s="35">
        <v>323</v>
      </c>
      <c r="P9" s="35">
        <v>298</v>
      </c>
      <c r="Q9" s="35">
        <v>354</v>
      </c>
      <c r="R9" s="35">
        <v>391</v>
      </c>
      <c r="S9" s="35">
        <v>353</v>
      </c>
      <c r="T9" s="35">
        <v>373</v>
      </c>
      <c r="U9" s="35">
        <v>367</v>
      </c>
      <c r="V9" s="35">
        <v>369</v>
      </c>
      <c r="W9" s="35">
        <v>415</v>
      </c>
      <c r="X9" s="35">
        <f t="shared" si="1"/>
        <v>3243</v>
      </c>
      <c r="Y9" s="35">
        <f t="shared" ref="Y9:AD46" si="6">C9+N9</f>
        <v>0</v>
      </c>
      <c r="Z9" s="35">
        <f t="shared" si="0"/>
        <v>658</v>
      </c>
      <c r="AA9" s="35">
        <f t="shared" si="0"/>
        <v>609</v>
      </c>
      <c r="AB9" s="35">
        <f t="shared" si="0"/>
        <v>695</v>
      </c>
      <c r="AC9" s="35">
        <f t="shared" si="0"/>
        <v>739</v>
      </c>
      <c r="AD9" s="35">
        <f t="shared" si="0"/>
        <v>697</v>
      </c>
      <c r="AE9" s="35">
        <v>724</v>
      </c>
      <c r="AF9" s="35">
        <v>741</v>
      </c>
      <c r="AG9" s="35">
        <f t="shared" si="2"/>
        <v>781</v>
      </c>
      <c r="AH9" s="35">
        <f t="shared" si="3"/>
        <v>789</v>
      </c>
      <c r="AI9" s="35">
        <f t="shared" si="4"/>
        <v>6433</v>
      </c>
      <c r="AJ9" s="64">
        <v>3</v>
      </c>
    </row>
    <row r="10" spans="1:36" ht="20.100000000000001" customHeight="1">
      <c r="A10" s="65">
        <v>4</v>
      </c>
      <c r="B10" s="14" t="s">
        <v>36</v>
      </c>
      <c r="C10" s="35">
        <v>571</v>
      </c>
      <c r="D10" s="35">
        <v>717</v>
      </c>
      <c r="E10" s="35">
        <v>666</v>
      </c>
      <c r="F10" s="35">
        <v>735</v>
      </c>
      <c r="G10" s="35">
        <v>667</v>
      </c>
      <c r="H10" s="35"/>
      <c r="I10" s="35">
        <v>441</v>
      </c>
      <c r="J10" s="35">
        <v>590</v>
      </c>
      <c r="K10" s="35">
        <v>583</v>
      </c>
      <c r="L10" s="35">
        <v>580</v>
      </c>
      <c r="M10" s="35">
        <f t="shared" si="5"/>
        <v>5550</v>
      </c>
      <c r="N10" s="35">
        <v>637</v>
      </c>
      <c r="O10" s="35">
        <v>677</v>
      </c>
      <c r="P10" s="35">
        <v>652</v>
      </c>
      <c r="Q10" s="35">
        <v>701</v>
      </c>
      <c r="R10" s="35">
        <v>623</v>
      </c>
      <c r="S10" s="35"/>
      <c r="T10" s="35">
        <v>469</v>
      </c>
      <c r="U10" s="35">
        <v>591</v>
      </c>
      <c r="V10" s="35">
        <v>515</v>
      </c>
      <c r="W10" s="35">
        <v>542</v>
      </c>
      <c r="X10" s="35">
        <f>SUM(N10:W10)</f>
        <v>5407</v>
      </c>
      <c r="Y10" s="35">
        <f t="shared" si="6"/>
        <v>1208</v>
      </c>
      <c r="Z10" s="35">
        <f t="shared" si="0"/>
        <v>1394</v>
      </c>
      <c r="AA10" s="35">
        <f t="shared" si="0"/>
        <v>1318</v>
      </c>
      <c r="AB10" s="35">
        <f t="shared" si="0"/>
        <v>1436</v>
      </c>
      <c r="AC10" s="35">
        <f t="shared" si="0"/>
        <v>1290</v>
      </c>
      <c r="AD10" s="35">
        <f t="shared" si="0"/>
        <v>0</v>
      </c>
      <c r="AE10" s="35">
        <v>910</v>
      </c>
      <c r="AF10" s="35">
        <v>1181</v>
      </c>
      <c r="AG10" s="35">
        <f t="shared" si="2"/>
        <v>1098</v>
      </c>
      <c r="AH10" s="35">
        <f t="shared" si="3"/>
        <v>1122</v>
      </c>
      <c r="AI10" s="35">
        <f t="shared" si="4"/>
        <v>10957</v>
      </c>
      <c r="AJ10" s="64">
        <v>4</v>
      </c>
    </row>
    <row r="11" spans="1:36" ht="20.100000000000001" customHeight="1">
      <c r="A11" s="65">
        <v>6</v>
      </c>
      <c r="B11" s="13" t="s">
        <v>4</v>
      </c>
      <c r="C11" s="35">
        <v>561</v>
      </c>
      <c r="D11" s="35">
        <v>773</v>
      </c>
      <c r="E11" s="35">
        <v>770</v>
      </c>
      <c r="F11" s="35">
        <v>755</v>
      </c>
      <c r="G11" s="35">
        <v>776</v>
      </c>
      <c r="H11" s="35">
        <v>752</v>
      </c>
      <c r="I11" s="35">
        <v>737</v>
      </c>
      <c r="J11" s="35">
        <v>828</v>
      </c>
      <c r="K11" s="35">
        <v>760</v>
      </c>
      <c r="L11" s="35">
        <v>787</v>
      </c>
      <c r="M11" s="35">
        <f t="shared" si="5"/>
        <v>7499</v>
      </c>
      <c r="N11" s="35">
        <v>521</v>
      </c>
      <c r="O11" s="35">
        <v>755</v>
      </c>
      <c r="P11" s="35">
        <v>715</v>
      </c>
      <c r="Q11" s="35">
        <v>768</v>
      </c>
      <c r="R11" s="35">
        <v>725</v>
      </c>
      <c r="S11" s="35">
        <v>778</v>
      </c>
      <c r="T11" s="35">
        <v>759</v>
      </c>
      <c r="U11" s="35">
        <v>751</v>
      </c>
      <c r="V11" s="35">
        <v>744</v>
      </c>
      <c r="W11" s="35">
        <v>752</v>
      </c>
      <c r="X11" s="35">
        <f t="shared" si="1"/>
        <v>7268</v>
      </c>
      <c r="Y11" s="35">
        <f t="shared" si="6"/>
        <v>1082</v>
      </c>
      <c r="Z11" s="35">
        <f t="shared" si="0"/>
        <v>1528</v>
      </c>
      <c r="AA11" s="35">
        <f t="shared" si="0"/>
        <v>1485</v>
      </c>
      <c r="AB11" s="35">
        <f t="shared" si="0"/>
        <v>1523</v>
      </c>
      <c r="AC11" s="35">
        <f t="shared" si="0"/>
        <v>1501</v>
      </c>
      <c r="AD11" s="35">
        <f t="shared" si="0"/>
        <v>1530</v>
      </c>
      <c r="AE11" s="35">
        <v>1496</v>
      </c>
      <c r="AF11" s="35">
        <v>1579</v>
      </c>
      <c r="AG11" s="35">
        <f t="shared" si="2"/>
        <v>1504</v>
      </c>
      <c r="AH11" s="35">
        <f t="shared" si="3"/>
        <v>1539</v>
      </c>
      <c r="AI11" s="35">
        <f t="shared" si="4"/>
        <v>14767</v>
      </c>
      <c r="AJ11" s="64">
        <v>6</v>
      </c>
    </row>
    <row r="12" spans="1:36" ht="20.100000000000001" customHeight="1">
      <c r="A12" s="65">
        <v>7</v>
      </c>
      <c r="B12" s="14" t="s">
        <v>37</v>
      </c>
      <c r="C12" s="35">
        <v>193</v>
      </c>
      <c r="D12" s="35">
        <v>236</v>
      </c>
      <c r="E12" s="35">
        <v>235</v>
      </c>
      <c r="F12" s="35">
        <v>250</v>
      </c>
      <c r="G12" s="35">
        <v>229</v>
      </c>
      <c r="H12" s="35">
        <v>235</v>
      </c>
      <c r="I12" s="35">
        <v>213</v>
      </c>
      <c r="J12" s="35">
        <v>303</v>
      </c>
      <c r="K12" s="35">
        <v>355</v>
      </c>
      <c r="L12" s="35">
        <v>313</v>
      </c>
      <c r="M12" s="35">
        <f t="shared" si="5"/>
        <v>2562</v>
      </c>
      <c r="N12" s="35">
        <v>204</v>
      </c>
      <c r="O12" s="35">
        <v>233</v>
      </c>
      <c r="P12" s="35">
        <v>193</v>
      </c>
      <c r="Q12" s="35">
        <v>192</v>
      </c>
      <c r="R12" s="35">
        <v>210</v>
      </c>
      <c r="S12" s="35">
        <v>204</v>
      </c>
      <c r="T12" s="35">
        <v>220</v>
      </c>
      <c r="U12" s="35">
        <v>313</v>
      </c>
      <c r="V12" s="35">
        <v>294</v>
      </c>
      <c r="W12" s="35">
        <v>314</v>
      </c>
      <c r="X12" s="35">
        <f t="shared" si="1"/>
        <v>2377</v>
      </c>
      <c r="Y12" s="35">
        <f t="shared" si="6"/>
        <v>397</v>
      </c>
      <c r="Z12" s="35">
        <f t="shared" si="0"/>
        <v>469</v>
      </c>
      <c r="AA12" s="35">
        <f t="shared" si="0"/>
        <v>428</v>
      </c>
      <c r="AB12" s="35">
        <f t="shared" si="0"/>
        <v>442</v>
      </c>
      <c r="AC12" s="35">
        <f t="shared" si="0"/>
        <v>439</v>
      </c>
      <c r="AD12" s="35">
        <f t="shared" si="0"/>
        <v>439</v>
      </c>
      <c r="AE12" s="35">
        <v>433</v>
      </c>
      <c r="AF12" s="35">
        <v>616</v>
      </c>
      <c r="AG12" s="35">
        <f t="shared" si="2"/>
        <v>649</v>
      </c>
      <c r="AH12" s="35">
        <f t="shared" si="3"/>
        <v>627</v>
      </c>
      <c r="AI12" s="35">
        <f t="shared" si="4"/>
        <v>4939</v>
      </c>
      <c r="AJ12" s="64">
        <v>7</v>
      </c>
    </row>
    <row r="13" spans="1:36" ht="20.100000000000001" customHeight="1">
      <c r="A13" s="65">
        <v>8</v>
      </c>
      <c r="B13" s="14" t="s">
        <v>33</v>
      </c>
      <c r="C13" s="35">
        <v>278</v>
      </c>
      <c r="D13" s="35">
        <v>329</v>
      </c>
      <c r="E13" s="35">
        <v>341</v>
      </c>
      <c r="F13" s="35">
        <v>335</v>
      </c>
      <c r="G13" s="35">
        <v>323</v>
      </c>
      <c r="H13" s="35">
        <v>279</v>
      </c>
      <c r="I13" s="35">
        <v>348</v>
      </c>
      <c r="J13" s="35">
        <v>326</v>
      </c>
      <c r="K13" s="35">
        <v>335</v>
      </c>
      <c r="L13" s="35">
        <v>314</v>
      </c>
      <c r="M13" s="35">
        <f>SUM(C13:L13)</f>
        <v>3208</v>
      </c>
      <c r="N13" s="35">
        <v>316</v>
      </c>
      <c r="O13" s="35">
        <v>336</v>
      </c>
      <c r="P13" s="35">
        <v>294</v>
      </c>
      <c r="Q13" s="35">
        <v>333</v>
      </c>
      <c r="R13" s="35">
        <v>322</v>
      </c>
      <c r="S13" s="35">
        <v>306</v>
      </c>
      <c r="T13" s="35">
        <v>327</v>
      </c>
      <c r="U13" s="35">
        <v>337</v>
      </c>
      <c r="V13" s="35">
        <v>317</v>
      </c>
      <c r="W13" s="35">
        <v>309</v>
      </c>
      <c r="X13" s="35">
        <f t="shared" si="1"/>
        <v>3197</v>
      </c>
      <c r="Y13" s="35">
        <f t="shared" si="6"/>
        <v>594</v>
      </c>
      <c r="Z13" s="35">
        <f t="shared" si="0"/>
        <v>665</v>
      </c>
      <c r="AA13" s="35">
        <f t="shared" si="0"/>
        <v>635</v>
      </c>
      <c r="AB13" s="35">
        <f t="shared" si="0"/>
        <v>668</v>
      </c>
      <c r="AC13" s="35">
        <f t="shared" si="0"/>
        <v>645</v>
      </c>
      <c r="AD13" s="35">
        <f t="shared" si="0"/>
        <v>585</v>
      </c>
      <c r="AE13" s="35">
        <v>675</v>
      </c>
      <c r="AF13" s="35">
        <v>663</v>
      </c>
      <c r="AG13" s="35">
        <f t="shared" si="2"/>
        <v>652</v>
      </c>
      <c r="AH13" s="35">
        <f t="shared" si="3"/>
        <v>623</v>
      </c>
      <c r="AI13" s="35">
        <f t="shared" si="4"/>
        <v>6405</v>
      </c>
      <c r="AJ13" s="64">
        <v>8</v>
      </c>
    </row>
    <row r="14" spans="1:36" ht="20.100000000000001" customHeight="1">
      <c r="A14" s="65">
        <v>9</v>
      </c>
      <c r="B14" s="14" t="s">
        <v>38</v>
      </c>
      <c r="C14" s="35">
        <v>519</v>
      </c>
      <c r="D14" s="35">
        <v>675</v>
      </c>
      <c r="E14" s="35">
        <v>728</v>
      </c>
      <c r="F14" s="35">
        <v>685</v>
      </c>
      <c r="G14" s="35">
        <v>715</v>
      </c>
      <c r="H14" s="35">
        <v>664</v>
      </c>
      <c r="I14" s="35">
        <v>688</v>
      </c>
      <c r="J14" s="35">
        <v>785</v>
      </c>
      <c r="K14" s="35">
        <v>719</v>
      </c>
      <c r="L14" s="35">
        <v>734</v>
      </c>
      <c r="M14" s="35">
        <f t="shared" si="5"/>
        <v>6912</v>
      </c>
      <c r="N14" s="35">
        <v>481</v>
      </c>
      <c r="O14" s="35">
        <v>641</v>
      </c>
      <c r="P14" s="35">
        <v>656</v>
      </c>
      <c r="Q14" s="35">
        <v>666</v>
      </c>
      <c r="R14" s="35">
        <v>737</v>
      </c>
      <c r="S14" s="35">
        <v>718</v>
      </c>
      <c r="T14" s="35">
        <v>659</v>
      </c>
      <c r="U14" s="35">
        <v>720</v>
      </c>
      <c r="V14" s="35">
        <v>728</v>
      </c>
      <c r="W14" s="35">
        <v>708</v>
      </c>
      <c r="X14" s="35">
        <f t="shared" si="1"/>
        <v>6714</v>
      </c>
      <c r="Y14" s="35">
        <f t="shared" si="6"/>
        <v>1000</v>
      </c>
      <c r="Z14" s="35">
        <f t="shared" si="0"/>
        <v>1316</v>
      </c>
      <c r="AA14" s="35">
        <f t="shared" si="0"/>
        <v>1384</v>
      </c>
      <c r="AB14" s="35">
        <f t="shared" si="0"/>
        <v>1351</v>
      </c>
      <c r="AC14" s="35">
        <f t="shared" si="0"/>
        <v>1452</v>
      </c>
      <c r="AD14" s="35">
        <f t="shared" si="0"/>
        <v>1382</v>
      </c>
      <c r="AE14" s="35">
        <v>1347</v>
      </c>
      <c r="AF14" s="35">
        <v>1505</v>
      </c>
      <c r="AG14" s="35">
        <f t="shared" si="2"/>
        <v>1447</v>
      </c>
      <c r="AH14" s="35">
        <f t="shared" si="3"/>
        <v>1442</v>
      </c>
      <c r="AI14" s="35">
        <f t="shared" si="4"/>
        <v>13626</v>
      </c>
      <c r="AJ14" s="64">
        <v>9</v>
      </c>
    </row>
    <row r="15" spans="1:36" ht="20.100000000000001" customHeight="1">
      <c r="A15" s="65">
        <v>10</v>
      </c>
      <c r="B15" s="14" t="s">
        <v>39</v>
      </c>
      <c r="C15" s="35">
        <v>592</v>
      </c>
      <c r="D15" s="35">
        <v>781</v>
      </c>
      <c r="E15" s="35">
        <v>726</v>
      </c>
      <c r="F15" s="35">
        <v>908</v>
      </c>
      <c r="G15" s="35">
        <v>836</v>
      </c>
      <c r="H15" s="35">
        <v>884</v>
      </c>
      <c r="I15" s="35">
        <v>871</v>
      </c>
      <c r="J15" s="35">
        <v>907</v>
      </c>
      <c r="K15" s="35">
        <v>971</v>
      </c>
      <c r="L15" s="35">
        <v>959</v>
      </c>
      <c r="M15" s="35">
        <f t="shared" si="5"/>
        <v>8435</v>
      </c>
      <c r="N15" s="35">
        <v>555</v>
      </c>
      <c r="O15" s="35">
        <v>717</v>
      </c>
      <c r="P15" s="35">
        <v>679</v>
      </c>
      <c r="Q15" s="35">
        <v>836</v>
      </c>
      <c r="R15" s="35">
        <v>866</v>
      </c>
      <c r="S15" s="35">
        <v>839</v>
      </c>
      <c r="T15" s="35">
        <v>823</v>
      </c>
      <c r="U15" s="35">
        <v>926</v>
      </c>
      <c r="V15" s="35">
        <v>940</v>
      </c>
      <c r="W15" s="35">
        <v>944</v>
      </c>
      <c r="X15" s="35">
        <f t="shared" si="1"/>
        <v>8125</v>
      </c>
      <c r="Y15" s="35">
        <f t="shared" si="6"/>
        <v>1147</v>
      </c>
      <c r="Z15" s="35">
        <f t="shared" si="0"/>
        <v>1498</v>
      </c>
      <c r="AA15" s="35">
        <f t="shared" si="0"/>
        <v>1405</v>
      </c>
      <c r="AB15" s="35">
        <f t="shared" si="0"/>
        <v>1744</v>
      </c>
      <c r="AC15" s="35">
        <f t="shared" si="0"/>
        <v>1702</v>
      </c>
      <c r="AD15" s="35">
        <f t="shared" si="0"/>
        <v>1723</v>
      </c>
      <c r="AE15" s="35">
        <v>1694</v>
      </c>
      <c r="AF15" s="35">
        <v>1833</v>
      </c>
      <c r="AG15" s="35">
        <f t="shared" si="2"/>
        <v>1911</v>
      </c>
      <c r="AH15" s="35">
        <f t="shared" si="3"/>
        <v>1903</v>
      </c>
      <c r="AI15" s="35">
        <f t="shared" si="4"/>
        <v>16560</v>
      </c>
      <c r="AJ15" s="64">
        <v>10</v>
      </c>
    </row>
    <row r="16" spans="1:36" ht="20.100000000000001" customHeight="1">
      <c r="A16" s="65">
        <v>11</v>
      </c>
      <c r="B16" s="14" t="s">
        <v>40</v>
      </c>
      <c r="C16" s="35">
        <v>839</v>
      </c>
      <c r="D16" s="35">
        <v>1136</v>
      </c>
      <c r="E16" s="35">
        <v>1221</v>
      </c>
      <c r="F16" s="35">
        <v>1293</v>
      </c>
      <c r="G16" s="35">
        <v>1288</v>
      </c>
      <c r="H16" s="35">
        <v>1363</v>
      </c>
      <c r="I16" s="35">
        <v>1385</v>
      </c>
      <c r="J16" s="35">
        <v>1578</v>
      </c>
      <c r="K16" s="35">
        <v>1520</v>
      </c>
      <c r="L16" s="35">
        <v>1586</v>
      </c>
      <c r="M16" s="35">
        <f t="shared" si="5"/>
        <v>13209</v>
      </c>
      <c r="N16" s="35">
        <v>789</v>
      </c>
      <c r="O16" s="35">
        <v>1103</v>
      </c>
      <c r="P16" s="35">
        <v>1122</v>
      </c>
      <c r="Q16" s="35">
        <v>1172</v>
      </c>
      <c r="R16" s="35">
        <v>1326</v>
      </c>
      <c r="S16" s="35">
        <v>1355</v>
      </c>
      <c r="T16" s="35">
        <v>1390</v>
      </c>
      <c r="U16" s="35">
        <v>1495</v>
      </c>
      <c r="V16" s="35">
        <v>1528</v>
      </c>
      <c r="W16" s="35">
        <v>1481</v>
      </c>
      <c r="X16" s="35">
        <f t="shared" si="1"/>
        <v>12761</v>
      </c>
      <c r="Y16" s="35">
        <f t="shared" si="6"/>
        <v>1628</v>
      </c>
      <c r="Z16" s="35">
        <f t="shared" si="0"/>
        <v>2239</v>
      </c>
      <c r="AA16" s="35">
        <f t="shared" si="0"/>
        <v>2343</v>
      </c>
      <c r="AB16" s="35">
        <f t="shared" si="0"/>
        <v>2465</v>
      </c>
      <c r="AC16" s="35">
        <f t="shared" si="0"/>
        <v>2614</v>
      </c>
      <c r="AD16" s="35">
        <f t="shared" si="0"/>
        <v>2718</v>
      </c>
      <c r="AE16" s="35">
        <v>2775</v>
      </c>
      <c r="AF16" s="35">
        <v>3073</v>
      </c>
      <c r="AG16" s="35">
        <f t="shared" si="2"/>
        <v>3048</v>
      </c>
      <c r="AH16" s="35">
        <f t="shared" si="3"/>
        <v>3067</v>
      </c>
      <c r="AI16" s="35">
        <f t="shared" si="4"/>
        <v>25970</v>
      </c>
      <c r="AJ16" s="64">
        <v>11</v>
      </c>
    </row>
    <row r="17" spans="1:36" ht="20.100000000000001" customHeight="1">
      <c r="A17" s="65">
        <v>13</v>
      </c>
      <c r="B17" s="14" t="s">
        <v>41</v>
      </c>
      <c r="C17" s="35">
        <v>322</v>
      </c>
      <c r="D17" s="35">
        <v>438</v>
      </c>
      <c r="E17" s="35">
        <v>437</v>
      </c>
      <c r="F17" s="35">
        <v>429</v>
      </c>
      <c r="G17" s="35">
        <v>468</v>
      </c>
      <c r="H17" s="35">
        <v>495</v>
      </c>
      <c r="I17" s="35">
        <v>458</v>
      </c>
      <c r="J17" s="35">
        <v>515</v>
      </c>
      <c r="K17" s="35">
        <v>484</v>
      </c>
      <c r="L17" s="35">
        <v>543</v>
      </c>
      <c r="M17" s="35">
        <f t="shared" si="5"/>
        <v>4589</v>
      </c>
      <c r="N17" s="35">
        <v>253</v>
      </c>
      <c r="O17" s="35">
        <v>409</v>
      </c>
      <c r="P17" s="35">
        <v>393</v>
      </c>
      <c r="Q17" s="35">
        <v>431</v>
      </c>
      <c r="R17" s="35">
        <v>468</v>
      </c>
      <c r="S17" s="35">
        <v>447</v>
      </c>
      <c r="T17" s="35">
        <v>455</v>
      </c>
      <c r="U17" s="35">
        <v>508</v>
      </c>
      <c r="V17" s="35">
        <v>489</v>
      </c>
      <c r="W17" s="35">
        <v>531</v>
      </c>
      <c r="X17" s="35">
        <f t="shared" si="1"/>
        <v>4384</v>
      </c>
      <c r="Y17" s="35">
        <f t="shared" si="6"/>
        <v>575</v>
      </c>
      <c r="Z17" s="35">
        <f t="shared" si="0"/>
        <v>847</v>
      </c>
      <c r="AA17" s="35">
        <f t="shared" si="0"/>
        <v>830</v>
      </c>
      <c r="AB17" s="35">
        <f t="shared" si="0"/>
        <v>860</v>
      </c>
      <c r="AC17" s="35">
        <f t="shared" si="0"/>
        <v>936</v>
      </c>
      <c r="AD17" s="35">
        <f t="shared" si="0"/>
        <v>942</v>
      </c>
      <c r="AE17" s="35">
        <v>913</v>
      </c>
      <c r="AF17" s="35">
        <v>1023</v>
      </c>
      <c r="AG17" s="35">
        <f t="shared" si="2"/>
        <v>973</v>
      </c>
      <c r="AH17" s="35">
        <f t="shared" si="3"/>
        <v>1074</v>
      </c>
      <c r="AI17" s="35">
        <f t="shared" si="4"/>
        <v>8973</v>
      </c>
      <c r="AJ17" s="64">
        <v>13</v>
      </c>
    </row>
    <row r="18" spans="1:36" ht="20.100000000000001" customHeight="1">
      <c r="A18" s="65">
        <v>14</v>
      </c>
      <c r="B18" s="14" t="s">
        <v>42</v>
      </c>
      <c r="C18" s="35"/>
      <c r="D18" s="35"/>
      <c r="E18" s="35">
        <v>422</v>
      </c>
      <c r="F18" s="35">
        <v>436</v>
      </c>
      <c r="G18" s="35">
        <v>461</v>
      </c>
      <c r="H18" s="35">
        <v>430</v>
      </c>
      <c r="I18" s="35">
        <v>434</v>
      </c>
      <c r="J18" s="35">
        <v>478</v>
      </c>
      <c r="K18" s="35">
        <v>447</v>
      </c>
      <c r="L18" s="35">
        <v>472</v>
      </c>
      <c r="M18" s="35">
        <f t="shared" si="5"/>
        <v>3580</v>
      </c>
      <c r="N18" s="35"/>
      <c r="O18" s="35"/>
      <c r="P18" s="35">
        <v>407</v>
      </c>
      <c r="Q18" s="35">
        <v>415</v>
      </c>
      <c r="R18" s="35">
        <v>412</v>
      </c>
      <c r="S18" s="35">
        <v>409</v>
      </c>
      <c r="T18" s="35">
        <v>407</v>
      </c>
      <c r="U18" s="35">
        <v>437</v>
      </c>
      <c r="V18" s="35">
        <v>365</v>
      </c>
      <c r="W18" s="35">
        <v>436</v>
      </c>
      <c r="X18" s="35">
        <f t="shared" si="1"/>
        <v>3288</v>
      </c>
      <c r="Y18" s="35">
        <f t="shared" si="6"/>
        <v>0</v>
      </c>
      <c r="Z18" s="35">
        <f t="shared" si="0"/>
        <v>0</v>
      </c>
      <c r="AA18" s="35">
        <f t="shared" si="0"/>
        <v>829</v>
      </c>
      <c r="AB18" s="35">
        <f t="shared" si="0"/>
        <v>851</v>
      </c>
      <c r="AC18" s="35">
        <f t="shared" si="0"/>
        <v>873</v>
      </c>
      <c r="AD18" s="35">
        <f t="shared" si="0"/>
        <v>839</v>
      </c>
      <c r="AE18" s="35">
        <v>841</v>
      </c>
      <c r="AF18" s="35">
        <v>915</v>
      </c>
      <c r="AG18" s="35">
        <f t="shared" si="2"/>
        <v>812</v>
      </c>
      <c r="AH18" s="35">
        <f t="shared" si="3"/>
        <v>908</v>
      </c>
      <c r="AI18" s="35">
        <f t="shared" si="4"/>
        <v>6868</v>
      </c>
      <c r="AJ18" s="64">
        <v>14</v>
      </c>
    </row>
    <row r="19" spans="1:36" ht="20.100000000000001" customHeight="1">
      <c r="A19" s="65">
        <v>15</v>
      </c>
      <c r="B19" s="14" t="s">
        <v>16</v>
      </c>
      <c r="C19" s="35">
        <v>444</v>
      </c>
      <c r="D19" s="35">
        <v>617</v>
      </c>
      <c r="E19" s="35">
        <v>552</v>
      </c>
      <c r="F19" s="35">
        <v>683</v>
      </c>
      <c r="G19" s="35">
        <v>675</v>
      </c>
      <c r="H19" s="35">
        <v>714</v>
      </c>
      <c r="I19" s="35">
        <v>698</v>
      </c>
      <c r="J19" s="35">
        <v>785</v>
      </c>
      <c r="K19" s="35">
        <v>750</v>
      </c>
      <c r="L19" s="35">
        <v>805</v>
      </c>
      <c r="M19" s="35">
        <f t="shared" si="5"/>
        <v>6723</v>
      </c>
      <c r="N19" s="35">
        <v>432</v>
      </c>
      <c r="O19" s="35">
        <v>574</v>
      </c>
      <c r="P19" s="35">
        <v>571</v>
      </c>
      <c r="Q19" s="35">
        <v>710</v>
      </c>
      <c r="R19" s="35">
        <v>689</v>
      </c>
      <c r="S19" s="35">
        <v>703</v>
      </c>
      <c r="T19" s="35">
        <v>649</v>
      </c>
      <c r="U19" s="35">
        <v>706</v>
      </c>
      <c r="V19" s="35">
        <v>701</v>
      </c>
      <c r="W19" s="35">
        <v>709</v>
      </c>
      <c r="X19" s="35">
        <f t="shared" si="1"/>
        <v>6444</v>
      </c>
      <c r="Y19" s="35">
        <f t="shared" si="6"/>
        <v>876</v>
      </c>
      <c r="Z19" s="35">
        <f t="shared" si="0"/>
        <v>1191</v>
      </c>
      <c r="AA19" s="35">
        <f t="shared" si="0"/>
        <v>1123</v>
      </c>
      <c r="AB19" s="35">
        <f t="shared" si="0"/>
        <v>1393</v>
      </c>
      <c r="AC19" s="35">
        <f t="shared" si="0"/>
        <v>1364</v>
      </c>
      <c r="AD19" s="35">
        <f t="shared" si="0"/>
        <v>1417</v>
      </c>
      <c r="AE19" s="35">
        <v>1347</v>
      </c>
      <c r="AF19" s="35">
        <v>1491</v>
      </c>
      <c r="AG19" s="35">
        <f t="shared" si="2"/>
        <v>1451</v>
      </c>
      <c r="AH19" s="35">
        <f t="shared" si="3"/>
        <v>1514</v>
      </c>
      <c r="AI19" s="35">
        <f t="shared" si="4"/>
        <v>13167</v>
      </c>
      <c r="AJ19" s="64">
        <v>15</v>
      </c>
    </row>
    <row r="20" spans="1:36" ht="20.100000000000001" customHeight="1">
      <c r="A20" s="65">
        <v>16</v>
      </c>
      <c r="B20" s="14" t="s">
        <v>17</v>
      </c>
      <c r="C20" s="35">
        <v>249</v>
      </c>
      <c r="D20" s="35">
        <v>293</v>
      </c>
      <c r="E20" s="35">
        <v>300</v>
      </c>
      <c r="F20" s="35">
        <v>302</v>
      </c>
      <c r="G20" s="35">
        <v>402</v>
      </c>
      <c r="H20" s="35">
        <v>370</v>
      </c>
      <c r="I20" s="35">
        <v>405</v>
      </c>
      <c r="J20" s="35">
        <v>434</v>
      </c>
      <c r="K20" s="35">
        <v>408</v>
      </c>
      <c r="L20" s="35">
        <v>462</v>
      </c>
      <c r="M20" s="35">
        <f t="shared" si="5"/>
        <v>3625</v>
      </c>
      <c r="N20" s="35">
        <v>237</v>
      </c>
      <c r="O20" s="35">
        <v>258</v>
      </c>
      <c r="P20" s="35">
        <v>338</v>
      </c>
      <c r="Q20" s="35">
        <v>333</v>
      </c>
      <c r="R20" s="35">
        <v>353</v>
      </c>
      <c r="S20" s="35">
        <v>386</v>
      </c>
      <c r="T20" s="35">
        <v>365</v>
      </c>
      <c r="U20" s="35">
        <v>400</v>
      </c>
      <c r="V20" s="35">
        <v>396</v>
      </c>
      <c r="W20" s="35">
        <v>480</v>
      </c>
      <c r="X20" s="35">
        <f t="shared" si="1"/>
        <v>3546</v>
      </c>
      <c r="Y20" s="35">
        <f t="shared" si="6"/>
        <v>486</v>
      </c>
      <c r="Z20" s="35">
        <f t="shared" si="0"/>
        <v>551</v>
      </c>
      <c r="AA20" s="35">
        <f t="shared" si="0"/>
        <v>638</v>
      </c>
      <c r="AB20" s="35">
        <f t="shared" si="0"/>
        <v>635</v>
      </c>
      <c r="AC20" s="35">
        <f t="shared" si="0"/>
        <v>755</v>
      </c>
      <c r="AD20" s="35">
        <f t="shared" si="0"/>
        <v>756</v>
      </c>
      <c r="AE20" s="35">
        <v>770</v>
      </c>
      <c r="AF20" s="35">
        <v>834</v>
      </c>
      <c r="AG20" s="35">
        <f t="shared" si="2"/>
        <v>804</v>
      </c>
      <c r="AH20" s="35">
        <f t="shared" si="3"/>
        <v>942</v>
      </c>
      <c r="AI20" s="35">
        <f t="shared" si="4"/>
        <v>7171</v>
      </c>
      <c r="AJ20" s="64">
        <v>16</v>
      </c>
    </row>
    <row r="21" spans="1:36" ht="20.100000000000001" customHeight="1">
      <c r="A21" s="65">
        <v>17</v>
      </c>
      <c r="B21" s="14" t="s">
        <v>43</v>
      </c>
      <c r="C21" s="35">
        <v>1202</v>
      </c>
      <c r="D21" s="35">
        <v>1496</v>
      </c>
      <c r="E21" s="35">
        <v>1601</v>
      </c>
      <c r="F21" s="35">
        <v>1827</v>
      </c>
      <c r="G21" s="35">
        <v>1989</v>
      </c>
      <c r="H21" s="35">
        <v>1880</v>
      </c>
      <c r="I21" s="35">
        <v>1859</v>
      </c>
      <c r="J21" s="35">
        <v>1967</v>
      </c>
      <c r="K21" s="35">
        <v>1988</v>
      </c>
      <c r="L21" s="35">
        <v>2002</v>
      </c>
      <c r="M21" s="35">
        <f t="shared" si="5"/>
        <v>17811</v>
      </c>
      <c r="N21" s="35">
        <v>1171</v>
      </c>
      <c r="O21" s="35">
        <v>1386</v>
      </c>
      <c r="P21" s="35">
        <v>1634</v>
      </c>
      <c r="Q21" s="35">
        <v>1759</v>
      </c>
      <c r="R21" s="35">
        <v>1889</v>
      </c>
      <c r="S21" s="35">
        <v>1810</v>
      </c>
      <c r="T21" s="35">
        <v>1781</v>
      </c>
      <c r="U21" s="35">
        <v>1901</v>
      </c>
      <c r="V21" s="35">
        <v>1921</v>
      </c>
      <c r="W21" s="35">
        <v>1890</v>
      </c>
      <c r="X21" s="35">
        <f t="shared" si="1"/>
        <v>17142</v>
      </c>
      <c r="Y21" s="35">
        <f t="shared" si="6"/>
        <v>2373</v>
      </c>
      <c r="Z21" s="35">
        <f t="shared" si="0"/>
        <v>2882</v>
      </c>
      <c r="AA21" s="35">
        <f t="shared" si="0"/>
        <v>3235</v>
      </c>
      <c r="AB21" s="35">
        <f t="shared" si="0"/>
        <v>3586</v>
      </c>
      <c r="AC21" s="35">
        <f t="shared" si="0"/>
        <v>3878</v>
      </c>
      <c r="AD21" s="35">
        <f t="shared" si="0"/>
        <v>3690</v>
      </c>
      <c r="AE21" s="35">
        <v>3640</v>
      </c>
      <c r="AF21" s="35">
        <v>3868</v>
      </c>
      <c r="AG21" s="35">
        <f t="shared" si="2"/>
        <v>3909</v>
      </c>
      <c r="AH21" s="35">
        <f t="shared" si="3"/>
        <v>3892</v>
      </c>
      <c r="AI21" s="35">
        <f t="shared" si="4"/>
        <v>34953</v>
      </c>
      <c r="AJ21" s="64">
        <v>17</v>
      </c>
    </row>
    <row r="22" spans="1:36" ht="20.100000000000001" customHeight="1">
      <c r="A22" s="65">
        <v>18</v>
      </c>
      <c r="B22" s="14" t="s">
        <v>5</v>
      </c>
      <c r="C22" s="35"/>
      <c r="D22" s="35"/>
      <c r="E22" s="35">
        <v>558</v>
      </c>
      <c r="F22" s="35">
        <v>579</v>
      </c>
      <c r="G22" s="35">
        <v>566</v>
      </c>
      <c r="H22" s="35">
        <v>557</v>
      </c>
      <c r="I22" s="35">
        <v>505</v>
      </c>
      <c r="J22" s="35">
        <v>557</v>
      </c>
      <c r="K22" s="35">
        <v>486</v>
      </c>
      <c r="L22" s="35">
        <v>502</v>
      </c>
      <c r="M22" s="35">
        <f t="shared" si="5"/>
        <v>4310</v>
      </c>
      <c r="N22" s="35"/>
      <c r="O22" s="35"/>
      <c r="P22" s="35">
        <v>498</v>
      </c>
      <c r="Q22" s="35">
        <v>532</v>
      </c>
      <c r="R22" s="35">
        <v>563</v>
      </c>
      <c r="S22" s="35">
        <v>518</v>
      </c>
      <c r="T22" s="35">
        <v>506</v>
      </c>
      <c r="U22" s="35">
        <v>493</v>
      </c>
      <c r="V22" s="35">
        <v>516</v>
      </c>
      <c r="W22" s="35">
        <v>482</v>
      </c>
      <c r="X22" s="35">
        <f t="shared" si="1"/>
        <v>4108</v>
      </c>
      <c r="Y22" s="35">
        <f t="shared" si="6"/>
        <v>0</v>
      </c>
      <c r="Z22" s="35">
        <f t="shared" si="0"/>
        <v>0</v>
      </c>
      <c r="AA22" s="35">
        <f t="shared" si="0"/>
        <v>1056</v>
      </c>
      <c r="AB22" s="35">
        <f t="shared" si="0"/>
        <v>1111</v>
      </c>
      <c r="AC22" s="35">
        <f t="shared" si="0"/>
        <v>1129</v>
      </c>
      <c r="AD22" s="35">
        <f t="shared" si="0"/>
        <v>1075</v>
      </c>
      <c r="AE22" s="35">
        <v>1011</v>
      </c>
      <c r="AF22" s="35">
        <v>1050</v>
      </c>
      <c r="AG22" s="35">
        <f t="shared" si="2"/>
        <v>1002</v>
      </c>
      <c r="AH22" s="35">
        <f t="shared" si="3"/>
        <v>984</v>
      </c>
      <c r="AI22" s="35">
        <f t="shared" si="4"/>
        <v>8418</v>
      </c>
      <c r="AJ22" s="64">
        <v>18</v>
      </c>
    </row>
    <row r="23" spans="1:36" ht="20.100000000000001" customHeight="1">
      <c r="A23" s="65">
        <v>19</v>
      </c>
      <c r="B23" s="14" t="s">
        <v>6</v>
      </c>
      <c r="C23" s="35">
        <v>393</v>
      </c>
      <c r="D23" s="35">
        <v>427</v>
      </c>
      <c r="E23" s="35">
        <v>428</v>
      </c>
      <c r="F23" s="35">
        <v>459</v>
      </c>
      <c r="G23" s="35">
        <v>493</v>
      </c>
      <c r="H23" s="35">
        <v>449</v>
      </c>
      <c r="I23" s="35">
        <v>482</v>
      </c>
      <c r="J23" s="35">
        <v>480</v>
      </c>
      <c r="K23" s="35">
        <v>476</v>
      </c>
      <c r="L23" s="35">
        <v>465</v>
      </c>
      <c r="M23" s="35">
        <f t="shared" si="5"/>
        <v>4552</v>
      </c>
      <c r="N23" s="35">
        <v>380</v>
      </c>
      <c r="O23" s="35">
        <v>430</v>
      </c>
      <c r="P23" s="35">
        <v>422</v>
      </c>
      <c r="Q23" s="35">
        <v>436</v>
      </c>
      <c r="R23" s="35">
        <v>410</v>
      </c>
      <c r="S23" s="35">
        <v>365</v>
      </c>
      <c r="T23" s="35">
        <v>414</v>
      </c>
      <c r="U23" s="35">
        <v>454</v>
      </c>
      <c r="V23" s="35">
        <v>442</v>
      </c>
      <c r="W23" s="35">
        <v>460</v>
      </c>
      <c r="X23" s="35">
        <f t="shared" si="1"/>
        <v>4213</v>
      </c>
      <c r="Y23" s="35">
        <f t="shared" si="6"/>
        <v>773</v>
      </c>
      <c r="Z23" s="35">
        <f t="shared" si="6"/>
        <v>857</v>
      </c>
      <c r="AA23" s="35">
        <f t="shared" si="6"/>
        <v>850</v>
      </c>
      <c r="AB23" s="35">
        <f t="shared" si="6"/>
        <v>895</v>
      </c>
      <c r="AC23" s="35">
        <f t="shared" si="6"/>
        <v>903</v>
      </c>
      <c r="AD23" s="35">
        <f t="shared" si="6"/>
        <v>814</v>
      </c>
      <c r="AE23" s="35">
        <v>896</v>
      </c>
      <c r="AF23" s="35">
        <v>934</v>
      </c>
      <c r="AG23" s="35">
        <f t="shared" si="2"/>
        <v>918</v>
      </c>
      <c r="AH23" s="35">
        <f t="shared" si="3"/>
        <v>925</v>
      </c>
      <c r="AI23" s="35">
        <f t="shared" si="4"/>
        <v>8765</v>
      </c>
      <c r="AJ23" s="64">
        <v>19</v>
      </c>
    </row>
    <row r="24" spans="1:36" ht="20.100000000000001" customHeight="1">
      <c r="A24" s="65">
        <v>20</v>
      </c>
      <c r="B24" s="13" t="s">
        <v>7</v>
      </c>
      <c r="C24" s="35">
        <v>446</v>
      </c>
      <c r="D24" s="35">
        <v>577</v>
      </c>
      <c r="E24" s="35">
        <v>629</v>
      </c>
      <c r="F24" s="35">
        <v>664</v>
      </c>
      <c r="G24" s="35">
        <v>633</v>
      </c>
      <c r="H24" s="35">
        <v>632</v>
      </c>
      <c r="I24" s="35">
        <v>685</v>
      </c>
      <c r="J24" s="35">
        <v>685</v>
      </c>
      <c r="K24" s="35">
        <v>694</v>
      </c>
      <c r="L24" s="35">
        <v>676</v>
      </c>
      <c r="M24" s="35">
        <f t="shared" si="5"/>
        <v>6321</v>
      </c>
      <c r="N24" s="35">
        <v>411</v>
      </c>
      <c r="O24" s="35">
        <v>580</v>
      </c>
      <c r="P24" s="35">
        <v>582</v>
      </c>
      <c r="Q24" s="35">
        <v>611</v>
      </c>
      <c r="R24" s="35">
        <v>571</v>
      </c>
      <c r="S24" s="35">
        <v>584</v>
      </c>
      <c r="T24" s="35">
        <v>618</v>
      </c>
      <c r="U24" s="35">
        <v>602</v>
      </c>
      <c r="V24" s="35">
        <v>613</v>
      </c>
      <c r="W24" s="35">
        <v>663</v>
      </c>
      <c r="X24" s="35">
        <f t="shared" si="1"/>
        <v>5835</v>
      </c>
      <c r="Y24" s="35">
        <f t="shared" si="6"/>
        <v>857</v>
      </c>
      <c r="Z24" s="35">
        <f t="shared" si="6"/>
        <v>1157</v>
      </c>
      <c r="AA24" s="35">
        <f t="shared" si="6"/>
        <v>1211</v>
      </c>
      <c r="AB24" s="35">
        <f t="shared" si="6"/>
        <v>1275</v>
      </c>
      <c r="AC24" s="35">
        <f t="shared" si="6"/>
        <v>1204</v>
      </c>
      <c r="AD24" s="35">
        <f t="shared" si="6"/>
        <v>1216</v>
      </c>
      <c r="AE24" s="35">
        <v>1303</v>
      </c>
      <c r="AF24" s="35">
        <v>1287</v>
      </c>
      <c r="AG24" s="35">
        <f t="shared" si="2"/>
        <v>1307</v>
      </c>
      <c r="AH24" s="35">
        <f t="shared" si="3"/>
        <v>1339</v>
      </c>
      <c r="AI24" s="35">
        <f t="shared" si="4"/>
        <v>12156</v>
      </c>
      <c r="AJ24" s="64">
        <v>20</v>
      </c>
    </row>
    <row r="25" spans="1:36" ht="20.100000000000001" customHeight="1">
      <c r="A25" s="65">
        <v>21</v>
      </c>
      <c r="B25" s="14" t="s">
        <v>18</v>
      </c>
      <c r="C25" s="35">
        <v>930</v>
      </c>
      <c r="D25" s="35">
        <v>1168</v>
      </c>
      <c r="E25" s="35">
        <v>1226</v>
      </c>
      <c r="F25" s="35">
        <v>1262</v>
      </c>
      <c r="G25" s="35">
        <v>1159</v>
      </c>
      <c r="H25" s="35">
        <v>1173</v>
      </c>
      <c r="I25" s="35">
        <v>1183</v>
      </c>
      <c r="J25" s="35">
        <v>1179</v>
      </c>
      <c r="K25" s="35">
        <v>1143</v>
      </c>
      <c r="L25" s="35">
        <v>1138</v>
      </c>
      <c r="M25" s="35">
        <f t="shared" si="5"/>
        <v>11561</v>
      </c>
      <c r="N25" s="35">
        <v>918</v>
      </c>
      <c r="O25" s="35">
        <v>1076</v>
      </c>
      <c r="P25" s="35">
        <v>1210</v>
      </c>
      <c r="Q25" s="35">
        <v>1218</v>
      </c>
      <c r="R25" s="35">
        <v>1160</v>
      </c>
      <c r="S25" s="35">
        <v>1144</v>
      </c>
      <c r="T25" s="35">
        <v>1197</v>
      </c>
      <c r="U25" s="35">
        <v>1103</v>
      </c>
      <c r="V25" s="35">
        <v>1151</v>
      </c>
      <c r="W25" s="35">
        <v>1094</v>
      </c>
      <c r="X25" s="35">
        <f t="shared" si="1"/>
        <v>11271</v>
      </c>
      <c r="Y25" s="35">
        <f t="shared" si="6"/>
        <v>1848</v>
      </c>
      <c r="Z25" s="35">
        <f t="shared" si="6"/>
        <v>2244</v>
      </c>
      <c r="AA25" s="35">
        <f t="shared" si="6"/>
        <v>2436</v>
      </c>
      <c r="AB25" s="35">
        <f t="shared" si="6"/>
        <v>2480</v>
      </c>
      <c r="AC25" s="35">
        <f t="shared" si="6"/>
        <v>2319</v>
      </c>
      <c r="AD25" s="35">
        <f t="shared" si="6"/>
        <v>2317</v>
      </c>
      <c r="AE25" s="35">
        <v>2380</v>
      </c>
      <c r="AF25" s="35">
        <v>2282</v>
      </c>
      <c r="AG25" s="35">
        <f t="shared" si="2"/>
        <v>2294</v>
      </c>
      <c r="AH25" s="35">
        <f t="shared" si="3"/>
        <v>2232</v>
      </c>
      <c r="AI25" s="35">
        <f t="shared" si="4"/>
        <v>22832</v>
      </c>
      <c r="AJ25" s="64">
        <v>21</v>
      </c>
    </row>
    <row r="26" spans="1:36" ht="20.100000000000001" customHeight="1">
      <c r="A26" s="65">
        <v>22</v>
      </c>
      <c r="B26" s="14" t="s">
        <v>8</v>
      </c>
      <c r="C26" s="35">
        <v>416</v>
      </c>
      <c r="D26" s="35">
        <v>455</v>
      </c>
      <c r="E26" s="35">
        <v>495</v>
      </c>
      <c r="F26" s="35">
        <v>536</v>
      </c>
      <c r="G26" s="35">
        <v>497</v>
      </c>
      <c r="H26" s="35">
        <v>541</v>
      </c>
      <c r="I26" s="35">
        <v>544</v>
      </c>
      <c r="J26" s="35">
        <v>536</v>
      </c>
      <c r="K26" s="35">
        <v>513</v>
      </c>
      <c r="L26" s="35">
        <v>504</v>
      </c>
      <c r="M26" s="35">
        <f t="shared" si="5"/>
        <v>5037</v>
      </c>
      <c r="N26" s="35">
        <v>476</v>
      </c>
      <c r="O26" s="35">
        <v>482</v>
      </c>
      <c r="P26" s="35">
        <v>503</v>
      </c>
      <c r="Q26" s="35">
        <v>522</v>
      </c>
      <c r="R26" s="35">
        <v>525</v>
      </c>
      <c r="S26" s="35">
        <v>573</v>
      </c>
      <c r="T26" s="35">
        <v>511</v>
      </c>
      <c r="U26" s="35">
        <v>510</v>
      </c>
      <c r="V26" s="35">
        <v>537</v>
      </c>
      <c r="W26" s="35">
        <v>494</v>
      </c>
      <c r="X26" s="35">
        <f t="shared" si="1"/>
        <v>5133</v>
      </c>
      <c r="Y26" s="35">
        <f t="shared" si="6"/>
        <v>892</v>
      </c>
      <c r="Z26" s="35">
        <f t="shared" si="6"/>
        <v>937</v>
      </c>
      <c r="AA26" s="35">
        <f t="shared" si="6"/>
        <v>998</v>
      </c>
      <c r="AB26" s="35">
        <f t="shared" si="6"/>
        <v>1058</v>
      </c>
      <c r="AC26" s="35">
        <f t="shared" si="6"/>
        <v>1022</v>
      </c>
      <c r="AD26" s="35">
        <f t="shared" si="6"/>
        <v>1114</v>
      </c>
      <c r="AE26" s="35">
        <v>1055</v>
      </c>
      <c r="AF26" s="35">
        <v>1046</v>
      </c>
      <c r="AG26" s="35">
        <f t="shared" si="2"/>
        <v>1050</v>
      </c>
      <c r="AH26" s="35">
        <f t="shared" si="3"/>
        <v>998</v>
      </c>
      <c r="AI26" s="35">
        <f t="shared" si="4"/>
        <v>10170</v>
      </c>
      <c r="AJ26" s="64">
        <v>22</v>
      </c>
    </row>
    <row r="27" spans="1:36" ht="20.100000000000001" customHeight="1">
      <c r="A27" s="65">
        <v>23</v>
      </c>
      <c r="B27" s="14" t="s">
        <v>44</v>
      </c>
      <c r="C27" s="35">
        <v>995</v>
      </c>
      <c r="D27" s="35">
        <v>872</v>
      </c>
      <c r="E27" s="35">
        <v>799</v>
      </c>
      <c r="F27" s="35">
        <v>851</v>
      </c>
      <c r="G27" s="35">
        <v>791</v>
      </c>
      <c r="H27" s="35">
        <v>788</v>
      </c>
      <c r="I27" s="35">
        <v>711</v>
      </c>
      <c r="J27" s="35">
        <v>767</v>
      </c>
      <c r="K27" s="35">
        <v>773</v>
      </c>
      <c r="L27" s="35">
        <v>695</v>
      </c>
      <c r="M27" s="35">
        <f t="shared" si="5"/>
        <v>8042</v>
      </c>
      <c r="N27" s="35">
        <v>944</v>
      </c>
      <c r="O27" s="35">
        <v>811</v>
      </c>
      <c r="P27" s="35">
        <v>783</v>
      </c>
      <c r="Q27" s="35">
        <v>787</v>
      </c>
      <c r="R27" s="35">
        <v>755</v>
      </c>
      <c r="S27" s="35">
        <v>745</v>
      </c>
      <c r="T27" s="35">
        <v>690</v>
      </c>
      <c r="U27" s="35">
        <v>819</v>
      </c>
      <c r="V27" s="35">
        <v>718</v>
      </c>
      <c r="W27" s="35">
        <v>773</v>
      </c>
      <c r="X27" s="35">
        <f t="shared" si="1"/>
        <v>7825</v>
      </c>
      <c r="Y27" s="35">
        <f t="shared" si="6"/>
        <v>1939</v>
      </c>
      <c r="Z27" s="35">
        <f t="shared" si="6"/>
        <v>1683</v>
      </c>
      <c r="AA27" s="35">
        <f t="shared" si="6"/>
        <v>1582</v>
      </c>
      <c r="AB27" s="35">
        <f t="shared" si="6"/>
        <v>1638</v>
      </c>
      <c r="AC27" s="35">
        <f t="shared" si="6"/>
        <v>1546</v>
      </c>
      <c r="AD27" s="35">
        <f t="shared" si="6"/>
        <v>1533</v>
      </c>
      <c r="AE27" s="35">
        <v>1401</v>
      </c>
      <c r="AF27" s="35">
        <v>1586</v>
      </c>
      <c r="AG27" s="35">
        <f t="shared" si="2"/>
        <v>1491</v>
      </c>
      <c r="AH27" s="35">
        <f t="shared" si="3"/>
        <v>1468</v>
      </c>
      <c r="AI27" s="35">
        <f t="shared" si="4"/>
        <v>15867</v>
      </c>
      <c r="AJ27" s="64">
        <v>23</v>
      </c>
    </row>
    <row r="28" spans="1:36" ht="20.100000000000001" customHeight="1">
      <c r="A28" s="65">
        <v>24</v>
      </c>
      <c r="B28" s="14" t="s">
        <v>9</v>
      </c>
      <c r="C28" s="35">
        <v>536</v>
      </c>
      <c r="D28" s="35">
        <v>694</v>
      </c>
      <c r="E28" s="35">
        <v>648</v>
      </c>
      <c r="F28" s="35">
        <v>670</v>
      </c>
      <c r="G28" s="35">
        <v>717</v>
      </c>
      <c r="H28" s="35">
        <v>693</v>
      </c>
      <c r="I28" s="35">
        <v>692</v>
      </c>
      <c r="J28" s="35">
        <v>652</v>
      </c>
      <c r="K28" s="35">
        <v>639</v>
      </c>
      <c r="L28" s="35">
        <v>656</v>
      </c>
      <c r="M28" s="35">
        <f t="shared" si="5"/>
        <v>6597</v>
      </c>
      <c r="N28" s="35">
        <v>490</v>
      </c>
      <c r="O28" s="35">
        <v>658</v>
      </c>
      <c r="P28" s="35">
        <v>649</v>
      </c>
      <c r="Q28" s="35">
        <v>664</v>
      </c>
      <c r="R28" s="35">
        <v>670</v>
      </c>
      <c r="S28" s="35">
        <v>693</v>
      </c>
      <c r="T28" s="35">
        <v>650</v>
      </c>
      <c r="U28" s="35">
        <v>653</v>
      </c>
      <c r="V28" s="35">
        <v>643</v>
      </c>
      <c r="W28" s="35">
        <v>618</v>
      </c>
      <c r="X28" s="35">
        <f t="shared" si="1"/>
        <v>6388</v>
      </c>
      <c r="Y28" s="35">
        <f t="shared" si="6"/>
        <v>1026</v>
      </c>
      <c r="Z28" s="35">
        <f t="shared" si="6"/>
        <v>1352</v>
      </c>
      <c r="AA28" s="35">
        <f t="shared" si="6"/>
        <v>1297</v>
      </c>
      <c r="AB28" s="35">
        <f t="shared" si="6"/>
        <v>1334</v>
      </c>
      <c r="AC28" s="35">
        <f t="shared" si="6"/>
        <v>1387</v>
      </c>
      <c r="AD28" s="35">
        <f t="shared" si="6"/>
        <v>1386</v>
      </c>
      <c r="AE28" s="35">
        <v>1342</v>
      </c>
      <c r="AF28" s="35">
        <v>1305</v>
      </c>
      <c r="AG28" s="35">
        <f t="shared" si="2"/>
        <v>1282</v>
      </c>
      <c r="AH28" s="35">
        <f t="shared" si="3"/>
        <v>1274</v>
      </c>
      <c r="AI28" s="35">
        <f t="shared" si="4"/>
        <v>12985</v>
      </c>
      <c r="AJ28" s="64">
        <v>24</v>
      </c>
    </row>
    <row r="29" spans="1:36" ht="20.100000000000001" customHeight="1">
      <c r="A29" s="65">
        <v>25</v>
      </c>
      <c r="B29" s="14" t="s">
        <v>10</v>
      </c>
      <c r="C29" s="35">
        <v>242</v>
      </c>
      <c r="D29" s="35">
        <v>359</v>
      </c>
      <c r="E29" s="35">
        <v>327</v>
      </c>
      <c r="F29" s="35">
        <v>370</v>
      </c>
      <c r="G29" s="35">
        <v>370</v>
      </c>
      <c r="H29" s="35">
        <v>343</v>
      </c>
      <c r="I29" s="35">
        <v>377</v>
      </c>
      <c r="J29" s="35">
        <v>389</v>
      </c>
      <c r="K29" s="35">
        <v>368</v>
      </c>
      <c r="L29" s="35">
        <v>416</v>
      </c>
      <c r="M29" s="35">
        <f t="shared" si="5"/>
        <v>3561</v>
      </c>
      <c r="N29" s="35">
        <v>243</v>
      </c>
      <c r="O29" s="35">
        <v>326</v>
      </c>
      <c r="P29" s="35">
        <v>322</v>
      </c>
      <c r="Q29" s="35">
        <v>308</v>
      </c>
      <c r="R29" s="35">
        <v>319</v>
      </c>
      <c r="S29" s="35">
        <v>399</v>
      </c>
      <c r="T29" s="35">
        <v>364</v>
      </c>
      <c r="U29" s="35">
        <v>377</v>
      </c>
      <c r="V29" s="35">
        <v>337</v>
      </c>
      <c r="W29" s="35">
        <v>365</v>
      </c>
      <c r="X29" s="35">
        <f t="shared" si="1"/>
        <v>3360</v>
      </c>
      <c r="Y29" s="35">
        <f t="shared" si="6"/>
        <v>485</v>
      </c>
      <c r="Z29" s="35">
        <f t="shared" si="6"/>
        <v>685</v>
      </c>
      <c r="AA29" s="35">
        <f t="shared" si="6"/>
        <v>649</v>
      </c>
      <c r="AB29" s="35">
        <f t="shared" si="6"/>
        <v>678</v>
      </c>
      <c r="AC29" s="35">
        <f t="shared" si="6"/>
        <v>689</v>
      </c>
      <c r="AD29" s="35">
        <f t="shared" si="6"/>
        <v>742</v>
      </c>
      <c r="AE29" s="35">
        <v>741</v>
      </c>
      <c r="AF29" s="35">
        <v>766</v>
      </c>
      <c r="AG29" s="35">
        <f t="shared" si="2"/>
        <v>705</v>
      </c>
      <c r="AH29" s="35">
        <f t="shared" si="3"/>
        <v>781</v>
      </c>
      <c r="AI29" s="35">
        <f t="shared" si="4"/>
        <v>6921</v>
      </c>
      <c r="AJ29" s="64">
        <v>25</v>
      </c>
    </row>
    <row r="30" spans="1:36" ht="20.100000000000001" customHeight="1">
      <c r="A30" s="65">
        <v>26</v>
      </c>
      <c r="B30" s="14" t="s">
        <v>11</v>
      </c>
      <c r="C30" s="35">
        <v>758</v>
      </c>
      <c r="D30" s="35">
        <v>931</v>
      </c>
      <c r="E30" s="35">
        <v>829</v>
      </c>
      <c r="F30" s="35">
        <v>975</v>
      </c>
      <c r="G30" s="35">
        <v>986</v>
      </c>
      <c r="H30" s="35">
        <v>959</v>
      </c>
      <c r="I30" s="35">
        <v>949</v>
      </c>
      <c r="J30" s="35">
        <v>909</v>
      </c>
      <c r="K30" s="35">
        <v>891</v>
      </c>
      <c r="L30" s="35">
        <v>959</v>
      </c>
      <c r="M30" s="35">
        <f t="shared" si="5"/>
        <v>9146</v>
      </c>
      <c r="N30" s="35">
        <v>767</v>
      </c>
      <c r="O30" s="35">
        <v>862</v>
      </c>
      <c r="P30" s="35">
        <v>857</v>
      </c>
      <c r="Q30" s="35">
        <v>920</v>
      </c>
      <c r="R30" s="35">
        <v>948</v>
      </c>
      <c r="S30" s="35">
        <v>950</v>
      </c>
      <c r="T30" s="35">
        <v>929</v>
      </c>
      <c r="U30" s="35">
        <v>950</v>
      </c>
      <c r="V30" s="35">
        <v>906</v>
      </c>
      <c r="W30" s="35">
        <v>914</v>
      </c>
      <c r="X30" s="35">
        <f t="shared" si="1"/>
        <v>9003</v>
      </c>
      <c r="Y30" s="35">
        <f t="shared" si="6"/>
        <v>1525</v>
      </c>
      <c r="Z30" s="35">
        <f t="shared" si="6"/>
        <v>1793</v>
      </c>
      <c r="AA30" s="35">
        <f t="shared" si="6"/>
        <v>1686</v>
      </c>
      <c r="AB30" s="35">
        <f t="shared" si="6"/>
        <v>1895</v>
      </c>
      <c r="AC30" s="35">
        <f t="shared" si="6"/>
        <v>1934</v>
      </c>
      <c r="AD30" s="35">
        <f t="shared" si="6"/>
        <v>1909</v>
      </c>
      <c r="AE30" s="35">
        <v>1878</v>
      </c>
      <c r="AF30" s="35">
        <v>1859</v>
      </c>
      <c r="AG30" s="35">
        <f t="shared" si="2"/>
        <v>1797</v>
      </c>
      <c r="AH30" s="35">
        <f t="shared" si="3"/>
        <v>1873</v>
      </c>
      <c r="AI30" s="35">
        <f t="shared" si="4"/>
        <v>18149</v>
      </c>
      <c r="AJ30" s="64">
        <v>26</v>
      </c>
    </row>
    <row r="31" spans="1:36" ht="20.100000000000001" customHeight="1">
      <c r="A31" s="65">
        <v>28</v>
      </c>
      <c r="B31" s="14" t="s">
        <v>45</v>
      </c>
      <c r="C31" s="35"/>
      <c r="D31" s="35">
        <v>607</v>
      </c>
      <c r="E31" s="35">
        <v>669</v>
      </c>
      <c r="F31" s="35">
        <v>709</v>
      </c>
      <c r="G31" s="35">
        <v>727</v>
      </c>
      <c r="H31" s="35">
        <v>721</v>
      </c>
      <c r="I31" s="35">
        <v>722</v>
      </c>
      <c r="J31" s="35">
        <v>750</v>
      </c>
      <c r="K31" s="35">
        <v>699</v>
      </c>
      <c r="L31" s="35">
        <v>678</v>
      </c>
      <c r="M31" s="35">
        <f t="shared" si="5"/>
        <v>6282</v>
      </c>
      <c r="N31" s="35"/>
      <c r="O31" s="35">
        <v>643</v>
      </c>
      <c r="P31" s="35">
        <v>602</v>
      </c>
      <c r="Q31" s="35">
        <v>684</v>
      </c>
      <c r="R31" s="35">
        <v>736</v>
      </c>
      <c r="S31" s="35">
        <v>684</v>
      </c>
      <c r="T31" s="35">
        <v>698</v>
      </c>
      <c r="U31" s="35">
        <v>668</v>
      </c>
      <c r="V31" s="35">
        <v>610</v>
      </c>
      <c r="W31" s="35">
        <v>662</v>
      </c>
      <c r="X31" s="35">
        <f t="shared" si="1"/>
        <v>5987</v>
      </c>
      <c r="Y31" s="35">
        <f t="shared" si="6"/>
        <v>0</v>
      </c>
      <c r="Z31" s="35">
        <f t="shared" si="6"/>
        <v>1250</v>
      </c>
      <c r="AA31" s="35">
        <f t="shared" si="6"/>
        <v>1271</v>
      </c>
      <c r="AB31" s="35">
        <f t="shared" si="6"/>
        <v>1393</v>
      </c>
      <c r="AC31" s="35">
        <f t="shared" si="6"/>
        <v>1463</v>
      </c>
      <c r="AD31" s="35">
        <f t="shared" si="6"/>
        <v>1405</v>
      </c>
      <c r="AE31" s="35">
        <v>1420</v>
      </c>
      <c r="AF31" s="35">
        <v>1418</v>
      </c>
      <c r="AG31" s="35">
        <f t="shared" si="2"/>
        <v>1309</v>
      </c>
      <c r="AH31" s="35">
        <f t="shared" si="3"/>
        <v>1340</v>
      </c>
      <c r="AI31" s="35">
        <f t="shared" si="4"/>
        <v>12269</v>
      </c>
      <c r="AJ31" s="64">
        <v>28</v>
      </c>
    </row>
    <row r="32" spans="1:36" ht="20.100000000000001" customHeight="1">
      <c r="A32" s="65">
        <v>29</v>
      </c>
      <c r="B32" s="14" t="s">
        <v>90</v>
      </c>
      <c r="C32" s="35"/>
      <c r="D32" s="35"/>
      <c r="E32" s="35">
        <v>313</v>
      </c>
      <c r="F32" s="35">
        <v>349</v>
      </c>
      <c r="G32" s="35">
        <v>380</v>
      </c>
      <c r="H32" s="35">
        <v>331</v>
      </c>
      <c r="I32" s="35">
        <v>325</v>
      </c>
      <c r="J32" s="35">
        <v>350</v>
      </c>
      <c r="K32" s="35">
        <v>321</v>
      </c>
      <c r="L32" s="35">
        <v>385</v>
      </c>
      <c r="M32" s="35">
        <f t="shared" si="5"/>
        <v>2754</v>
      </c>
      <c r="N32" s="35"/>
      <c r="O32" s="35"/>
      <c r="P32" s="35">
        <v>333</v>
      </c>
      <c r="Q32" s="35">
        <v>342</v>
      </c>
      <c r="R32" s="35">
        <v>306</v>
      </c>
      <c r="S32" s="35">
        <v>339</v>
      </c>
      <c r="T32" s="35">
        <v>286</v>
      </c>
      <c r="U32" s="35">
        <v>335</v>
      </c>
      <c r="V32" s="35">
        <v>308</v>
      </c>
      <c r="W32" s="35">
        <v>340</v>
      </c>
      <c r="X32" s="35">
        <f t="shared" si="1"/>
        <v>2589</v>
      </c>
      <c r="Y32" s="35">
        <f t="shared" si="6"/>
        <v>0</v>
      </c>
      <c r="Z32" s="35">
        <f t="shared" si="6"/>
        <v>0</v>
      </c>
      <c r="AA32" s="35">
        <f t="shared" si="6"/>
        <v>646</v>
      </c>
      <c r="AB32" s="35">
        <f t="shared" si="6"/>
        <v>691</v>
      </c>
      <c r="AC32" s="35">
        <f t="shared" si="6"/>
        <v>686</v>
      </c>
      <c r="AD32" s="35">
        <f t="shared" si="6"/>
        <v>670</v>
      </c>
      <c r="AE32" s="35">
        <v>611</v>
      </c>
      <c r="AF32" s="35">
        <v>685</v>
      </c>
      <c r="AG32" s="35">
        <f t="shared" si="2"/>
        <v>629</v>
      </c>
      <c r="AH32" s="35">
        <f t="shared" si="3"/>
        <v>725</v>
      </c>
      <c r="AI32" s="35">
        <f t="shared" si="4"/>
        <v>5343</v>
      </c>
      <c r="AJ32" s="64">
        <v>29</v>
      </c>
    </row>
    <row r="33" spans="1:36" ht="20.100000000000001" customHeight="1">
      <c r="A33" s="65">
        <v>30</v>
      </c>
      <c r="B33" s="14" t="s">
        <v>12</v>
      </c>
      <c r="C33" s="35">
        <v>352</v>
      </c>
      <c r="D33" s="35">
        <v>343</v>
      </c>
      <c r="E33" s="35">
        <v>384</v>
      </c>
      <c r="F33" s="35">
        <v>368</v>
      </c>
      <c r="G33" s="35">
        <v>426</v>
      </c>
      <c r="H33" s="35">
        <v>383</v>
      </c>
      <c r="I33" s="35">
        <v>333</v>
      </c>
      <c r="J33" s="35">
        <v>357</v>
      </c>
      <c r="K33" s="35">
        <v>327</v>
      </c>
      <c r="L33" s="35">
        <v>380</v>
      </c>
      <c r="M33" s="35">
        <f t="shared" si="5"/>
        <v>3653</v>
      </c>
      <c r="N33" s="35">
        <v>343</v>
      </c>
      <c r="O33" s="35">
        <v>345</v>
      </c>
      <c r="P33" s="35">
        <v>384</v>
      </c>
      <c r="Q33" s="35">
        <v>386</v>
      </c>
      <c r="R33" s="35">
        <v>411</v>
      </c>
      <c r="S33" s="35">
        <v>355</v>
      </c>
      <c r="T33" s="35">
        <v>344</v>
      </c>
      <c r="U33" s="35">
        <v>375</v>
      </c>
      <c r="V33" s="35">
        <v>355</v>
      </c>
      <c r="W33" s="35">
        <v>356</v>
      </c>
      <c r="X33" s="35">
        <f t="shared" si="1"/>
        <v>3654</v>
      </c>
      <c r="Y33" s="35">
        <f t="shared" si="6"/>
        <v>695</v>
      </c>
      <c r="Z33" s="35">
        <f t="shared" si="6"/>
        <v>688</v>
      </c>
      <c r="AA33" s="35">
        <f t="shared" si="6"/>
        <v>768</v>
      </c>
      <c r="AB33" s="35">
        <f t="shared" si="6"/>
        <v>754</v>
      </c>
      <c r="AC33" s="35">
        <f t="shared" si="6"/>
        <v>837</v>
      </c>
      <c r="AD33" s="35">
        <f t="shared" si="6"/>
        <v>738</v>
      </c>
      <c r="AE33" s="35">
        <v>677</v>
      </c>
      <c r="AF33" s="35">
        <v>732</v>
      </c>
      <c r="AG33" s="35">
        <f t="shared" si="2"/>
        <v>682</v>
      </c>
      <c r="AH33" s="35">
        <f t="shared" si="3"/>
        <v>736</v>
      </c>
      <c r="AI33" s="35">
        <f t="shared" si="4"/>
        <v>7307</v>
      </c>
      <c r="AJ33" s="64">
        <v>30</v>
      </c>
    </row>
    <row r="34" spans="1:36" ht="20.100000000000001" customHeight="1">
      <c r="A34" s="65">
        <v>31</v>
      </c>
      <c r="B34" s="14" t="s">
        <v>46</v>
      </c>
      <c r="C34" s="35"/>
      <c r="D34" s="35"/>
      <c r="E34" s="35">
        <v>464</v>
      </c>
      <c r="F34" s="35">
        <v>445</v>
      </c>
      <c r="G34" s="35">
        <v>442</v>
      </c>
      <c r="H34" s="35">
        <v>495</v>
      </c>
      <c r="I34" s="35">
        <v>461</v>
      </c>
      <c r="J34" s="35">
        <v>500</v>
      </c>
      <c r="K34" s="35">
        <v>487</v>
      </c>
      <c r="L34" s="35">
        <v>515</v>
      </c>
      <c r="M34" s="35">
        <f t="shared" si="5"/>
        <v>3809</v>
      </c>
      <c r="N34" s="35"/>
      <c r="O34" s="35"/>
      <c r="P34" s="35">
        <v>403</v>
      </c>
      <c r="Q34" s="35">
        <v>437</v>
      </c>
      <c r="R34" s="35">
        <v>394</v>
      </c>
      <c r="S34" s="35">
        <v>494</v>
      </c>
      <c r="T34" s="35">
        <v>424</v>
      </c>
      <c r="U34" s="35">
        <v>508</v>
      </c>
      <c r="V34" s="35">
        <v>440</v>
      </c>
      <c r="W34" s="35">
        <v>470</v>
      </c>
      <c r="X34" s="35">
        <f t="shared" si="1"/>
        <v>3570</v>
      </c>
      <c r="Y34" s="35">
        <f t="shared" si="6"/>
        <v>0</v>
      </c>
      <c r="Z34" s="35">
        <f t="shared" si="6"/>
        <v>0</v>
      </c>
      <c r="AA34" s="35">
        <f t="shared" si="6"/>
        <v>867</v>
      </c>
      <c r="AB34" s="35">
        <f t="shared" si="6"/>
        <v>882</v>
      </c>
      <c r="AC34" s="35">
        <f t="shared" si="6"/>
        <v>836</v>
      </c>
      <c r="AD34" s="35">
        <f t="shared" si="6"/>
        <v>989</v>
      </c>
      <c r="AE34" s="35">
        <v>885</v>
      </c>
      <c r="AF34" s="35">
        <v>1008</v>
      </c>
      <c r="AG34" s="35">
        <f t="shared" si="2"/>
        <v>927</v>
      </c>
      <c r="AH34" s="35">
        <f t="shared" si="3"/>
        <v>985</v>
      </c>
      <c r="AI34" s="35">
        <f t="shared" si="4"/>
        <v>7379</v>
      </c>
      <c r="AJ34" s="64">
        <v>31</v>
      </c>
    </row>
    <row r="35" spans="1:36" ht="20.100000000000001" customHeight="1">
      <c r="A35" s="65">
        <v>32</v>
      </c>
      <c r="B35" s="14" t="s">
        <v>13</v>
      </c>
      <c r="C35" s="35">
        <v>374</v>
      </c>
      <c r="D35" s="35">
        <v>324</v>
      </c>
      <c r="E35" s="35">
        <v>436</v>
      </c>
      <c r="F35" s="35">
        <v>485</v>
      </c>
      <c r="G35" s="35">
        <v>577</v>
      </c>
      <c r="H35" s="35">
        <v>558</v>
      </c>
      <c r="I35" s="35">
        <v>518</v>
      </c>
      <c r="J35" s="35">
        <v>622</v>
      </c>
      <c r="K35" s="35">
        <v>594</v>
      </c>
      <c r="L35" s="35">
        <v>603</v>
      </c>
      <c r="M35" s="35">
        <f t="shared" si="5"/>
        <v>5091</v>
      </c>
      <c r="N35" s="35">
        <v>355</v>
      </c>
      <c r="O35" s="35">
        <v>349</v>
      </c>
      <c r="P35" s="35">
        <v>397</v>
      </c>
      <c r="Q35" s="35">
        <v>407</v>
      </c>
      <c r="R35" s="35">
        <v>543</v>
      </c>
      <c r="S35" s="35">
        <v>576</v>
      </c>
      <c r="T35" s="35">
        <v>541</v>
      </c>
      <c r="U35" s="35">
        <v>557</v>
      </c>
      <c r="V35" s="35">
        <v>490</v>
      </c>
      <c r="W35" s="35">
        <v>560</v>
      </c>
      <c r="X35" s="35">
        <f t="shared" si="1"/>
        <v>4775</v>
      </c>
      <c r="Y35" s="35">
        <f t="shared" si="6"/>
        <v>729</v>
      </c>
      <c r="Z35" s="35">
        <f t="shared" si="6"/>
        <v>673</v>
      </c>
      <c r="AA35" s="35">
        <f t="shared" si="6"/>
        <v>833</v>
      </c>
      <c r="AB35" s="35">
        <f t="shared" si="6"/>
        <v>892</v>
      </c>
      <c r="AC35" s="35">
        <f t="shared" si="6"/>
        <v>1120</v>
      </c>
      <c r="AD35" s="35">
        <f t="shared" si="6"/>
        <v>1134</v>
      </c>
      <c r="AE35" s="35">
        <v>1059</v>
      </c>
      <c r="AF35" s="35">
        <v>1179</v>
      </c>
      <c r="AG35" s="35">
        <f t="shared" si="2"/>
        <v>1084</v>
      </c>
      <c r="AH35" s="35">
        <f t="shared" si="3"/>
        <v>1163</v>
      </c>
      <c r="AI35" s="35">
        <f t="shared" si="4"/>
        <v>9866</v>
      </c>
      <c r="AJ35" s="64">
        <v>32</v>
      </c>
    </row>
    <row r="36" spans="1:36" ht="20.100000000000001" customHeight="1">
      <c r="A36" s="65">
        <v>33</v>
      </c>
      <c r="B36" s="14" t="s">
        <v>47</v>
      </c>
      <c r="C36" s="35">
        <v>1081</v>
      </c>
      <c r="D36" s="35">
        <v>1091</v>
      </c>
      <c r="E36" s="35">
        <v>1432</v>
      </c>
      <c r="F36" s="35">
        <v>1507</v>
      </c>
      <c r="G36" s="35">
        <v>1561</v>
      </c>
      <c r="H36" s="35">
        <v>1727</v>
      </c>
      <c r="I36" s="35">
        <v>1649</v>
      </c>
      <c r="J36" s="35">
        <v>1810</v>
      </c>
      <c r="K36" s="35">
        <v>1745</v>
      </c>
      <c r="L36" s="35">
        <v>1688</v>
      </c>
      <c r="M36" s="35">
        <f t="shared" si="5"/>
        <v>15291</v>
      </c>
      <c r="N36" s="35">
        <v>1055</v>
      </c>
      <c r="O36" s="35">
        <v>1049</v>
      </c>
      <c r="P36" s="35">
        <v>1342</v>
      </c>
      <c r="Q36" s="35">
        <v>1458</v>
      </c>
      <c r="R36" s="35">
        <v>1472</v>
      </c>
      <c r="S36" s="35">
        <v>1509</v>
      </c>
      <c r="T36" s="35">
        <v>1560</v>
      </c>
      <c r="U36" s="35">
        <v>1691</v>
      </c>
      <c r="V36" s="35">
        <v>1548</v>
      </c>
      <c r="W36" s="35">
        <v>1649</v>
      </c>
      <c r="X36" s="35">
        <f t="shared" si="1"/>
        <v>14333</v>
      </c>
      <c r="Y36" s="35">
        <f t="shared" si="6"/>
        <v>2136</v>
      </c>
      <c r="Z36" s="35">
        <f t="shared" si="6"/>
        <v>2140</v>
      </c>
      <c r="AA36" s="35">
        <f t="shared" si="6"/>
        <v>2774</v>
      </c>
      <c r="AB36" s="35">
        <f t="shared" si="6"/>
        <v>2965</v>
      </c>
      <c r="AC36" s="35">
        <f t="shared" si="6"/>
        <v>3033</v>
      </c>
      <c r="AD36" s="35">
        <f t="shared" si="6"/>
        <v>3236</v>
      </c>
      <c r="AE36" s="35">
        <v>3209</v>
      </c>
      <c r="AF36" s="35">
        <v>3501</v>
      </c>
      <c r="AG36" s="35">
        <f t="shared" si="2"/>
        <v>3293</v>
      </c>
      <c r="AH36" s="35">
        <f t="shared" si="3"/>
        <v>3337</v>
      </c>
      <c r="AI36" s="35">
        <f t="shared" si="4"/>
        <v>29624</v>
      </c>
      <c r="AJ36" s="64">
        <v>33</v>
      </c>
    </row>
    <row r="37" spans="1:36" ht="20.100000000000001" customHeight="1">
      <c r="A37" s="65">
        <v>34</v>
      </c>
      <c r="B37" s="13" t="s">
        <v>19</v>
      </c>
      <c r="C37" s="35">
        <v>804</v>
      </c>
      <c r="D37" s="35">
        <v>889</v>
      </c>
      <c r="E37" s="35">
        <v>807</v>
      </c>
      <c r="F37" s="35">
        <v>997</v>
      </c>
      <c r="G37" s="35">
        <v>993</v>
      </c>
      <c r="H37" s="35">
        <v>956</v>
      </c>
      <c r="I37" s="35">
        <v>983</v>
      </c>
      <c r="J37" s="35">
        <v>994</v>
      </c>
      <c r="K37" s="35">
        <v>937</v>
      </c>
      <c r="L37" s="35">
        <v>961</v>
      </c>
      <c r="M37" s="35">
        <f t="shared" si="5"/>
        <v>9321</v>
      </c>
      <c r="N37" s="35">
        <v>767</v>
      </c>
      <c r="O37" s="35">
        <v>816</v>
      </c>
      <c r="P37" s="35">
        <v>829</v>
      </c>
      <c r="Q37" s="35">
        <v>1034</v>
      </c>
      <c r="R37" s="35">
        <v>1014</v>
      </c>
      <c r="S37" s="35">
        <v>946</v>
      </c>
      <c r="T37" s="35">
        <v>950</v>
      </c>
      <c r="U37" s="35">
        <v>945</v>
      </c>
      <c r="V37" s="35">
        <v>935</v>
      </c>
      <c r="W37" s="35">
        <v>942</v>
      </c>
      <c r="X37" s="35">
        <f t="shared" si="1"/>
        <v>9178</v>
      </c>
      <c r="Y37" s="35">
        <f t="shared" si="6"/>
        <v>1571</v>
      </c>
      <c r="Z37" s="35">
        <f t="shared" si="6"/>
        <v>1705</v>
      </c>
      <c r="AA37" s="35">
        <f t="shared" si="6"/>
        <v>1636</v>
      </c>
      <c r="AB37" s="35">
        <f t="shared" si="6"/>
        <v>2031</v>
      </c>
      <c r="AC37" s="35">
        <f t="shared" si="6"/>
        <v>2007</v>
      </c>
      <c r="AD37" s="35">
        <f t="shared" si="6"/>
        <v>1902</v>
      </c>
      <c r="AE37" s="35">
        <v>1933</v>
      </c>
      <c r="AF37" s="35">
        <v>1939</v>
      </c>
      <c r="AG37" s="35">
        <f t="shared" si="2"/>
        <v>1872</v>
      </c>
      <c r="AH37" s="35">
        <f t="shared" si="3"/>
        <v>1903</v>
      </c>
      <c r="AI37" s="35">
        <f t="shared" si="4"/>
        <v>18499</v>
      </c>
      <c r="AJ37" s="64">
        <v>34</v>
      </c>
    </row>
    <row r="38" spans="1:36" ht="20.100000000000001" customHeight="1">
      <c r="A38" s="65">
        <v>36</v>
      </c>
      <c r="B38" s="14" t="s">
        <v>20</v>
      </c>
      <c r="C38" s="35">
        <v>499</v>
      </c>
      <c r="D38" s="35">
        <v>727</v>
      </c>
      <c r="E38" s="35">
        <v>710</v>
      </c>
      <c r="F38" s="35">
        <v>749</v>
      </c>
      <c r="G38" s="35">
        <v>798</v>
      </c>
      <c r="H38" s="35">
        <v>776</v>
      </c>
      <c r="I38" s="35">
        <v>739</v>
      </c>
      <c r="J38" s="35">
        <v>849</v>
      </c>
      <c r="K38" s="35">
        <v>864</v>
      </c>
      <c r="L38" s="35">
        <v>860</v>
      </c>
      <c r="M38" s="35">
        <f t="shared" si="5"/>
        <v>7571</v>
      </c>
      <c r="N38" s="35">
        <v>451</v>
      </c>
      <c r="O38" s="35">
        <v>658</v>
      </c>
      <c r="P38" s="35">
        <v>687</v>
      </c>
      <c r="Q38" s="35">
        <v>734</v>
      </c>
      <c r="R38" s="35">
        <v>734</v>
      </c>
      <c r="S38" s="35">
        <v>742</v>
      </c>
      <c r="T38" s="35">
        <v>717</v>
      </c>
      <c r="U38" s="35">
        <v>798</v>
      </c>
      <c r="V38" s="35">
        <v>801</v>
      </c>
      <c r="W38" s="35">
        <v>892</v>
      </c>
      <c r="X38" s="35">
        <f t="shared" si="1"/>
        <v>7214</v>
      </c>
      <c r="Y38" s="35">
        <f t="shared" si="6"/>
        <v>950</v>
      </c>
      <c r="Z38" s="35">
        <f t="shared" si="6"/>
        <v>1385</v>
      </c>
      <c r="AA38" s="35">
        <f t="shared" si="6"/>
        <v>1397</v>
      </c>
      <c r="AB38" s="35">
        <f t="shared" si="6"/>
        <v>1483</v>
      </c>
      <c r="AC38" s="35">
        <f t="shared" si="6"/>
        <v>1532</v>
      </c>
      <c r="AD38" s="35">
        <f t="shared" si="6"/>
        <v>1518</v>
      </c>
      <c r="AE38" s="35">
        <v>1456</v>
      </c>
      <c r="AF38" s="35">
        <v>1647</v>
      </c>
      <c r="AG38" s="35">
        <f t="shared" si="2"/>
        <v>1665</v>
      </c>
      <c r="AH38" s="35">
        <f t="shared" si="3"/>
        <v>1752</v>
      </c>
      <c r="AI38" s="35">
        <f t="shared" si="4"/>
        <v>14785</v>
      </c>
      <c r="AJ38" s="64">
        <v>36</v>
      </c>
    </row>
    <row r="39" spans="1:36" ht="20.100000000000001" customHeight="1">
      <c r="A39" s="65">
        <v>37</v>
      </c>
      <c r="B39" s="14" t="s">
        <v>48</v>
      </c>
      <c r="C39" s="35">
        <v>453</v>
      </c>
      <c r="D39" s="35">
        <v>544</v>
      </c>
      <c r="E39" s="35">
        <v>582</v>
      </c>
      <c r="F39" s="35">
        <v>617</v>
      </c>
      <c r="G39" s="35">
        <v>582</v>
      </c>
      <c r="H39" s="35">
        <v>612</v>
      </c>
      <c r="I39" s="35">
        <v>590</v>
      </c>
      <c r="J39" s="35">
        <v>702</v>
      </c>
      <c r="K39" s="35">
        <v>638</v>
      </c>
      <c r="L39" s="35">
        <v>612</v>
      </c>
      <c r="M39" s="35">
        <f t="shared" si="5"/>
        <v>5932</v>
      </c>
      <c r="N39" s="35">
        <v>434</v>
      </c>
      <c r="O39" s="35">
        <v>580</v>
      </c>
      <c r="P39" s="35">
        <v>552</v>
      </c>
      <c r="Q39" s="35">
        <v>624</v>
      </c>
      <c r="R39" s="35">
        <v>583</v>
      </c>
      <c r="S39" s="35">
        <v>620</v>
      </c>
      <c r="T39" s="35">
        <v>602</v>
      </c>
      <c r="U39" s="35">
        <v>658</v>
      </c>
      <c r="V39" s="35">
        <v>650</v>
      </c>
      <c r="W39" s="35">
        <v>583</v>
      </c>
      <c r="X39" s="35">
        <f t="shared" si="1"/>
        <v>5886</v>
      </c>
      <c r="Y39" s="35">
        <f t="shared" si="6"/>
        <v>887</v>
      </c>
      <c r="Z39" s="35">
        <f t="shared" si="6"/>
        <v>1124</v>
      </c>
      <c r="AA39" s="35">
        <f t="shared" si="6"/>
        <v>1134</v>
      </c>
      <c r="AB39" s="35">
        <f t="shared" si="6"/>
        <v>1241</v>
      </c>
      <c r="AC39" s="35">
        <f t="shared" si="6"/>
        <v>1165</v>
      </c>
      <c r="AD39" s="35">
        <f t="shared" si="6"/>
        <v>1232</v>
      </c>
      <c r="AE39" s="35">
        <v>1192</v>
      </c>
      <c r="AF39" s="35">
        <v>1360</v>
      </c>
      <c r="AG39" s="35">
        <f t="shared" si="2"/>
        <v>1288</v>
      </c>
      <c r="AH39" s="35">
        <f t="shared" si="3"/>
        <v>1195</v>
      </c>
      <c r="AI39" s="35">
        <f t="shared" si="4"/>
        <v>11818</v>
      </c>
      <c r="AJ39" s="64">
        <v>37</v>
      </c>
    </row>
    <row r="40" spans="1:36" ht="20.100000000000001" customHeight="1">
      <c r="A40" s="65">
        <v>38</v>
      </c>
      <c r="B40" s="14" t="s">
        <v>21</v>
      </c>
      <c r="C40" s="35">
        <v>550</v>
      </c>
      <c r="D40" s="35">
        <v>552</v>
      </c>
      <c r="E40" s="35">
        <v>462</v>
      </c>
      <c r="F40" s="35">
        <v>448</v>
      </c>
      <c r="G40" s="35">
        <v>684</v>
      </c>
      <c r="H40" s="35">
        <v>616</v>
      </c>
      <c r="I40" s="35">
        <v>633</v>
      </c>
      <c r="J40" s="35">
        <v>669</v>
      </c>
      <c r="K40" s="35">
        <v>662</v>
      </c>
      <c r="L40" s="35">
        <v>647</v>
      </c>
      <c r="M40" s="35">
        <f t="shared" si="5"/>
        <v>5923</v>
      </c>
      <c r="N40" s="35">
        <v>525</v>
      </c>
      <c r="O40" s="35">
        <v>533</v>
      </c>
      <c r="P40" s="35">
        <v>457</v>
      </c>
      <c r="Q40" s="35">
        <v>480</v>
      </c>
      <c r="R40" s="35">
        <v>687</v>
      </c>
      <c r="S40" s="35">
        <v>614</v>
      </c>
      <c r="T40" s="35">
        <v>619</v>
      </c>
      <c r="U40" s="35">
        <v>683</v>
      </c>
      <c r="V40" s="35">
        <v>611</v>
      </c>
      <c r="W40" s="35">
        <v>701</v>
      </c>
      <c r="X40" s="35">
        <f t="shared" si="1"/>
        <v>5910</v>
      </c>
      <c r="Y40" s="35">
        <f t="shared" si="6"/>
        <v>1075</v>
      </c>
      <c r="Z40" s="35">
        <f t="shared" si="6"/>
        <v>1085</v>
      </c>
      <c r="AA40" s="35">
        <f t="shared" si="6"/>
        <v>919</v>
      </c>
      <c r="AB40" s="35">
        <f t="shared" si="6"/>
        <v>928</v>
      </c>
      <c r="AC40" s="35">
        <f t="shared" si="6"/>
        <v>1371</v>
      </c>
      <c r="AD40" s="35">
        <f t="shared" si="6"/>
        <v>1230</v>
      </c>
      <c r="AE40" s="35">
        <v>1252</v>
      </c>
      <c r="AF40" s="35">
        <v>1352</v>
      </c>
      <c r="AG40" s="35">
        <f t="shared" si="2"/>
        <v>1273</v>
      </c>
      <c r="AH40" s="35">
        <f t="shared" si="3"/>
        <v>1348</v>
      </c>
      <c r="AI40" s="35">
        <f t="shared" si="4"/>
        <v>11833</v>
      </c>
      <c r="AJ40" s="64">
        <v>38</v>
      </c>
    </row>
    <row r="41" spans="1:36" ht="20.100000000000001" customHeight="1">
      <c r="A41" s="65">
        <v>39</v>
      </c>
      <c r="B41" s="13" t="s">
        <v>14</v>
      </c>
      <c r="C41" s="35">
        <v>480</v>
      </c>
      <c r="D41" s="35">
        <v>575</v>
      </c>
      <c r="E41" s="35">
        <v>545</v>
      </c>
      <c r="F41" s="35">
        <v>615</v>
      </c>
      <c r="G41" s="35">
        <v>546</v>
      </c>
      <c r="H41" s="35">
        <v>624</v>
      </c>
      <c r="I41" s="35">
        <v>539</v>
      </c>
      <c r="J41" s="35">
        <v>599</v>
      </c>
      <c r="K41" s="35">
        <v>568</v>
      </c>
      <c r="L41" s="35">
        <v>618</v>
      </c>
      <c r="M41" s="35">
        <f t="shared" si="5"/>
        <v>5709</v>
      </c>
      <c r="N41" s="35">
        <v>450</v>
      </c>
      <c r="O41" s="35">
        <v>579</v>
      </c>
      <c r="P41" s="35">
        <v>548</v>
      </c>
      <c r="Q41" s="35">
        <v>561</v>
      </c>
      <c r="R41" s="35">
        <v>499</v>
      </c>
      <c r="S41" s="35">
        <v>524</v>
      </c>
      <c r="T41" s="35">
        <v>525</v>
      </c>
      <c r="U41" s="35">
        <v>625</v>
      </c>
      <c r="V41" s="35">
        <v>529</v>
      </c>
      <c r="W41" s="35">
        <v>585</v>
      </c>
      <c r="X41" s="35">
        <f t="shared" si="1"/>
        <v>5425</v>
      </c>
      <c r="Y41" s="35">
        <f t="shared" si="6"/>
        <v>930</v>
      </c>
      <c r="Z41" s="35">
        <f t="shared" si="6"/>
        <v>1154</v>
      </c>
      <c r="AA41" s="35">
        <f t="shared" si="6"/>
        <v>1093</v>
      </c>
      <c r="AB41" s="35">
        <f t="shared" si="6"/>
        <v>1176</v>
      </c>
      <c r="AC41" s="35">
        <f t="shared" si="6"/>
        <v>1045</v>
      </c>
      <c r="AD41" s="35">
        <f t="shared" si="6"/>
        <v>1148</v>
      </c>
      <c r="AE41" s="35">
        <v>1064</v>
      </c>
      <c r="AF41" s="35">
        <v>1224</v>
      </c>
      <c r="AG41" s="35">
        <f t="shared" si="2"/>
        <v>1097</v>
      </c>
      <c r="AH41" s="35">
        <f t="shared" si="3"/>
        <v>1203</v>
      </c>
      <c r="AI41" s="35">
        <f t="shared" si="4"/>
        <v>11134</v>
      </c>
      <c r="AJ41" s="64">
        <v>39</v>
      </c>
    </row>
    <row r="42" spans="1:36" ht="20.100000000000001" customHeight="1">
      <c r="A42" s="65">
        <v>40</v>
      </c>
      <c r="B42" s="14" t="s">
        <v>49</v>
      </c>
      <c r="C42" s="35">
        <v>254</v>
      </c>
      <c r="D42" s="35">
        <v>302</v>
      </c>
      <c r="E42" s="35">
        <v>297</v>
      </c>
      <c r="F42" s="35">
        <v>317</v>
      </c>
      <c r="G42" s="35">
        <v>329</v>
      </c>
      <c r="H42" s="35">
        <v>284</v>
      </c>
      <c r="I42" s="35">
        <v>289</v>
      </c>
      <c r="J42" s="35">
        <v>274</v>
      </c>
      <c r="K42" s="35">
        <v>291</v>
      </c>
      <c r="L42" s="35">
        <v>346</v>
      </c>
      <c r="M42" s="35">
        <f t="shared" si="5"/>
        <v>2983</v>
      </c>
      <c r="N42" s="35">
        <v>212</v>
      </c>
      <c r="O42" s="35">
        <v>293</v>
      </c>
      <c r="P42" s="35">
        <v>303</v>
      </c>
      <c r="Q42" s="35">
        <v>284</v>
      </c>
      <c r="R42" s="35">
        <v>309</v>
      </c>
      <c r="S42" s="35">
        <v>288</v>
      </c>
      <c r="T42" s="35">
        <v>290</v>
      </c>
      <c r="U42" s="35">
        <v>251</v>
      </c>
      <c r="V42" s="35">
        <v>266</v>
      </c>
      <c r="W42" s="35">
        <v>358</v>
      </c>
      <c r="X42" s="35">
        <f t="shared" si="1"/>
        <v>2854</v>
      </c>
      <c r="Y42" s="35">
        <f t="shared" si="6"/>
        <v>466</v>
      </c>
      <c r="Z42" s="35">
        <f t="shared" si="6"/>
        <v>595</v>
      </c>
      <c r="AA42" s="35">
        <f t="shared" si="6"/>
        <v>600</v>
      </c>
      <c r="AB42" s="35">
        <f t="shared" si="6"/>
        <v>601</v>
      </c>
      <c r="AC42" s="35">
        <f t="shared" si="6"/>
        <v>638</v>
      </c>
      <c r="AD42" s="35">
        <f t="shared" si="6"/>
        <v>572</v>
      </c>
      <c r="AE42" s="35">
        <v>579</v>
      </c>
      <c r="AF42" s="35">
        <v>525</v>
      </c>
      <c r="AG42" s="35">
        <f t="shared" si="2"/>
        <v>557</v>
      </c>
      <c r="AH42" s="35">
        <f t="shared" si="3"/>
        <v>704</v>
      </c>
      <c r="AI42" s="35">
        <f t="shared" si="4"/>
        <v>5837</v>
      </c>
      <c r="AJ42" s="64">
        <v>40</v>
      </c>
    </row>
    <row r="43" spans="1:36" ht="20.100000000000001" customHeight="1">
      <c r="A43" s="3">
        <v>43</v>
      </c>
      <c r="B43" s="12" t="s">
        <v>50</v>
      </c>
      <c r="C43" s="35">
        <v>1060</v>
      </c>
      <c r="D43" s="35">
        <v>1213</v>
      </c>
      <c r="E43" s="35">
        <v>1192</v>
      </c>
      <c r="F43" s="35">
        <v>1251</v>
      </c>
      <c r="G43" s="35">
        <v>1272</v>
      </c>
      <c r="H43" s="35">
        <v>1275</v>
      </c>
      <c r="I43" s="35">
        <v>1275</v>
      </c>
      <c r="J43" s="35">
        <v>1362</v>
      </c>
      <c r="K43" s="35">
        <v>1305</v>
      </c>
      <c r="L43" s="35">
        <v>1337</v>
      </c>
      <c r="M43" s="35">
        <f t="shared" si="5"/>
        <v>12542</v>
      </c>
      <c r="N43" s="35">
        <v>1009</v>
      </c>
      <c r="O43" s="35">
        <v>1183</v>
      </c>
      <c r="P43" s="35">
        <v>1113</v>
      </c>
      <c r="Q43" s="35">
        <v>1204</v>
      </c>
      <c r="R43" s="35">
        <v>1237</v>
      </c>
      <c r="S43" s="35">
        <v>1202</v>
      </c>
      <c r="T43" s="35">
        <v>1207</v>
      </c>
      <c r="U43" s="35">
        <v>1276</v>
      </c>
      <c r="V43" s="35">
        <v>1273</v>
      </c>
      <c r="W43" s="35">
        <v>1349</v>
      </c>
      <c r="X43" s="35">
        <f t="shared" si="1"/>
        <v>12053</v>
      </c>
      <c r="Y43" s="35">
        <f t="shared" si="6"/>
        <v>2069</v>
      </c>
      <c r="Z43" s="35">
        <f t="shared" si="6"/>
        <v>2396</v>
      </c>
      <c r="AA43" s="35">
        <f t="shared" si="6"/>
        <v>2305</v>
      </c>
      <c r="AB43" s="35">
        <f t="shared" si="6"/>
        <v>2455</v>
      </c>
      <c r="AC43" s="35">
        <f t="shared" si="6"/>
        <v>2509</v>
      </c>
      <c r="AD43" s="35">
        <f t="shared" si="6"/>
        <v>2477</v>
      </c>
      <c r="AE43" s="35">
        <v>2482</v>
      </c>
      <c r="AF43" s="35">
        <v>2638</v>
      </c>
      <c r="AG43" s="35">
        <f t="shared" si="2"/>
        <v>2578</v>
      </c>
      <c r="AH43" s="35">
        <f t="shared" si="3"/>
        <v>2686</v>
      </c>
      <c r="AI43" s="35">
        <f t="shared" si="4"/>
        <v>24595</v>
      </c>
      <c r="AJ43" s="64">
        <v>43</v>
      </c>
    </row>
    <row r="44" spans="1:36" ht="20.100000000000001" customHeight="1">
      <c r="A44" s="3">
        <v>44</v>
      </c>
      <c r="B44" s="12" t="s">
        <v>51</v>
      </c>
      <c r="C44" s="35">
        <v>841</v>
      </c>
      <c r="D44" s="35">
        <v>1014</v>
      </c>
      <c r="E44" s="35">
        <v>937</v>
      </c>
      <c r="F44" s="35">
        <v>960</v>
      </c>
      <c r="G44" s="35">
        <v>1020</v>
      </c>
      <c r="H44" s="35">
        <v>933</v>
      </c>
      <c r="I44" s="35">
        <v>963</v>
      </c>
      <c r="J44" s="35"/>
      <c r="K44" s="35"/>
      <c r="L44" s="35"/>
      <c r="M44" s="35">
        <f t="shared" si="5"/>
        <v>6668</v>
      </c>
      <c r="N44" s="35">
        <v>868</v>
      </c>
      <c r="O44" s="35">
        <v>933</v>
      </c>
      <c r="P44" s="35">
        <v>966</v>
      </c>
      <c r="Q44" s="35">
        <v>947</v>
      </c>
      <c r="R44" s="35">
        <v>953</v>
      </c>
      <c r="S44" s="35">
        <v>954</v>
      </c>
      <c r="T44" s="35">
        <v>944</v>
      </c>
      <c r="U44" s="35"/>
      <c r="V44" s="35"/>
      <c r="W44" s="35"/>
      <c r="X44" s="35">
        <f t="shared" si="1"/>
        <v>6565</v>
      </c>
      <c r="Y44" s="35">
        <f t="shared" si="6"/>
        <v>1709</v>
      </c>
      <c r="Z44" s="35">
        <f t="shared" si="6"/>
        <v>1947</v>
      </c>
      <c r="AA44" s="35">
        <f t="shared" si="6"/>
        <v>1903</v>
      </c>
      <c r="AB44" s="35">
        <f t="shared" si="6"/>
        <v>1907</v>
      </c>
      <c r="AC44" s="35">
        <f t="shared" si="6"/>
        <v>1973</v>
      </c>
      <c r="AD44" s="35">
        <f t="shared" si="6"/>
        <v>1887</v>
      </c>
      <c r="AE44" s="35">
        <v>1907</v>
      </c>
      <c r="AF44" s="35"/>
      <c r="AG44" s="35"/>
      <c r="AH44" s="35" t="str">
        <f t="shared" si="3"/>
        <v/>
      </c>
      <c r="AI44" s="35">
        <f t="shared" si="4"/>
        <v>13233</v>
      </c>
      <c r="AJ44" s="64">
        <v>44</v>
      </c>
    </row>
    <row r="45" spans="1:36" ht="20.100000000000001" customHeight="1">
      <c r="A45" s="3">
        <v>45</v>
      </c>
      <c r="B45" s="12" t="s">
        <v>15</v>
      </c>
      <c r="C45" s="35">
        <v>486</v>
      </c>
      <c r="D45" s="35">
        <v>705</v>
      </c>
      <c r="E45" s="35">
        <v>810</v>
      </c>
      <c r="F45" s="35">
        <v>834</v>
      </c>
      <c r="G45" s="35">
        <v>866</v>
      </c>
      <c r="H45" s="35">
        <v>871</v>
      </c>
      <c r="I45" s="35">
        <v>793</v>
      </c>
      <c r="J45" s="35">
        <v>958</v>
      </c>
      <c r="K45" s="35">
        <v>898</v>
      </c>
      <c r="L45" s="35">
        <v>842</v>
      </c>
      <c r="M45" s="35">
        <f t="shared" si="5"/>
        <v>8063</v>
      </c>
      <c r="N45" s="35">
        <v>495</v>
      </c>
      <c r="O45" s="35">
        <v>674</v>
      </c>
      <c r="P45" s="35">
        <v>720</v>
      </c>
      <c r="Q45" s="35">
        <v>826</v>
      </c>
      <c r="R45" s="35">
        <v>833</v>
      </c>
      <c r="S45" s="35">
        <v>835</v>
      </c>
      <c r="T45" s="35">
        <v>874</v>
      </c>
      <c r="U45" s="35">
        <v>891</v>
      </c>
      <c r="V45" s="35">
        <v>890</v>
      </c>
      <c r="W45" s="35">
        <v>852</v>
      </c>
      <c r="X45" s="35">
        <f t="shared" si="1"/>
        <v>7890</v>
      </c>
      <c r="Y45" s="35">
        <f t="shared" si="6"/>
        <v>981</v>
      </c>
      <c r="Z45" s="35">
        <f t="shared" si="6"/>
        <v>1379</v>
      </c>
      <c r="AA45" s="35">
        <f t="shared" si="6"/>
        <v>1530</v>
      </c>
      <c r="AB45" s="35">
        <f t="shared" si="6"/>
        <v>1660</v>
      </c>
      <c r="AC45" s="35">
        <f t="shared" si="6"/>
        <v>1699</v>
      </c>
      <c r="AD45" s="35">
        <f t="shared" si="6"/>
        <v>1706</v>
      </c>
      <c r="AE45" s="35">
        <v>1667</v>
      </c>
      <c r="AF45" s="35">
        <v>1849</v>
      </c>
      <c r="AG45" s="35">
        <f>L45+W45</f>
        <v>1694</v>
      </c>
      <c r="AH45" s="35">
        <f t="shared" si="3"/>
        <v>1694</v>
      </c>
      <c r="AI45" s="35">
        <f t="shared" si="4"/>
        <v>15859</v>
      </c>
      <c r="AJ45" s="64">
        <v>45</v>
      </c>
    </row>
    <row r="46" spans="1:36" ht="20.100000000000001" customHeight="1">
      <c r="B46" s="14" t="s">
        <v>52</v>
      </c>
      <c r="C46" s="36">
        <f>SUM(C7:C45)</f>
        <v>17720</v>
      </c>
      <c r="D46" s="36">
        <f t="shared" ref="D46:AD46" si="7">SUM(D7:D45)</f>
        <v>22373</v>
      </c>
      <c r="E46" s="36">
        <f t="shared" si="7"/>
        <v>24289</v>
      </c>
      <c r="F46" s="36">
        <f t="shared" si="7"/>
        <v>26229</v>
      </c>
      <c r="G46" s="36">
        <f t="shared" si="7"/>
        <v>27402</v>
      </c>
      <c r="H46" s="36">
        <f>SUM(H7:H45)</f>
        <v>26523</v>
      </c>
      <c r="I46" s="36">
        <f>SUM(I7:I45)</f>
        <v>26668</v>
      </c>
      <c r="J46" s="36">
        <v>27717</v>
      </c>
      <c r="K46" s="36">
        <f>SUM(K7:K45)</f>
        <v>26925</v>
      </c>
      <c r="L46" s="36">
        <f>SUM(L7:L45)</f>
        <v>27363</v>
      </c>
      <c r="M46" s="35">
        <f>SUM(C46:L46)</f>
        <v>253209</v>
      </c>
      <c r="N46" s="36">
        <f t="shared" si="7"/>
        <v>17189</v>
      </c>
      <c r="O46" s="36">
        <f t="shared" si="7"/>
        <v>21446</v>
      </c>
      <c r="P46" s="36">
        <f t="shared" si="7"/>
        <v>23414</v>
      </c>
      <c r="Q46" s="36">
        <f t="shared" si="7"/>
        <v>25292</v>
      </c>
      <c r="R46" s="36">
        <f t="shared" si="7"/>
        <v>26384</v>
      </c>
      <c r="S46" s="36">
        <f t="shared" si="7"/>
        <v>25739</v>
      </c>
      <c r="T46" s="36">
        <f>SUM(T7:T45)</f>
        <v>25969</v>
      </c>
      <c r="U46" s="36">
        <v>26569</v>
      </c>
      <c r="V46" s="36">
        <f>SUM(V7:V45)</f>
        <v>25734</v>
      </c>
      <c r="W46" s="36">
        <f>SUM(W7:W45)</f>
        <v>26515</v>
      </c>
      <c r="X46" s="35">
        <f>SUM(N46:W46)</f>
        <v>244251</v>
      </c>
      <c r="Y46" s="35">
        <f t="shared" si="6"/>
        <v>34909</v>
      </c>
      <c r="Z46" s="36">
        <f t="shared" si="7"/>
        <v>43819</v>
      </c>
      <c r="AA46" s="36">
        <f t="shared" si="7"/>
        <v>47703</v>
      </c>
      <c r="AB46" s="36">
        <f t="shared" si="7"/>
        <v>51521</v>
      </c>
      <c r="AC46" s="36">
        <f t="shared" si="7"/>
        <v>53786</v>
      </c>
      <c r="AD46" s="36">
        <f t="shared" si="7"/>
        <v>52262</v>
      </c>
      <c r="AE46" s="36">
        <f>SUM(AE7:AE45)</f>
        <v>52637</v>
      </c>
      <c r="AF46" s="36">
        <v>54286</v>
      </c>
      <c r="AG46" s="35">
        <f>L46+W46</f>
        <v>53878</v>
      </c>
      <c r="AH46" s="35">
        <f>L46+W46</f>
        <v>53878</v>
      </c>
      <c r="AI46" s="35">
        <f t="shared" ref="AI46" si="8">SUM(Y46:AG46)</f>
        <v>444801</v>
      </c>
    </row>
    <row r="47" spans="1:36" ht="20.100000000000001" customHeight="1">
      <c r="C47" s="4"/>
      <c r="D47" s="4"/>
      <c r="E47" s="4"/>
      <c r="F47" s="4"/>
      <c r="G47" s="4"/>
      <c r="H47" s="4"/>
      <c r="I47" s="4"/>
      <c r="J47" s="4"/>
      <c r="K47" s="4"/>
      <c r="L47" s="4"/>
      <c r="M47" s="11"/>
      <c r="N47" s="4"/>
      <c r="O47" s="4"/>
      <c r="P47" s="4"/>
      <c r="Q47" s="4"/>
      <c r="R47" s="4"/>
      <c r="S47" s="4"/>
      <c r="T47" s="4"/>
      <c r="U47" s="4"/>
      <c r="V47" s="4"/>
      <c r="W47" s="4"/>
      <c r="X47" s="11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11"/>
    </row>
  </sheetData>
  <mergeCells count="5">
    <mergeCell ref="A5:A6"/>
    <mergeCell ref="B5:B6"/>
    <mergeCell ref="C5:M5"/>
    <mergeCell ref="N5:X5"/>
    <mergeCell ref="Y5:AI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9"/>
  <sheetViews>
    <sheetView showGridLines="0" topLeftCell="G1" zoomScaleSheetLayoutView="75" workbookViewId="0">
      <selection activeCell="N6" sqref="N6"/>
    </sheetView>
  </sheetViews>
  <sheetFormatPr defaultColWidth="8.625" defaultRowHeight="20.100000000000001" customHeight="1"/>
  <cols>
    <col min="1" max="1" width="4.625" style="3" customWidth="1"/>
    <col min="2" max="2" width="24.625" style="32" customWidth="1"/>
    <col min="3" max="4" width="20.625" style="32" customWidth="1"/>
    <col min="5" max="5" width="23.75" style="32" bestFit="1" customWidth="1"/>
    <col min="6" max="12" width="20.625" style="32" customWidth="1"/>
    <col min="13" max="16384" width="8.625" style="32"/>
  </cols>
  <sheetData>
    <row r="1" spans="1:12" ht="20.100000000000001" customHeight="1">
      <c r="A1" s="1"/>
      <c r="B1" s="2"/>
      <c r="C1" s="2"/>
      <c r="D1" s="31"/>
      <c r="E1" s="31"/>
      <c r="F1" s="31"/>
      <c r="G1" s="31"/>
      <c r="H1" s="2"/>
    </row>
    <row r="2" spans="1:12" ht="32.1" customHeight="1">
      <c r="A2" s="1"/>
      <c r="B2" s="27" t="s">
        <v>32</v>
      </c>
      <c r="C2" s="2"/>
      <c r="D2" s="31"/>
      <c r="E2" s="31"/>
      <c r="F2" s="31"/>
      <c r="G2" s="31"/>
      <c r="H2" s="2"/>
    </row>
    <row r="3" spans="1:12" ht="20.100000000000001" customHeight="1">
      <c r="A3" s="1"/>
      <c r="B3" s="2"/>
      <c r="C3" s="2"/>
      <c r="D3" s="31"/>
      <c r="E3" s="31"/>
      <c r="F3" s="31"/>
      <c r="G3" s="31"/>
      <c r="H3" s="2"/>
    </row>
    <row r="4" spans="1:12" ht="20.100000000000001" customHeight="1">
      <c r="A4" s="1"/>
      <c r="B4" s="2"/>
      <c r="C4" s="2"/>
      <c r="D4" s="31"/>
      <c r="E4" s="31"/>
      <c r="F4" s="31"/>
      <c r="G4" s="31"/>
      <c r="H4" s="2"/>
    </row>
    <row r="5" spans="1:12" ht="39.950000000000003" customHeight="1">
      <c r="A5" s="16"/>
      <c r="B5" s="18" t="s">
        <v>22</v>
      </c>
      <c r="C5" s="28" t="s">
        <v>30</v>
      </c>
      <c r="D5" s="18" t="s">
        <v>34</v>
      </c>
      <c r="E5" s="18" t="s">
        <v>55</v>
      </c>
      <c r="F5" s="18" t="s">
        <v>57</v>
      </c>
      <c r="G5" s="28" t="s">
        <v>58</v>
      </c>
      <c r="H5" s="53" t="s">
        <v>74</v>
      </c>
      <c r="I5" s="53" t="s">
        <v>77</v>
      </c>
      <c r="J5" s="53" t="s">
        <v>79</v>
      </c>
      <c r="K5" s="53" t="s">
        <v>82</v>
      </c>
      <c r="L5" s="53" t="s">
        <v>91</v>
      </c>
    </row>
    <row r="6" spans="1:12" ht="20.100000000000001" customHeight="1">
      <c r="A6" s="1">
        <v>1</v>
      </c>
      <c r="B6" s="19" t="s">
        <v>2</v>
      </c>
      <c r="C6" s="30"/>
      <c r="D6" s="21" t="s">
        <v>69</v>
      </c>
      <c r="E6" s="20"/>
      <c r="F6" s="21" t="s">
        <v>67</v>
      </c>
      <c r="G6" s="29" t="s">
        <v>67</v>
      </c>
      <c r="H6" s="54" t="s">
        <v>67</v>
      </c>
      <c r="I6" s="61" t="s">
        <v>67</v>
      </c>
      <c r="J6" s="61" t="s">
        <v>67</v>
      </c>
      <c r="K6" s="61" t="s">
        <v>67</v>
      </c>
      <c r="L6" s="61" t="s">
        <v>67</v>
      </c>
    </row>
    <row r="7" spans="1:12" ht="20.100000000000001" customHeight="1">
      <c r="A7" s="1">
        <v>2</v>
      </c>
      <c r="B7" s="19" t="s">
        <v>3</v>
      </c>
      <c r="C7" s="30"/>
      <c r="D7" s="20"/>
      <c r="E7" s="20"/>
      <c r="F7" s="20"/>
      <c r="G7" s="29" t="s">
        <v>67</v>
      </c>
      <c r="H7" s="54" t="s">
        <v>67</v>
      </c>
      <c r="I7" s="59" t="s">
        <v>67</v>
      </c>
      <c r="J7" s="59" t="s">
        <v>67</v>
      </c>
      <c r="K7" s="59" t="s">
        <v>67</v>
      </c>
      <c r="L7" s="59" t="s">
        <v>67</v>
      </c>
    </row>
    <row r="8" spans="1:12" ht="20.100000000000001" customHeight="1">
      <c r="A8" s="1">
        <v>3</v>
      </c>
      <c r="B8" s="19" t="s">
        <v>63</v>
      </c>
      <c r="C8" s="30"/>
      <c r="D8" s="21" t="s">
        <v>66</v>
      </c>
      <c r="E8" s="21" t="s">
        <v>67</v>
      </c>
      <c r="F8" s="21" t="s">
        <v>67</v>
      </c>
      <c r="G8" s="29" t="s">
        <v>67</v>
      </c>
      <c r="H8" s="54" t="s">
        <v>67</v>
      </c>
      <c r="I8" s="59" t="s">
        <v>67</v>
      </c>
      <c r="J8" s="59" t="s">
        <v>67</v>
      </c>
      <c r="K8" s="59" t="s">
        <v>67</v>
      </c>
      <c r="L8" s="59" t="s">
        <v>67</v>
      </c>
    </row>
    <row r="9" spans="1:12" ht="20.100000000000001" customHeight="1">
      <c r="A9" s="1">
        <v>4</v>
      </c>
      <c r="B9" s="22" t="s">
        <v>36</v>
      </c>
      <c r="C9" s="21" t="s">
        <v>67</v>
      </c>
      <c r="D9" s="21" t="s">
        <v>67</v>
      </c>
      <c r="E9" s="21" t="s">
        <v>67</v>
      </c>
      <c r="F9" s="21" t="s">
        <v>67</v>
      </c>
      <c r="G9" s="29" t="s">
        <v>67</v>
      </c>
      <c r="H9" s="55"/>
      <c r="I9" s="59" t="s">
        <v>67</v>
      </c>
      <c r="J9" s="59" t="s">
        <v>67</v>
      </c>
      <c r="K9" s="59" t="s">
        <v>67</v>
      </c>
      <c r="L9" s="59" t="s">
        <v>67</v>
      </c>
    </row>
    <row r="10" spans="1:12" ht="20.100000000000001" customHeight="1">
      <c r="A10" s="1">
        <v>6</v>
      </c>
      <c r="B10" s="19" t="s">
        <v>4</v>
      </c>
      <c r="C10" s="21" t="s">
        <v>67</v>
      </c>
      <c r="D10" s="21" t="s">
        <v>67</v>
      </c>
      <c r="E10" s="21" t="s">
        <v>67</v>
      </c>
      <c r="F10" s="21" t="s">
        <v>67</v>
      </c>
      <c r="G10" s="29" t="s">
        <v>67</v>
      </c>
      <c r="H10" s="54" t="s">
        <v>67</v>
      </c>
      <c r="I10" s="59" t="s">
        <v>67</v>
      </c>
      <c r="J10" s="59" t="s">
        <v>67</v>
      </c>
      <c r="K10" s="59" t="s">
        <v>67</v>
      </c>
      <c r="L10" s="59" t="s">
        <v>67</v>
      </c>
    </row>
    <row r="11" spans="1:12" ht="20.100000000000001" customHeight="1">
      <c r="A11" s="1">
        <v>7</v>
      </c>
      <c r="B11" s="19" t="s">
        <v>37</v>
      </c>
      <c r="C11" s="21" t="s">
        <v>67</v>
      </c>
      <c r="D11" s="21" t="s">
        <v>67</v>
      </c>
      <c r="E11" s="21" t="s">
        <v>67</v>
      </c>
      <c r="F11" s="21" t="s">
        <v>67</v>
      </c>
      <c r="G11" s="29" t="s">
        <v>67</v>
      </c>
      <c r="H11" s="54" t="s">
        <v>67</v>
      </c>
      <c r="I11" s="59" t="s">
        <v>67</v>
      </c>
      <c r="J11" s="59" t="s">
        <v>67</v>
      </c>
      <c r="K11" s="59" t="s">
        <v>67</v>
      </c>
      <c r="L11" s="59" t="s">
        <v>67</v>
      </c>
    </row>
    <row r="12" spans="1:12" ht="20.100000000000001" customHeight="1">
      <c r="A12" s="1">
        <v>8</v>
      </c>
      <c r="B12" s="19" t="s">
        <v>33</v>
      </c>
      <c r="C12" s="21" t="s">
        <v>67</v>
      </c>
      <c r="D12" s="21" t="s">
        <v>67</v>
      </c>
      <c r="E12" s="21" t="s">
        <v>67</v>
      </c>
      <c r="F12" s="21" t="s">
        <v>67</v>
      </c>
      <c r="G12" s="29" t="s">
        <v>67</v>
      </c>
      <c r="H12" s="54" t="s">
        <v>67</v>
      </c>
      <c r="I12" s="59" t="s">
        <v>67</v>
      </c>
      <c r="J12" s="59" t="s">
        <v>67</v>
      </c>
      <c r="K12" s="59" t="s">
        <v>67</v>
      </c>
      <c r="L12" s="59" t="s">
        <v>67</v>
      </c>
    </row>
    <row r="13" spans="1:12" ht="20.100000000000001" customHeight="1">
      <c r="A13" s="1">
        <v>9</v>
      </c>
      <c r="B13" s="19" t="s">
        <v>38</v>
      </c>
      <c r="C13" s="21" t="s">
        <v>67</v>
      </c>
      <c r="D13" s="21" t="s">
        <v>67</v>
      </c>
      <c r="E13" s="21" t="s">
        <v>67</v>
      </c>
      <c r="F13" s="21" t="s">
        <v>67</v>
      </c>
      <c r="G13" s="29" t="s">
        <v>67</v>
      </c>
      <c r="H13" s="54" t="s">
        <v>67</v>
      </c>
      <c r="I13" s="59" t="s">
        <v>67</v>
      </c>
      <c r="J13" s="59" t="s">
        <v>67</v>
      </c>
      <c r="K13" s="59" t="s">
        <v>67</v>
      </c>
      <c r="L13" s="59" t="s">
        <v>67</v>
      </c>
    </row>
    <row r="14" spans="1:12" ht="20.100000000000001" customHeight="1">
      <c r="A14" s="1">
        <v>10</v>
      </c>
      <c r="B14" s="19" t="s">
        <v>39</v>
      </c>
      <c r="C14" s="21" t="s">
        <v>67</v>
      </c>
      <c r="D14" s="21" t="s">
        <v>67</v>
      </c>
      <c r="E14" s="21" t="s">
        <v>67</v>
      </c>
      <c r="F14" s="21" t="s">
        <v>67</v>
      </c>
      <c r="G14" s="29" t="s">
        <v>67</v>
      </c>
      <c r="H14" s="54" t="s">
        <v>67</v>
      </c>
      <c r="I14" s="59" t="s">
        <v>67</v>
      </c>
      <c r="J14" s="59" t="s">
        <v>67</v>
      </c>
      <c r="K14" s="59" t="s">
        <v>67</v>
      </c>
      <c r="L14" s="59" t="s">
        <v>67</v>
      </c>
    </row>
    <row r="15" spans="1:12" ht="20.100000000000001" customHeight="1">
      <c r="A15" s="1">
        <v>11</v>
      </c>
      <c r="B15" s="19" t="s">
        <v>40</v>
      </c>
      <c r="C15" s="21" t="s">
        <v>67</v>
      </c>
      <c r="D15" s="21" t="s">
        <v>67</v>
      </c>
      <c r="E15" s="21" t="s">
        <v>67</v>
      </c>
      <c r="F15" s="21" t="s">
        <v>67</v>
      </c>
      <c r="G15" s="29" t="s">
        <v>67</v>
      </c>
      <c r="H15" s="54" t="s">
        <v>67</v>
      </c>
      <c r="I15" s="59" t="s">
        <v>67</v>
      </c>
      <c r="J15" s="59" t="s">
        <v>67</v>
      </c>
      <c r="K15" s="59" t="s">
        <v>67</v>
      </c>
      <c r="L15" s="59" t="s">
        <v>67</v>
      </c>
    </row>
    <row r="16" spans="1:12" ht="20.100000000000001" customHeight="1">
      <c r="A16" s="1">
        <v>13</v>
      </c>
      <c r="B16" s="19" t="s">
        <v>41</v>
      </c>
      <c r="C16" s="21" t="s">
        <v>67</v>
      </c>
      <c r="D16" s="21" t="s">
        <v>67</v>
      </c>
      <c r="E16" s="21" t="s">
        <v>67</v>
      </c>
      <c r="F16" s="21" t="s">
        <v>67</v>
      </c>
      <c r="G16" s="29" t="s">
        <v>67</v>
      </c>
      <c r="H16" s="54" t="s">
        <v>67</v>
      </c>
      <c r="I16" s="59" t="s">
        <v>67</v>
      </c>
      <c r="J16" s="59" t="s">
        <v>67</v>
      </c>
      <c r="K16" s="59" t="s">
        <v>67</v>
      </c>
      <c r="L16" s="59" t="s">
        <v>67</v>
      </c>
    </row>
    <row r="17" spans="1:12" ht="20.100000000000001" customHeight="1">
      <c r="A17" s="1">
        <v>14</v>
      </c>
      <c r="B17" s="19" t="s">
        <v>42</v>
      </c>
      <c r="C17" s="30"/>
      <c r="D17" s="20"/>
      <c r="E17" s="21" t="s">
        <v>67</v>
      </c>
      <c r="F17" s="21" t="s">
        <v>67</v>
      </c>
      <c r="G17" s="29" t="s">
        <v>67</v>
      </c>
      <c r="H17" s="54" t="s">
        <v>67</v>
      </c>
      <c r="I17" s="59" t="s">
        <v>67</v>
      </c>
      <c r="J17" s="59" t="s">
        <v>67</v>
      </c>
      <c r="K17" s="59" t="s">
        <v>67</v>
      </c>
      <c r="L17" s="59" t="s">
        <v>67</v>
      </c>
    </row>
    <row r="18" spans="1:12" ht="20.100000000000001" customHeight="1">
      <c r="A18" s="1">
        <v>15</v>
      </c>
      <c r="B18" s="19" t="s">
        <v>16</v>
      </c>
      <c r="C18" s="21" t="s">
        <v>67</v>
      </c>
      <c r="D18" s="21" t="s">
        <v>67</v>
      </c>
      <c r="E18" s="21" t="s">
        <v>67</v>
      </c>
      <c r="F18" s="21" t="s">
        <v>67</v>
      </c>
      <c r="G18" s="29" t="s">
        <v>67</v>
      </c>
      <c r="H18" s="54" t="s">
        <v>67</v>
      </c>
      <c r="I18" s="59" t="s">
        <v>67</v>
      </c>
      <c r="J18" s="59" t="s">
        <v>67</v>
      </c>
      <c r="K18" s="59" t="s">
        <v>67</v>
      </c>
      <c r="L18" s="59" t="s">
        <v>67</v>
      </c>
    </row>
    <row r="19" spans="1:12" ht="20.100000000000001" customHeight="1">
      <c r="A19" s="1">
        <v>16</v>
      </c>
      <c r="B19" s="19" t="s">
        <v>17</v>
      </c>
      <c r="C19" s="21" t="s">
        <v>67</v>
      </c>
      <c r="D19" s="21" t="s">
        <v>67</v>
      </c>
      <c r="E19" s="21" t="s">
        <v>67</v>
      </c>
      <c r="F19" s="21" t="s">
        <v>67</v>
      </c>
      <c r="G19" s="29" t="s">
        <v>67</v>
      </c>
      <c r="H19" s="54" t="s">
        <v>67</v>
      </c>
      <c r="I19" s="59" t="s">
        <v>67</v>
      </c>
      <c r="J19" s="59" t="s">
        <v>67</v>
      </c>
      <c r="K19" s="59" t="s">
        <v>67</v>
      </c>
      <c r="L19" s="59" t="s">
        <v>67</v>
      </c>
    </row>
    <row r="20" spans="1:12" ht="20.100000000000001" customHeight="1">
      <c r="A20" s="1">
        <v>17</v>
      </c>
      <c r="B20" s="19" t="s">
        <v>43</v>
      </c>
      <c r="C20" s="21" t="s">
        <v>67</v>
      </c>
      <c r="D20" s="21" t="s">
        <v>67</v>
      </c>
      <c r="E20" s="21" t="s">
        <v>67</v>
      </c>
      <c r="F20" s="21" t="s">
        <v>67</v>
      </c>
      <c r="G20" s="29" t="s">
        <v>67</v>
      </c>
      <c r="H20" s="54" t="s">
        <v>67</v>
      </c>
      <c r="I20" s="59" t="s">
        <v>67</v>
      </c>
      <c r="J20" s="59" t="s">
        <v>67</v>
      </c>
      <c r="K20" s="59" t="s">
        <v>67</v>
      </c>
      <c r="L20" s="59" t="s">
        <v>67</v>
      </c>
    </row>
    <row r="21" spans="1:12" ht="20.100000000000001" customHeight="1">
      <c r="A21" s="1">
        <v>18</v>
      </c>
      <c r="B21" s="19" t="s">
        <v>5</v>
      </c>
      <c r="C21" s="30"/>
      <c r="D21" s="20"/>
      <c r="E21" s="21" t="s">
        <v>67</v>
      </c>
      <c r="F21" s="21" t="s">
        <v>67</v>
      </c>
      <c r="G21" s="29" t="s">
        <v>67</v>
      </c>
      <c r="H21" s="54" t="s">
        <v>67</v>
      </c>
      <c r="I21" s="59" t="s">
        <v>67</v>
      </c>
      <c r="J21" s="59" t="s">
        <v>67</v>
      </c>
      <c r="K21" s="59" t="s">
        <v>67</v>
      </c>
      <c r="L21" s="59" t="s">
        <v>67</v>
      </c>
    </row>
    <row r="22" spans="1:12" ht="20.100000000000001" customHeight="1">
      <c r="A22" s="1">
        <v>19</v>
      </c>
      <c r="B22" s="19" t="s">
        <v>6</v>
      </c>
      <c r="C22" s="21" t="s">
        <v>67</v>
      </c>
      <c r="D22" s="21" t="s">
        <v>67</v>
      </c>
      <c r="E22" s="21" t="s">
        <v>67</v>
      </c>
      <c r="F22" s="21" t="s">
        <v>67</v>
      </c>
      <c r="G22" s="29" t="s">
        <v>67</v>
      </c>
      <c r="H22" s="54" t="s">
        <v>67</v>
      </c>
      <c r="I22" s="59" t="s">
        <v>67</v>
      </c>
      <c r="J22" s="59" t="s">
        <v>67</v>
      </c>
      <c r="K22" s="59" t="s">
        <v>67</v>
      </c>
      <c r="L22" s="59" t="s">
        <v>67</v>
      </c>
    </row>
    <row r="23" spans="1:12" ht="20.100000000000001" customHeight="1">
      <c r="A23" s="1">
        <v>20</v>
      </c>
      <c r="B23" s="19" t="s">
        <v>7</v>
      </c>
      <c r="C23" s="21" t="s">
        <v>67</v>
      </c>
      <c r="D23" s="21" t="s">
        <v>67</v>
      </c>
      <c r="E23" s="21" t="s">
        <v>67</v>
      </c>
      <c r="F23" s="21" t="s">
        <v>67</v>
      </c>
      <c r="G23" s="29" t="s">
        <v>67</v>
      </c>
      <c r="H23" s="54" t="s">
        <v>67</v>
      </c>
      <c r="I23" s="59" t="s">
        <v>67</v>
      </c>
      <c r="J23" s="59" t="s">
        <v>67</v>
      </c>
      <c r="K23" s="59" t="s">
        <v>67</v>
      </c>
      <c r="L23" s="59" t="s">
        <v>67</v>
      </c>
    </row>
    <row r="24" spans="1:12" ht="20.100000000000001" customHeight="1">
      <c r="A24" s="1">
        <v>21</v>
      </c>
      <c r="B24" s="23" t="s">
        <v>18</v>
      </c>
      <c r="C24" s="21" t="s">
        <v>67</v>
      </c>
      <c r="D24" s="21" t="s">
        <v>67</v>
      </c>
      <c r="E24" s="21" t="s">
        <v>67</v>
      </c>
      <c r="F24" s="21" t="s">
        <v>67</v>
      </c>
      <c r="G24" s="29" t="s">
        <v>67</v>
      </c>
      <c r="H24" s="54" t="s">
        <v>67</v>
      </c>
      <c r="I24" s="59" t="s">
        <v>67</v>
      </c>
      <c r="J24" s="59" t="s">
        <v>67</v>
      </c>
      <c r="K24" s="59" t="s">
        <v>67</v>
      </c>
      <c r="L24" s="59" t="s">
        <v>67</v>
      </c>
    </row>
    <row r="25" spans="1:12" ht="20.100000000000001" customHeight="1">
      <c r="A25" s="3">
        <v>22</v>
      </c>
      <c r="B25" s="21" t="s">
        <v>8</v>
      </c>
      <c r="C25" s="21" t="s">
        <v>66</v>
      </c>
      <c r="D25" s="21" t="s">
        <v>66</v>
      </c>
      <c r="E25" s="21" t="s">
        <v>66</v>
      </c>
      <c r="F25" s="21" t="s">
        <v>66</v>
      </c>
      <c r="G25" s="29" t="s">
        <v>66</v>
      </c>
      <c r="H25" s="54" t="s">
        <v>66</v>
      </c>
      <c r="I25" s="59" t="s">
        <v>66</v>
      </c>
      <c r="J25" s="59" t="s">
        <v>66</v>
      </c>
      <c r="K25" s="59" t="s">
        <v>66</v>
      </c>
      <c r="L25" s="59" t="s">
        <v>66</v>
      </c>
    </row>
    <row r="26" spans="1:12" ht="20.100000000000001" customHeight="1">
      <c r="A26" s="1">
        <v>23</v>
      </c>
      <c r="B26" s="19" t="s">
        <v>44</v>
      </c>
      <c r="C26" s="29" t="s">
        <v>70</v>
      </c>
      <c r="D26" s="21" t="s">
        <v>67</v>
      </c>
      <c r="E26" s="21" t="s">
        <v>67</v>
      </c>
      <c r="F26" s="21" t="s">
        <v>67</v>
      </c>
      <c r="G26" s="29" t="s">
        <v>67</v>
      </c>
      <c r="H26" s="54" t="s">
        <v>67</v>
      </c>
      <c r="I26" s="59" t="s">
        <v>67</v>
      </c>
      <c r="J26" s="59" t="s">
        <v>67</v>
      </c>
      <c r="K26" s="59" t="s">
        <v>67</v>
      </c>
      <c r="L26" s="59" t="s">
        <v>67</v>
      </c>
    </row>
    <row r="27" spans="1:12" ht="20.100000000000001" customHeight="1">
      <c r="A27" s="1">
        <v>24</v>
      </c>
      <c r="B27" s="19" t="s">
        <v>9</v>
      </c>
      <c r="C27" s="21" t="s">
        <v>67</v>
      </c>
      <c r="D27" s="21" t="s">
        <v>67</v>
      </c>
      <c r="E27" s="21" t="s">
        <v>67</v>
      </c>
      <c r="F27" s="21" t="s">
        <v>67</v>
      </c>
      <c r="G27" s="29" t="s">
        <v>67</v>
      </c>
      <c r="H27" s="54" t="s">
        <v>67</v>
      </c>
      <c r="I27" s="59" t="s">
        <v>67</v>
      </c>
      <c r="J27" s="59" t="s">
        <v>67</v>
      </c>
      <c r="K27" s="59" t="s">
        <v>67</v>
      </c>
      <c r="L27" s="59" t="s">
        <v>67</v>
      </c>
    </row>
    <row r="28" spans="1:12" ht="20.100000000000001" customHeight="1">
      <c r="A28" s="1">
        <v>25</v>
      </c>
      <c r="B28" s="19" t="s">
        <v>10</v>
      </c>
      <c r="C28" s="21" t="s">
        <v>67</v>
      </c>
      <c r="D28" s="21" t="s">
        <v>67</v>
      </c>
      <c r="E28" s="21" t="s">
        <v>67</v>
      </c>
      <c r="F28" s="21" t="s">
        <v>67</v>
      </c>
      <c r="G28" s="29" t="s">
        <v>67</v>
      </c>
      <c r="H28" s="54" t="s">
        <v>67</v>
      </c>
      <c r="I28" s="59" t="s">
        <v>67</v>
      </c>
      <c r="J28" s="59" t="s">
        <v>67</v>
      </c>
      <c r="K28" s="59" t="s">
        <v>67</v>
      </c>
      <c r="L28" s="59" t="s">
        <v>67</v>
      </c>
    </row>
    <row r="29" spans="1:12" ht="20.100000000000001" customHeight="1">
      <c r="A29" s="1">
        <v>26</v>
      </c>
      <c r="B29" s="19" t="s">
        <v>11</v>
      </c>
      <c r="C29" s="21" t="s">
        <v>67</v>
      </c>
      <c r="D29" s="21" t="s">
        <v>67</v>
      </c>
      <c r="E29" s="21" t="s">
        <v>67</v>
      </c>
      <c r="F29" s="21" t="s">
        <v>67</v>
      </c>
      <c r="G29" s="29" t="s">
        <v>67</v>
      </c>
      <c r="H29" s="54" t="s">
        <v>67</v>
      </c>
      <c r="I29" s="59" t="s">
        <v>67</v>
      </c>
      <c r="J29" s="59" t="s">
        <v>67</v>
      </c>
      <c r="K29" s="59" t="s">
        <v>67</v>
      </c>
      <c r="L29" s="59" t="s">
        <v>67</v>
      </c>
    </row>
    <row r="30" spans="1:12" ht="20.100000000000001" customHeight="1">
      <c r="A30" s="1">
        <v>28</v>
      </c>
      <c r="B30" s="19" t="s">
        <v>45</v>
      </c>
      <c r="C30" s="30"/>
      <c r="D30" s="21" t="s">
        <v>67</v>
      </c>
      <c r="E30" s="21" t="s">
        <v>67</v>
      </c>
      <c r="F30" s="21" t="s">
        <v>67</v>
      </c>
      <c r="G30" s="29" t="s">
        <v>67</v>
      </c>
      <c r="H30" s="54" t="s">
        <v>67</v>
      </c>
      <c r="I30" s="59" t="s">
        <v>67</v>
      </c>
      <c r="J30" s="59" t="s">
        <v>67</v>
      </c>
      <c r="K30" s="59" t="s">
        <v>67</v>
      </c>
      <c r="L30" s="59" t="s">
        <v>67</v>
      </c>
    </row>
    <row r="31" spans="1:12" ht="20.100000000000001" customHeight="1">
      <c r="A31" s="1">
        <v>29</v>
      </c>
      <c r="B31" s="19" t="s">
        <v>65</v>
      </c>
      <c r="C31" s="30"/>
      <c r="D31" s="20"/>
      <c r="E31" s="21" t="s">
        <v>67</v>
      </c>
      <c r="F31" s="21" t="s">
        <v>67</v>
      </c>
      <c r="G31" s="29" t="s">
        <v>67</v>
      </c>
      <c r="H31" s="54" t="s">
        <v>67</v>
      </c>
      <c r="I31" s="59" t="s">
        <v>67</v>
      </c>
      <c r="J31" s="59" t="s">
        <v>67</v>
      </c>
      <c r="K31" s="59" t="s">
        <v>67</v>
      </c>
      <c r="L31" s="59" t="s">
        <v>67</v>
      </c>
    </row>
    <row r="32" spans="1:12" ht="20.100000000000001" customHeight="1">
      <c r="A32" s="1">
        <v>30</v>
      </c>
      <c r="B32" s="19" t="s">
        <v>12</v>
      </c>
      <c r="C32" s="29" t="s">
        <v>71</v>
      </c>
      <c r="D32" s="21" t="s">
        <v>67</v>
      </c>
      <c r="E32" s="21" t="s">
        <v>67</v>
      </c>
      <c r="F32" s="21" t="s">
        <v>67</v>
      </c>
      <c r="G32" s="29" t="s">
        <v>67</v>
      </c>
      <c r="H32" s="54" t="s">
        <v>67</v>
      </c>
      <c r="I32" s="59" t="s">
        <v>67</v>
      </c>
      <c r="J32" s="59" t="s">
        <v>67</v>
      </c>
      <c r="K32" s="59" t="s">
        <v>67</v>
      </c>
      <c r="L32" s="59" t="s">
        <v>67</v>
      </c>
    </row>
    <row r="33" spans="1:12" ht="20.100000000000001" customHeight="1">
      <c r="A33" s="1">
        <v>31</v>
      </c>
      <c r="B33" s="19" t="s">
        <v>46</v>
      </c>
      <c r="C33" s="30"/>
      <c r="D33" s="20"/>
      <c r="E33" s="21" t="s">
        <v>67</v>
      </c>
      <c r="F33" s="21" t="s">
        <v>67</v>
      </c>
      <c r="G33" s="29" t="s">
        <v>67</v>
      </c>
      <c r="H33" s="54" t="s">
        <v>67</v>
      </c>
      <c r="I33" s="59" t="s">
        <v>67</v>
      </c>
      <c r="J33" s="59" t="s">
        <v>67</v>
      </c>
      <c r="K33" s="59" t="s">
        <v>67</v>
      </c>
      <c r="L33" s="59" t="s">
        <v>67</v>
      </c>
    </row>
    <row r="34" spans="1:12" ht="20.100000000000001" customHeight="1">
      <c r="A34" s="1">
        <v>32</v>
      </c>
      <c r="B34" s="19" t="s">
        <v>13</v>
      </c>
      <c r="C34" s="21" t="s">
        <v>67</v>
      </c>
      <c r="D34" s="21" t="s">
        <v>67</v>
      </c>
      <c r="E34" s="21" t="s">
        <v>67</v>
      </c>
      <c r="F34" s="21" t="s">
        <v>67</v>
      </c>
      <c r="G34" s="29" t="s">
        <v>67</v>
      </c>
      <c r="H34" s="54" t="s">
        <v>67</v>
      </c>
      <c r="I34" s="59" t="s">
        <v>67</v>
      </c>
      <c r="J34" s="59" t="s">
        <v>67</v>
      </c>
      <c r="K34" s="59" t="s">
        <v>67</v>
      </c>
      <c r="L34" s="59" t="s">
        <v>67</v>
      </c>
    </row>
    <row r="35" spans="1:12" ht="33.75" customHeight="1">
      <c r="A35" s="1">
        <v>33</v>
      </c>
      <c r="B35" s="19" t="s">
        <v>47</v>
      </c>
      <c r="C35" s="21" t="s">
        <v>67</v>
      </c>
      <c r="D35" s="21" t="s">
        <v>67</v>
      </c>
      <c r="E35" s="48" t="s">
        <v>68</v>
      </c>
      <c r="F35" s="21" t="s">
        <v>67</v>
      </c>
      <c r="G35" s="29" t="s">
        <v>67</v>
      </c>
      <c r="H35" s="54" t="s">
        <v>67</v>
      </c>
      <c r="I35" s="59" t="s">
        <v>67</v>
      </c>
      <c r="J35" s="59" t="s">
        <v>67</v>
      </c>
      <c r="K35" s="59" t="s">
        <v>67</v>
      </c>
      <c r="L35" s="59" t="s">
        <v>67</v>
      </c>
    </row>
    <row r="36" spans="1:12" ht="20.100000000000001" customHeight="1">
      <c r="A36" s="1">
        <v>34</v>
      </c>
      <c r="B36" s="19" t="s">
        <v>19</v>
      </c>
      <c r="C36" s="21" t="s">
        <v>67</v>
      </c>
      <c r="D36" s="21" t="s">
        <v>67</v>
      </c>
      <c r="E36" s="21" t="s">
        <v>67</v>
      </c>
      <c r="F36" s="21" t="s">
        <v>67</v>
      </c>
      <c r="G36" s="29" t="s">
        <v>67</v>
      </c>
      <c r="H36" s="54" t="s">
        <v>67</v>
      </c>
      <c r="I36" s="59" t="s">
        <v>67</v>
      </c>
      <c r="J36" s="59" t="s">
        <v>67</v>
      </c>
      <c r="K36" s="59" t="s">
        <v>67</v>
      </c>
      <c r="L36" s="59" t="s">
        <v>67</v>
      </c>
    </row>
    <row r="37" spans="1:12" ht="20.100000000000001" customHeight="1">
      <c r="A37" s="1">
        <v>36</v>
      </c>
      <c r="B37" s="19" t="s">
        <v>20</v>
      </c>
      <c r="C37" s="21" t="s">
        <v>67</v>
      </c>
      <c r="D37" s="21" t="s">
        <v>67</v>
      </c>
      <c r="E37" s="21" t="s">
        <v>67</v>
      </c>
      <c r="F37" s="21" t="s">
        <v>67</v>
      </c>
      <c r="G37" s="29" t="s">
        <v>67</v>
      </c>
      <c r="H37" s="54" t="s">
        <v>67</v>
      </c>
      <c r="I37" s="59" t="s">
        <v>67</v>
      </c>
      <c r="J37" s="59" t="s">
        <v>67</v>
      </c>
      <c r="K37" s="59" t="s">
        <v>67</v>
      </c>
      <c r="L37" s="59" t="s">
        <v>67</v>
      </c>
    </row>
    <row r="38" spans="1:12" ht="20.100000000000001" customHeight="1">
      <c r="A38" s="1">
        <v>37</v>
      </c>
      <c r="B38" s="19" t="s">
        <v>48</v>
      </c>
      <c r="C38" s="21" t="s">
        <v>67</v>
      </c>
      <c r="D38" s="21" t="s">
        <v>67</v>
      </c>
      <c r="E38" s="21" t="s">
        <v>67</v>
      </c>
      <c r="F38" s="21" t="s">
        <v>67</v>
      </c>
      <c r="G38" s="29" t="s">
        <v>67</v>
      </c>
      <c r="H38" s="54" t="s">
        <v>67</v>
      </c>
      <c r="I38" s="59" t="s">
        <v>67</v>
      </c>
      <c r="J38" s="59" t="s">
        <v>67</v>
      </c>
      <c r="K38" s="59" t="s">
        <v>67</v>
      </c>
      <c r="L38" s="59" t="s">
        <v>67</v>
      </c>
    </row>
    <row r="39" spans="1:12" ht="20.100000000000001" customHeight="1">
      <c r="A39" s="1">
        <v>38</v>
      </c>
      <c r="B39" s="19" t="s">
        <v>21</v>
      </c>
      <c r="C39" s="21" t="s">
        <v>67</v>
      </c>
      <c r="D39" s="21" t="s">
        <v>67</v>
      </c>
      <c r="E39" s="21" t="s">
        <v>67</v>
      </c>
      <c r="F39" s="21" t="s">
        <v>67</v>
      </c>
      <c r="G39" s="29" t="s">
        <v>67</v>
      </c>
      <c r="H39" s="54" t="s">
        <v>67</v>
      </c>
      <c r="I39" s="59" t="s">
        <v>67</v>
      </c>
      <c r="J39" s="59" t="s">
        <v>67</v>
      </c>
      <c r="K39" s="59" t="s">
        <v>67</v>
      </c>
      <c r="L39" s="59" t="s">
        <v>67</v>
      </c>
    </row>
    <row r="40" spans="1:12" ht="20.100000000000001" customHeight="1">
      <c r="A40" s="1">
        <v>39</v>
      </c>
      <c r="B40" s="19" t="s">
        <v>14</v>
      </c>
      <c r="C40" s="21" t="s">
        <v>67</v>
      </c>
      <c r="D40" s="21" t="s">
        <v>67</v>
      </c>
      <c r="E40" s="21" t="s">
        <v>67</v>
      </c>
      <c r="F40" s="21" t="s">
        <v>67</v>
      </c>
      <c r="G40" s="29" t="s">
        <v>67</v>
      </c>
      <c r="H40" s="54" t="s">
        <v>67</v>
      </c>
      <c r="I40" s="59" t="s">
        <v>67</v>
      </c>
      <c r="J40" s="59" t="s">
        <v>67</v>
      </c>
      <c r="K40" s="59" t="s">
        <v>67</v>
      </c>
      <c r="L40" s="59" t="s">
        <v>67</v>
      </c>
    </row>
    <row r="41" spans="1:12" ht="20.100000000000001" customHeight="1">
      <c r="A41" s="1">
        <v>40</v>
      </c>
      <c r="B41" s="19" t="s">
        <v>49</v>
      </c>
      <c r="C41" s="21" t="s">
        <v>67</v>
      </c>
      <c r="D41" s="21" t="s">
        <v>67</v>
      </c>
      <c r="E41" s="21" t="s">
        <v>67</v>
      </c>
      <c r="F41" s="21" t="s">
        <v>67</v>
      </c>
      <c r="G41" s="29" t="s">
        <v>67</v>
      </c>
      <c r="H41" s="54" t="s">
        <v>67</v>
      </c>
      <c r="I41" s="59" t="s">
        <v>67</v>
      </c>
      <c r="J41" s="59" t="s">
        <v>67</v>
      </c>
      <c r="K41" s="59" t="s">
        <v>67</v>
      </c>
      <c r="L41" s="59" t="s">
        <v>67</v>
      </c>
    </row>
    <row r="42" spans="1:12" ht="20.100000000000001" customHeight="1">
      <c r="A42" s="1">
        <v>43</v>
      </c>
      <c r="B42" s="19" t="s">
        <v>50</v>
      </c>
      <c r="C42" s="21" t="s">
        <v>67</v>
      </c>
      <c r="D42" s="21" t="s">
        <v>67</v>
      </c>
      <c r="E42" s="21" t="s">
        <v>67</v>
      </c>
      <c r="F42" s="21" t="s">
        <v>67</v>
      </c>
      <c r="G42" s="29" t="s">
        <v>67</v>
      </c>
      <c r="H42" s="54" t="s">
        <v>67</v>
      </c>
      <c r="I42" s="59" t="s">
        <v>67</v>
      </c>
      <c r="J42" s="59" t="s">
        <v>67</v>
      </c>
      <c r="K42" s="59" t="s">
        <v>67</v>
      </c>
      <c r="L42" s="59" t="s">
        <v>67</v>
      </c>
    </row>
    <row r="43" spans="1:12" ht="20.100000000000001" customHeight="1">
      <c r="A43" s="1">
        <v>44</v>
      </c>
      <c r="B43" s="19" t="s">
        <v>51</v>
      </c>
      <c r="C43" s="21" t="s">
        <v>67</v>
      </c>
      <c r="D43" s="21" t="s">
        <v>67</v>
      </c>
      <c r="E43" s="21" t="s">
        <v>67</v>
      </c>
      <c r="F43" s="21" t="s">
        <v>67</v>
      </c>
      <c r="G43" s="29" t="s">
        <v>67</v>
      </c>
      <c r="H43" s="54" t="s">
        <v>67</v>
      </c>
      <c r="I43" s="59" t="s">
        <v>67</v>
      </c>
      <c r="J43" s="55"/>
      <c r="K43" s="55"/>
      <c r="L43" s="55"/>
    </row>
    <row r="44" spans="1:12" ht="20.100000000000001" customHeight="1">
      <c r="A44" s="1">
        <v>45</v>
      </c>
      <c r="B44" s="19" t="s">
        <v>15</v>
      </c>
      <c r="C44" s="21" t="s">
        <v>67</v>
      </c>
      <c r="D44" s="21" t="s">
        <v>67</v>
      </c>
      <c r="E44" s="21" t="s">
        <v>67</v>
      </c>
      <c r="F44" s="21" t="s">
        <v>67</v>
      </c>
      <c r="G44" s="29" t="s">
        <v>67</v>
      </c>
      <c r="H44" s="54" t="s">
        <v>67</v>
      </c>
      <c r="I44" s="60" t="s">
        <v>67</v>
      </c>
      <c r="J44" s="60" t="s">
        <v>67</v>
      </c>
      <c r="K44" s="60" t="s">
        <v>67</v>
      </c>
      <c r="L44" s="60" t="s">
        <v>67</v>
      </c>
    </row>
    <row r="45" spans="1:12" ht="19.5" customHeight="1">
      <c r="A45" s="1"/>
      <c r="B45" s="49"/>
      <c r="C45" s="50"/>
      <c r="D45" s="50"/>
      <c r="E45" s="50"/>
      <c r="F45" s="50"/>
      <c r="G45" s="50"/>
      <c r="H45" s="17"/>
    </row>
    <row r="46" spans="1:12" ht="20.100000000000001" customHeight="1">
      <c r="A46" s="1"/>
      <c r="B46" s="51"/>
      <c r="C46" s="52"/>
      <c r="D46" s="52"/>
      <c r="E46" s="52"/>
      <c r="F46" s="52"/>
      <c r="G46" s="52"/>
      <c r="H46" s="17"/>
    </row>
    <row r="47" spans="1:12" ht="20.100000000000001" customHeight="1">
      <c r="A47" s="1"/>
      <c r="B47" s="51"/>
      <c r="C47" s="52"/>
      <c r="D47" s="52"/>
      <c r="E47" s="52"/>
      <c r="F47" s="52"/>
      <c r="G47" s="52"/>
      <c r="H47" s="17"/>
    </row>
    <row r="48" spans="1:12" ht="20.100000000000001" customHeight="1">
      <c r="A48" s="1"/>
      <c r="B48" s="51"/>
      <c r="C48" s="52"/>
      <c r="D48" s="52"/>
      <c r="E48" s="52"/>
      <c r="F48" s="52"/>
      <c r="G48" s="52"/>
      <c r="H48" s="17"/>
    </row>
    <row r="49" spans="1:8" ht="20.100000000000001" customHeight="1">
      <c r="A49" s="1"/>
      <c r="B49" s="2"/>
      <c r="C49" s="2"/>
      <c r="D49" s="31"/>
      <c r="E49" s="31"/>
      <c r="F49" s="31"/>
      <c r="G49" s="3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2016-01-28T02:41:00Z</dcterms:created>
  <dcterms:modified xsi:type="dcterms:W3CDTF">2016-01-28T02:41:03Z</dcterms:modified>
</cp:coreProperties>
</file>