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45" yWindow="-15" windowWidth="12900" windowHeight="8850" tabRatio="945" firstSheet="4" activeTab="7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一般旅券在外公館別発行数（アジア）'!$A$1:$F$49</definedName>
    <definedName name="_xlnm.Print_Area" localSheetId="2">'３　一般旅券在外公館別発行数（大洋州）'!$A$1:$F$22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一般旅券在外公館別発行数（中南米）'!$A$1:$F$38</definedName>
    <definedName name="_xlnm.Print_Area" localSheetId="5">'６　一般旅券在外公館別発行数（欧州）'!$A$1:$F$66</definedName>
    <definedName name="_xlnm.Print_Area" localSheetId="6">'７　一般旅券在外公館別発行数（中東）'!$A$1:$F$22</definedName>
    <definedName name="_xlnm.Print_Area" localSheetId="7">'８  一般旅券在外公館別発行数（アフリカ）'!$A$1:$F$40</definedName>
  </definedNames>
  <calcPr calcId="145621"/>
</workbook>
</file>

<file path=xl/calcChain.xml><?xml version="1.0" encoding="utf-8"?>
<calcChain xmlns="http://schemas.openxmlformats.org/spreadsheetml/2006/main">
  <c r="C11" i="1" l="1"/>
  <c r="D11" i="1"/>
  <c r="B11" i="1"/>
  <c r="C27" i="4"/>
  <c r="D27" i="4"/>
  <c r="E27" i="4"/>
  <c r="F32" i="8"/>
  <c r="F33" i="8"/>
  <c r="F34" i="8"/>
  <c r="F35" i="8"/>
  <c r="F36" i="8"/>
  <c r="F37" i="8"/>
  <c r="F38" i="8"/>
  <c r="E65" i="6"/>
  <c r="F64" i="6"/>
  <c r="D65" i="6"/>
  <c r="C65" i="6"/>
  <c r="F63" i="6"/>
  <c r="F62" i="6"/>
  <c r="F35" i="5"/>
  <c r="E37" i="5"/>
  <c r="F36" i="5"/>
  <c r="D37" i="5"/>
  <c r="C37" i="5"/>
  <c r="E48" i="3"/>
  <c r="F47" i="3"/>
  <c r="F48" i="3" s="1"/>
  <c r="D48" i="3"/>
  <c r="C48" i="3"/>
  <c r="F4" i="3"/>
  <c r="F5" i="3"/>
  <c r="F6" i="3"/>
  <c r="F7" i="3"/>
  <c r="F8" i="3"/>
  <c r="F9" i="3"/>
  <c r="F37" i="5" l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4" i="5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4" i="4"/>
  <c r="E11" i="1" l="1"/>
  <c r="E5" i="1"/>
  <c r="E6" i="1"/>
  <c r="E7" i="1"/>
  <c r="E8" i="1"/>
  <c r="E9" i="1"/>
  <c r="E10" i="1"/>
  <c r="F17" i="6" l="1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5" i="6"/>
  <c r="F6" i="6"/>
  <c r="F7" i="6"/>
  <c r="F8" i="6"/>
  <c r="F9" i="6"/>
  <c r="F10" i="6"/>
  <c r="F11" i="6"/>
  <c r="F12" i="6"/>
  <c r="F13" i="6"/>
  <c r="F14" i="6"/>
  <c r="F15" i="6"/>
  <c r="F16" i="6"/>
  <c r="F4" i="8" l="1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E21" i="2"/>
  <c r="D21" i="2"/>
  <c r="C21" i="2"/>
  <c r="F17" i="3"/>
  <c r="F65" i="6" l="1"/>
  <c r="F27" i="4"/>
  <c r="E4" i="1"/>
  <c r="D39" i="8" l="1"/>
  <c r="E39" i="8"/>
  <c r="C39" i="8"/>
  <c r="D21" i="7"/>
  <c r="E21" i="7"/>
  <c r="C21" i="7"/>
  <c r="F39" i="8" l="1"/>
  <c r="F21" i="7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4" i="2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18" i="3"/>
  <c r="F19" i="3"/>
  <c r="F20" i="3"/>
  <c r="F21" i="3"/>
  <c r="F22" i="3"/>
  <c r="F16" i="3"/>
  <c r="F10" i="3"/>
  <c r="F11" i="3"/>
  <c r="F12" i="3"/>
  <c r="F13" i="3"/>
  <c r="F14" i="3"/>
  <c r="F15" i="3"/>
  <c r="F21" i="2" l="1"/>
  <c r="F4" i="6"/>
  <c r="G11" i="1" l="1"/>
  <c r="F11" i="1"/>
  <c r="D12" i="1" l="1"/>
  <c r="C12" i="1"/>
  <c r="E12" i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4" i="1"/>
  <c r="H11" i="1" l="1"/>
  <c r="I4" i="1"/>
  <c r="I11" i="1" s="1"/>
  <c r="B12" i="1" l="1"/>
</calcChain>
</file>

<file path=xl/sharedStrings.xml><?xml version="1.0" encoding="utf-8"?>
<sst xmlns="http://schemas.openxmlformats.org/spreadsheetml/2006/main" count="327" uniqueCount="275">
  <si>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</si>
  <si>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</si>
  <si>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</si>
  <si>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</si>
  <si>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</si>
  <si>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</si>
  <si>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</si>
  <si>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</si>
  <si>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</si>
  <si>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</si>
  <si>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</si>
  <si>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</si>
  <si>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</si>
  <si>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</si>
  <si>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</si>
  <si>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</si>
  <si>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</si>
  <si>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</si>
  <si>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</si>
  <si>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</si>
  <si>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</si>
  <si>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</si>
  <si>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</si>
  <si>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</si>
  <si>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</si>
  <si>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</si>
  <si>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</si>
  <si>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</si>
  <si>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</si>
  <si>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</si>
  <si>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</si>
  <si>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</si>
  <si>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</si>
  <si>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</si>
  <si>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</si>
  <si>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</si>
  <si>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</si>
  <si>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</si>
  <si>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</si>
  <si>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</si>
  <si>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</si>
  <si>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</si>
  <si>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</si>
  <si>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</si>
  <si>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</si>
  <si>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</si>
  <si>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</si>
  <si>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</si>
  <si>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</si>
  <si>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</si>
  <si>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</si>
  <si>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</si>
  <si>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</si>
  <si>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</si>
  <si>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</si>
  <si>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</si>
  <si>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</si>
  <si>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</si>
  <si>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</si>
  <si>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パラオ大使館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</si>
  <si>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</si>
  <si>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</si>
  <si>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</si>
  <si>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</si>
  <si>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</si>
  <si>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</si>
  <si>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</si>
  <si>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</si>
  <si>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</si>
  <si>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</si>
  <si>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</si>
  <si>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</si>
  <si>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</si>
  <si>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</si>
  <si>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</si>
  <si>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</si>
  <si>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</si>
  <si>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</si>
  <si>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</si>
  <si>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</si>
  <si>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</si>
  <si>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</si>
  <si>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</si>
  <si>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</si>
  <si>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</si>
  <si>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</si>
  <si>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</si>
  <si>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</si>
  <si>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</si>
  <si>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</si>
  <si>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</si>
  <si>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</si>
  <si>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</si>
  <si>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</si>
  <si>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</si>
  <si>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</si>
  <si>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</si>
  <si>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</si>
  <si>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</si>
  <si>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</si>
  <si>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</si>
  <si>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リオデジャネイロ総領事館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</si>
  <si>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</si>
  <si>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</si>
  <si>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</si>
  <si>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</si>
  <si>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</si>
  <si>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</si>
  <si>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</si>
  <si>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</si>
  <si>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</si>
  <si>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</si>
  <si>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</si>
  <si>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</si>
  <si>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</si>
  <si>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</si>
  <si>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</si>
  <si>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</si>
  <si>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</si>
  <si>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</si>
  <si>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</si>
  <si>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</si>
  <si>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</si>
  <si>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</si>
  <si>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</si>
  <si>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</si>
  <si>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</si>
  <si>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</si>
  <si>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</si>
  <si>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</si>
  <si>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</si>
  <si>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</si>
  <si>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</si>
  <si>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</si>
  <si>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</si>
  <si>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</si>
  <si>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</si>
  <si>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</si>
  <si>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</si>
  <si>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</si>
  <si>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</si>
  <si>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</si>
  <si>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</si>
  <si>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</si>
  <si>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</si>
  <si>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</si>
  <si>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</si>
  <si>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</si>
  <si>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</si>
  <si>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</si>
  <si>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</si>
  <si>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オマーン大使館</t>
    <rPh sb="4" eb="7">
      <t>タイシカン</t>
    </rPh>
    <phoneticPr fontId="4"/>
  </si>
  <si>
    <t>アルジェリア大使館</t>
  </si>
  <si>
    <t>エジプト大使館</t>
  </si>
  <si>
    <t>ギニア大使館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</si>
  <si>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</si>
  <si>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</si>
  <si>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</si>
  <si>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</si>
  <si>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</si>
  <si>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</si>
  <si>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</si>
  <si>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</si>
  <si>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</si>
  <si>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</si>
  <si>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</si>
  <si>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</si>
  <si>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</si>
  <si>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</si>
  <si>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</si>
  <si>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</si>
  <si>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</si>
  <si>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</si>
  <si>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</si>
  <si>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</si>
  <si>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</si>
  <si>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</si>
  <si>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</si>
  <si>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</si>
  <si>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</si>
  <si>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</si>
  <si>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</si>
  <si>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</si>
  <si>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</si>
  <si>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</si>
  <si>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</si>
  <si>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</si>
  <si>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アフガニスタン大使館</t>
    <phoneticPr fontId="4"/>
  </si>
  <si>
    <t>クウェート大使館★</t>
    <phoneticPr fontId="4"/>
  </si>
  <si>
    <t>レバノン大使館★</t>
    <phoneticPr fontId="4"/>
  </si>
  <si>
    <t>ジッダ総領事館★</t>
    <phoneticPr fontId="4"/>
  </si>
  <si>
    <t>トルコ大使館★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</si>
  <si>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</si>
  <si>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</si>
  <si>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</si>
  <si>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</si>
  <si>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</si>
  <si>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</si>
  <si>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</si>
  <si>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</si>
  <si>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</si>
  <si>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</si>
  <si>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</si>
  <si>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</si>
  <si>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</si>
  <si>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</si>
  <si>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</si>
  <si>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</si>
  <si>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</si>
  <si>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</si>
  <si>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</si>
  <si>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</si>
  <si>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</si>
  <si>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レシフェ領事事務所</t>
    <rPh sb="4" eb="6">
      <t>リョウジ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</si>
  <si>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</si>
  <si>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</si>
  <si>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</si>
  <si>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</si>
  <si>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</si>
  <si>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イラク大使館</t>
    <rPh sb="3" eb="6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</si>
  <si>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</si>
  <si>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</si>
  <si>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</si>
  <si>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ダバオ領事事務所</t>
    <rPh sb="3" eb="5">
      <t>リョウジ</t>
    </rPh>
    <rPh sb="5" eb="8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</si>
  <si>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</si>
  <si>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</si>
  <si>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</si>
  <si>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</si>
  <si>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</si>
  <si>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</si>
  <si>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</si>
  <si>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</si>
  <si>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</si>
  <si>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ハンブルク領事事務所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</si>
  <si>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</si>
  <si>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ケープタウン領事事務所</t>
    <rPh sb="6" eb="8">
      <t>リョウジ</t>
    </rPh>
    <rPh sb="8" eb="11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</si>
  <si>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</si>
  <si>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</si>
  <si>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</si>
  <si>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</si>
  <si>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</si>
  <si>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</si>
  <si>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ベンガルール領事事務所</t>
    <rPh sb="6" eb="8">
      <t>リョウジ</t>
    </rPh>
    <rPh sb="8" eb="11">
      <t>ジムショ</t>
    </rPh>
    <phoneticPr fontId="4"/>
  </si>
  <si>
    <t>マカッサル領事事務所★</t>
    <rPh sb="5" eb="7">
      <t>リョウジ</t>
    </rPh>
    <rPh sb="7" eb="10">
      <t>ジムショ</t>
    </rPh>
    <phoneticPr fontId="4"/>
  </si>
  <si>
    <t>セブ領事事務所</t>
    <rPh sb="2" eb="4">
      <t>リョウジ</t>
    </rPh>
    <rPh sb="4" eb="7">
      <t>ジムショ</t>
    </rPh>
    <phoneticPr fontId="4"/>
  </si>
  <si>
    <t>ラスパルマス領事事務所★</t>
    <rPh sb="6" eb="8">
      <t>リョウジ</t>
    </rPh>
    <rPh sb="8" eb="11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</si>
  <si>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</si>
  <si>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</si>
  <si>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</si>
  <si>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</si>
  <si>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</si>
  <si>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</si>
  <si>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</si>
  <si>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　　　種別　　　　　　　　　 在外公館</t>
    <rPh sb="32" eb="34">
      <t>ザイガイ</t>
    </rPh>
    <rPh sb="34" eb="36">
      <t>コウカン</t>
    </rPh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</si>
  <si>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</si>
  <si>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 xml:space="preserve">　　　　　　　　　　　　　　種別　　　　　　在外公館　　　　　　　　　 </t>
    <rPh sb="14" eb="16">
      <t>シュベツ</t>
    </rPh>
    <phoneticPr fontId="4"/>
  </si>
  <si>
    <t>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2" eb="134">
      <t>ザイガイ</t>
    </rPh>
    <rPh sb="134" eb="136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</si>
  <si>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</si>
  <si>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</si>
  <si>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1" eb="133">
      <t>ザイガイ</t>
    </rPh>
    <rPh sb="133" eb="135">
      <t>コウカン</t>
    </rPh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</si>
  <si>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</si>
  <si>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</si>
  <si>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</si>
  <si>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</si>
  <si>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</si>
  <si>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</si>
  <si>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</si>
  <si>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</si>
  <si>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モルディブ大使館★</t>
    <rPh sb="5" eb="8">
      <t>タイシカン</t>
    </rPh>
    <phoneticPr fontId="4"/>
  </si>
  <si>
    <t>バルバドス大使館★</t>
    <rPh sb="5" eb="8">
      <t>タイシカン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</si>
  <si>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</si>
  <si>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</si>
  <si>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</si>
  <si>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コソボ大使館★</t>
    <rPh sb="3" eb="6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</si>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</sst>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"/>
    <numFmt numFmtId="177" formatCode="#,##0_);\(#,##0\)"/>
    <numFmt numFmtId="178" formatCode="#,##0_);[Red]\(#,##0\)"/>
    <numFmt numFmtId="179" formatCode="0.0%"/>
    <numFmt numFmtId="180" formatCode="#,##0;&quot;-&quot;#,##0"/>
    <numFmt numFmtId="181" formatCode="#,##0.0;&quot;-&quot;#,##0.0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right" vertical="center"/>
    </xf>
    <xf numFmtId="178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0" fontId="3" fillId="0" borderId="1" xfId="0" applyFont="1" applyBorder="1">
      <alignment vertical="center"/>
    </xf>
    <xf numFmtId="177" fontId="3" fillId="0" borderId="1" xfId="0" applyNumberFormat="1" applyFont="1" applyBorder="1">
      <alignment vertical="center"/>
    </xf>
    <xf numFmtId="49" fontId="6" fillId="0" borderId="1" xfId="0" applyNumberFormat="1" applyFont="1" applyFill="1" applyBorder="1" applyAlignment="1">
      <alignment horizontal="center"/>
    </xf>
    <xf numFmtId="178" fontId="3" fillId="0" borderId="1" xfId="0" applyNumberFormat="1" applyFont="1" applyBorder="1">
      <alignment vertical="center"/>
    </xf>
    <xf numFmtId="177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 applyFont="1">
      <alignment vertical="center"/>
    </xf>
    <xf numFmtId="49" fontId="6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/>
    <xf numFmtId="176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49" fontId="8" fillId="0" borderId="1" xfId="0" applyNumberFormat="1" applyFont="1" applyFill="1" applyBorder="1" applyAlignment="1">
      <alignment vertical="center" shrinkToFit="1"/>
    </xf>
    <xf numFmtId="177" fontId="6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177" fontId="6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76" fontId="5" fillId="0" borderId="1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9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8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0" fontId="0" fillId="0" borderId="0" xfId="1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38" fontId="3" fillId="0" borderId="1" xfId="2" applyFont="1" applyBorder="1" applyAlignment="1">
      <alignment vertical="center"/>
    </xf>
    <xf numFmtId="38" fontId="3" fillId="0" borderId="1" xfId="2" applyFont="1" applyBorder="1">
      <alignment vertical="center"/>
    </xf>
    <xf numFmtId="38" fontId="0" fillId="0" borderId="1" xfId="2" applyFont="1" applyBorder="1">
      <alignment vertical="center"/>
    </xf>
    <xf numFmtId="38" fontId="0" fillId="0" borderId="1" xfId="2" applyFont="1" applyFill="1" applyBorder="1">
      <alignment vertical="center"/>
    </xf>
    <xf numFmtId="38" fontId="3" fillId="0" borderId="9" xfId="2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1" fontId="10" fillId="3" borderId="15" xfId="0" quotePrefix="1" applyNumberFormat="1" applyFont="1" applyFill="1" applyBorder="1" applyAlignment="1">
      <alignment horizontal="right" vertical="top"/>
    </xf>
    <xf numFmtId="180" fontId="11" fillId="0" borderId="0" xfId="0" quotePrefix="1" applyNumberFormat="1" applyFont="1" applyAlignment="1">
      <alignment vertical="center"/>
    </xf>
    <xf numFmtId="180" fontId="10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81" fontId="10" fillId="3" borderId="15" xfId="0" quotePrefix="1" applyNumberFormat="1" applyFont="1" applyFill="1" applyBorder="1" applyAlignment="1">
      <alignment horizontal="right" vertical="top"/>
    </xf>
    <xf numFmtId="181" fontId="10" fillId="0" borderId="16" xfId="0" quotePrefix="1" applyNumberFormat="1" applyFont="1" applyBorder="1" applyAlignment="1">
      <alignment horizontal="right" vertical="top"/>
    </xf>
    <xf numFmtId="181" fontId="10" fillId="0" borderId="17" xfId="0" quotePrefix="1" applyNumberFormat="1" applyFont="1" applyBorder="1" applyAlignment="1">
      <alignment horizontal="right" vertical="top"/>
    </xf>
    <xf numFmtId="49" fontId="10" fillId="0" borderId="10" xfId="0" applyNumberFormat="1" applyFont="1" applyBorder="1" applyAlignment="1">
      <alignment horizontal="center" vertical="top"/>
    </xf>
    <xf numFmtId="49" fontId="10" fillId="0" borderId="11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workbookViewId="0">
      <selection activeCell="F22" sqref="F22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75" t="s">
        <v>260</v>
      </c>
      <c r="B1" s="75"/>
      <c r="C1" s="75"/>
      <c r="D1" s="75"/>
      <c r="E1" s="75"/>
      <c r="F1" s="75"/>
      <c r="G1" s="75"/>
      <c r="H1" s="75"/>
      <c r="I1" s="75"/>
    </row>
    <row r="2" spans="1:9" ht="20.100000000000001" customHeight="1">
      <c r="A2" s="76" t="s">
        <v>274</v>
      </c>
      <c r="B2" s="77" t="s">
        <v>0</v>
      </c>
      <c r="C2" s="77"/>
      <c r="D2" s="77"/>
      <c r="E2" s="77"/>
      <c r="F2" s="77" t="s">
        <v>1</v>
      </c>
      <c r="G2" s="77"/>
      <c r="H2" s="77"/>
      <c r="I2" s="78" t="s">
        <v>2</v>
      </c>
    </row>
    <row r="3" spans="1:9" ht="20.100000000000001" customHeight="1">
      <c r="A3" s="76"/>
      <c r="B3" s="2" t="s">
        <v>3</v>
      </c>
      <c r="C3" s="2" t="s">
        <v>4</v>
      </c>
      <c r="D3" s="35" t="s">
        <v>221</v>
      </c>
      <c r="E3" s="2" t="s">
        <v>5</v>
      </c>
      <c r="F3" s="2" t="s">
        <v>6</v>
      </c>
      <c r="G3" s="4" t="s">
        <v>1</v>
      </c>
      <c r="H3" s="2" t="s">
        <v>5</v>
      </c>
      <c r="I3" s="79"/>
    </row>
    <row r="4" spans="1:9" ht="20.100000000000001" customHeight="1">
      <c r="A4" s="2" t="s">
        <v>14</v>
      </c>
      <c r="B4" s="3">
        <v>17937</v>
      </c>
      <c r="C4" s="3">
        <v>24261</v>
      </c>
      <c r="D4" s="3">
        <v>228</v>
      </c>
      <c r="E4" s="3">
        <f>SUM(B4:D4)</f>
        <v>42426</v>
      </c>
      <c r="F4" s="3">
        <v>306</v>
      </c>
      <c r="G4" s="34">
        <v>473</v>
      </c>
      <c r="H4" s="3">
        <f>F4+G4</f>
        <v>779</v>
      </c>
      <c r="I4" s="3">
        <f t="shared" ref="I4:I10" si="0">SUM(E4+H4)</f>
        <v>43205</v>
      </c>
    </row>
    <row r="5" spans="1:9" ht="20.100000000000001" customHeight="1">
      <c r="A5" s="4" t="s">
        <v>8</v>
      </c>
      <c r="B5" s="34">
        <v>3801</v>
      </c>
      <c r="C5" s="34">
        <v>5589</v>
      </c>
      <c r="D5" s="34">
        <v>202</v>
      </c>
      <c r="E5" s="3">
        <f t="shared" ref="E5:E11" si="1">SUM(B5:D5)</f>
        <v>9592</v>
      </c>
      <c r="F5" s="3">
        <v>37</v>
      </c>
      <c r="G5" s="34">
        <v>35</v>
      </c>
      <c r="H5" s="3">
        <f t="shared" ref="H5:H10" si="2">F5+G5</f>
        <v>72</v>
      </c>
      <c r="I5" s="3">
        <f t="shared" si="0"/>
        <v>9664</v>
      </c>
    </row>
    <row r="6" spans="1:9" ht="20.100000000000001" customHeight="1">
      <c r="A6" s="2" t="s">
        <v>9</v>
      </c>
      <c r="B6" s="3">
        <v>14928</v>
      </c>
      <c r="C6" s="3">
        <v>25876</v>
      </c>
      <c r="D6" s="3">
        <v>510</v>
      </c>
      <c r="E6" s="3">
        <f t="shared" si="1"/>
        <v>41314</v>
      </c>
      <c r="F6" s="3">
        <v>111</v>
      </c>
      <c r="G6" s="34">
        <v>46</v>
      </c>
      <c r="H6" s="3">
        <f t="shared" si="2"/>
        <v>157</v>
      </c>
      <c r="I6" s="3">
        <f t="shared" si="0"/>
        <v>41471</v>
      </c>
    </row>
    <row r="7" spans="1:9" ht="20.100000000000001" customHeight="1">
      <c r="A7" s="2" t="s">
        <v>10</v>
      </c>
      <c r="B7" s="3">
        <v>2365</v>
      </c>
      <c r="C7" s="3">
        <v>4891</v>
      </c>
      <c r="D7" s="3">
        <v>31</v>
      </c>
      <c r="E7" s="3">
        <f t="shared" si="1"/>
        <v>7287</v>
      </c>
      <c r="F7" s="3">
        <v>105</v>
      </c>
      <c r="G7" s="34">
        <v>126</v>
      </c>
      <c r="H7" s="3">
        <f t="shared" si="2"/>
        <v>231</v>
      </c>
      <c r="I7" s="3">
        <f t="shared" si="0"/>
        <v>7518</v>
      </c>
    </row>
    <row r="8" spans="1:9" ht="20.100000000000001" customHeight="1">
      <c r="A8" s="2" t="s">
        <v>11</v>
      </c>
      <c r="B8" s="23">
        <v>8167</v>
      </c>
      <c r="C8" s="23">
        <v>13554</v>
      </c>
      <c r="D8" s="23">
        <v>323</v>
      </c>
      <c r="E8" s="3">
        <f t="shared" si="1"/>
        <v>22044</v>
      </c>
      <c r="F8" s="3">
        <v>372</v>
      </c>
      <c r="G8" s="34">
        <v>178</v>
      </c>
      <c r="H8" s="3">
        <f t="shared" si="2"/>
        <v>550</v>
      </c>
      <c r="I8" s="3">
        <f t="shared" si="0"/>
        <v>22594</v>
      </c>
    </row>
    <row r="9" spans="1:9" ht="20.100000000000001" customHeight="1">
      <c r="A9" s="2" t="s">
        <v>12</v>
      </c>
      <c r="B9" s="3">
        <v>502</v>
      </c>
      <c r="C9" s="3">
        <v>678</v>
      </c>
      <c r="D9" s="3">
        <v>11</v>
      </c>
      <c r="E9" s="3">
        <f t="shared" si="1"/>
        <v>1191</v>
      </c>
      <c r="F9" s="3">
        <v>67</v>
      </c>
      <c r="G9" s="34">
        <v>37</v>
      </c>
      <c r="H9" s="3">
        <f t="shared" si="2"/>
        <v>104</v>
      </c>
      <c r="I9" s="3">
        <f t="shared" si="0"/>
        <v>1295</v>
      </c>
    </row>
    <row r="10" spans="1:9" ht="20.100000000000001" customHeight="1">
      <c r="A10" s="2" t="s">
        <v>15</v>
      </c>
      <c r="B10" s="3">
        <v>232</v>
      </c>
      <c r="C10" s="3">
        <v>314</v>
      </c>
      <c r="D10" s="3">
        <v>3</v>
      </c>
      <c r="E10" s="3">
        <f t="shared" si="1"/>
        <v>549</v>
      </c>
      <c r="F10" s="3">
        <v>115</v>
      </c>
      <c r="G10" s="34">
        <v>223</v>
      </c>
      <c r="H10" s="3">
        <f t="shared" si="2"/>
        <v>338</v>
      </c>
      <c r="I10" s="3">
        <f t="shared" si="0"/>
        <v>887</v>
      </c>
    </row>
    <row r="11" spans="1:9" ht="20.100000000000001" customHeight="1">
      <c r="A11" s="2" t="s">
        <v>7</v>
      </c>
      <c r="B11" s="3">
        <f>SUM(B4:B10)</f>
        <v>47932</v>
      </c>
      <c r="C11" s="3">
        <f t="shared" ref="C11:D11" si="3">SUM(C4:C10)</f>
        <v>75163</v>
      </c>
      <c r="D11" s="3">
        <f t="shared" si="3"/>
        <v>1308</v>
      </c>
      <c r="E11" s="3">
        <f t="shared" si="1"/>
        <v>124403</v>
      </c>
      <c r="F11" s="3">
        <f>SUM(F4:F10)</f>
        <v>1113</v>
      </c>
      <c r="G11" s="3">
        <f t="shared" ref="G11:H11" si="4">SUM(G4:G10)</f>
        <v>1118</v>
      </c>
      <c r="H11" s="3">
        <f t="shared" si="4"/>
        <v>2231</v>
      </c>
      <c r="I11" s="3">
        <f>SUM(I4:I10)</f>
        <v>126634</v>
      </c>
    </row>
    <row r="12" spans="1:9" ht="20.100000000000001" customHeight="1">
      <c r="A12" s="4" t="s">
        <v>13</v>
      </c>
      <c r="B12" s="5">
        <f>B11/E11</f>
        <v>0.38529617452955317</v>
      </c>
      <c r="C12" s="5">
        <f>C11/E11</f>
        <v>0.60418960957533174</v>
      </c>
      <c r="D12" s="5">
        <f>D11/E11</f>
        <v>1.0514215895115069E-2</v>
      </c>
      <c r="E12" s="5">
        <f>E11/E11</f>
        <v>1</v>
      </c>
      <c r="F12" s="1"/>
      <c r="G12" s="1"/>
      <c r="H12" s="1"/>
      <c r="I12" s="59"/>
    </row>
    <row r="13" spans="1:9">
      <c r="E13" s="56"/>
      <c r="F13" s="54"/>
      <c r="G13" s="54"/>
    </row>
    <row r="14" spans="1:9">
      <c r="E14" s="56"/>
      <c r="F14" s="54"/>
      <c r="G14" s="54"/>
    </row>
    <row r="15" spans="1:9">
      <c r="E15" s="37"/>
      <c r="F15" s="55"/>
      <c r="G15" s="55"/>
      <c r="H15" s="55"/>
    </row>
    <row r="16" spans="1:9">
      <c r="E16" s="37"/>
    </row>
    <row r="17" spans="4:6">
      <c r="E17" s="37"/>
    </row>
    <row r="18" spans="4:6">
      <c r="E18" s="36"/>
    </row>
    <row r="20" spans="4:6">
      <c r="F20" s="48"/>
    </row>
    <row r="21" spans="4:6">
      <c r="D21" s="37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workbookViewId="0">
      <pane xSplit="1" ySplit="3" topLeftCell="B15" activePane="bottomRight" state="frozen"/>
      <selection pane="topRight" activeCell="B1" sqref="B1"/>
      <selection pane="bottomLeft" activeCell="A4" sqref="A4"/>
      <selection pane="bottomRight" sqref="A1:F49"/>
    </sheetView>
  </sheetViews>
  <sheetFormatPr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31" bestFit="1" customWidth="1"/>
    <col min="17" max="17" width="6.875" style="31" customWidth="1"/>
    <col min="18" max="18" width="9.25" style="31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>
      <c r="A1" s="75" t="s">
        <v>261</v>
      </c>
      <c r="B1" s="75"/>
      <c r="C1" s="75"/>
      <c r="D1" s="75"/>
      <c r="E1" s="75"/>
      <c r="F1" s="75"/>
      <c r="V1" s="88"/>
      <c r="W1" s="88"/>
      <c r="X1" s="89"/>
    </row>
    <row r="2" spans="1:24">
      <c r="A2" s="80" t="s">
        <v>16</v>
      </c>
      <c r="B2" s="83" t="s">
        <v>253</v>
      </c>
      <c r="C2" s="80" t="s">
        <v>0</v>
      </c>
      <c r="D2" s="80"/>
      <c r="E2" s="80"/>
      <c r="F2" s="80"/>
      <c r="V2" s="66"/>
      <c r="W2" s="66"/>
      <c r="X2" s="67"/>
    </row>
    <row r="3" spans="1:24" ht="27" customHeight="1" thickBot="1">
      <c r="A3" s="80"/>
      <c r="B3" s="84"/>
      <c r="C3" s="6" t="s">
        <v>3</v>
      </c>
      <c r="D3" s="6" t="s">
        <v>4</v>
      </c>
      <c r="E3" s="45" t="s">
        <v>237</v>
      </c>
      <c r="F3" s="6" t="s">
        <v>5</v>
      </c>
      <c r="V3" s="68"/>
      <c r="W3" s="68"/>
      <c r="X3" s="69"/>
    </row>
    <row r="4" spans="1:24">
      <c r="A4" s="81" t="s">
        <v>17</v>
      </c>
      <c r="B4" s="38" t="s">
        <v>18</v>
      </c>
      <c r="C4" s="10">
        <v>135</v>
      </c>
      <c r="D4" s="10">
        <v>297</v>
      </c>
      <c r="E4" s="10">
        <v>0</v>
      </c>
      <c r="F4" s="10">
        <f t="shared" ref="F4:F47" si="0">SUM(C4:E4)</f>
        <v>432</v>
      </c>
      <c r="V4" s="85"/>
      <c r="W4" s="85"/>
      <c r="X4" s="85"/>
    </row>
    <row r="5" spans="1:24">
      <c r="A5" s="82"/>
      <c r="B5" s="38" t="s">
        <v>159</v>
      </c>
      <c r="C5" s="10">
        <v>1</v>
      </c>
      <c r="D5" s="10">
        <v>13</v>
      </c>
      <c r="E5" s="10">
        <v>0</v>
      </c>
      <c r="F5" s="10">
        <f t="shared" si="0"/>
        <v>14</v>
      </c>
      <c r="V5" s="85"/>
      <c r="W5" s="85"/>
      <c r="X5" s="85"/>
    </row>
    <row r="6" spans="1:24">
      <c r="A6" s="82"/>
      <c r="B6" s="38" t="s">
        <v>19</v>
      </c>
      <c r="C6" s="10">
        <v>26</v>
      </c>
      <c r="D6" s="10">
        <v>92</v>
      </c>
      <c r="E6" s="10">
        <v>0</v>
      </c>
      <c r="F6" s="10">
        <f t="shared" si="0"/>
        <v>118</v>
      </c>
      <c r="V6" s="85"/>
      <c r="W6" s="85"/>
      <c r="X6" s="85"/>
    </row>
    <row r="7" spans="1:24">
      <c r="A7" s="82"/>
      <c r="B7" s="38" t="s">
        <v>20</v>
      </c>
      <c r="C7" s="10">
        <v>29</v>
      </c>
      <c r="D7" s="10">
        <v>74</v>
      </c>
      <c r="E7" s="10">
        <v>0</v>
      </c>
      <c r="F7" s="10">
        <f t="shared" si="0"/>
        <v>103</v>
      </c>
      <c r="V7" s="85"/>
      <c r="W7" s="85"/>
      <c r="X7" s="85"/>
    </row>
    <row r="8" spans="1:24">
      <c r="A8" s="82"/>
      <c r="B8" s="38" t="s">
        <v>242</v>
      </c>
      <c r="C8" s="10">
        <v>38</v>
      </c>
      <c r="D8" s="10">
        <v>81</v>
      </c>
      <c r="E8" s="10">
        <v>0</v>
      </c>
      <c r="F8" s="10">
        <f t="shared" si="0"/>
        <v>119</v>
      </c>
      <c r="V8" s="85"/>
      <c r="W8" s="85"/>
      <c r="X8" s="85"/>
    </row>
    <row r="9" spans="1:24">
      <c r="A9" s="82"/>
      <c r="B9" s="38" t="s">
        <v>21</v>
      </c>
      <c r="C9" s="10">
        <v>638</v>
      </c>
      <c r="D9" s="10">
        <v>1171</v>
      </c>
      <c r="E9" s="10">
        <v>9</v>
      </c>
      <c r="F9" s="10">
        <f t="shared" si="0"/>
        <v>1818</v>
      </c>
      <c r="V9" s="85"/>
      <c r="W9" s="85"/>
      <c r="X9" s="85"/>
    </row>
    <row r="10" spans="1:24">
      <c r="A10" s="82"/>
      <c r="B10" s="38" t="s">
        <v>22</v>
      </c>
      <c r="C10" s="10">
        <v>37</v>
      </c>
      <c r="D10" s="10">
        <v>66</v>
      </c>
      <c r="E10" s="10">
        <v>0</v>
      </c>
      <c r="F10" s="10">
        <f t="shared" si="0"/>
        <v>103</v>
      </c>
      <c r="V10" s="85"/>
      <c r="W10" s="85"/>
      <c r="X10" s="85"/>
    </row>
    <row r="11" spans="1:24">
      <c r="A11" s="82"/>
      <c r="B11" s="38" t="s">
        <v>23</v>
      </c>
      <c r="C11" s="10">
        <v>211</v>
      </c>
      <c r="D11" s="10">
        <v>240</v>
      </c>
      <c r="E11" s="10">
        <v>2</v>
      </c>
      <c r="F11" s="10">
        <f t="shared" si="0"/>
        <v>453</v>
      </c>
      <c r="V11" s="85"/>
      <c r="W11" s="85"/>
      <c r="X11" s="85"/>
    </row>
    <row r="12" spans="1:24">
      <c r="A12" s="82"/>
      <c r="B12" s="38" t="s">
        <v>243</v>
      </c>
      <c r="C12" s="10">
        <v>6</v>
      </c>
      <c r="D12" s="10">
        <v>3</v>
      </c>
      <c r="E12" s="10">
        <v>0</v>
      </c>
      <c r="F12" s="10">
        <f t="shared" si="0"/>
        <v>9</v>
      </c>
      <c r="V12" s="85"/>
      <c r="W12" s="85"/>
      <c r="X12" s="85"/>
    </row>
    <row r="13" spans="1:24">
      <c r="A13" s="82"/>
      <c r="B13" s="38" t="s">
        <v>160</v>
      </c>
      <c r="C13" s="10">
        <v>5</v>
      </c>
      <c r="D13" s="10">
        <v>4</v>
      </c>
      <c r="E13" s="10">
        <v>0</v>
      </c>
      <c r="F13" s="10">
        <f t="shared" si="0"/>
        <v>9</v>
      </c>
      <c r="V13" s="85"/>
      <c r="W13" s="85"/>
      <c r="X13" s="85"/>
    </row>
    <row r="14" spans="1:24">
      <c r="A14" s="82"/>
      <c r="B14" s="38" t="s">
        <v>24</v>
      </c>
      <c r="C14" s="10">
        <v>138</v>
      </c>
      <c r="D14" s="10">
        <v>214</v>
      </c>
      <c r="E14" s="10">
        <v>3</v>
      </c>
      <c r="F14" s="10">
        <f t="shared" si="0"/>
        <v>355</v>
      </c>
      <c r="V14" s="85"/>
      <c r="W14" s="85"/>
      <c r="X14" s="85"/>
    </row>
    <row r="15" spans="1:24">
      <c r="A15" s="82"/>
      <c r="B15" s="38" t="s">
        <v>25</v>
      </c>
      <c r="C15" s="10">
        <v>2196</v>
      </c>
      <c r="D15" s="10">
        <v>2411</v>
      </c>
      <c r="E15" s="10">
        <v>44</v>
      </c>
      <c r="F15" s="10">
        <f t="shared" si="0"/>
        <v>4651</v>
      </c>
      <c r="V15" s="85"/>
      <c r="W15" s="85"/>
      <c r="X15" s="85"/>
    </row>
    <row r="16" spans="1:24">
      <c r="A16" s="82"/>
      <c r="B16" s="38" t="s">
        <v>26</v>
      </c>
      <c r="C16" s="10">
        <v>42</v>
      </c>
      <c r="D16" s="10">
        <v>54</v>
      </c>
      <c r="E16" s="10">
        <v>0</v>
      </c>
      <c r="F16" s="10">
        <f>SUM(C16:E16)</f>
        <v>96</v>
      </c>
      <c r="V16" s="85"/>
      <c r="W16" s="85"/>
      <c r="X16" s="85"/>
    </row>
    <row r="17" spans="1:24">
      <c r="A17" s="82"/>
      <c r="B17" s="38" t="s">
        <v>240</v>
      </c>
      <c r="C17" s="10">
        <v>3761</v>
      </c>
      <c r="D17" s="10">
        <v>5601</v>
      </c>
      <c r="E17" s="10">
        <v>61</v>
      </c>
      <c r="F17" s="10">
        <f>SUM(C17:E17)</f>
        <v>9423</v>
      </c>
      <c r="V17" s="85"/>
      <c r="W17" s="85"/>
      <c r="X17" s="85"/>
    </row>
    <row r="18" spans="1:24">
      <c r="A18" s="82"/>
      <c r="B18" s="38" t="s">
        <v>27</v>
      </c>
      <c r="C18" s="10">
        <v>169</v>
      </c>
      <c r="D18" s="10">
        <v>319</v>
      </c>
      <c r="E18" s="10">
        <v>2</v>
      </c>
      <c r="F18" s="10">
        <f>SUM(C18:E18)</f>
        <v>490</v>
      </c>
      <c r="V18" s="85"/>
      <c r="W18" s="85"/>
      <c r="X18" s="85"/>
    </row>
    <row r="19" spans="1:24">
      <c r="A19" s="82"/>
      <c r="B19" s="38" t="s">
        <v>28</v>
      </c>
      <c r="C19" s="10">
        <v>1670</v>
      </c>
      <c r="D19" s="10">
        <v>1722</v>
      </c>
      <c r="E19" s="10">
        <v>12</v>
      </c>
      <c r="F19" s="10">
        <f t="shared" si="0"/>
        <v>3404</v>
      </c>
      <c r="V19" s="85"/>
      <c r="W19" s="85"/>
      <c r="X19" s="85"/>
    </row>
    <row r="20" spans="1:24">
      <c r="A20" s="82"/>
      <c r="B20" s="38" t="s">
        <v>161</v>
      </c>
      <c r="C20" s="10">
        <v>18</v>
      </c>
      <c r="D20" s="10">
        <v>21</v>
      </c>
      <c r="E20" s="10">
        <v>0</v>
      </c>
      <c r="F20" s="10">
        <f t="shared" si="0"/>
        <v>39</v>
      </c>
      <c r="V20" s="85"/>
      <c r="W20" s="85"/>
      <c r="X20" s="85"/>
    </row>
    <row r="21" spans="1:24">
      <c r="A21" s="82"/>
      <c r="B21" s="38" t="s">
        <v>29</v>
      </c>
      <c r="C21" s="10">
        <v>375</v>
      </c>
      <c r="D21" s="10">
        <v>385</v>
      </c>
      <c r="E21" s="10">
        <v>0</v>
      </c>
      <c r="F21" s="10">
        <f t="shared" si="0"/>
        <v>760</v>
      </c>
      <c r="V21" s="85"/>
      <c r="W21" s="85"/>
      <c r="X21" s="85"/>
    </row>
    <row r="22" spans="1:24">
      <c r="A22" s="82"/>
      <c r="B22" s="38" t="s">
        <v>30</v>
      </c>
      <c r="C22" s="10">
        <v>385</v>
      </c>
      <c r="D22" s="10">
        <v>728</v>
      </c>
      <c r="E22" s="10">
        <v>5</v>
      </c>
      <c r="F22" s="10">
        <f t="shared" si="0"/>
        <v>1118</v>
      </c>
      <c r="V22" s="85"/>
      <c r="W22" s="85"/>
      <c r="X22" s="85"/>
    </row>
    <row r="23" spans="1:24">
      <c r="A23" s="82"/>
      <c r="B23" s="38" t="s">
        <v>31</v>
      </c>
      <c r="C23" s="10">
        <v>709</v>
      </c>
      <c r="D23" s="10">
        <v>1151</v>
      </c>
      <c r="E23" s="10">
        <v>0</v>
      </c>
      <c r="F23" s="10">
        <f t="shared" si="0"/>
        <v>1860</v>
      </c>
      <c r="V23" s="85"/>
      <c r="W23" s="85"/>
      <c r="X23" s="85"/>
    </row>
    <row r="24" spans="1:24">
      <c r="A24" s="82"/>
      <c r="B24" s="38" t="s">
        <v>32</v>
      </c>
      <c r="C24" s="10">
        <v>1533</v>
      </c>
      <c r="D24" s="10">
        <v>3088</v>
      </c>
      <c r="E24" s="10">
        <v>17</v>
      </c>
      <c r="F24" s="10">
        <f t="shared" si="0"/>
        <v>4638</v>
      </c>
      <c r="V24" s="85"/>
      <c r="W24" s="85"/>
      <c r="X24" s="85"/>
    </row>
    <row r="25" spans="1:24">
      <c r="A25" s="82"/>
      <c r="B25" s="38" t="s">
        <v>33</v>
      </c>
      <c r="C25" s="10">
        <v>45</v>
      </c>
      <c r="D25" s="10">
        <v>74</v>
      </c>
      <c r="E25" s="10">
        <v>0</v>
      </c>
      <c r="F25" s="10">
        <f t="shared" si="0"/>
        <v>119</v>
      </c>
      <c r="V25" s="85"/>
      <c r="W25" s="85"/>
      <c r="X25" s="85"/>
    </row>
    <row r="26" spans="1:24">
      <c r="A26" s="82"/>
      <c r="B26" s="38" t="s">
        <v>34</v>
      </c>
      <c r="C26" s="10">
        <v>159</v>
      </c>
      <c r="D26" s="10">
        <v>95</v>
      </c>
      <c r="E26" s="10">
        <v>0</v>
      </c>
      <c r="F26" s="10">
        <f t="shared" si="0"/>
        <v>254</v>
      </c>
      <c r="V26" s="85"/>
      <c r="W26" s="85"/>
      <c r="X26" s="85"/>
    </row>
    <row r="27" spans="1:24">
      <c r="A27" s="82"/>
      <c r="B27" s="38" t="s">
        <v>222</v>
      </c>
      <c r="C27" s="10">
        <v>177</v>
      </c>
      <c r="D27" s="10">
        <v>254</v>
      </c>
      <c r="E27" s="10">
        <v>1</v>
      </c>
      <c r="F27" s="10">
        <f t="shared" si="0"/>
        <v>432</v>
      </c>
      <c r="V27" s="85"/>
      <c r="W27" s="85"/>
      <c r="X27" s="85"/>
    </row>
    <row r="28" spans="1:24">
      <c r="A28" s="82"/>
      <c r="B28" s="38" t="s">
        <v>35</v>
      </c>
      <c r="C28" s="10">
        <v>1455</v>
      </c>
      <c r="D28" s="10">
        <v>1747</v>
      </c>
      <c r="E28" s="10">
        <v>26</v>
      </c>
      <c r="F28" s="10">
        <f t="shared" si="0"/>
        <v>3228</v>
      </c>
      <c r="V28" s="85"/>
      <c r="W28" s="85"/>
      <c r="X28" s="85"/>
    </row>
    <row r="29" spans="1:24">
      <c r="A29" s="82"/>
      <c r="B29" s="38" t="s">
        <v>36</v>
      </c>
      <c r="C29" s="10">
        <v>80</v>
      </c>
      <c r="D29" s="10">
        <v>151</v>
      </c>
      <c r="E29" s="10">
        <v>1</v>
      </c>
      <c r="F29" s="10">
        <f t="shared" si="0"/>
        <v>232</v>
      </c>
      <c r="V29" s="85"/>
      <c r="W29" s="85"/>
      <c r="X29" s="85"/>
    </row>
    <row r="30" spans="1:24">
      <c r="A30" s="82"/>
      <c r="B30" s="38" t="s">
        <v>37</v>
      </c>
      <c r="C30" s="10">
        <v>28</v>
      </c>
      <c r="D30" s="10">
        <v>22</v>
      </c>
      <c r="E30" s="10">
        <v>2</v>
      </c>
      <c r="F30" s="10">
        <f t="shared" si="0"/>
        <v>52</v>
      </c>
      <c r="V30" s="85"/>
      <c r="W30" s="85"/>
      <c r="X30" s="85"/>
    </row>
    <row r="31" spans="1:24">
      <c r="A31" s="82"/>
      <c r="B31" s="38" t="s">
        <v>38</v>
      </c>
      <c r="C31" s="10">
        <v>83</v>
      </c>
      <c r="D31" s="10">
        <v>18</v>
      </c>
      <c r="E31" s="10">
        <v>0</v>
      </c>
      <c r="F31" s="10">
        <f t="shared" si="0"/>
        <v>101</v>
      </c>
      <c r="V31" s="85"/>
      <c r="W31" s="85"/>
      <c r="X31" s="85"/>
    </row>
    <row r="32" spans="1:24">
      <c r="A32" s="82"/>
      <c r="B32" s="38" t="s">
        <v>39</v>
      </c>
      <c r="C32" s="10">
        <v>29</v>
      </c>
      <c r="D32" s="10">
        <v>18</v>
      </c>
      <c r="E32" s="10">
        <v>0</v>
      </c>
      <c r="F32" s="10">
        <f t="shared" si="0"/>
        <v>47</v>
      </c>
      <c r="V32" s="85"/>
      <c r="W32" s="85"/>
      <c r="X32" s="85"/>
    </row>
    <row r="33" spans="1:24">
      <c r="A33" s="82"/>
      <c r="B33" s="38" t="s">
        <v>40</v>
      </c>
      <c r="C33" s="10">
        <v>33</v>
      </c>
      <c r="D33" s="10">
        <v>43</v>
      </c>
      <c r="E33" s="10">
        <v>1</v>
      </c>
      <c r="F33" s="10">
        <f t="shared" si="0"/>
        <v>77</v>
      </c>
      <c r="V33" s="85"/>
      <c r="W33" s="85"/>
      <c r="X33" s="85"/>
    </row>
    <row r="34" spans="1:24">
      <c r="A34" s="82"/>
      <c r="B34" s="38" t="s">
        <v>163</v>
      </c>
      <c r="C34" s="10">
        <v>2</v>
      </c>
      <c r="D34" s="10">
        <v>4</v>
      </c>
      <c r="E34" s="10">
        <v>0</v>
      </c>
      <c r="F34" s="10">
        <f t="shared" si="0"/>
        <v>6</v>
      </c>
      <c r="V34" s="85"/>
      <c r="W34" s="85"/>
      <c r="X34" s="85"/>
    </row>
    <row r="35" spans="1:24">
      <c r="A35" s="82"/>
      <c r="B35" s="38" t="s">
        <v>41</v>
      </c>
      <c r="C35" s="10">
        <v>1797</v>
      </c>
      <c r="D35" s="10">
        <v>1102</v>
      </c>
      <c r="E35" s="10">
        <v>8</v>
      </c>
      <c r="F35" s="10">
        <f t="shared" si="0"/>
        <v>2907</v>
      </c>
      <c r="V35" s="85"/>
      <c r="W35" s="85"/>
      <c r="X35" s="85"/>
    </row>
    <row r="36" spans="1:24">
      <c r="A36" s="82"/>
      <c r="B36" s="38" t="s">
        <v>244</v>
      </c>
      <c r="C36" s="10">
        <v>212</v>
      </c>
      <c r="D36" s="10">
        <v>221</v>
      </c>
      <c r="E36" s="10">
        <v>3</v>
      </c>
      <c r="F36" s="10">
        <f t="shared" si="0"/>
        <v>436</v>
      </c>
      <c r="V36" s="85"/>
      <c r="W36" s="85"/>
      <c r="X36" s="85"/>
    </row>
    <row r="37" spans="1:24">
      <c r="A37" s="82"/>
      <c r="B37" s="38" t="s">
        <v>223</v>
      </c>
      <c r="C37" s="10">
        <v>182</v>
      </c>
      <c r="D37" s="10">
        <v>55</v>
      </c>
      <c r="E37" s="10">
        <v>0</v>
      </c>
      <c r="F37" s="10">
        <f t="shared" si="0"/>
        <v>237</v>
      </c>
      <c r="V37" s="85"/>
      <c r="W37" s="85"/>
      <c r="X37" s="85"/>
    </row>
    <row r="38" spans="1:24">
      <c r="A38" s="82"/>
      <c r="B38" s="38" t="s">
        <v>162</v>
      </c>
      <c r="C38" s="10">
        <v>17</v>
      </c>
      <c r="D38" s="10">
        <v>11</v>
      </c>
      <c r="E38" s="10">
        <v>0</v>
      </c>
      <c r="F38" s="10">
        <f t="shared" si="0"/>
        <v>28</v>
      </c>
      <c r="V38" s="85"/>
      <c r="W38" s="85"/>
      <c r="X38" s="85"/>
    </row>
    <row r="39" spans="1:24">
      <c r="A39" s="82"/>
      <c r="B39" s="38" t="s">
        <v>42</v>
      </c>
      <c r="C39" s="10">
        <v>196</v>
      </c>
      <c r="D39" s="10">
        <v>477</v>
      </c>
      <c r="E39" s="10">
        <v>5</v>
      </c>
      <c r="F39" s="10">
        <f t="shared" si="0"/>
        <v>678</v>
      </c>
      <c r="V39" s="85"/>
      <c r="W39" s="85"/>
      <c r="X39" s="85"/>
    </row>
    <row r="40" spans="1:24">
      <c r="A40" s="82"/>
      <c r="B40" s="38" t="s">
        <v>43</v>
      </c>
      <c r="C40" s="10">
        <v>370</v>
      </c>
      <c r="D40" s="10">
        <v>664</v>
      </c>
      <c r="E40" s="10">
        <v>6</v>
      </c>
      <c r="F40" s="10">
        <f t="shared" si="0"/>
        <v>1040</v>
      </c>
      <c r="V40" s="85"/>
      <c r="W40" s="85"/>
      <c r="X40" s="85"/>
    </row>
    <row r="41" spans="1:24">
      <c r="A41" s="82"/>
      <c r="B41" s="38" t="s">
        <v>44</v>
      </c>
      <c r="C41" s="10">
        <v>627</v>
      </c>
      <c r="D41" s="10">
        <v>1008</v>
      </c>
      <c r="E41" s="10">
        <v>13</v>
      </c>
      <c r="F41" s="10">
        <f t="shared" si="0"/>
        <v>1648</v>
      </c>
      <c r="V41" s="85"/>
      <c r="W41" s="85"/>
      <c r="X41" s="85"/>
    </row>
    <row r="42" spans="1:24">
      <c r="A42" s="82"/>
      <c r="B42" s="38" t="s">
        <v>224</v>
      </c>
      <c r="C42" s="11">
        <v>29</v>
      </c>
      <c r="D42" s="11">
        <v>49</v>
      </c>
      <c r="E42" s="11">
        <v>0</v>
      </c>
      <c r="F42" s="10">
        <f t="shared" si="0"/>
        <v>78</v>
      </c>
      <c r="V42" s="85"/>
      <c r="W42" s="85"/>
      <c r="X42" s="85"/>
    </row>
    <row r="43" spans="1:24">
      <c r="A43" s="82"/>
      <c r="B43" s="38" t="s">
        <v>45</v>
      </c>
      <c r="C43" s="11">
        <v>126</v>
      </c>
      <c r="D43" s="11">
        <v>209</v>
      </c>
      <c r="E43" s="11">
        <v>1</v>
      </c>
      <c r="F43" s="10">
        <f t="shared" si="0"/>
        <v>336</v>
      </c>
      <c r="V43" s="85"/>
      <c r="W43" s="85"/>
      <c r="X43" s="85"/>
    </row>
    <row r="44" spans="1:24">
      <c r="A44" s="82"/>
      <c r="B44" s="38" t="s">
        <v>46</v>
      </c>
      <c r="C44" s="11">
        <v>94</v>
      </c>
      <c r="D44" s="11">
        <v>200</v>
      </c>
      <c r="E44" s="11">
        <v>2</v>
      </c>
      <c r="F44" s="10">
        <f t="shared" si="0"/>
        <v>296</v>
      </c>
      <c r="V44" s="85"/>
      <c r="W44" s="85"/>
      <c r="X44" s="85"/>
    </row>
    <row r="45" spans="1:24">
      <c r="A45" s="82"/>
      <c r="B45" s="38" t="s">
        <v>47</v>
      </c>
      <c r="C45" s="11">
        <v>24</v>
      </c>
      <c r="D45" s="11">
        <v>31</v>
      </c>
      <c r="E45" s="11">
        <v>1</v>
      </c>
      <c r="F45" s="10">
        <f t="shared" si="0"/>
        <v>56</v>
      </c>
      <c r="V45" s="85"/>
      <c r="W45" s="85"/>
      <c r="X45" s="85"/>
    </row>
    <row r="46" spans="1:24">
      <c r="A46" s="82"/>
      <c r="B46" s="38" t="s">
        <v>48</v>
      </c>
      <c r="C46" s="11">
        <v>50</v>
      </c>
      <c r="D46" s="11">
        <v>70</v>
      </c>
      <c r="E46" s="11">
        <v>3</v>
      </c>
      <c r="F46" s="10">
        <f t="shared" si="0"/>
        <v>123</v>
      </c>
      <c r="V46" s="85"/>
      <c r="W46" s="85"/>
      <c r="X46" s="85"/>
    </row>
    <row r="47" spans="1:24">
      <c r="A47" s="82"/>
      <c r="B47" s="38" t="s">
        <v>268</v>
      </c>
      <c r="C47" s="11">
        <v>0</v>
      </c>
      <c r="D47" s="11">
        <v>3</v>
      </c>
      <c r="E47" s="11">
        <v>0</v>
      </c>
      <c r="F47" s="10">
        <f t="shared" si="0"/>
        <v>3</v>
      </c>
      <c r="V47" s="70"/>
      <c r="W47" s="70"/>
      <c r="X47" s="70"/>
    </row>
    <row r="48" spans="1:24">
      <c r="A48" s="82"/>
      <c r="B48" s="15" t="s">
        <v>49</v>
      </c>
      <c r="C48" s="16">
        <f>SUM(C4:C47)</f>
        <v>17937</v>
      </c>
      <c r="D48" s="16">
        <f>SUM(D4:D47)</f>
        <v>24261</v>
      </c>
      <c r="E48" s="16">
        <f>SUM(E4:E47)</f>
        <v>228</v>
      </c>
      <c r="F48" s="16">
        <f>SUM(F4:F47)</f>
        <v>42426</v>
      </c>
      <c r="V48" s="85"/>
      <c r="W48" s="85"/>
      <c r="X48" s="85"/>
    </row>
    <row r="49" spans="1:24">
      <c r="A49" s="51" t="s">
        <v>51</v>
      </c>
      <c r="V49" s="70"/>
      <c r="W49" s="70"/>
      <c r="X49" s="70"/>
    </row>
    <row r="50" spans="1:24">
      <c r="V50" s="70"/>
      <c r="W50" s="70"/>
      <c r="X50" s="70"/>
    </row>
    <row r="51" spans="1:24" ht="14.25" thickBot="1">
      <c r="V51" s="85"/>
      <c r="W51" s="85"/>
      <c r="X51" s="85"/>
    </row>
    <row r="52" spans="1:24" ht="14.25" thickBot="1">
      <c r="V52" s="86"/>
      <c r="W52" s="86"/>
      <c r="X52" s="87"/>
    </row>
    <row r="53" spans="1:24">
      <c r="H53" s="66"/>
      <c r="I53" s="66"/>
      <c r="J53" s="66"/>
      <c r="K53" s="66"/>
      <c r="L53" s="72"/>
      <c r="M53" s="66"/>
      <c r="N53" s="66"/>
      <c r="O53" s="74"/>
      <c r="P53" s="74"/>
      <c r="Q53" s="74"/>
      <c r="R53" s="74"/>
      <c r="S53" s="66"/>
      <c r="T53" s="66"/>
      <c r="U53" s="66"/>
      <c r="V53" s="66"/>
      <c r="W53" s="66"/>
      <c r="X53" s="66"/>
    </row>
    <row r="54" spans="1:24">
      <c r="H54" s="66"/>
      <c r="I54" s="66"/>
      <c r="J54" s="66"/>
      <c r="K54" s="66"/>
      <c r="L54" s="72"/>
      <c r="M54" s="66"/>
      <c r="N54" s="66"/>
      <c r="O54" s="74"/>
      <c r="P54" s="74"/>
      <c r="Q54" s="74"/>
      <c r="R54" s="74"/>
      <c r="S54" s="71"/>
      <c r="T54" s="66"/>
      <c r="U54" s="66"/>
      <c r="V54" s="66"/>
      <c r="W54" s="66"/>
      <c r="X54" s="66"/>
    </row>
    <row r="55" spans="1:24">
      <c r="L55" s="72"/>
    </row>
    <row r="56" spans="1:24">
      <c r="L56" s="72"/>
    </row>
    <row r="57" spans="1:24">
      <c r="L57" s="72"/>
    </row>
    <row r="58" spans="1:24">
      <c r="L58" s="72"/>
    </row>
    <row r="59" spans="1:24">
      <c r="L59" s="72"/>
    </row>
    <row r="60" spans="1:24">
      <c r="L60" s="72"/>
    </row>
    <row r="61" spans="1:24">
      <c r="L61" s="72"/>
    </row>
    <row r="62" spans="1:24">
      <c r="L62" s="72"/>
    </row>
    <row r="63" spans="1:24">
      <c r="L63" s="72"/>
    </row>
    <row r="64" spans="1:24">
      <c r="L64" s="72"/>
    </row>
    <row r="65" spans="12:12">
      <c r="L65" s="72"/>
    </row>
    <row r="66" spans="12:12">
      <c r="L66" s="73"/>
    </row>
    <row r="67" spans="12:12">
      <c r="L67" s="73"/>
    </row>
  </sheetData>
  <mergeCells count="52">
    <mergeCell ref="V1:X1"/>
    <mergeCell ref="V4:X4"/>
    <mergeCell ref="V51:X51"/>
    <mergeCell ref="V45:X45"/>
    <mergeCell ref="V46:X46"/>
    <mergeCell ref="V48:X48"/>
    <mergeCell ref="V35:X35"/>
    <mergeCell ref="V36:X36"/>
    <mergeCell ref="V37:X37"/>
    <mergeCell ref="V38:X38"/>
    <mergeCell ref="V39:X39"/>
    <mergeCell ref="V30:X30"/>
    <mergeCell ref="V31:X31"/>
    <mergeCell ref="V32:X32"/>
    <mergeCell ref="V33:X33"/>
    <mergeCell ref="V34:X34"/>
    <mergeCell ref="V52:X52"/>
    <mergeCell ref="V40:X40"/>
    <mergeCell ref="V41:X41"/>
    <mergeCell ref="V42:X42"/>
    <mergeCell ref="V43:X43"/>
    <mergeCell ref="V44:X44"/>
    <mergeCell ref="V25:X25"/>
    <mergeCell ref="V26:X26"/>
    <mergeCell ref="V27:X27"/>
    <mergeCell ref="V28:X28"/>
    <mergeCell ref="V29:X29"/>
    <mergeCell ref="V20:X20"/>
    <mergeCell ref="V21:X21"/>
    <mergeCell ref="V22:X22"/>
    <mergeCell ref="V23:X23"/>
    <mergeCell ref="V24:X24"/>
    <mergeCell ref="V15:X15"/>
    <mergeCell ref="V16:X16"/>
    <mergeCell ref="V17:X17"/>
    <mergeCell ref="V18:X18"/>
    <mergeCell ref="V19:X19"/>
    <mergeCell ref="V10:X10"/>
    <mergeCell ref="V11:X11"/>
    <mergeCell ref="V12:X12"/>
    <mergeCell ref="V13:X13"/>
    <mergeCell ref="V14:X14"/>
    <mergeCell ref="V5:X5"/>
    <mergeCell ref="V6:X6"/>
    <mergeCell ref="V7:X7"/>
    <mergeCell ref="V8:X8"/>
    <mergeCell ref="V9:X9"/>
    <mergeCell ref="A1:F1"/>
    <mergeCell ref="A2:A3"/>
    <mergeCell ref="C2:F2"/>
    <mergeCell ref="A4:A48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sqref="A1:F22"/>
    </sheetView>
  </sheetViews>
  <sheetFormatPr defaultRowHeight="13.5"/>
  <cols>
    <col min="1" max="1" width="9" style="1"/>
    <col min="2" max="2" width="30.625" style="1" customWidth="1"/>
    <col min="3" max="6" width="9.625" style="1" customWidth="1"/>
    <col min="7" max="7" width="6.5" style="1" customWidth="1"/>
    <col min="8" max="16384" width="9" style="1"/>
  </cols>
  <sheetData>
    <row r="1" spans="1:7">
      <c r="A1" s="75" t="s">
        <v>262</v>
      </c>
      <c r="B1" s="75"/>
      <c r="C1" s="75"/>
      <c r="D1" s="75"/>
      <c r="E1" s="75"/>
      <c r="F1" s="75"/>
    </row>
    <row r="2" spans="1:7" ht="15" customHeight="1">
      <c r="A2" s="80" t="s">
        <v>16</v>
      </c>
      <c r="B2" s="83" t="s">
        <v>255</v>
      </c>
      <c r="C2" s="80" t="s">
        <v>0</v>
      </c>
      <c r="D2" s="80"/>
      <c r="E2" s="80"/>
      <c r="F2" s="80"/>
    </row>
    <row r="3" spans="1:7" ht="21" customHeight="1">
      <c r="A3" s="80"/>
      <c r="B3" s="84"/>
      <c r="C3" s="49" t="s">
        <v>3</v>
      </c>
      <c r="D3" s="49" t="s">
        <v>4</v>
      </c>
      <c r="E3" s="49" t="s">
        <v>237</v>
      </c>
      <c r="F3" s="49" t="s">
        <v>5</v>
      </c>
    </row>
    <row r="4" spans="1:7" ht="15" customHeight="1">
      <c r="A4" s="81" t="s">
        <v>50</v>
      </c>
      <c r="B4" s="39" t="s">
        <v>52</v>
      </c>
      <c r="C4" s="25">
        <v>63</v>
      </c>
      <c r="D4" s="7">
        <v>74</v>
      </c>
      <c r="E4" s="7">
        <v>2</v>
      </c>
      <c r="F4" s="17">
        <f>SUM(C4:E4)</f>
        <v>139</v>
      </c>
    </row>
    <row r="5" spans="1:7" ht="15" customHeight="1">
      <c r="A5" s="82"/>
      <c r="B5" s="39" t="s">
        <v>53</v>
      </c>
      <c r="C5" s="25">
        <v>943</v>
      </c>
      <c r="D5" s="7">
        <v>1530</v>
      </c>
      <c r="E5" s="7">
        <v>61</v>
      </c>
      <c r="F5" s="17">
        <f t="shared" ref="F5:F20" si="0">SUM(C5:E5)</f>
        <v>2534</v>
      </c>
    </row>
    <row r="6" spans="1:7" ht="15" customHeight="1">
      <c r="A6" s="82"/>
      <c r="B6" s="39" t="s">
        <v>54</v>
      </c>
      <c r="C6" s="25">
        <v>412</v>
      </c>
      <c r="D6" s="7">
        <v>428</v>
      </c>
      <c r="E6" s="7">
        <v>25</v>
      </c>
      <c r="F6" s="17">
        <f t="shared" si="0"/>
        <v>865</v>
      </c>
    </row>
    <row r="7" spans="1:7" ht="15" customHeight="1">
      <c r="A7" s="82"/>
      <c r="B7" s="39" t="s">
        <v>55</v>
      </c>
      <c r="C7" s="25">
        <v>717</v>
      </c>
      <c r="D7" s="7">
        <v>971</v>
      </c>
      <c r="E7" s="7">
        <v>42</v>
      </c>
      <c r="F7" s="17">
        <f t="shared" si="0"/>
        <v>1730</v>
      </c>
    </row>
    <row r="8" spans="1:7" ht="15" customHeight="1">
      <c r="A8" s="82"/>
      <c r="B8" s="39" t="s">
        <v>225</v>
      </c>
      <c r="C8" s="25">
        <v>197</v>
      </c>
      <c r="D8" s="7">
        <v>235</v>
      </c>
      <c r="E8" s="7">
        <v>9</v>
      </c>
      <c r="F8" s="17">
        <f t="shared" si="0"/>
        <v>441</v>
      </c>
    </row>
    <row r="9" spans="1:7" ht="15" customHeight="1">
      <c r="A9" s="82"/>
      <c r="B9" s="39" t="s">
        <v>56</v>
      </c>
      <c r="C9" s="25">
        <v>729</v>
      </c>
      <c r="D9" s="7">
        <v>1022</v>
      </c>
      <c r="E9" s="7">
        <v>34</v>
      </c>
      <c r="F9" s="17">
        <f t="shared" si="0"/>
        <v>1785</v>
      </c>
    </row>
    <row r="10" spans="1:7" ht="15" customHeight="1">
      <c r="A10" s="82"/>
      <c r="B10" s="39" t="s">
        <v>165</v>
      </c>
      <c r="C10" s="25">
        <v>1</v>
      </c>
      <c r="D10" s="7">
        <v>3</v>
      </c>
      <c r="E10" s="7">
        <v>0</v>
      </c>
      <c r="F10" s="17">
        <f t="shared" si="0"/>
        <v>4</v>
      </c>
    </row>
    <row r="11" spans="1:7" ht="15" customHeight="1">
      <c r="A11" s="82"/>
      <c r="B11" s="39" t="s">
        <v>57</v>
      </c>
      <c r="C11" s="25">
        <v>98</v>
      </c>
      <c r="D11" s="7">
        <v>202</v>
      </c>
      <c r="E11" s="7">
        <v>3</v>
      </c>
      <c r="F11" s="17">
        <f t="shared" si="0"/>
        <v>303</v>
      </c>
    </row>
    <row r="12" spans="1:7" ht="15" customHeight="1">
      <c r="A12" s="82"/>
      <c r="B12" s="39" t="s">
        <v>226</v>
      </c>
      <c r="C12" s="29">
        <v>151</v>
      </c>
      <c r="D12" s="30">
        <v>297</v>
      </c>
      <c r="E12" s="30">
        <v>5</v>
      </c>
      <c r="F12" s="17">
        <f t="shared" si="0"/>
        <v>453</v>
      </c>
      <c r="G12" s="31"/>
    </row>
    <row r="13" spans="1:7" ht="15" customHeight="1">
      <c r="A13" s="82"/>
      <c r="B13" s="39" t="s">
        <v>58</v>
      </c>
      <c r="C13" s="7">
        <v>467</v>
      </c>
      <c r="D13" s="7">
        <v>764</v>
      </c>
      <c r="E13" s="7">
        <v>21</v>
      </c>
      <c r="F13" s="17">
        <f t="shared" si="0"/>
        <v>1252</v>
      </c>
    </row>
    <row r="14" spans="1:7" ht="15" customHeight="1">
      <c r="A14" s="82"/>
      <c r="B14" s="39" t="s">
        <v>164</v>
      </c>
      <c r="C14" s="7">
        <v>6</v>
      </c>
      <c r="D14" s="7">
        <v>7</v>
      </c>
      <c r="E14" s="7">
        <v>0</v>
      </c>
      <c r="F14" s="17">
        <f t="shared" si="0"/>
        <v>13</v>
      </c>
    </row>
    <row r="15" spans="1:7" ht="15" customHeight="1">
      <c r="A15" s="82"/>
      <c r="B15" s="39" t="s">
        <v>59</v>
      </c>
      <c r="C15" s="7">
        <v>10</v>
      </c>
      <c r="D15" s="7">
        <v>25</v>
      </c>
      <c r="E15" s="7">
        <v>0</v>
      </c>
      <c r="F15" s="17">
        <f t="shared" si="0"/>
        <v>35</v>
      </c>
    </row>
    <row r="16" spans="1:7" ht="15" customHeight="1">
      <c r="A16" s="82"/>
      <c r="B16" s="39" t="s">
        <v>60</v>
      </c>
      <c r="C16" s="7">
        <v>6</v>
      </c>
      <c r="D16" s="7">
        <v>20</v>
      </c>
      <c r="E16" s="7">
        <v>0</v>
      </c>
      <c r="F16" s="17">
        <f t="shared" si="0"/>
        <v>26</v>
      </c>
    </row>
    <row r="17" spans="1:7" ht="15" customHeight="1">
      <c r="A17" s="82"/>
      <c r="B17" s="39" t="s">
        <v>167</v>
      </c>
      <c r="C17" s="7">
        <v>0</v>
      </c>
      <c r="D17" s="7">
        <v>0</v>
      </c>
      <c r="E17" s="7">
        <v>0</v>
      </c>
      <c r="F17" s="17">
        <f t="shared" si="0"/>
        <v>0</v>
      </c>
    </row>
    <row r="18" spans="1:7" ht="15" customHeight="1">
      <c r="A18" s="82"/>
      <c r="B18" s="39" t="s">
        <v>166</v>
      </c>
      <c r="C18" s="8">
        <v>0</v>
      </c>
      <c r="D18" s="8">
        <v>5</v>
      </c>
      <c r="E18" s="8">
        <v>0</v>
      </c>
      <c r="F18" s="17">
        <f t="shared" si="0"/>
        <v>5</v>
      </c>
    </row>
    <row r="19" spans="1:7" ht="15" customHeight="1">
      <c r="A19" s="82"/>
      <c r="B19" s="39" t="s">
        <v>168</v>
      </c>
      <c r="C19" s="26">
        <v>1</v>
      </c>
      <c r="D19" s="26">
        <v>2</v>
      </c>
      <c r="E19" s="26">
        <v>0</v>
      </c>
      <c r="F19" s="17">
        <f t="shared" si="0"/>
        <v>3</v>
      </c>
    </row>
    <row r="20" spans="1:7" ht="15" customHeight="1">
      <c r="A20" s="82"/>
      <c r="B20" s="39" t="s">
        <v>236</v>
      </c>
      <c r="C20" s="26">
        <v>0</v>
      </c>
      <c r="D20" s="26">
        <v>4</v>
      </c>
      <c r="E20" s="26">
        <v>0</v>
      </c>
      <c r="F20" s="17">
        <f t="shared" si="0"/>
        <v>4</v>
      </c>
    </row>
    <row r="21" spans="1:7">
      <c r="A21" s="92"/>
      <c r="B21" s="20" t="s">
        <v>49</v>
      </c>
      <c r="C21" s="26">
        <f>SUM(C4:C20)</f>
        <v>3801</v>
      </c>
      <c r="D21" s="26">
        <f>SUM(D4:D20)</f>
        <v>5589</v>
      </c>
      <c r="E21" s="26">
        <f>SUM(E4:E20)</f>
        <v>202</v>
      </c>
      <c r="F21" s="26">
        <f>SUM(F4:F20)</f>
        <v>9592</v>
      </c>
    </row>
    <row r="22" spans="1:7">
      <c r="A22" s="90" t="s">
        <v>51</v>
      </c>
      <c r="B22" s="91"/>
      <c r="C22" s="91"/>
      <c r="D22" s="91"/>
      <c r="E22" s="91"/>
      <c r="F22" s="91"/>
    </row>
    <row r="23" spans="1:7">
      <c r="B23" s="33"/>
      <c r="C23" s="32"/>
    </row>
    <row r="24" spans="1:7">
      <c r="G24" s="31"/>
    </row>
    <row r="25" spans="1:7">
      <c r="D25" s="31"/>
      <c r="E25" s="31"/>
      <c r="F25" s="31"/>
      <c r="G25" s="31"/>
    </row>
    <row r="26" spans="1:7">
      <c r="D26" s="31"/>
      <c r="E26" s="31"/>
      <c r="F26" s="31"/>
      <c r="G26" s="31"/>
    </row>
    <row r="27" spans="1:7">
      <c r="D27" s="31"/>
      <c r="E27" s="31"/>
      <c r="F27" s="31"/>
      <c r="G27" s="31"/>
    </row>
    <row r="28" spans="1:7">
      <c r="D28" s="31"/>
      <c r="E28" s="31"/>
      <c r="F28" s="31"/>
      <c r="G28" s="31"/>
    </row>
    <row r="29" spans="1:7">
      <c r="D29" s="31"/>
      <c r="E29" s="31"/>
      <c r="F29" s="31"/>
      <c r="G29" s="31"/>
    </row>
    <row r="30" spans="1:7">
      <c r="D30" s="31"/>
      <c r="E30" s="31"/>
      <c r="F30" s="31"/>
      <c r="G30" s="31"/>
    </row>
    <row r="31" spans="1:7">
      <c r="D31" s="31"/>
      <c r="E31" s="31"/>
      <c r="F31" s="31"/>
      <c r="G31" s="31"/>
    </row>
    <row r="32" spans="1:7">
      <c r="D32" s="31"/>
      <c r="E32" s="31"/>
      <c r="F32" s="31"/>
      <c r="G32" s="31"/>
    </row>
    <row r="33" spans="4:7">
      <c r="D33" s="31"/>
      <c r="E33" s="31"/>
      <c r="F33" s="31"/>
      <c r="G33" s="31"/>
    </row>
    <row r="34" spans="4:7">
      <c r="D34" s="31"/>
      <c r="E34" s="31"/>
      <c r="F34" s="31"/>
      <c r="G34" s="31"/>
    </row>
    <row r="35" spans="4:7">
      <c r="D35" s="31"/>
      <c r="E35" s="31"/>
      <c r="F35" s="31"/>
      <c r="G35" s="31"/>
    </row>
    <row r="36" spans="4:7">
      <c r="D36" s="31"/>
      <c r="E36" s="31"/>
      <c r="F36" s="31"/>
      <c r="G36" s="31"/>
    </row>
    <row r="37" spans="4:7">
      <c r="D37" s="31"/>
      <c r="E37" s="31"/>
      <c r="F37" s="31"/>
      <c r="G37" s="31"/>
    </row>
    <row r="38" spans="4:7">
      <c r="D38" s="31"/>
      <c r="E38" s="31"/>
      <c r="F38" s="31"/>
      <c r="G38" s="31"/>
    </row>
    <row r="39" spans="4:7">
      <c r="D39" s="31"/>
      <c r="E39" s="31"/>
      <c r="F39" s="31"/>
      <c r="G39" s="31"/>
    </row>
    <row r="40" spans="4:7">
      <c r="D40" s="31"/>
      <c r="E40" s="31"/>
      <c r="F40" s="31"/>
      <c r="G40" s="31"/>
    </row>
    <row r="41" spans="4:7">
      <c r="D41" s="31"/>
      <c r="E41" s="31"/>
      <c r="F41" s="31"/>
      <c r="G41" s="31"/>
    </row>
    <row r="42" spans="4:7">
      <c r="D42" s="31"/>
      <c r="E42" s="31"/>
      <c r="F42" s="31"/>
      <c r="G42" s="31"/>
    </row>
    <row r="43" spans="4:7">
      <c r="D43" s="31"/>
      <c r="E43" s="31"/>
      <c r="F43" s="31"/>
      <c r="G43" s="31"/>
    </row>
    <row r="44" spans="4:7">
      <c r="D44" s="31"/>
      <c r="E44" s="31"/>
      <c r="F44" s="31"/>
    </row>
  </sheetData>
  <mergeCells count="6">
    <mergeCell ref="A22:F22"/>
    <mergeCell ref="A4:A21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>
      <selection activeCell="K28" sqref="K28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>
      <c r="A1" s="75" t="s">
        <v>263</v>
      </c>
      <c r="B1" s="75"/>
      <c r="C1" s="75"/>
      <c r="D1" s="75"/>
      <c r="E1" s="75"/>
      <c r="F1" s="75"/>
    </row>
    <row r="2" spans="1:6" ht="15" customHeight="1">
      <c r="A2" s="80" t="s">
        <v>16</v>
      </c>
      <c r="B2" s="96" t="s">
        <v>254</v>
      </c>
      <c r="C2" s="80" t="s">
        <v>0</v>
      </c>
      <c r="D2" s="80"/>
      <c r="E2" s="80"/>
      <c r="F2" s="80"/>
    </row>
    <row r="3" spans="1:6" ht="21" customHeight="1">
      <c r="A3" s="80"/>
      <c r="B3" s="97"/>
      <c r="C3" s="6" t="s">
        <v>3</v>
      </c>
      <c r="D3" s="6" t="s">
        <v>4</v>
      </c>
      <c r="E3" s="45" t="s">
        <v>237</v>
      </c>
      <c r="F3" s="6" t="s">
        <v>5</v>
      </c>
    </row>
    <row r="4" spans="1:6" ht="15" customHeight="1">
      <c r="A4" s="78" t="s">
        <v>81</v>
      </c>
      <c r="B4" s="39" t="s">
        <v>61</v>
      </c>
      <c r="C4" s="60">
        <v>614</v>
      </c>
      <c r="D4" s="60">
        <v>782</v>
      </c>
      <c r="E4" s="60">
        <v>16</v>
      </c>
      <c r="F4" s="60">
        <f>SUM(C4:E4)</f>
        <v>1412</v>
      </c>
    </row>
    <row r="5" spans="1:6" ht="15" customHeight="1">
      <c r="A5" s="94"/>
      <c r="B5" s="39" t="s">
        <v>62</v>
      </c>
      <c r="C5" s="60">
        <v>549</v>
      </c>
      <c r="D5" s="60">
        <v>746</v>
      </c>
      <c r="E5" s="60">
        <v>14</v>
      </c>
      <c r="F5" s="60">
        <f t="shared" ref="F5:F26" si="0">SUM(C5:E5)</f>
        <v>1309</v>
      </c>
    </row>
    <row r="6" spans="1:6" ht="15" customHeight="1">
      <c r="A6" s="94"/>
      <c r="B6" s="39" t="s">
        <v>63</v>
      </c>
      <c r="C6" s="60">
        <v>1629</v>
      </c>
      <c r="D6" s="60">
        <v>3038</v>
      </c>
      <c r="E6" s="60">
        <v>40</v>
      </c>
      <c r="F6" s="60">
        <f t="shared" si="0"/>
        <v>4707</v>
      </c>
    </row>
    <row r="7" spans="1:6" ht="15" customHeight="1">
      <c r="A7" s="94"/>
      <c r="B7" s="39" t="s">
        <v>64</v>
      </c>
      <c r="C7" s="60">
        <v>676</v>
      </c>
      <c r="D7" s="60">
        <v>1112</v>
      </c>
      <c r="E7" s="60">
        <v>13</v>
      </c>
      <c r="F7" s="60">
        <f t="shared" si="0"/>
        <v>1801</v>
      </c>
    </row>
    <row r="8" spans="1:6" ht="15" customHeight="1">
      <c r="A8" s="94"/>
      <c r="B8" s="39" t="s">
        <v>227</v>
      </c>
      <c r="C8" s="60">
        <v>38</v>
      </c>
      <c r="D8" s="60">
        <v>53</v>
      </c>
      <c r="E8" s="60">
        <v>0</v>
      </c>
      <c r="F8" s="60">
        <f t="shared" si="0"/>
        <v>91</v>
      </c>
    </row>
    <row r="9" spans="1:6" ht="15" customHeight="1">
      <c r="A9" s="94"/>
      <c r="B9" s="39" t="s">
        <v>65</v>
      </c>
      <c r="C9" s="60">
        <v>869</v>
      </c>
      <c r="D9" s="60">
        <v>1479</v>
      </c>
      <c r="E9" s="60">
        <v>24</v>
      </c>
      <c r="F9" s="60">
        <f t="shared" si="0"/>
        <v>2372</v>
      </c>
    </row>
    <row r="10" spans="1:6" ht="15" customHeight="1">
      <c r="A10" s="94"/>
      <c r="B10" s="39" t="s">
        <v>66</v>
      </c>
      <c r="C10" s="60">
        <v>832</v>
      </c>
      <c r="D10" s="60">
        <v>1138</v>
      </c>
      <c r="E10" s="60">
        <v>26</v>
      </c>
      <c r="F10" s="60">
        <f t="shared" si="0"/>
        <v>1996</v>
      </c>
    </row>
    <row r="11" spans="1:6" ht="15" customHeight="1">
      <c r="A11" s="94"/>
      <c r="B11" s="39" t="s">
        <v>67</v>
      </c>
      <c r="C11" s="60">
        <v>283</v>
      </c>
      <c r="D11" s="60">
        <v>440</v>
      </c>
      <c r="E11" s="60">
        <v>20</v>
      </c>
      <c r="F11" s="60">
        <f t="shared" si="0"/>
        <v>743</v>
      </c>
    </row>
    <row r="12" spans="1:6" ht="15" customHeight="1">
      <c r="A12" s="94"/>
      <c r="B12" s="39" t="s">
        <v>68</v>
      </c>
      <c r="C12" s="60">
        <v>371</v>
      </c>
      <c r="D12" s="60">
        <v>540</v>
      </c>
      <c r="E12" s="60">
        <v>5</v>
      </c>
      <c r="F12" s="60">
        <f t="shared" si="0"/>
        <v>916</v>
      </c>
    </row>
    <row r="13" spans="1:6" ht="15" customHeight="1">
      <c r="A13" s="94"/>
      <c r="B13" s="39" t="s">
        <v>69</v>
      </c>
      <c r="C13" s="60">
        <v>2289</v>
      </c>
      <c r="D13" s="60">
        <v>4086</v>
      </c>
      <c r="E13" s="60">
        <v>65</v>
      </c>
      <c r="F13" s="60">
        <f t="shared" si="0"/>
        <v>6440</v>
      </c>
    </row>
    <row r="14" spans="1:6" ht="15" customHeight="1">
      <c r="A14" s="94"/>
      <c r="B14" s="39" t="s">
        <v>70</v>
      </c>
      <c r="C14" s="60">
        <v>135</v>
      </c>
      <c r="D14" s="60">
        <v>211</v>
      </c>
      <c r="E14" s="60">
        <v>5</v>
      </c>
      <c r="F14" s="60">
        <f t="shared" si="0"/>
        <v>351</v>
      </c>
    </row>
    <row r="15" spans="1:6" ht="15" customHeight="1">
      <c r="A15" s="94"/>
      <c r="B15" s="39" t="s">
        <v>228</v>
      </c>
      <c r="C15" s="60">
        <v>44</v>
      </c>
      <c r="D15" s="60">
        <v>61</v>
      </c>
      <c r="E15" s="60">
        <v>0</v>
      </c>
      <c r="F15" s="60">
        <f t="shared" si="0"/>
        <v>105</v>
      </c>
    </row>
    <row r="16" spans="1:6" ht="15" customHeight="1">
      <c r="A16" s="94"/>
      <c r="B16" s="39" t="s">
        <v>71</v>
      </c>
      <c r="C16" s="60">
        <v>575</v>
      </c>
      <c r="D16" s="60">
        <v>896</v>
      </c>
      <c r="E16" s="60">
        <v>10</v>
      </c>
      <c r="F16" s="60">
        <f t="shared" si="0"/>
        <v>1481</v>
      </c>
    </row>
    <row r="17" spans="1:6" ht="15" customHeight="1">
      <c r="A17" s="94"/>
      <c r="B17" s="40" t="s">
        <v>229</v>
      </c>
      <c r="C17" s="60">
        <v>340</v>
      </c>
      <c r="D17" s="60">
        <v>556</v>
      </c>
      <c r="E17" s="60">
        <v>10</v>
      </c>
      <c r="F17" s="60">
        <f t="shared" si="0"/>
        <v>906</v>
      </c>
    </row>
    <row r="18" spans="1:6" ht="15" customHeight="1">
      <c r="A18" s="94"/>
      <c r="B18" s="39" t="s">
        <v>72</v>
      </c>
      <c r="C18" s="60">
        <v>410</v>
      </c>
      <c r="D18" s="60">
        <v>699</v>
      </c>
      <c r="E18" s="60">
        <v>17</v>
      </c>
      <c r="F18" s="60">
        <f t="shared" si="0"/>
        <v>1126</v>
      </c>
    </row>
    <row r="19" spans="1:6" ht="15" customHeight="1">
      <c r="A19" s="94"/>
      <c r="B19" s="39" t="s">
        <v>73</v>
      </c>
      <c r="C19" s="60">
        <v>926</v>
      </c>
      <c r="D19" s="60">
        <v>1769</v>
      </c>
      <c r="E19" s="60">
        <v>70</v>
      </c>
      <c r="F19" s="60">
        <f t="shared" si="0"/>
        <v>2765</v>
      </c>
    </row>
    <row r="20" spans="1:6" ht="15" customHeight="1">
      <c r="A20" s="94"/>
      <c r="B20" s="39" t="s">
        <v>74</v>
      </c>
      <c r="C20" s="60">
        <v>291</v>
      </c>
      <c r="D20" s="60">
        <v>490</v>
      </c>
      <c r="E20" s="60">
        <v>14</v>
      </c>
      <c r="F20" s="60">
        <f t="shared" si="0"/>
        <v>795</v>
      </c>
    </row>
    <row r="21" spans="1:6" ht="15" customHeight="1">
      <c r="A21" s="94"/>
      <c r="B21" s="39" t="s">
        <v>75</v>
      </c>
      <c r="C21" s="60">
        <v>2268</v>
      </c>
      <c r="D21" s="60">
        <v>5005</v>
      </c>
      <c r="E21" s="60">
        <v>83</v>
      </c>
      <c r="F21" s="60">
        <f t="shared" si="0"/>
        <v>7356</v>
      </c>
    </row>
    <row r="22" spans="1:6" ht="15" customHeight="1">
      <c r="A22" s="94"/>
      <c r="B22" s="39" t="s">
        <v>76</v>
      </c>
      <c r="C22" s="60">
        <v>66</v>
      </c>
      <c r="D22" s="60">
        <v>77</v>
      </c>
      <c r="E22" s="60">
        <v>3</v>
      </c>
      <c r="F22" s="60">
        <f t="shared" si="0"/>
        <v>146</v>
      </c>
    </row>
    <row r="23" spans="1:6" ht="15" customHeight="1">
      <c r="A23" s="94"/>
      <c r="B23" s="39" t="s">
        <v>77</v>
      </c>
      <c r="C23" s="60">
        <v>253</v>
      </c>
      <c r="D23" s="60">
        <v>413</v>
      </c>
      <c r="E23" s="60">
        <v>12</v>
      </c>
      <c r="F23" s="60">
        <f t="shared" si="0"/>
        <v>678</v>
      </c>
    </row>
    <row r="24" spans="1:6" ht="15" customHeight="1">
      <c r="A24" s="94"/>
      <c r="B24" s="39" t="s">
        <v>78</v>
      </c>
      <c r="C24" s="60">
        <v>469</v>
      </c>
      <c r="D24" s="60">
        <v>707</v>
      </c>
      <c r="E24" s="60">
        <v>24</v>
      </c>
      <c r="F24" s="60">
        <f t="shared" si="0"/>
        <v>1200</v>
      </c>
    </row>
    <row r="25" spans="1:6" ht="15" customHeight="1">
      <c r="A25" s="94"/>
      <c r="B25" s="39" t="s">
        <v>79</v>
      </c>
      <c r="C25" s="60">
        <v>856</v>
      </c>
      <c r="D25" s="60">
        <v>1349</v>
      </c>
      <c r="E25" s="60">
        <v>38</v>
      </c>
      <c r="F25" s="60">
        <f t="shared" si="0"/>
        <v>2243</v>
      </c>
    </row>
    <row r="26" spans="1:6" ht="15" customHeight="1">
      <c r="A26" s="94"/>
      <c r="B26" s="39" t="s">
        <v>80</v>
      </c>
      <c r="C26" s="60">
        <v>145</v>
      </c>
      <c r="D26" s="60">
        <v>229</v>
      </c>
      <c r="E26" s="60">
        <v>1</v>
      </c>
      <c r="F26" s="60">
        <f t="shared" si="0"/>
        <v>375</v>
      </c>
    </row>
    <row r="27" spans="1:6" ht="15" customHeight="1">
      <c r="A27" s="95"/>
      <c r="B27" s="12" t="s">
        <v>49</v>
      </c>
      <c r="C27" s="61">
        <f>SUM(C4:C26)</f>
        <v>14928</v>
      </c>
      <c r="D27" s="61">
        <f>SUM(D4:D26)</f>
        <v>25876</v>
      </c>
      <c r="E27" s="61">
        <f t="shared" ref="E27" si="1">SUM(E4:E26)</f>
        <v>510</v>
      </c>
      <c r="F27" s="61">
        <f>SUM(C27:E27)</f>
        <v>41314</v>
      </c>
    </row>
    <row r="28" spans="1:6" ht="15" customHeight="1">
      <c r="A28" s="90"/>
      <c r="B28" s="90"/>
      <c r="C28" s="93"/>
    </row>
    <row r="29" spans="1:6">
      <c r="B29" s="27"/>
      <c r="C29" s="27"/>
      <c r="D29" s="27"/>
      <c r="E29" s="27"/>
      <c r="F29" s="27"/>
    </row>
  </sheetData>
  <mergeCells count="6">
    <mergeCell ref="A28:C28"/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I30" sqref="I30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>
      <c r="A1" s="75" t="s">
        <v>264</v>
      </c>
      <c r="B1" s="75"/>
      <c r="C1" s="75"/>
      <c r="D1" s="75"/>
      <c r="E1" s="75"/>
      <c r="F1" s="75"/>
    </row>
    <row r="2" spans="1:6" ht="15" customHeight="1">
      <c r="A2" s="80" t="s">
        <v>16</v>
      </c>
      <c r="B2" s="96" t="s">
        <v>254</v>
      </c>
      <c r="C2" s="80" t="s">
        <v>0</v>
      </c>
      <c r="D2" s="80"/>
      <c r="E2" s="80"/>
      <c r="F2" s="80"/>
    </row>
    <row r="3" spans="1:6" ht="21.75" customHeight="1">
      <c r="A3" s="81"/>
      <c r="B3" s="98"/>
      <c r="C3" s="9" t="s">
        <v>3</v>
      </c>
      <c r="D3" s="9" t="s">
        <v>4</v>
      </c>
      <c r="E3" s="46" t="s">
        <v>238</v>
      </c>
      <c r="F3" s="9" t="s">
        <v>5</v>
      </c>
    </row>
    <row r="4" spans="1:6" ht="15" customHeight="1">
      <c r="A4" s="77" t="s">
        <v>107</v>
      </c>
      <c r="B4" s="41" t="s">
        <v>82</v>
      </c>
      <c r="C4" s="18">
        <v>133</v>
      </c>
      <c r="D4" s="18">
        <v>397</v>
      </c>
      <c r="E4" s="47">
        <v>5</v>
      </c>
      <c r="F4" s="18">
        <f>SUM(C4:E4)</f>
        <v>535</v>
      </c>
    </row>
    <row r="5" spans="1:6" ht="15" customHeight="1">
      <c r="A5" s="77"/>
      <c r="B5" s="41" t="s">
        <v>83</v>
      </c>
      <c r="C5" s="18">
        <v>10</v>
      </c>
      <c r="D5" s="18">
        <v>28</v>
      </c>
      <c r="E5" s="47">
        <v>0</v>
      </c>
      <c r="F5" s="47">
        <f t="shared" ref="F5:F36" si="0">SUM(C5:E5)</f>
        <v>38</v>
      </c>
    </row>
    <row r="6" spans="1:6" ht="15" customHeight="1">
      <c r="A6" s="77"/>
      <c r="B6" s="41" t="s">
        <v>84</v>
      </c>
      <c r="C6" s="18">
        <v>29</v>
      </c>
      <c r="D6" s="18">
        <v>36</v>
      </c>
      <c r="E6" s="47">
        <v>0</v>
      </c>
      <c r="F6" s="47">
        <f t="shared" si="0"/>
        <v>65</v>
      </c>
    </row>
    <row r="7" spans="1:6" ht="15" customHeight="1">
      <c r="A7" s="77"/>
      <c r="B7" s="41" t="s">
        <v>85</v>
      </c>
      <c r="C7" s="18">
        <v>2</v>
      </c>
      <c r="D7" s="18">
        <v>6</v>
      </c>
      <c r="E7" s="47">
        <v>0</v>
      </c>
      <c r="F7" s="47">
        <f t="shared" si="0"/>
        <v>8</v>
      </c>
    </row>
    <row r="8" spans="1:6" ht="15" customHeight="1">
      <c r="A8" s="77"/>
      <c r="B8" s="41" t="s">
        <v>86</v>
      </c>
      <c r="C8" s="18">
        <v>12</v>
      </c>
      <c r="D8" s="18">
        <v>9</v>
      </c>
      <c r="E8" s="47">
        <v>0</v>
      </c>
      <c r="F8" s="47">
        <f t="shared" si="0"/>
        <v>21</v>
      </c>
    </row>
    <row r="9" spans="1:6" ht="15" customHeight="1">
      <c r="A9" s="77"/>
      <c r="B9" s="41" t="s">
        <v>87</v>
      </c>
      <c r="C9" s="18">
        <v>11</v>
      </c>
      <c r="D9" s="18">
        <v>19</v>
      </c>
      <c r="E9" s="47">
        <v>1</v>
      </c>
      <c r="F9" s="47">
        <f t="shared" si="0"/>
        <v>31</v>
      </c>
    </row>
    <row r="10" spans="1:6" ht="15" customHeight="1">
      <c r="A10" s="77"/>
      <c r="B10" s="41" t="s">
        <v>88</v>
      </c>
      <c r="C10" s="18">
        <v>17</v>
      </c>
      <c r="D10" s="18">
        <v>31</v>
      </c>
      <c r="E10" s="47">
        <v>0</v>
      </c>
      <c r="F10" s="47">
        <f t="shared" si="0"/>
        <v>48</v>
      </c>
    </row>
    <row r="11" spans="1:6" ht="15" customHeight="1">
      <c r="A11" s="77"/>
      <c r="B11" s="41" t="s">
        <v>89</v>
      </c>
      <c r="C11" s="18">
        <v>57</v>
      </c>
      <c r="D11" s="18">
        <v>124</v>
      </c>
      <c r="E11" s="47">
        <v>0</v>
      </c>
      <c r="F11" s="47">
        <f t="shared" si="0"/>
        <v>181</v>
      </c>
    </row>
    <row r="12" spans="1:6" ht="15" customHeight="1">
      <c r="A12" s="77"/>
      <c r="B12" s="41" t="s">
        <v>90</v>
      </c>
      <c r="C12" s="18">
        <v>12</v>
      </c>
      <c r="D12" s="18">
        <v>13</v>
      </c>
      <c r="E12" s="47">
        <v>0</v>
      </c>
      <c r="F12" s="47">
        <f t="shared" si="0"/>
        <v>25</v>
      </c>
    </row>
    <row r="13" spans="1:6" ht="15" customHeight="1">
      <c r="A13" s="77"/>
      <c r="B13" s="41" t="s">
        <v>91</v>
      </c>
      <c r="C13" s="18">
        <v>87</v>
      </c>
      <c r="D13" s="18">
        <v>126</v>
      </c>
      <c r="E13" s="47">
        <v>0</v>
      </c>
      <c r="F13" s="47">
        <f t="shared" si="0"/>
        <v>213</v>
      </c>
    </row>
    <row r="14" spans="1:6" ht="15" customHeight="1">
      <c r="A14" s="77"/>
      <c r="B14" s="41" t="s">
        <v>92</v>
      </c>
      <c r="C14" s="18">
        <v>46</v>
      </c>
      <c r="D14" s="18">
        <v>71</v>
      </c>
      <c r="E14" s="47">
        <v>0</v>
      </c>
      <c r="F14" s="47">
        <f t="shared" si="0"/>
        <v>117</v>
      </c>
    </row>
    <row r="15" spans="1:6" ht="15" customHeight="1">
      <c r="A15" s="77"/>
      <c r="B15" s="41" t="s">
        <v>93</v>
      </c>
      <c r="C15" s="18">
        <v>3</v>
      </c>
      <c r="D15" s="18">
        <v>8</v>
      </c>
      <c r="E15" s="47">
        <v>1</v>
      </c>
      <c r="F15" s="47">
        <f t="shared" si="0"/>
        <v>12</v>
      </c>
    </row>
    <row r="16" spans="1:6" ht="15" customHeight="1">
      <c r="A16" s="77"/>
      <c r="B16" s="41" t="s">
        <v>94</v>
      </c>
      <c r="C16" s="18">
        <v>1</v>
      </c>
      <c r="D16" s="18">
        <v>9</v>
      </c>
      <c r="E16" s="47">
        <v>0</v>
      </c>
      <c r="F16" s="47">
        <f t="shared" si="0"/>
        <v>10</v>
      </c>
    </row>
    <row r="17" spans="1:6" ht="15" customHeight="1">
      <c r="A17" s="77"/>
      <c r="B17" s="41" t="s">
        <v>169</v>
      </c>
      <c r="C17" s="18">
        <v>1</v>
      </c>
      <c r="D17" s="18">
        <v>2</v>
      </c>
      <c r="E17" s="47">
        <v>0</v>
      </c>
      <c r="F17" s="47">
        <f t="shared" si="0"/>
        <v>3</v>
      </c>
    </row>
    <row r="18" spans="1:6" ht="15" customHeight="1">
      <c r="A18" s="77"/>
      <c r="B18" s="41" t="s">
        <v>95</v>
      </c>
      <c r="C18" s="18">
        <v>9</v>
      </c>
      <c r="D18" s="18">
        <v>24</v>
      </c>
      <c r="E18" s="47">
        <v>1</v>
      </c>
      <c r="F18" s="47">
        <f t="shared" si="0"/>
        <v>34</v>
      </c>
    </row>
    <row r="19" spans="1:6" ht="15" customHeight="1">
      <c r="A19" s="77"/>
      <c r="B19" s="41" t="s">
        <v>96</v>
      </c>
      <c r="C19" s="18">
        <v>46</v>
      </c>
      <c r="D19" s="18">
        <v>186</v>
      </c>
      <c r="E19" s="47">
        <v>1</v>
      </c>
      <c r="F19" s="47">
        <f t="shared" si="0"/>
        <v>233</v>
      </c>
    </row>
    <row r="20" spans="1:6" ht="15" customHeight="1">
      <c r="A20" s="77"/>
      <c r="B20" s="41" t="s">
        <v>230</v>
      </c>
      <c r="C20" s="18">
        <v>57</v>
      </c>
      <c r="D20" s="18">
        <v>154</v>
      </c>
      <c r="E20" s="47">
        <v>1</v>
      </c>
      <c r="F20" s="47">
        <f t="shared" si="0"/>
        <v>212</v>
      </c>
    </row>
    <row r="21" spans="1:6" ht="15" customHeight="1">
      <c r="A21" s="77"/>
      <c r="B21" s="41" t="s">
        <v>97</v>
      </c>
      <c r="C21" s="18">
        <v>35</v>
      </c>
      <c r="D21" s="18">
        <v>46</v>
      </c>
      <c r="E21" s="47">
        <v>0</v>
      </c>
      <c r="F21" s="47">
        <f t="shared" si="0"/>
        <v>81</v>
      </c>
    </row>
    <row r="22" spans="1:6" ht="15" customHeight="1">
      <c r="A22" s="77"/>
      <c r="B22" s="41" t="s">
        <v>98</v>
      </c>
      <c r="C22" s="18">
        <v>72</v>
      </c>
      <c r="D22" s="18">
        <v>131</v>
      </c>
      <c r="E22" s="47">
        <v>0</v>
      </c>
      <c r="F22" s="47">
        <f t="shared" si="0"/>
        <v>203</v>
      </c>
    </row>
    <row r="23" spans="1:6" ht="15" customHeight="1">
      <c r="A23" s="77"/>
      <c r="B23" s="41" t="s">
        <v>214</v>
      </c>
      <c r="C23" s="18">
        <v>21</v>
      </c>
      <c r="D23" s="18">
        <v>51</v>
      </c>
      <c r="E23" s="47">
        <v>0</v>
      </c>
      <c r="F23" s="47">
        <f t="shared" si="0"/>
        <v>72</v>
      </c>
    </row>
    <row r="24" spans="1:6" ht="15" customHeight="1">
      <c r="A24" s="77"/>
      <c r="B24" s="41" t="s">
        <v>99</v>
      </c>
      <c r="C24" s="18">
        <v>834</v>
      </c>
      <c r="D24" s="18">
        <v>1844</v>
      </c>
      <c r="E24" s="47">
        <v>11</v>
      </c>
      <c r="F24" s="47">
        <f t="shared" si="0"/>
        <v>2689</v>
      </c>
    </row>
    <row r="25" spans="1:6" ht="15" customHeight="1">
      <c r="A25" s="77"/>
      <c r="B25" s="41" t="s">
        <v>212</v>
      </c>
      <c r="C25" s="18">
        <v>46</v>
      </c>
      <c r="D25" s="18">
        <v>81</v>
      </c>
      <c r="E25" s="47">
        <v>0</v>
      </c>
      <c r="F25" s="47">
        <f t="shared" si="0"/>
        <v>127</v>
      </c>
    </row>
    <row r="26" spans="1:6" ht="15" customHeight="1">
      <c r="A26" s="77"/>
      <c r="B26" s="41" t="s">
        <v>100</v>
      </c>
      <c r="C26" s="18">
        <v>33</v>
      </c>
      <c r="D26" s="18">
        <v>46</v>
      </c>
      <c r="E26" s="47">
        <v>0</v>
      </c>
      <c r="F26" s="47">
        <f t="shared" si="0"/>
        <v>79</v>
      </c>
    </row>
    <row r="27" spans="1:6" ht="15" customHeight="1">
      <c r="A27" s="77"/>
      <c r="B27" s="41" t="s">
        <v>101</v>
      </c>
      <c r="C27" s="14">
        <v>51</v>
      </c>
      <c r="D27" s="14">
        <v>149</v>
      </c>
      <c r="E27" s="14">
        <v>1</v>
      </c>
      <c r="F27" s="47">
        <f t="shared" si="0"/>
        <v>201</v>
      </c>
    </row>
    <row r="28" spans="1:6" ht="15" customHeight="1">
      <c r="A28" s="77"/>
      <c r="B28" s="41" t="s">
        <v>213</v>
      </c>
      <c r="C28" s="13">
        <v>29</v>
      </c>
      <c r="D28" s="13">
        <v>39</v>
      </c>
      <c r="E28" s="13">
        <v>1</v>
      </c>
      <c r="F28" s="47">
        <f t="shared" si="0"/>
        <v>69</v>
      </c>
    </row>
    <row r="29" spans="1:6" ht="15" customHeight="1">
      <c r="A29" s="77"/>
      <c r="B29" s="41" t="s">
        <v>102</v>
      </c>
      <c r="C29" s="13">
        <v>16</v>
      </c>
      <c r="D29" s="13">
        <v>46</v>
      </c>
      <c r="E29" s="13">
        <v>0</v>
      </c>
      <c r="F29" s="47">
        <f t="shared" si="0"/>
        <v>62</v>
      </c>
    </row>
    <row r="30" spans="1:6" ht="15" customHeight="1">
      <c r="A30" s="77"/>
      <c r="B30" s="41" t="s">
        <v>103</v>
      </c>
      <c r="C30" s="13">
        <v>167</v>
      </c>
      <c r="D30" s="13">
        <v>218</v>
      </c>
      <c r="E30" s="13">
        <v>1</v>
      </c>
      <c r="F30" s="47">
        <f t="shared" si="0"/>
        <v>386</v>
      </c>
    </row>
    <row r="31" spans="1:6" ht="15" customHeight="1">
      <c r="A31" s="77"/>
      <c r="B31" s="41" t="s">
        <v>104</v>
      </c>
      <c r="C31" s="13">
        <v>11</v>
      </c>
      <c r="D31" s="13">
        <v>29</v>
      </c>
      <c r="E31" s="13">
        <v>1</v>
      </c>
      <c r="F31" s="47">
        <f t="shared" si="0"/>
        <v>41</v>
      </c>
    </row>
    <row r="32" spans="1:6" ht="15" customHeight="1">
      <c r="A32" s="77"/>
      <c r="B32" s="41" t="s">
        <v>231</v>
      </c>
      <c r="C32" s="13">
        <v>145</v>
      </c>
      <c r="D32" s="13">
        <v>292</v>
      </c>
      <c r="E32" s="13">
        <v>0</v>
      </c>
      <c r="F32" s="47">
        <f t="shared" si="0"/>
        <v>437</v>
      </c>
    </row>
    <row r="33" spans="1:6" ht="15" customHeight="1">
      <c r="A33" s="77"/>
      <c r="B33" s="41" t="s">
        <v>105</v>
      </c>
      <c r="C33" s="13">
        <v>4</v>
      </c>
      <c r="D33" s="13">
        <v>11</v>
      </c>
      <c r="E33" s="13">
        <v>0</v>
      </c>
      <c r="F33" s="47">
        <f t="shared" si="0"/>
        <v>15</v>
      </c>
    </row>
    <row r="34" spans="1:6" ht="15" customHeight="1">
      <c r="A34" s="77"/>
      <c r="B34" s="41" t="s">
        <v>106</v>
      </c>
      <c r="C34" s="13">
        <v>240</v>
      </c>
      <c r="D34" s="13">
        <v>370</v>
      </c>
      <c r="E34" s="13">
        <v>3</v>
      </c>
      <c r="F34" s="47">
        <f t="shared" si="0"/>
        <v>613</v>
      </c>
    </row>
    <row r="35" spans="1:6" ht="15" customHeight="1">
      <c r="A35" s="77"/>
      <c r="B35" s="41" t="s">
        <v>270</v>
      </c>
      <c r="C35" s="13">
        <v>128</v>
      </c>
      <c r="D35" s="13">
        <v>295</v>
      </c>
      <c r="E35" s="13">
        <v>3</v>
      </c>
      <c r="F35" s="47">
        <f t="shared" si="0"/>
        <v>426</v>
      </c>
    </row>
    <row r="36" spans="1:6" ht="15" customHeight="1">
      <c r="A36" s="77"/>
      <c r="B36" s="41" t="s">
        <v>269</v>
      </c>
      <c r="C36" s="13">
        <v>0</v>
      </c>
      <c r="D36" s="13">
        <v>0</v>
      </c>
      <c r="E36" s="13">
        <v>0</v>
      </c>
      <c r="F36" s="47">
        <f t="shared" si="0"/>
        <v>0</v>
      </c>
    </row>
    <row r="37" spans="1:6" ht="15" customHeight="1">
      <c r="A37" s="77"/>
      <c r="B37" s="21" t="s">
        <v>5</v>
      </c>
      <c r="C37" s="22">
        <f>SUM(C4:C36)</f>
        <v>2365</v>
      </c>
      <c r="D37" s="22">
        <f>SUM(D4:D36)</f>
        <v>4891</v>
      </c>
      <c r="E37" s="22">
        <f>SUM(E4:E36)</f>
        <v>31</v>
      </c>
      <c r="F37" s="22">
        <f>SUM(F4:F36)</f>
        <v>7287</v>
      </c>
    </row>
    <row r="38" spans="1:6">
      <c r="A38" s="90" t="s">
        <v>51</v>
      </c>
      <c r="B38" s="90"/>
      <c r="C38" s="90"/>
      <c r="D38" s="90"/>
      <c r="E38" s="90"/>
      <c r="F38" s="90"/>
    </row>
  </sheetData>
  <mergeCells count="6">
    <mergeCell ref="A38:F38"/>
    <mergeCell ref="A4:A3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workbookViewId="0">
      <selection activeCell="I28" sqref="I28"/>
    </sheetView>
  </sheetViews>
  <sheetFormatPr defaultRowHeight="13.5"/>
  <cols>
    <col min="1" max="1" width="9" style="19" customWidth="1"/>
    <col min="2" max="2" width="30.625" style="19" customWidth="1"/>
    <col min="3" max="6" width="10.625" style="19" customWidth="1"/>
    <col min="7" max="7" width="11.625" style="19" customWidth="1"/>
    <col min="8" max="16384" width="9" style="19"/>
  </cols>
  <sheetData>
    <row r="1" spans="1:7">
      <c r="A1" s="75" t="s">
        <v>265</v>
      </c>
      <c r="B1" s="75"/>
      <c r="C1" s="75"/>
      <c r="D1" s="75"/>
      <c r="E1" s="75"/>
      <c r="F1" s="75"/>
      <c r="G1" s="52"/>
    </row>
    <row r="2" spans="1:7">
      <c r="A2" s="80" t="s">
        <v>16</v>
      </c>
      <c r="B2" s="96" t="s">
        <v>256</v>
      </c>
      <c r="C2" s="80" t="s">
        <v>0</v>
      </c>
      <c r="D2" s="80"/>
      <c r="E2" s="80"/>
      <c r="F2" s="80"/>
      <c r="G2" s="52"/>
    </row>
    <row r="3" spans="1:7" ht="21" customHeight="1">
      <c r="A3" s="81"/>
      <c r="B3" s="98"/>
      <c r="C3" s="9" t="s">
        <v>3</v>
      </c>
      <c r="D3" s="9" t="s">
        <v>4</v>
      </c>
      <c r="E3" s="46" t="s">
        <v>238</v>
      </c>
      <c r="F3" s="9" t="s">
        <v>5</v>
      </c>
      <c r="G3" s="52"/>
    </row>
    <row r="4" spans="1:7">
      <c r="A4" s="78" t="s">
        <v>108</v>
      </c>
      <c r="B4" s="24" t="s">
        <v>173</v>
      </c>
      <c r="C4" s="60">
        <v>5</v>
      </c>
      <c r="D4" s="60">
        <v>6</v>
      </c>
      <c r="E4" s="60">
        <v>0</v>
      </c>
      <c r="F4" s="60">
        <f>SUM(C4:E4)</f>
        <v>11</v>
      </c>
      <c r="G4" s="53"/>
    </row>
    <row r="5" spans="1:7">
      <c r="A5" s="94"/>
      <c r="B5" s="24" t="s">
        <v>109</v>
      </c>
      <c r="C5" s="60">
        <v>98</v>
      </c>
      <c r="D5" s="60">
        <v>132</v>
      </c>
      <c r="E5" s="60">
        <v>2</v>
      </c>
      <c r="F5" s="60">
        <f t="shared" ref="F5:F65" si="0">SUM(C5:E5)</f>
        <v>232</v>
      </c>
      <c r="G5" s="53"/>
    </row>
    <row r="6" spans="1:7">
      <c r="A6" s="94"/>
      <c r="B6" s="24" t="s">
        <v>218</v>
      </c>
      <c r="C6" s="60">
        <v>1</v>
      </c>
      <c r="D6" s="60">
        <v>3</v>
      </c>
      <c r="E6" s="60">
        <v>0</v>
      </c>
      <c r="F6" s="60">
        <f t="shared" si="0"/>
        <v>4</v>
      </c>
      <c r="G6" s="53"/>
    </row>
    <row r="7" spans="1:7">
      <c r="A7" s="94"/>
      <c r="B7" s="24" t="s">
        <v>246</v>
      </c>
      <c r="C7" s="60">
        <v>0</v>
      </c>
      <c r="D7" s="60">
        <v>2</v>
      </c>
      <c r="E7" s="60">
        <v>0</v>
      </c>
      <c r="F7" s="60">
        <f t="shared" si="0"/>
        <v>2</v>
      </c>
      <c r="G7" s="53"/>
    </row>
    <row r="8" spans="1:7">
      <c r="A8" s="94"/>
      <c r="B8" s="24" t="s">
        <v>110</v>
      </c>
      <c r="C8" s="60">
        <v>203</v>
      </c>
      <c r="D8" s="60">
        <v>420</v>
      </c>
      <c r="E8" s="60">
        <v>1</v>
      </c>
      <c r="F8" s="60">
        <f t="shared" si="0"/>
        <v>624</v>
      </c>
      <c r="G8" s="53"/>
    </row>
    <row r="9" spans="1:7">
      <c r="A9" s="94"/>
      <c r="B9" s="24" t="s">
        <v>111</v>
      </c>
      <c r="C9" s="60">
        <v>268</v>
      </c>
      <c r="D9" s="60">
        <v>500</v>
      </c>
      <c r="E9" s="60">
        <v>5</v>
      </c>
      <c r="F9" s="60">
        <f t="shared" si="0"/>
        <v>773</v>
      </c>
      <c r="G9" s="53"/>
    </row>
    <row r="10" spans="1:7">
      <c r="A10" s="94"/>
      <c r="B10" s="24" t="s">
        <v>112</v>
      </c>
      <c r="C10" s="60">
        <v>32</v>
      </c>
      <c r="D10" s="60">
        <v>9</v>
      </c>
      <c r="E10" s="60">
        <v>0</v>
      </c>
      <c r="F10" s="60">
        <f t="shared" si="0"/>
        <v>41</v>
      </c>
      <c r="G10" s="53"/>
    </row>
    <row r="11" spans="1:7">
      <c r="A11" s="94"/>
      <c r="B11" s="24" t="s">
        <v>179</v>
      </c>
      <c r="C11" s="60">
        <v>0</v>
      </c>
      <c r="D11" s="60">
        <v>1</v>
      </c>
      <c r="E11" s="60">
        <v>0</v>
      </c>
      <c r="F11" s="60">
        <f t="shared" si="0"/>
        <v>1</v>
      </c>
      <c r="G11" s="53"/>
    </row>
    <row r="12" spans="1:7">
      <c r="A12" s="94"/>
      <c r="B12" s="24" t="s">
        <v>176</v>
      </c>
      <c r="C12" s="60">
        <v>4</v>
      </c>
      <c r="D12" s="60">
        <v>9</v>
      </c>
      <c r="E12" s="60">
        <v>1</v>
      </c>
      <c r="F12" s="60">
        <f t="shared" si="0"/>
        <v>14</v>
      </c>
      <c r="G12" s="53"/>
    </row>
    <row r="13" spans="1:7">
      <c r="A13" s="94"/>
      <c r="B13" s="24" t="s">
        <v>113</v>
      </c>
      <c r="C13" s="60">
        <v>143</v>
      </c>
      <c r="D13" s="60">
        <v>297</v>
      </c>
      <c r="E13" s="60">
        <v>9</v>
      </c>
      <c r="F13" s="60">
        <f t="shared" si="0"/>
        <v>449</v>
      </c>
      <c r="G13" s="53"/>
    </row>
    <row r="14" spans="1:7">
      <c r="A14" s="94"/>
      <c r="B14" s="24" t="s">
        <v>114</v>
      </c>
      <c r="C14" s="60">
        <v>369</v>
      </c>
      <c r="D14" s="60">
        <v>469</v>
      </c>
      <c r="E14" s="60">
        <v>11</v>
      </c>
      <c r="F14" s="60">
        <f t="shared" si="0"/>
        <v>849</v>
      </c>
      <c r="G14" s="53"/>
    </row>
    <row r="15" spans="1:7">
      <c r="A15" s="94"/>
      <c r="B15" s="24" t="s">
        <v>180</v>
      </c>
      <c r="C15" s="60">
        <v>4</v>
      </c>
      <c r="D15" s="60">
        <v>7</v>
      </c>
      <c r="E15" s="60">
        <v>0</v>
      </c>
      <c r="F15" s="60">
        <f t="shared" si="0"/>
        <v>11</v>
      </c>
      <c r="G15" s="53"/>
    </row>
    <row r="16" spans="1:7">
      <c r="A16" s="94"/>
      <c r="B16" s="24" t="s">
        <v>115</v>
      </c>
      <c r="C16" s="60">
        <v>25</v>
      </c>
      <c r="D16" s="60">
        <v>54</v>
      </c>
      <c r="E16" s="60">
        <v>0</v>
      </c>
      <c r="F16" s="60">
        <f t="shared" si="0"/>
        <v>79</v>
      </c>
      <c r="G16" s="53"/>
    </row>
    <row r="17" spans="1:7">
      <c r="A17" s="94"/>
      <c r="B17" s="24" t="s">
        <v>181</v>
      </c>
      <c r="C17" s="60">
        <v>8</v>
      </c>
      <c r="D17" s="60">
        <v>5</v>
      </c>
      <c r="E17" s="60">
        <v>0</v>
      </c>
      <c r="F17" s="60">
        <f t="shared" si="0"/>
        <v>13</v>
      </c>
      <c r="G17" s="53"/>
    </row>
    <row r="18" spans="1:7">
      <c r="A18" s="94"/>
      <c r="B18" s="24" t="s">
        <v>185</v>
      </c>
      <c r="C18" s="60">
        <v>25</v>
      </c>
      <c r="D18" s="60">
        <v>12</v>
      </c>
      <c r="E18" s="60">
        <v>1</v>
      </c>
      <c r="F18" s="60">
        <f t="shared" si="0"/>
        <v>38</v>
      </c>
      <c r="G18" s="53"/>
    </row>
    <row r="19" spans="1:7">
      <c r="A19" s="94"/>
      <c r="B19" s="24" t="s">
        <v>116</v>
      </c>
      <c r="C19" s="60">
        <v>306</v>
      </c>
      <c r="D19" s="60">
        <v>477</v>
      </c>
      <c r="E19" s="60">
        <v>21</v>
      </c>
      <c r="F19" s="60">
        <f t="shared" si="0"/>
        <v>804</v>
      </c>
      <c r="G19" s="53"/>
    </row>
    <row r="20" spans="1:7">
      <c r="A20" s="94"/>
      <c r="B20" s="24" t="s">
        <v>232</v>
      </c>
      <c r="C20" s="60">
        <v>160</v>
      </c>
      <c r="D20" s="60">
        <v>239</v>
      </c>
      <c r="E20" s="60">
        <v>7</v>
      </c>
      <c r="F20" s="60">
        <f t="shared" si="0"/>
        <v>406</v>
      </c>
      <c r="G20" s="53"/>
    </row>
    <row r="21" spans="1:7">
      <c r="A21" s="94"/>
      <c r="B21" s="24" t="s">
        <v>117</v>
      </c>
      <c r="C21" s="60">
        <v>172</v>
      </c>
      <c r="D21" s="60">
        <v>261</v>
      </c>
      <c r="E21" s="60">
        <v>3</v>
      </c>
      <c r="F21" s="60">
        <f t="shared" si="0"/>
        <v>436</v>
      </c>
      <c r="G21" s="53"/>
    </row>
    <row r="22" spans="1:7">
      <c r="A22" s="94"/>
      <c r="B22" s="24" t="s">
        <v>118</v>
      </c>
      <c r="C22" s="60">
        <v>169</v>
      </c>
      <c r="D22" s="60">
        <v>344</v>
      </c>
      <c r="E22" s="60">
        <v>6</v>
      </c>
      <c r="F22" s="60">
        <f t="shared" si="0"/>
        <v>519</v>
      </c>
      <c r="G22" s="53"/>
    </row>
    <row r="23" spans="1:7">
      <c r="A23" s="94"/>
      <c r="B23" s="24" t="s">
        <v>245</v>
      </c>
      <c r="C23" s="60">
        <v>1</v>
      </c>
      <c r="D23" s="60">
        <v>14</v>
      </c>
      <c r="E23" s="60">
        <v>0</v>
      </c>
      <c r="F23" s="60">
        <f t="shared" si="0"/>
        <v>15</v>
      </c>
      <c r="G23" s="53"/>
    </row>
    <row r="24" spans="1:7">
      <c r="A24" s="94"/>
      <c r="B24" s="24" t="s">
        <v>119</v>
      </c>
      <c r="C24" s="61">
        <v>184</v>
      </c>
      <c r="D24" s="61">
        <v>281</v>
      </c>
      <c r="E24" s="61">
        <v>2</v>
      </c>
      <c r="F24" s="60">
        <f t="shared" si="0"/>
        <v>467</v>
      </c>
      <c r="G24" s="53"/>
    </row>
    <row r="25" spans="1:7">
      <c r="A25" s="94"/>
      <c r="B25" s="24" t="s">
        <v>186</v>
      </c>
      <c r="C25" s="61">
        <v>10</v>
      </c>
      <c r="D25" s="61">
        <v>3</v>
      </c>
      <c r="E25" s="61">
        <v>0</v>
      </c>
      <c r="F25" s="60">
        <f t="shared" si="0"/>
        <v>13</v>
      </c>
      <c r="G25" s="53"/>
    </row>
    <row r="26" spans="1:7">
      <c r="A26" s="94"/>
      <c r="B26" s="24" t="s">
        <v>252</v>
      </c>
      <c r="C26" s="61">
        <v>3</v>
      </c>
      <c r="D26" s="61">
        <v>5</v>
      </c>
      <c r="E26" s="61">
        <v>0</v>
      </c>
      <c r="F26" s="60">
        <f t="shared" si="0"/>
        <v>8</v>
      </c>
      <c r="G26" s="53"/>
    </row>
    <row r="27" spans="1:7">
      <c r="A27" s="94"/>
      <c r="B27" s="24" t="s">
        <v>184</v>
      </c>
      <c r="C27" s="61">
        <v>17</v>
      </c>
      <c r="D27" s="61">
        <v>4</v>
      </c>
      <c r="E27" s="61">
        <v>1</v>
      </c>
      <c r="F27" s="60">
        <f t="shared" si="0"/>
        <v>22</v>
      </c>
      <c r="G27" s="53"/>
    </row>
    <row r="28" spans="1:7">
      <c r="A28" s="94"/>
      <c r="B28" s="24" t="s">
        <v>174</v>
      </c>
      <c r="C28" s="61">
        <v>4</v>
      </c>
      <c r="D28" s="61">
        <v>8</v>
      </c>
      <c r="E28" s="61">
        <v>0</v>
      </c>
      <c r="F28" s="60">
        <f t="shared" si="0"/>
        <v>12</v>
      </c>
      <c r="G28" s="53"/>
    </row>
    <row r="29" spans="1:7">
      <c r="A29" s="94"/>
      <c r="B29" s="24" t="s">
        <v>182</v>
      </c>
      <c r="C29" s="61">
        <v>1</v>
      </c>
      <c r="D29" s="61">
        <v>0</v>
      </c>
      <c r="E29" s="61">
        <v>0</v>
      </c>
      <c r="F29" s="60">
        <f t="shared" si="0"/>
        <v>1</v>
      </c>
      <c r="G29" s="53"/>
    </row>
    <row r="30" spans="1:7">
      <c r="A30" s="94"/>
      <c r="B30" s="24" t="s">
        <v>120</v>
      </c>
      <c r="C30" s="61">
        <v>95</v>
      </c>
      <c r="D30" s="61">
        <v>126</v>
      </c>
      <c r="E30" s="61">
        <v>5</v>
      </c>
      <c r="F30" s="60">
        <f t="shared" si="0"/>
        <v>226</v>
      </c>
      <c r="G30" s="53"/>
    </row>
    <row r="31" spans="1:7">
      <c r="A31" s="94"/>
      <c r="B31" s="24" t="s">
        <v>121</v>
      </c>
      <c r="C31" s="61">
        <v>89</v>
      </c>
      <c r="D31" s="61">
        <v>184</v>
      </c>
      <c r="E31" s="61">
        <v>2</v>
      </c>
      <c r="F31" s="60">
        <f t="shared" si="0"/>
        <v>275</v>
      </c>
      <c r="G31" s="53"/>
    </row>
    <row r="32" spans="1:7">
      <c r="A32" s="94"/>
      <c r="B32" s="24" t="s">
        <v>122</v>
      </c>
      <c r="C32" s="61">
        <v>233</v>
      </c>
      <c r="D32" s="61">
        <v>413</v>
      </c>
      <c r="E32" s="61">
        <v>21</v>
      </c>
      <c r="F32" s="60">
        <f t="shared" si="0"/>
        <v>667</v>
      </c>
      <c r="G32" s="53"/>
    </row>
    <row r="33" spans="1:7">
      <c r="A33" s="94"/>
      <c r="B33" s="24" t="s">
        <v>123</v>
      </c>
      <c r="C33" s="62">
        <v>460</v>
      </c>
      <c r="D33" s="62">
        <v>819</v>
      </c>
      <c r="E33" s="62">
        <v>24</v>
      </c>
      <c r="F33" s="60">
        <f t="shared" si="0"/>
        <v>1303</v>
      </c>
      <c r="G33" s="53"/>
    </row>
    <row r="34" spans="1:7">
      <c r="A34" s="94"/>
      <c r="B34" s="24" t="s">
        <v>233</v>
      </c>
      <c r="C34" s="62">
        <v>150</v>
      </c>
      <c r="D34" s="62">
        <v>356</v>
      </c>
      <c r="E34" s="62">
        <v>5</v>
      </c>
      <c r="F34" s="60">
        <f t="shared" si="0"/>
        <v>511</v>
      </c>
      <c r="G34" s="53"/>
    </row>
    <row r="35" spans="1:7">
      <c r="A35" s="94"/>
      <c r="B35" s="24" t="s">
        <v>124</v>
      </c>
      <c r="C35" s="62">
        <v>385</v>
      </c>
      <c r="D35" s="62">
        <v>631</v>
      </c>
      <c r="E35" s="62">
        <v>19</v>
      </c>
      <c r="F35" s="60">
        <f t="shared" si="0"/>
        <v>1035</v>
      </c>
      <c r="G35" s="53"/>
    </row>
    <row r="36" spans="1:7">
      <c r="A36" s="94"/>
      <c r="B36" s="24" t="s">
        <v>125</v>
      </c>
      <c r="C36" s="62">
        <v>403</v>
      </c>
      <c r="D36" s="62">
        <v>756</v>
      </c>
      <c r="E36" s="62">
        <v>31</v>
      </c>
      <c r="F36" s="60">
        <f t="shared" si="0"/>
        <v>1190</v>
      </c>
      <c r="G36" s="53"/>
    </row>
    <row r="37" spans="1:7">
      <c r="A37" s="94"/>
      <c r="B37" s="24" t="s">
        <v>247</v>
      </c>
      <c r="C37" s="62">
        <v>0</v>
      </c>
      <c r="D37" s="62">
        <v>1</v>
      </c>
      <c r="E37" s="62">
        <v>0</v>
      </c>
      <c r="F37" s="60">
        <f t="shared" si="0"/>
        <v>1</v>
      </c>
      <c r="G37" s="53"/>
    </row>
    <row r="38" spans="1:7">
      <c r="A38" s="94"/>
      <c r="B38" s="24" t="s">
        <v>126</v>
      </c>
      <c r="C38" s="62">
        <v>55</v>
      </c>
      <c r="D38" s="62">
        <v>75</v>
      </c>
      <c r="E38" s="62">
        <v>1</v>
      </c>
      <c r="F38" s="60">
        <f t="shared" si="0"/>
        <v>131</v>
      </c>
      <c r="G38" s="53"/>
    </row>
    <row r="39" spans="1:7">
      <c r="A39" s="94"/>
      <c r="B39" s="24" t="s">
        <v>127</v>
      </c>
      <c r="C39" s="62">
        <v>63</v>
      </c>
      <c r="D39" s="62">
        <v>95</v>
      </c>
      <c r="E39" s="62">
        <v>1</v>
      </c>
      <c r="F39" s="60">
        <f t="shared" si="0"/>
        <v>159</v>
      </c>
      <c r="G39" s="53"/>
    </row>
    <row r="40" spans="1:7">
      <c r="A40" s="94"/>
      <c r="B40" s="24" t="s">
        <v>128</v>
      </c>
      <c r="C40" s="62">
        <v>94</v>
      </c>
      <c r="D40" s="62">
        <v>118</v>
      </c>
      <c r="E40" s="62">
        <v>7</v>
      </c>
      <c r="F40" s="60">
        <f t="shared" si="0"/>
        <v>219</v>
      </c>
      <c r="G40" s="53"/>
    </row>
    <row r="41" spans="1:7">
      <c r="A41" s="94"/>
      <c r="B41" s="24" t="s">
        <v>129</v>
      </c>
      <c r="C41" s="62">
        <v>1112</v>
      </c>
      <c r="D41" s="62">
        <v>1805</v>
      </c>
      <c r="E41" s="62">
        <v>26</v>
      </c>
      <c r="F41" s="60">
        <f t="shared" si="0"/>
        <v>2943</v>
      </c>
      <c r="G41" s="53"/>
    </row>
    <row r="42" spans="1:7">
      <c r="A42" s="94"/>
      <c r="B42" s="24" t="s">
        <v>130</v>
      </c>
      <c r="C42" s="62">
        <v>57</v>
      </c>
      <c r="D42" s="62">
        <v>67</v>
      </c>
      <c r="E42" s="62">
        <v>0</v>
      </c>
      <c r="F42" s="60">
        <f t="shared" si="0"/>
        <v>124</v>
      </c>
      <c r="G42" s="53"/>
    </row>
    <row r="43" spans="1:7">
      <c r="A43" s="94"/>
      <c r="B43" s="24" t="s">
        <v>131</v>
      </c>
      <c r="C43" s="62">
        <v>112</v>
      </c>
      <c r="D43" s="62">
        <v>169</v>
      </c>
      <c r="E43" s="62">
        <v>3</v>
      </c>
      <c r="F43" s="60">
        <f t="shared" si="0"/>
        <v>284</v>
      </c>
      <c r="G43" s="53"/>
    </row>
    <row r="44" spans="1:7">
      <c r="A44" s="94"/>
      <c r="B44" s="24" t="s">
        <v>234</v>
      </c>
      <c r="C44" s="62">
        <v>136</v>
      </c>
      <c r="D44" s="62">
        <v>141</v>
      </c>
      <c r="E44" s="62">
        <v>3</v>
      </c>
      <c r="F44" s="60">
        <f t="shared" si="0"/>
        <v>280</v>
      </c>
      <c r="G44" s="53"/>
    </row>
    <row r="45" spans="1:7">
      <c r="A45" s="94"/>
      <c r="B45" s="24" t="s">
        <v>175</v>
      </c>
      <c r="C45" s="62">
        <v>5</v>
      </c>
      <c r="D45" s="62">
        <v>7</v>
      </c>
      <c r="E45" s="62">
        <v>0</v>
      </c>
      <c r="F45" s="60">
        <f t="shared" si="0"/>
        <v>12</v>
      </c>
      <c r="G45" s="53"/>
    </row>
    <row r="46" spans="1:7">
      <c r="A46" s="94"/>
      <c r="B46" s="24" t="s">
        <v>183</v>
      </c>
      <c r="C46" s="62">
        <v>4</v>
      </c>
      <c r="D46" s="62">
        <v>4</v>
      </c>
      <c r="E46" s="62">
        <v>0</v>
      </c>
      <c r="F46" s="60">
        <f t="shared" si="0"/>
        <v>8</v>
      </c>
      <c r="G46" s="53"/>
    </row>
    <row r="47" spans="1:7">
      <c r="A47" s="94"/>
      <c r="B47" s="24" t="s">
        <v>132</v>
      </c>
      <c r="C47" s="62">
        <v>242</v>
      </c>
      <c r="D47" s="62">
        <v>343</v>
      </c>
      <c r="E47" s="62">
        <v>9</v>
      </c>
      <c r="F47" s="60">
        <f t="shared" si="0"/>
        <v>594</v>
      </c>
      <c r="G47" s="53"/>
    </row>
    <row r="48" spans="1:7">
      <c r="A48" s="94"/>
      <c r="B48" s="24" t="s">
        <v>133</v>
      </c>
      <c r="C48" s="62">
        <v>46</v>
      </c>
      <c r="D48" s="62">
        <v>76</v>
      </c>
      <c r="E48" s="62">
        <v>1</v>
      </c>
      <c r="F48" s="60">
        <f t="shared" si="0"/>
        <v>123</v>
      </c>
      <c r="G48" s="53"/>
    </row>
    <row r="49" spans="1:7">
      <c r="A49" s="94"/>
      <c r="B49" s="24" t="s">
        <v>258</v>
      </c>
      <c r="C49" s="62">
        <v>3</v>
      </c>
      <c r="D49" s="62">
        <v>0</v>
      </c>
      <c r="E49" s="62">
        <v>0</v>
      </c>
      <c r="F49" s="60">
        <f t="shared" si="0"/>
        <v>3</v>
      </c>
      <c r="G49" s="53"/>
    </row>
    <row r="50" spans="1:7">
      <c r="A50" s="94"/>
      <c r="B50" s="24" t="s">
        <v>134</v>
      </c>
      <c r="C50" s="62">
        <v>22</v>
      </c>
      <c r="D50" s="62">
        <v>75</v>
      </c>
      <c r="E50" s="62">
        <v>1</v>
      </c>
      <c r="F50" s="60">
        <f t="shared" si="0"/>
        <v>98</v>
      </c>
      <c r="G50" s="53"/>
    </row>
    <row r="51" spans="1:7">
      <c r="A51" s="94"/>
      <c r="B51" s="24" t="s">
        <v>177</v>
      </c>
      <c r="C51" s="62">
        <v>4</v>
      </c>
      <c r="D51" s="62">
        <v>3</v>
      </c>
      <c r="E51" s="62">
        <v>0</v>
      </c>
      <c r="F51" s="60">
        <f t="shared" si="0"/>
        <v>7</v>
      </c>
      <c r="G51" s="53"/>
    </row>
    <row r="52" spans="1:7">
      <c r="A52" s="94"/>
      <c r="B52" s="24" t="s">
        <v>178</v>
      </c>
      <c r="C52" s="62">
        <v>6</v>
      </c>
      <c r="D52" s="62">
        <v>3</v>
      </c>
      <c r="E52" s="62">
        <v>0</v>
      </c>
      <c r="F52" s="60">
        <f t="shared" si="0"/>
        <v>9</v>
      </c>
      <c r="G52" s="53"/>
    </row>
    <row r="53" spans="1:7">
      <c r="A53" s="94"/>
      <c r="B53" s="24" t="s">
        <v>135</v>
      </c>
      <c r="C53" s="62">
        <v>16</v>
      </c>
      <c r="D53" s="62">
        <v>13</v>
      </c>
      <c r="E53" s="62">
        <v>1</v>
      </c>
      <c r="F53" s="60">
        <f t="shared" si="0"/>
        <v>30</v>
      </c>
      <c r="G53" s="53"/>
    </row>
    <row r="54" spans="1:7">
      <c r="A54" s="94"/>
      <c r="B54" s="24" t="s">
        <v>136</v>
      </c>
      <c r="C54" s="62">
        <v>55</v>
      </c>
      <c r="D54" s="62">
        <v>62</v>
      </c>
      <c r="E54" s="62">
        <v>1</v>
      </c>
      <c r="F54" s="60">
        <f t="shared" si="0"/>
        <v>118</v>
      </c>
      <c r="G54" s="53"/>
    </row>
    <row r="55" spans="1:7">
      <c r="A55" s="94"/>
      <c r="B55" s="24" t="s">
        <v>137</v>
      </c>
      <c r="C55" s="63">
        <v>1921</v>
      </c>
      <c r="D55" s="63">
        <v>3372</v>
      </c>
      <c r="E55" s="63">
        <v>87</v>
      </c>
      <c r="F55" s="60">
        <f t="shared" si="0"/>
        <v>5380</v>
      </c>
      <c r="G55" s="53"/>
    </row>
    <row r="56" spans="1:7" s="42" customFormat="1">
      <c r="A56" s="94"/>
      <c r="B56" s="24" t="s">
        <v>138</v>
      </c>
      <c r="C56" s="62">
        <v>91</v>
      </c>
      <c r="D56" s="62">
        <v>159</v>
      </c>
      <c r="E56" s="62">
        <v>5</v>
      </c>
      <c r="F56" s="60">
        <f t="shared" si="0"/>
        <v>255</v>
      </c>
      <c r="G56" s="53"/>
    </row>
    <row r="57" spans="1:7">
      <c r="A57" s="94"/>
      <c r="B57" s="24" t="s">
        <v>139</v>
      </c>
      <c r="C57" s="62">
        <v>77</v>
      </c>
      <c r="D57" s="62">
        <v>99</v>
      </c>
      <c r="E57" s="62">
        <v>0</v>
      </c>
      <c r="F57" s="60">
        <f t="shared" si="0"/>
        <v>176</v>
      </c>
      <c r="G57" s="53"/>
    </row>
    <row r="58" spans="1:7">
      <c r="A58" s="94"/>
      <c r="B58" s="24" t="s">
        <v>140</v>
      </c>
      <c r="C58" s="62">
        <v>5</v>
      </c>
      <c r="D58" s="62">
        <v>7</v>
      </c>
      <c r="E58" s="62">
        <v>0</v>
      </c>
      <c r="F58" s="60">
        <f t="shared" si="0"/>
        <v>12</v>
      </c>
      <c r="G58" s="53"/>
    </row>
    <row r="59" spans="1:7">
      <c r="A59" s="94"/>
      <c r="B59" s="24" t="s">
        <v>171</v>
      </c>
      <c r="C59" s="62">
        <v>8</v>
      </c>
      <c r="D59" s="62">
        <v>6</v>
      </c>
      <c r="E59" s="62">
        <v>0</v>
      </c>
      <c r="F59" s="60">
        <f t="shared" si="0"/>
        <v>14</v>
      </c>
      <c r="G59" s="53"/>
    </row>
    <row r="60" spans="1:7">
      <c r="A60" s="94"/>
      <c r="B60" s="24" t="s">
        <v>170</v>
      </c>
      <c r="C60" s="62">
        <v>4</v>
      </c>
      <c r="D60" s="62">
        <v>3</v>
      </c>
      <c r="E60" s="62">
        <v>0</v>
      </c>
      <c r="F60" s="60">
        <f t="shared" si="0"/>
        <v>7</v>
      </c>
      <c r="G60" s="53"/>
    </row>
    <row r="61" spans="1:7">
      <c r="A61" s="94"/>
      <c r="B61" s="24" t="s">
        <v>172</v>
      </c>
      <c r="C61" s="62">
        <v>2</v>
      </c>
      <c r="D61" s="62">
        <v>4</v>
      </c>
      <c r="E61" s="62">
        <v>0</v>
      </c>
      <c r="F61" s="60">
        <f t="shared" si="0"/>
        <v>6</v>
      </c>
      <c r="G61" s="53"/>
    </row>
    <row r="62" spans="1:7">
      <c r="A62" s="94"/>
      <c r="B62" s="24" t="s">
        <v>271</v>
      </c>
      <c r="C62" s="62">
        <v>0</v>
      </c>
      <c r="D62" s="62">
        <v>0</v>
      </c>
      <c r="E62" s="62">
        <v>0</v>
      </c>
      <c r="F62" s="60">
        <f t="shared" si="0"/>
        <v>0</v>
      </c>
      <c r="G62" s="65"/>
    </row>
    <row r="63" spans="1:7">
      <c r="A63" s="94"/>
      <c r="B63" s="24" t="s">
        <v>272</v>
      </c>
      <c r="C63" s="62">
        <v>0</v>
      </c>
      <c r="D63" s="62">
        <v>0</v>
      </c>
      <c r="E63" s="62">
        <v>0</v>
      </c>
      <c r="F63" s="60">
        <f t="shared" si="0"/>
        <v>0</v>
      </c>
      <c r="G63" s="65"/>
    </row>
    <row r="64" spans="1:7">
      <c r="A64" s="94"/>
      <c r="B64" s="24" t="s">
        <v>273</v>
      </c>
      <c r="C64" s="62">
        <v>0</v>
      </c>
      <c r="D64" s="62">
        <v>0</v>
      </c>
      <c r="E64" s="62">
        <v>0</v>
      </c>
      <c r="F64" s="60">
        <f t="shared" si="0"/>
        <v>0</v>
      </c>
      <c r="G64" s="65"/>
    </row>
    <row r="65" spans="1:7">
      <c r="A65" s="94"/>
      <c r="B65" s="24" t="s">
        <v>141</v>
      </c>
      <c r="C65" s="62">
        <f>SUM(C4:C64)</f>
        <v>8167</v>
      </c>
      <c r="D65" s="62">
        <f>SUM(D4:D64)</f>
        <v>13554</v>
      </c>
      <c r="E65" s="62">
        <f>SUM(E4:E64)</f>
        <v>323</v>
      </c>
      <c r="F65" s="60">
        <f t="shared" si="0"/>
        <v>22044</v>
      </c>
      <c r="G65" s="57"/>
    </row>
    <row r="66" spans="1:7">
      <c r="A66" s="51" t="s">
        <v>51</v>
      </c>
      <c r="F66" s="58"/>
    </row>
  </sheetData>
  <mergeCells count="5">
    <mergeCell ref="A1:F1"/>
    <mergeCell ref="A2:A3"/>
    <mergeCell ref="B2:B3"/>
    <mergeCell ref="C2:F2"/>
    <mergeCell ref="A4:A65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>
      <selection activeCell="H36" sqref="H36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>
      <c r="A1" s="75" t="s">
        <v>266</v>
      </c>
      <c r="B1" s="75"/>
      <c r="C1" s="75"/>
      <c r="D1" s="75"/>
      <c r="E1" s="75"/>
      <c r="F1" s="75"/>
    </row>
    <row r="2" spans="1:6">
      <c r="A2" s="80" t="s">
        <v>16</v>
      </c>
      <c r="B2" s="96" t="s">
        <v>259</v>
      </c>
      <c r="C2" s="80" t="s">
        <v>0</v>
      </c>
      <c r="D2" s="80"/>
      <c r="E2" s="80"/>
      <c r="F2" s="80"/>
    </row>
    <row r="3" spans="1:6" ht="21" customHeight="1">
      <c r="A3" s="81"/>
      <c r="B3" s="98"/>
      <c r="C3" s="9" t="s">
        <v>3</v>
      </c>
      <c r="D3" s="9" t="s">
        <v>4</v>
      </c>
      <c r="E3" s="46" t="s">
        <v>239</v>
      </c>
      <c r="F3" s="9" t="s">
        <v>5</v>
      </c>
    </row>
    <row r="4" spans="1:6" ht="12.95" customHeight="1">
      <c r="A4" s="77" t="s">
        <v>142</v>
      </c>
      <c r="B4" s="43" t="s">
        <v>187</v>
      </c>
      <c r="C4" s="64">
        <v>0</v>
      </c>
      <c r="D4" s="60">
        <v>4</v>
      </c>
      <c r="E4" s="60">
        <v>0</v>
      </c>
      <c r="F4" s="64">
        <f t="shared" ref="F4:F20" si="0">SUM(C4:E4)</f>
        <v>4</v>
      </c>
    </row>
    <row r="5" spans="1:6" ht="12.95" customHeight="1">
      <c r="A5" s="77"/>
      <c r="B5" s="43" t="s">
        <v>143</v>
      </c>
      <c r="C5" s="64">
        <v>45</v>
      </c>
      <c r="D5" s="60">
        <v>57</v>
      </c>
      <c r="E5" s="60">
        <v>1</v>
      </c>
      <c r="F5" s="64">
        <f t="shared" si="0"/>
        <v>103</v>
      </c>
    </row>
    <row r="6" spans="1:6" ht="12.95" customHeight="1">
      <c r="A6" s="77"/>
      <c r="B6" s="43" t="s">
        <v>144</v>
      </c>
      <c r="C6" s="64">
        <v>167</v>
      </c>
      <c r="D6" s="60">
        <v>227</v>
      </c>
      <c r="E6" s="60">
        <v>2</v>
      </c>
      <c r="F6" s="64">
        <f t="shared" si="0"/>
        <v>396</v>
      </c>
    </row>
    <row r="7" spans="1:6" ht="12.95" customHeight="1">
      <c r="A7" s="77"/>
      <c r="B7" s="43" t="s">
        <v>215</v>
      </c>
      <c r="C7" s="64">
        <v>0</v>
      </c>
      <c r="D7" s="60">
        <v>0</v>
      </c>
      <c r="E7" s="60">
        <v>0</v>
      </c>
      <c r="F7" s="64">
        <f t="shared" si="0"/>
        <v>0</v>
      </c>
    </row>
    <row r="8" spans="1:6" ht="12.95" customHeight="1">
      <c r="A8" s="77"/>
      <c r="B8" s="43" t="s">
        <v>145</v>
      </c>
      <c r="C8" s="64">
        <v>58</v>
      </c>
      <c r="D8" s="60">
        <v>52</v>
      </c>
      <c r="E8" s="60">
        <v>1</v>
      </c>
      <c r="F8" s="64">
        <f t="shared" si="0"/>
        <v>111</v>
      </c>
    </row>
    <row r="9" spans="1:6" ht="12.95" customHeight="1">
      <c r="A9" s="77"/>
      <c r="B9" s="43" t="s">
        <v>146</v>
      </c>
      <c r="C9" s="64">
        <v>32</v>
      </c>
      <c r="D9" s="60">
        <v>27</v>
      </c>
      <c r="E9" s="60">
        <v>0</v>
      </c>
      <c r="F9" s="64">
        <f t="shared" si="0"/>
        <v>59</v>
      </c>
    </row>
    <row r="10" spans="1:6" ht="12.95" customHeight="1">
      <c r="A10" s="77"/>
      <c r="B10" s="43" t="s">
        <v>219</v>
      </c>
      <c r="C10" s="64">
        <v>0</v>
      </c>
      <c r="D10" s="60">
        <v>0</v>
      </c>
      <c r="E10" s="60">
        <v>0</v>
      </c>
      <c r="F10" s="64">
        <f t="shared" si="0"/>
        <v>0</v>
      </c>
    </row>
    <row r="11" spans="1:6" ht="12.95" customHeight="1">
      <c r="A11" s="77"/>
      <c r="B11" s="43" t="s">
        <v>151</v>
      </c>
      <c r="C11" s="64">
        <v>3</v>
      </c>
      <c r="D11" s="60">
        <v>8</v>
      </c>
      <c r="E11" s="60">
        <v>0</v>
      </c>
      <c r="F11" s="64">
        <f t="shared" si="0"/>
        <v>11</v>
      </c>
    </row>
    <row r="12" spans="1:6" ht="12.95" customHeight="1">
      <c r="A12" s="77"/>
      <c r="B12" s="43" t="s">
        <v>147</v>
      </c>
      <c r="C12" s="64">
        <v>27</v>
      </c>
      <c r="D12" s="60">
        <v>47</v>
      </c>
      <c r="E12" s="60">
        <v>3</v>
      </c>
      <c r="F12" s="64">
        <f t="shared" si="0"/>
        <v>77</v>
      </c>
    </row>
    <row r="13" spans="1:6" ht="12.95" customHeight="1">
      <c r="A13" s="77"/>
      <c r="B13" s="43" t="s">
        <v>188</v>
      </c>
      <c r="C13" s="64">
        <v>10</v>
      </c>
      <c r="D13" s="60">
        <v>4</v>
      </c>
      <c r="E13" s="60">
        <v>0</v>
      </c>
      <c r="F13" s="64">
        <f t="shared" si="0"/>
        <v>14</v>
      </c>
    </row>
    <row r="14" spans="1:6" ht="12.95" customHeight="1">
      <c r="A14" s="77"/>
      <c r="B14" s="43" t="s">
        <v>148</v>
      </c>
      <c r="C14" s="64">
        <v>16</v>
      </c>
      <c r="D14" s="60">
        <v>31</v>
      </c>
      <c r="E14" s="60">
        <v>0</v>
      </c>
      <c r="F14" s="64">
        <f t="shared" si="0"/>
        <v>47</v>
      </c>
    </row>
    <row r="15" spans="1:6" ht="12.95" customHeight="1">
      <c r="A15" s="77"/>
      <c r="B15" s="43" t="s">
        <v>190</v>
      </c>
      <c r="C15" s="64">
        <v>6</v>
      </c>
      <c r="D15" s="60">
        <v>25</v>
      </c>
      <c r="E15" s="60">
        <v>0</v>
      </c>
      <c r="F15" s="64">
        <f t="shared" si="0"/>
        <v>31</v>
      </c>
    </row>
    <row r="16" spans="1:6" ht="12.95" customHeight="1">
      <c r="A16" s="77"/>
      <c r="B16" s="43" t="s">
        <v>191</v>
      </c>
      <c r="C16" s="64">
        <v>18</v>
      </c>
      <c r="D16" s="60">
        <v>28</v>
      </c>
      <c r="E16" s="60">
        <v>0</v>
      </c>
      <c r="F16" s="64">
        <f t="shared" si="0"/>
        <v>46</v>
      </c>
    </row>
    <row r="17" spans="1:7" ht="12.95" customHeight="1">
      <c r="A17" s="77"/>
      <c r="B17" s="43" t="s">
        <v>149</v>
      </c>
      <c r="C17" s="64">
        <v>83</v>
      </c>
      <c r="D17" s="60">
        <v>117</v>
      </c>
      <c r="E17" s="60">
        <v>4</v>
      </c>
      <c r="F17" s="64">
        <f t="shared" si="0"/>
        <v>204</v>
      </c>
    </row>
    <row r="18" spans="1:7" ht="12.95" customHeight="1">
      <c r="A18" s="77"/>
      <c r="B18" s="43" t="s">
        <v>192</v>
      </c>
      <c r="C18" s="64">
        <v>17</v>
      </c>
      <c r="D18" s="60">
        <v>21</v>
      </c>
      <c r="E18" s="60">
        <v>0</v>
      </c>
      <c r="F18" s="64">
        <f t="shared" si="0"/>
        <v>38</v>
      </c>
    </row>
    <row r="19" spans="1:7" ht="12.95" customHeight="1">
      <c r="A19" s="77"/>
      <c r="B19" s="43" t="s">
        <v>150</v>
      </c>
      <c r="C19" s="64">
        <v>17</v>
      </c>
      <c r="D19" s="60">
        <v>23</v>
      </c>
      <c r="E19" s="60">
        <v>0</v>
      </c>
      <c r="F19" s="64">
        <f t="shared" si="0"/>
        <v>40</v>
      </c>
    </row>
    <row r="20" spans="1:7" ht="12.95" customHeight="1">
      <c r="A20" s="77"/>
      <c r="B20" s="43" t="s">
        <v>189</v>
      </c>
      <c r="C20" s="64">
        <v>3</v>
      </c>
      <c r="D20" s="60">
        <v>7</v>
      </c>
      <c r="E20" s="60">
        <v>0</v>
      </c>
      <c r="F20" s="64">
        <f t="shared" si="0"/>
        <v>10</v>
      </c>
    </row>
    <row r="21" spans="1:7" ht="12.95" customHeight="1">
      <c r="A21" s="77"/>
      <c r="B21" s="44" t="s">
        <v>5</v>
      </c>
      <c r="C21" s="64">
        <f>SUM(C4:C20)</f>
        <v>502</v>
      </c>
      <c r="D21" s="64">
        <f>SUM(D4:D20)</f>
        <v>678</v>
      </c>
      <c r="E21" s="64">
        <f>SUM(E4:E20)</f>
        <v>11</v>
      </c>
      <c r="F21" s="64">
        <f>SUM(C21:E21)</f>
        <v>1191</v>
      </c>
    </row>
    <row r="22" spans="1:7" ht="15" customHeight="1">
      <c r="A22" s="51" t="s">
        <v>51</v>
      </c>
      <c r="B22" s="28"/>
      <c r="C22" s="28"/>
      <c r="D22" s="28"/>
      <c r="E22" s="28"/>
      <c r="F22" s="28"/>
    </row>
    <row r="23" spans="1:7">
      <c r="G23" s="28"/>
    </row>
    <row r="24" spans="1:7">
      <c r="G24" s="28"/>
    </row>
    <row r="25" spans="1:7">
      <c r="G25" s="28"/>
    </row>
  </sheetData>
  <mergeCells count="5">
    <mergeCell ref="A4:A2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J9" sqref="J9"/>
    </sheetView>
  </sheetViews>
  <sheetFormatPr defaultRowHeight="13.5"/>
  <cols>
    <col min="1" max="1" width="9" style="19"/>
    <col min="2" max="2" width="30.625" style="19" customWidth="1"/>
    <col min="3" max="6" width="10.625" style="19" customWidth="1"/>
    <col min="7" max="7" width="2.375" style="19" customWidth="1"/>
    <col min="8" max="16384" width="9" style="19"/>
  </cols>
  <sheetData>
    <row r="1" spans="1:6">
      <c r="A1" s="75" t="s">
        <v>267</v>
      </c>
      <c r="B1" s="75"/>
      <c r="C1" s="75"/>
      <c r="D1" s="75"/>
      <c r="E1" s="75"/>
      <c r="F1" s="75"/>
    </row>
    <row r="2" spans="1:6">
      <c r="A2" s="80" t="s">
        <v>16</v>
      </c>
      <c r="B2" s="96" t="s">
        <v>254</v>
      </c>
      <c r="C2" s="80" t="s">
        <v>0</v>
      </c>
      <c r="D2" s="80"/>
      <c r="E2" s="80"/>
      <c r="F2" s="80"/>
    </row>
    <row r="3" spans="1:6" ht="21" customHeight="1">
      <c r="A3" s="81"/>
      <c r="B3" s="98"/>
      <c r="C3" s="9" t="s">
        <v>3</v>
      </c>
      <c r="D3" s="9" t="s">
        <v>4</v>
      </c>
      <c r="E3" s="46" t="s">
        <v>237</v>
      </c>
      <c r="F3" s="9" t="s">
        <v>5</v>
      </c>
    </row>
    <row r="4" spans="1:6">
      <c r="A4" s="77" t="s">
        <v>158</v>
      </c>
      <c r="B4" s="41" t="s">
        <v>152</v>
      </c>
      <c r="C4" s="60">
        <v>2</v>
      </c>
      <c r="D4" s="60">
        <v>12</v>
      </c>
      <c r="E4" s="60">
        <v>0</v>
      </c>
      <c r="F4" s="62">
        <f t="shared" ref="F4:F38" si="0">SUM(C4:E4)</f>
        <v>14</v>
      </c>
    </row>
    <row r="5" spans="1:6">
      <c r="A5" s="77"/>
      <c r="B5" s="41" t="s">
        <v>202</v>
      </c>
      <c r="C5" s="60">
        <v>0</v>
      </c>
      <c r="D5" s="60">
        <v>1</v>
      </c>
      <c r="E5" s="60">
        <v>0</v>
      </c>
      <c r="F5" s="62">
        <f t="shared" si="0"/>
        <v>1</v>
      </c>
    </row>
    <row r="6" spans="1:6">
      <c r="A6" s="77"/>
      <c r="B6" s="41" t="s">
        <v>210</v>
      </c>
      <c r="C6" s="60">
        <v>4</v>
      </c>
      <c r="D6" s="60">
        <v>11</v>
      </c>
      <c r="E6" s="60">
        <v>0</v>
      </c>
      <c r="F6" s="62">
        <f t="shared" si="0"/>
        <v>15</v>
      </c>
    </row>
    <row r="7" spans="1:6">
      <c r="A7" s="77"/>
      <c r="B7" s="41" t="s">
        <v>153</v>
      </c>
      <c r="C7" s="60">
        <v>43</v>
      </c>
      <c r="D7" s="60">
        <v>34</v>
      </c>
      <c r="E7" s="60">
        <v>0</v>
      </c>
      <c r="F7" s="62">
        <f t="shared" si="0"/>
        <v>77</v>
      </c>
    </row>
    <row r="8" spans="1:6">
      <c r="A8" s="77"/>
      <c r="B8" s="41" t="s">
        <v>193</v>
      </c>
      <c r="C8" s="60">
        <v>1</v>
      </c>
      <c r="D8" s="60">
        <v>4</v>
      </c>
      <c r="E8" s="60">
        <v>0</v>
      </c>
      <c r="F8" s="62">
        <f t="shared" si="0"/>
        <v>5</v>
      </c>
    </row>
    <row r="9" spans="1:6">
      <c r="A9" s="77"/>
      <c r="B9" s="41" t="s">
        <v>194</v>
      </c>
      <c r="C9" s="60">
        <v>10</v>
      </c>
      <c r="D9" s="60">
        <v>7</v>
      </c>
      <c r="E9" s="60">
        <v>0</v>
      </c>
      <c r="F9" s="62">
        <f t="shared" si="0"/>
        <v>17</v>
      </c>
    </row>
    <row r="10" spans="1:6">
      <c r="A10" s="77"/>
      <c r="B10" s="41" t="s">
        <v>206</v>
      </c>
      <c r="C10" s="60">
        <v>0</v>
      </c>
      <c r="D10" s="60">
        <v>0</v>
      </c>
      <c r="E10" s="60">
        <v>0</v>
      </c>
      <c r="F10" s="62">
        <f t="shared" si="0"/>
        <v>0</v>
      </c>
    </row>
    <row r="11" spans="1:6">
      <c r="A11" s="77"/>
      <c r="B11" s="41" t="s">
        <v>207</v>
      </c>
      <c r="C11" s="60">
        <v>1</v>
      </c>
      <c r="D11" s="60">
        <v>0</v>
      </c>
      <c r="E11" s="60">
        <v>0</v>
      </c>
      <c r="F11" s="62">
        <f t="shared" si="0"/>
        <v>1</v>
      </c>
    </row>
    <row r="12" spans="1:6">
      <c r="A12" s="77"/>
      <c r="B12" s="41" t="s">
        <v>154</v>
      </c>
      <c r="C12" s="60">
        <v>0</v>
      </c>
      <c r="D12" s="60">
        <v>0</v>
      </c>
      <c r="E12" s="60">
        <v>0</v>
      </c>
      <c r="F12" s="62">
        <f t="shared" si="0"/>
        <v>0</v>
      </c>
    </row>
    <row r="13" spans="1:6">
      <c r="A13" s="77"/>
      <c r="B13" s="41" t="s">
        <v>155</v>
      </c>
      <c r="C13" s="60">
        <v>23</v>
      </c>
      <c r="D13" s="60">
        <v>46</v>
      </c>
      <c r="E13" s="60">
        <v>1</v>
      </c>
      <c r="F13" s="62">
        <f t="shared" si="0"/>
        <v>70</v>
      </c>
    </row>
    <row r="14" spans="1:6">
      <c r="A14" s="77"/>
      <c r="B14" s="41" t="s">
        <v>220</v>
      </c>
      <c r="C14" s="60">
        <v>4</v>
      </c>
      <c r="D14" s="60">
        <v>7</v>
      </c>
      <c r="E14" s="60">
        <v>0</v>
      </c>
      <c r="F14" s="62">
        <f t="shared" si="0"/>
        <v>11</v>
      </c>
    </row>
    <row r="15" spans="1:6">
      <c r="A15" s="77"/>
      <c r="B15" s="41" t="s">
        <v>216</v>
      </c>
      <c r="C15" s="60">
        <v>0</v>
      </c>
      <c r="D15" s="60">
        <v>3</v>
      </c>
      <c r="E15" s="60">
        <v>0</v>
      </c>
      <c r="F15" s="62">
        <f t="shared" si="0"/>
        <v>3</v>
      </c>
    </row>
    <row r="16" spans="1:6">
      <c r="A16" s="77"/>
      <c r="B16" s="41" t="s">
        <v>200</v>
      </c>
      <c r="C16" s="60">
        <v>6</v>
      </c>
      <c r="D16" s="60">
        <v>5</v>
      </c>
      <c r="E16" s="60">
        <v>0</v>
      </c>
      <c r="F16" s="62">
        <f t="shared" si="0"/>
        <v>11</v>
      </c>
    </row>
    <row r="17" spans="1:6">
      <c r="A17" s="77"/>
      <c r="B17" s="41" t="s">
        <v>257</v>
      </c>
      <c r="C17" s="60">
        <v>0</v>
      </c>
      <c r="D17" s="60">
        <v>0</v>
      </c>
      <c r="E17" s="60">
        <v>0</v>
      </c>
      <c r="F17" s="62">
        <f t="shared" si="0"/>
        <v>0</v>
      </c>
    </row>
    <row r="18" spans="1:6">
      <c r="A18" s="77"/>
      <c r="B18" s="41" t="s">
        <v>208</v>
      </c>
      <c r="C18" s="60">
        <v>3</v>
      </c>
      <c r="D18" s="60">
        <v>3</v>
      </c>
      <c r="E18" s="60">
        <v>0</v>
      </c>
      <c r="F18" s="62">
        <f t="shared" si="0"/>
        <v>6</v>
      </c>
    </row>
    <row r="19" spans="1:6">
      <c r="A19" s="77"/>
      <c r="B19" s="41" t="s">
        <v>197</v>
      </c>
      <c r="C19" s="60">
        <v>2</v>
      </c>
      <c r="D19" s="60">
        <v>6</v>
      </c>
      <c r="E19" s="60">
        <v>0</v>
      </c>
      <c r="F19" s="62">
        <f t="shared" si="0"/>
        <v>8</v>
      </c>
    </row>
    <row r="20" spans="1:6">
      <c r="A20" s="77"/>
      <c r="B20" s="41" t="s">
        <v>196</v>
      </c>
      <c r="C20" s="60">
        <v>1</v>
      </c>
      <c r="D20" s="60">
        <v>2</v>
      </c>
      <c r="E20" s="60">
        <v>0</v>
      </c>
      <c r="F20" s="62">
        <f t="shared" si="0"/>
        <v>3</v>
      </c>
    </row>
    <row r="21" spans="1:6">
      <c r="A21" s="77"/>
      <c r="B21" s="41" t="s">
        <v>198</v>
      </c>
      <c r="C21" s="60">
        <v>10</v>
      </c>
      <c r="D21" s="60">
        <v>13</v>
      </c>
      <c r="E21" s="60">
        <v>0</v>
      </c>
      <c r="F21" s="62">
        <f t="shared" si="0"/>
        <v>23</v>
      </c>
    </row>
    <row r="22" spans="1:6">
      <c r="A22" s="77"/>
      <c r="B22" s="41" t="s">
        <v>199</v>
      </c>
      <c r="C22" s="60">
        <v>5</v>
      </c>
      <c r="D22" s="60">
        <v>6</v>
      </c>
      <c r="E22" s="60">
        <v>0</v>
      </c>
      <c r="F22" s="62">
        <f t="shared" si="0"/>
        <v>11</v>
      </c>
    </row>
    <row r="23" spans="1:6">
      <c r="A23" s="77"/>
      <c r="B23" s="41" t="s">
        <v>195</v>
      </c>
      <c r="C23" s="60">
        <v>11</v>
      </c>
      <c r="D23" s="60">
        <v>4</v>
      </c>
      <c r="E23" s="60">
        <v>0</v>
      </c>
      <c r="F23" s="62">
        <f t="shared" si="0"/>
        <v>15</v>
      </c>
    </row>
    <row r="24" spans="1:6">
      <c r="A24" s="77"/>
      <c r="B24" s="41" t="s">
        <v>248</v>
      </c>
      <c r="C24" s="60">
        <v>5</v>
      </c>
      <c r="D24" s="60">
        <v>4</v>
      </c>
      <c r="E24" s="60">
        <v>0</v>
      </c>
      <c r="F24" s="62">
        <f t="shared" si="0"/>
        <v>9</v>
      </c>
    </row>
    <row r="25" spans="1:6">
      <c r="A25" s="77"/>
      <c r="B25" s="41" t="s">
        <v>241</v>
      </c>
      <c r="C25" s="60">
        <v>0</v>
      </c>
      <c r="D25" s="60">
        <v>2</v>
      </c>
      <c r="E25" s="60">
        <v>0</v>
      </c>
      <c r="F25" s="62">
        <f t="shared" si="0"/>
        <v>2</v>
      </c>
    </row>
    <row r="26" spans="1:6">
      <c r="A26" s="99"/>
      <c r="B26" s="41" t="s">
        <v>203</v>
      </c>
      <c r="C26" s="62">
        <v>3</v>
      </c>
      <c r="D26" s="62">
        <v>1</v>
      </c>
      <c r="E26" s="60">
        <v>0</v>
      </c>
      <c r="F26" s="62">
        <f t="shared" si="0"/>
        <v>4</v>
      </c>
    </row>
    <row r="27" spans="1:6">
      <c r="A27" s="99"/>
      <c r="B27" s="41" t="s">
        <v>201</v>
      </c>
      <c r="C27" s="62">
        <v>7</v>
      </c>
      <c r="D27" s="62">
        <v>4</v>
      </c>
      <c r="E27" s="60">
        <v>0</v>
      </c>
      <c r="F27" s="62">
        <f t="shared" si="0"/>
        <v>11</v>
      </c>
    </row>
    <row r="28" spans="1:6">
      <c r="A28" s="99"/>
      <c r="B28" s="41" t="s">
        <v>204</v>
      </c>
      <c r="C28" s="62">
        <v>1</v>
      </c>
      <c r="D28" s="62">
        <v>4</v>
      </c>
      <c r="E28" s="60">
        <v>0</v>
      </c>
      <c r="F28" s="62">
        <f t="shared" si="0"/>
        <v>5</v>
      </c>
    </row>
    <row r="29" spans="1:6">
      <c r="A29" s="99"/>
      <c r="B29" s="41" t="s">
        <v>205</v>
      </c>
      <c r="C29" s="62">
        <v>0</v>
      </c>
      <c r="D29" s="62">
        <v>0</v>
      </c>
      <c r="E29" s="60">
        <v>0</v>
      </c>
      <c r="F29" s="62">
        <f t="shared" si="0"/>
        <v>0</v>
      </c>
    </row>
    <row r="30" spans="1:6">
      <c r="A30" s="99"/>
      <c r="B30" s="41" t="s">
        <v>249</v>
      </c>
      <c r="C30" s="62">
        <v>0</v>
      </c>
      <c r="D30" s="62">
        <v>0</v>
      </c>
      <c r="E30" s="60">
        <v>0</v>
      </c>
      <c r="F30" s="62">
        <f t="shared" si="0"/>
        <v>0</v>
      </c>
    </row>
    <row r="31" spans="1:6">
      <c r="A31" s="99"/>
      <c r="B31" s="41" t="s">
        <v>156</v>
      </c>
      <c r="C31" s="62">
        <v>49</v>
      </c>
      <c r="D31" s="62">
        <v>85</v>
      </c>
      <c r="E31" s="62">
        <v>1</v>
      </c>
      <c r="F31" s="62">
        <f t="shared" si="0"/>
        <v>135</v>
      </c>
    </row>
    <row r="32" spans="1:6">
      <c r="A32" s="99"/>
      <c r="B32" s="41" t="s">
        <v>235</v>
      </c>
      <c r="C32" s="62">
        <v>11</v>
      </c>
      <c r="D32" s="62">
        <v>24</v>
      </c>
      <c r="E32" s="62">
        <v>0</v>
      </c>
      <c r="F32" s="62">
        <f t="shared" si="0"/>
        <v>35</v>
      </c>
    </row>
    <row r="33" spans="1:6">
      <c r="A33" s="99"/>
      <c r="B33" s="41" t="s">
        <v>250</v>
      </c>
      <c r="C33" s="62">
        <v>0</v>
      </c>
      <c r="D33" s="62">
        <v>1</v>
      </c>
      <c r="E33" s="62">
        <v>0</v>
      </c>
      <c r="F33" s="62">
        <f t="shared" si="0"/>
        <v>1</v>
      </c>
    </row>
    <row r="34" spans="1:6">
      <c r="A34" s="99"/>
      <c r="B34" s="41" t="s">
        <v>251</v>
      </c>
      <c r="C34" s="62">
        <v>0</v>
      </c>
      <c r="D34" s="62">
        <v>0</v>
      </c>
      <c r="E34" s="62">
        <v>0</v>
      </c>
      <c r="F34" s="62">
        <f t="shared" si="0"/>
        <v>0</v>
      </c>
    </row>
    <row r="35" spans="1:6">
      <c r="A35" s="99"/>
      <c r="B35" s="41" t="s">
        <v>209</v>
      </c>
      <c r="C35" s="62">
        <v>5</v>
      </c>
      <c r="D35" s="62">
        <v>4</v>
      </c>
      <c r="E35" s="62">
        <v>0</v>
      </c>
      <c r="F35" s="62">
        <f t="shared" si="0"/>
        <v>9</v>
      </c>
    </row>
    <row r="36" spans="1:6">
      <c r="A36" s="99"/>
      <c r="B36" s="41" t="s">
        <v>157</v>
      </c>
      <c r="C36" s="62">
        <v>23</v>
      </c>
      <c r="D36" s="62">
        <v>20</v>
      </c>
      <c r="E36" s="62">
        <v>1</v>
      </c>
      <c r="F36" s="62">
        <f t="shared" si="0"/>
        <v>44</v>
      </c>
    </row>
    <row r="37" spans="1:6">
      <c r="A37" s="99"/>
      <c r="B37" s="41" t="s">
        <v>217</v>
      </c>
      <c r="C37" s="62">
        <v>0</v>
      </c>
      <c r="D37" s="62">
        <v>0</v>
      </c>
      <c r="E37" s="62">
        <v>0</v>
      </c>
      <c r="F37" s="62">
        <f t="shared" si="0"/>
        <v>0</v>
      </c>
    </row>
    <row r="38" spans="1:6">
      <c r="A38" s="99"/>
      <c r="B38" s="41" t="s">
        <v>211</v>
      </c>
      <c r="C38" s="62">
        <v>2</v>
      </c>
      <c r="D38" s="62">
        <v>1</v>
      </c>
      <c r="E38" s="62">
        <v>0</v>
      </c>
      <c r="F38" s="62">
        <f t="shared" si="0"/>
        <v>3</v>
      </c>
    </row>
    <row r="39" spans="1:6">
      <c r="A39" s="99"/>
      <c r="B39" s="21" t="s">
        <v>5</v>
      </c>
      <c r="C39" s="62">
        <f>SUM(C4:C38)</f>
        <v>232</v>
      </c>
      <c r="D39" s="62">
        <f>SUM(D4:D38)</f>
        <v>314</v>
      </c>
      <c r="E39" s="62">
        <f>SUM(E4:E38)</f>
        <v>3</v>
      </c>
      <c r="F39" s="62">
        <f>SUM(C39:E39)</f>
        <v>549</v>
      </c>
    </row>
    <row r="40" spans="1:6">
      <c r="A40" s="90" t="s">
        <v>51</v>
      </c>
      <c r="B40" s="91"/>
      <c r="C40" s="91"/>
      <c r="D40" s="91"/>
      <c r="E40" s="50"/>
    </row>
  </sheetData>
  <mergeCells count="6">
    <mergeCell ref="A40:D40"/>
    <mergeCell ref="A4:A39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2016-02-15T05:59:13Z</cp:lastPrinted>
  <dcterms:created xsi:type="dcterms:W3CDTF">2014-01-22T06:51:49Z</dcterms:created>
  <dcterms:modified xsi:type="dcterms:W3CDTF">2017-01-19T09:50:39Z</dcterms:modified>
</cp:coreProperties>
</file>