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nvst303\home\IMAGAW01\Desktop\26\平成26年度報告書-騒音\"/>
    </mc:Choice>
  </mc:AlternateContent>
  <bookViews>
    <workbookView xWindow="-15" yWindow="5655" windowWidth="25200" windowHeight="5685" tabRatio="860"/>
  </bookViews>
  <sheets>
    <sheet name="表15-1,15-2,15-3" sheetId="1" r:id="rId1"/>
  </sheets>
  <definedNames>
    <definedName name="HTML_CodePage" hidden="1">932</definedName>
    <definedName name="HTML_Control" localSheetId="0" hidden="1">{"'表１３−２'!$B$3:$R$15"}</definedName>
    <definedName name="HTML_Control" hidden="1">{"'表１３−２'!$B$3:$R$15"}</definedName>
    <definedName name="HTML_Description" hidden="1">""</definedName>
    <definedName name="HTML_Email" hidden="1">""</definedName>
    <definedName name="HTML_Header" hidden="1">"表１３−２"</definedName>
    <definedName name="HTML_LastUpdate" hidden="1">"98/10/28"</definedName>
    <definedName name="HTML_LineAfter" hidden="1">FALSE</definedName>
    <definedName name="HTML_LineBefore" hidden="1">FALSE</definedName>
    <definedName name="HTML_Name" hidden="1">"Wind Gr."</definedName>
    <definedName name="HTML_OBDlg2" hidden="1">TRUE</definedName>
    <definedName name="HTML_OBDlg4" hidden="1">TRUE</definedName>
    <definedName name="HTML_OS" hidden="1">0</definedName>
    <definedName name="HTML_PathFile" hidden="1">"C:\WINDOWS\ﾃﾞｽｸﾄｯﾌﾟ\MyHTML.htm"</definedName>
    <definedName name="HTML_Title" hidden="1">"N040-00"</definedName>
    <definedName name="_xlnm.Print_Area" localSheetId="0">'表15-1,15-2,15-3'!$A$3:$Q$29</definedName>
    <definedName name="悪臭報告">#REF!</definedName>
  </definedNames>
  <calcPr calcId="162913"/>
</workbook>
</file>

<file path=xl/calcChain.xml><?xml version="1.0" encoding="utf-8"?>
<calcChain xmlns="http://schemas.openxmlformats.org/spreadsheetml/2006/main">
  <c r="C18" i="1" l="1"/>
  <c r="D18" i="1"/>
  <c r="E18" i="1"/>
  <c r="F18" i="1"/>
  <c r="G18" i="1"/>
  <c r="H18" i="1"/>
  <c r="I18" i="1"/>
  <c r="J18" i="1"/>
  <c r="K18" i="1"/>
  <c r="L18" i="1"/>
  <c r="M18" i="1"/>
  <c r="O18" i="1"/>
  <c r="N17" i="1"/>
  <c r="Q17" i="1"/>
  <c r="N16" i="1"/>
  <c r="Q16" i="1" s="1"/>
  <c r="N15" i="1"/>
  <c r="Q15" i="1" s="1"/>
  <c r="N18" i="1" l="1"/>
  <c r="Q18" i="1" s="1"/>
</calcChain>
</file>

<file path=xl/sharedStrings.xml><?xml version="1.0" encoding="utf-8"?>
<sst xmlns="http://schemas.openxmlformats.org/spreadsheetml/2006/main" count="65" uniqueCount="57">
  <si>
    <t>別記様式第４ 工場・事業場騒音に関する対応状況</t>
  </si>
  <si>
    <t>N040</t>
  </si>
  <si>
    <t>表１５　騒音規制法に基づく工場・事業場騒音に関する改善勧告、改善命令実施状況</t>
  </si>
  <si>
    <t>表１５−１　届出段階における計画変更勧告、改善命令件数</t>
  </si>
  <si>
    <t>工場・事業場別の種別</t>
  </si>
  <si>
    <t>指  定  地  域  内  に  お  け  る  特  定  工  場  等</t>
  </si>
  <si>
    <t>左記以外</t>
  </si>
  <si>
    <t>自治体名</t>
  </si>
  <si>
    <t>勧告等の区分</t>
  </si>
  <si>
    <t>空気圧縮
機等</t>
  </si>
  <si>
    <t>土石用破砕機等</t>
  </si>
  <si>
    <t>織　機</t>
  </si>
  <si>
    <t>穀物用
製粉機</t>
  </si>
  <si>
    <t>木材加工
機械</t>
  </si>
  <si>
    <t>抄紙機</t>
  </si>
  <si>
    <t>印刷機械</t>
  </si>
  <si>
    <t>合成樹脂用
射出成形機</t>
  </si>
  <si>
    <t>鋳型造型機</t>
  </si>
  <si>
    <t>小　計</t>
  </si>
  <si>
    <t>条例により
規制対象</t>
  </si>
  <si>
    <t>その他</t>
  </si>
  <si>
    <t>合　計</t>
  </si>
  <si>
    <t>改善勧告まで</t>
  </si>
  <si>
    <t>合　　　　計</t>
  </si>
  <si>
    <t>表１５−２　改善勧告、改善命令件数</t>
  </si>
  <si>
    <t>金属加工
機械等</t>
  </si>
  <si>
    <t>土石用破砕
機等</t>
  </si>
  <si>
    <t>建設用資材
製造機</t>
  </si>
  <si>
    <t>奈良県</t>
  </si>
  <si>
    <t>高知県</t>
  </si>
  <si>
    <t>佐賀県</t>
  </si>
  <si>
    <t>表１５−３　騒音規制法に基づく計画変更勧告、改善勧告及び改善命令の詳細</t>
  </si>
  <si>
    <t>業  種</t>
  </si>
  <si>
    <t>特定施設名</t>
  </si>
  <si>
    <t>区域の
区  分</t>
  </si>
  <si>
    <t>計画変更
勧告年月日</t>
  </si>
  <si>
    <t>苦    情
年 月 日</t>
  </si>
  <si>
    <t>測    定
年 月 日</t>
  </si>
  <si>
    <t>測定値
(ｄＢ)</t>
  </si>
  <si>
    <t>改善勧告
年 月 日</t>
  </si>
  <si>
    <t>改善命令
年 月 日</t>
  </si>
  <si>
    <t>措  置  の  概  要</t>
  </si>
  <si>
    <t>金属加工業</t>
  </si>
  <si>
    <t>金属加工機械等</t>
  </si>
  <si>
    <t>第3種区域</t>
  </si>
  <si>
    <t>第2種区域</t>
  </si>
  <si>
    <t>H26.10.17
H26.11.7
H27.4.6</t>
  </si>
  <si>
    <t>66
58
49</t>
  </si>
  <si>
    <t>勧告の概要
平成26年12月19日（金）までに応急処置として、防音対策をいくつか講じ、有効なときは市へ報告すること。
あわせて、平成26年12月19日（金）までに抜本的な防音対策を講じる施設の整備計画を示し、平成27年3月31日（火）までにその防音対策を講じること。
措置の概要
平成26年10月20日　プレス機のワークと本体が衝突する部分にゴムを設置
平成26年12月12日　プレス機の先の金属片をくり抜くのに支障のない部分にゴムの設置
平成26年12月28日　 安芸市ワークセンターから特定施設改善書が市に提出
平成27年2月11日　　床下換気穴埋め工事
平成27年2月28日　　窓ガラス（防音合わせガラス）の取替えの工事
平成27年3月23日　　窓をふさいでウレタンを流し込み、防音シートを2枚設置して壁を厚くする工事</t>
  </si>
  <si>
    <t>石材加工業</t>
  </si>
  <si>
    <t>H.22.6.24より</t>
  </si>
  <si>
    <t>H25.10.10
H26.4.28</t>
  </si>
  <si>
    <t>65
62</t>
  </si>
  <si>
    <t>自治体名</t>
    <phoneticPr fontId="8"/>
  </si>
  <si>
    <t>勧告の概要
特定工場等に係る規制基準（昼間（8：00～19：00）60ｄＢ：第2種区域）を上回っているため規制基準を遵守すること。
本勧告に基づく改善計画の提出。
措置の概要
作業改善計画書の提出
・裏側に回りこんで作業する（未実施）
・超低音型ブレーカを導入し、エンジン回転数を80％以下に設定、打撃回数を減らす（超低音型ブレーカ導入済）
・騒音を発生する作業を行う可能性があると判断した場合、当該作業の一週間前までにその旨を自治会長に報告する（未実施）</t>
    <phoneticPr fontId="8"/>
  </si>
  <si>
    <t xml:space="preserve">勧告の概要
発生する騒音が、騒音規制法第4条第1項に基づく香芝市が定めた規制基準値以下となるよう対策を施すこと。また、その対策については、専門家等から助言を求める等の手段を講じた後、確実な騒音の低減が期待される改善計画書を作成し、当市に提出したうえで実施すること。
措置の概要
防音シート・パネルの設置。
</t>
    <phoneticPr fontId="7"/>
  </si>
  <si>
    <t>該当なし</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</si>
</sst>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_ ;[Red]\-#,##0\ "/>
    <numFmt numFmtId="177" formatCode="[$-411]ge\.m\.d;@"/>
  </numFmts>
  <fonts count="9">
    <font>
      <sz val="10"/>
      <name val="明朝"/>
      <charset val="128"/>
    </font>
    <font>
      <sz val="11"/>
      <color indexed="8"/>
      <name val="ＭＳ Ｐゴシック"/>
      <family val="3"/>
      <charset val="128"/>
    </font>
    <font>
      <sz val="10"/>
      <name val="ＭＳ ゴシック"/>
      <family val="3"/>
      <charset val="128"/>
    </font>
    <font>
      <sz val="9"/>
      <name val="ＭＳ ゴシック"/>
      <family val="3"/>
      <charset val="128"/>
    </font>
    <font>
      <sz val="14"/>
      <name val="ＭＳ ゴシック"/>
      <family val="3"/>
      <charset val="128"/>
    </font>
    <font>
      <sz val="12"/>
      <name val="ＭＳ ゴシック"/>
      <family val="3"/>
      <charset val="128"/>
    </font>
    <font>
      <u/>
      <sz val="11"/>
      <color indexed="12"/>
      <name val="ＭＳ Ｐゴシック"/>
      <family val="3"/>
      <charset val="128"/>
    </font>
    <font>
      <sz val="6"/>
      <name val="明朝"/>
      <charset val="128"/>
    </font>
    <font>
      <sz val="10"/>
      <name val="明朝"/>
      <family val="1"/>
      <charset val="128"/>
    </font>
  </fonts>
  <fills count="2">
    <fill>
      <patternFill patternType="none"/>
    </fill>
    <fill>
      <patternFill patternType="gray125"/>
    </fill>
  </fills>
  <borders count="53">
    <border>
      <left/>
      <right/>
      <top/>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style="medium">
        <color indexed="64"/>
      </left>
      <right/>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hair">
        <color indexed="64"/>
      </left>
      <right style="hair">
        <color indexed="64"/>
      </right>
      <top style="double">
        <color indexed="64"/>
      </top>
      <bottom style="medium">
        <color indexed="64"/>
      </bottom>
      <diagonal/>
    </border>
    <border>
      <left/>
      <right style="hair">
        <color indexed="64"/>
      </right>
      <top style="double">
        <color indexed="64"/>
      </top>
      <bottom style="medium">
        <color indexed="64"/>
      </bottom>
      <diagonal/>
    </border>
    <border>
      <left style="thin">
        <color indexed="64"/>
      </left>
      <right style="hair">
        <color indexed="64"/>
      </right>
      <top style="double">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hair">
        <color indexed="64"/>
      </bottom>
      <diagonal/>
    </border>
    <border>
      <left/>
      <right style="medium">
        <color indexed="64"/>
      </right>
      <top style="double">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medium">
        <color indexed="64"/>
      </left>
      <right style="hair">
        <color indexed="64"/>
      </right>
      <top style="hair">
        <color indexed="64"/>
      </top>
      <bottom style="double">
        <color indexed="64"/>
      </bottom>
      <diagonal/>
    </border>
    <border>
      <left style="hair">
        <color indexed="64"/>
      </left>
      <right style="hair">
        <color indexed="64"/>
      </right>
      <top style="hair">
        <color indexed="64"/>
      </top>
      <bottom style="double">
        <color indexed="64"/>
      </bottom>
      <diagonal/>
    </border>
    <border>
      <left style="hair">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top style="hair">
        <color indexed="64"/>
      </top>
      <bottom style="double">
        <color indexed="64"/>
      </bottom>
      <diagonal/>
    </border>
    <border>
      <left style="thin">
        <color indexed="64"/>
      </left>
      <right style="hair">
        <color indexed="64"/>
      </right>
      <top style="hair">
        <color indexed="64"/>
      </top>
      <bottom style="double">
        <color indexed="64"/>
      </bottom>
      <diagonal/>
    </border>
    <border>
      <left/>
      <right style="medium">
        <color indexed="64"/>
      </right>
      <top style="hair">
        <color indexed="64"/>
      </top>
      <bottom style="double">
        <color indexed="64"/>
      </bottom>
      <diagonal/>
    </border>
    <border diagonalUp="1">
      <left style="hair">
        <color indexed="64"/>
      </left>
      <right style="thin">
        <color indexed="64"/>
      </right>
      <top style="thin">
        <color indexed="64"/>
      </top>
      <bottom style="hair">
        <color indexed="64"/>
      </bottom>
      <diagonal style="thin">
        <color indexed="64"/>
      </diagonal>
    </border>
    <border diagonalUp="1">
      <left style="hair">
        <color indexed="64"/>
      </left>
      <right style="thin">
        <color indexed="64"/>
      </right>
      <top style="double">
        <color indexed="64"/>
      </top>
      <bottom style="medium">
        <color indexed="64"/>
      </bottom>
      <diagonal style="thin">
        <color indexed="64"/>
      </diagonal>
    </border>
    <border>
      <left/>
      <right style="thin">
        <color indexed="64"/>
      </right>
      <top style="thin">
        <color indexed="64"/>
      </top>
      <bottom style="hair">
        <color indexed="64"/>
      </bottom>
      <diagonal/>
    </border>
    <border>
      <left style="medium">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diagonalUp="1">
      <left style="hair">
        <color indexed="64"/>
      </left>
      <right style="thin">
        <color indexed="64"/>
      </right>
      <top style="hair">
        <color indexed="64"/>
      </top>
      <bottom style="hair">
        <color indexed="64"/>
      </bottom>
      <diagonal style="thin">
        <color indexed="64"/>
      </diagonal>
    </border>
    <border>
      <left/>
      <right style="medium">
        <color indexed="64"/>
      </right>
      <top style="hair">
        <color indexed="64"/>
      </top>
      <bottom style="hair">
        <color indexed="64"/>
      </bottom>
      <diagonal/>
    </border>
    <border>
      <left/>
      <right style="thin">
        <color indexed="64"/>
      </right>
      <top style="hair">
        <color indexed="64"/>
      </top>
      <bottom style="double">
        <color indexed="64"/>
      </bottom>
      <diagonal/>
    </border>
    <border diagonalUp="1">
      <left style="hair">
        <color indexed="64"/>
      </left>
      <right style="thin">
        <color indexed="64"/>
      </right>
      <top style="hair">
        <color indexed="64"/>
      </top>
      <bottom style="double">
        <color indexed="64"/>
      </bottom>
      <diagonal style="thin">
        <color indexed="64"/>
      </diagonal>
    </border>
    <border>
      <left style="hair">
        <color indexed="64"/>
      </left>
      <right style="hair">
        <color indexed="64"/>
      </right>
      <top style="hair">
        <color indexed="64"/>
      </top>
      <bottom style="medium">
        <color indexed="64"/>
      </bottom>
      <diagonal/>
    </border>
    <border diagonalUp="1">
      <left style="hair">
        <color indexed="64"/>
      </left>
      <right style="hair">
        <color indexed="64"/>
      </right>
      <top style="thin">
        <color indexed="64"/>
      </top>
      <bottom style="hair">
        <color indexed="64"/>
      </bottom>
      <diagonal style="hair">
        <color indexed="64"/>
      </diagonal>
    </border>
    <border>
      <left style="hair">
        <color indexed="64"/>
      </left>
      <right style="medium">
        <color indexed="64"/>
      </right>
      <top style="thin">
        <color indexed="64"/>
      </top>
      <bottom style="hair">
        <color indexed="64"/>
      </bottom>
      <diagonal/>
    </border>
    <border diagonalUp="1">
      <left style="hair">
        <color indexed="64"/>
      </left>
      <right style="hair">
        <color indexed="64"/>
      </right>
      <top style="hair">
        <color indexed="64"/>
      </top>
      <bottom style="hair">
        <color indexed="64"/>
      </bottom>
      <diagonal style="hair">
        <color indexed="64"/>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diagonalUp="1">
      <left style="hair">
        <color indexed="64"/>
      </left>
      <right style="hair">
        <color indexed="64"/>
      </right>
      <top style="hair">
        <color indexed="64"/>
      </top>
      <bottom style="medium">
        <color indexed="64"/>
      </bottom>
      <diagonal style="hair">
        <color indexed="64"/>
      </diagonal>
    </border>
    <border>
      <left style="hair">
        <color indexed="64"/>
      </left>
      <right style="medium">
        <color indexed="64"/>
      </right>
      <top style="hair">
        <color indexed="64"/>
      </top>
      <bottom style="medium">
        <color indexed="64"/>
      </bottom>
      <diagonal/>
    </border>
  </borders>
  <cellStyleXfs count="3">
    <xf numFmtId="0" fontId="0" fillId="0" borderId="0">
      <alignment vertical="center"/>
    </xf>
    <xf numFmtId="0" fontId="1" fillId="0" borderId="0">
      <alignment vertical="center"/>
    </xf>
    <xf numFmtId="0" fontId="6" fillId="0" borderId="0" applyNumberFormat="0" applyFill="0" applyBorder="0" applyAlignment="0" applyProtection="0">
      <alignment vertical="center"/>
    </xf>
  </cellStyleXfs>
  <cellXfs count="89">
    <xf numFmtId="0" fontId="0" fillId="0" borderId="0" xfId="0" applyAlignment="1"/>
    <xf numFmtId="0" fontId="2" fillId="0" borderId="1" xfId="0" applyFont="1" applyBorder="1" applyAlignment="1">
      <alignment horizontal="center" vertical="center"/>
    </xf>
    <xf numFmtId="0" fontId="2" fillId="0" borderId="2" xfId="0" applyFont="1" applyBorder="1" applyAlignment="1">
      <alignment horizontal="centerContinuous" vertical="center" wrapText="1"/>
    </xf>
    <xf numFmtId="0" fontId="2" fillId="0" borderId="2" xfId="0" applyFont="1" applyBorder="1" applyAlignment="1">
      <alignment horizontal="distributed" vertical="center" wrapText="1"/>
    </xf>
    <xf numFmtId="0" fontId="2" fillId="0" borderId="3" xfId="0" applyFont="1" applyBorder="1" applyAlignment="1">
      <alignment horizontal="centerContinuous" vertical="center" wrapText="1"/>
    </xf>
    <xf numFmtId="0" fontId="2" fillId="0" borderId="8" xfId="0" applyFont="1" applyBorder="1" applyAlignment="1">
      <alignment horizontal="centerContinuous" vertical="center"/>
    </xf>
    <xf numFmtId="0" fontId="2" fillId="0" borderId="9" xfId="0" applyFont="1" applyBorder="1" applyAlignment="1">
      <alignment horizontal="centerContinuous" vertical="center"/>
    </xf>
    <xf numFmtId="0" fontId="2" fillId="0" borderId="10" xfId="0" applyFont="1" applyBorder="1" applyAlignment="1">
      <alignment horizontal="center"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3" xfId="0" applyFont="1" applyBorder="1" applyAlignment="1">
      <alignment horizontal="center" vertical="center"/>
    </xf>
    <xf numFmtId="0" fontId="3" fillId="0" borderId="13" xfId="0" applyFont="1" applyBorder="1" applyAlignment="1">
      <alignment horizontal="center" vertical="center" wrapText="1"/>
    </xf>
    <xf numFmtId="0" fontId="2" fillId="0" borderId="7" xfId="0" applyFont="1" applyBorder="1" applyAlignment="1">
      <alignment horizontal="centerContinuous" vertical="center"/>
    </xf>
    <xf numFmtId="0" fontId="3" fillId="0" borderId="13" xfId="0" applyFont="1" applyBorder="1" applyAlignment="1">
      <alignment horizontal="center" vertical="center" wrapText="1" shrinkToFit="1"/>
    </xf>
    <xf numFmtId="0" fontId="3" fillId="0" borderId="12" xfId="0" applyFont="1" applyBorder="1" applyAlignment="1">
      <alignment horizontal="center" vertical="center" wrapText="1"/>
    </xf>
    <xf numFmtId="0" fontId="2" fillId="0" borderId="20" xfId="0" applyFont="1" applyBorder="1" applyAlignment="1">
      <alignment vertical="center"/>
    </xf>
    <xf numFmtId="0" fontId="2" fillId="0" borderId="21" xfId="0" applyFont="1" applyBorder="1" applyAlignment="1">
      <alignment horizontal="center" vertical="center" wrapText="1"/>
    </xf>
    <xf numFmtId="0" fontId="4" fillId="0" borderId="0" xfId="0" applyFont="1" applyAlignment="1"/>
    <xf numFmtId="0" fontId="2" fillId="0" borderId="0" xfId="0" applyFont="1" applyFill="1" applyAlignment="1"/>
    <xf numFmtId="0" fontId="2" fillId="0" borderId="0" xfId="0" applyFont="1" applyAlignment="1"/>
    <xf numFmtId="0" fontId="4" fillId="0" borderId="0" xfId="0" applyFont="1" applyBorder="1" applyAlignment="1"/>
    <xf numFmtId="176" fontId="2" fillId="0" borderId="29" xfId="0" applyNumberFormat="1" applyFont="1" applyFill="1" applyBorder="1" applyAlignment="1">
      <alignment vertical="center"/>
    </xf>
    <xf numFmtId="176" fontId="2" fillId="0" borderId="25" xfId="0" applyNumberFormat="1" applyFont="1" applyFill="1" applyBorder="1" applyAlignment="1">
      <alignment vertical="center"/>
    </xf>
    <xf numFmtId="176" fontId="2" fillId="0" borderId="14" xfId="0" applyNumberFormat="1" applyFont="1" applyFill="1" applyBorder="1" applyAlignment="1">
      <alignment horizontal="centerContinuous" vertical="center"/>
    </xf>
    <xf numFmtId="176" fontId="2" fillId="0" borderId="15" xfId="0" applyNumberFormat="1" applyFont="1" applyFill="1" applyBorder="1" applyAlignment="1">
      <alignment horizontal="centerContinuous" vertical="center"/>
    </xf>
    <xf numFmtId="176" fontId="2" fillId="0" borderId="16" xfId="0" applyNumberFormat="1" applyFont="1" applyFill="1" applyBorder="1" applyAlignment="1">
      <alignment vertical="center"/>
    </xf>
    <xf numFmtId="176" fontId="2" fillId="0" borderId="17" xfId="0" applyNumberFormat="1" applyFont="1" applyFill="1" applyBorder="1" applyAlignment="1">
      <alignment vertical="center"/>
    </xf>
    <xf numFmtId="176" fontId="2" fillId="0" borderId="0" xfId="0" applyNumberFormat="1" applyFont="1" applyFill="1" applyBorder="1" applyAlignment="1">
      <alignment horizontal="centerContinuous" vertical="center"/>
    </xf>
    <xf numFmtId="176" fontId="2" fillId="0" borderId="0" xfId="0" applyNumberFormat="1" applyFont="1" applyFill="1" applyBorder="1" applyAlignment="1">
      <alignment vertical="center"/>
    </xf>
    <xf numFmtId="176" fontId="2" fillId="0" borderId="0" xfId="0" applyNumberFormat="1" applyFont="1" applyBorder="1" applyAlignment="1">
      <alignment horizontal="centerContinuous" vertical="center"/>
    </xf>
    <xf numFmtId="176" fontId="2" fillId="0" borderId="0" xfId="0" applyNumberFormat="1" applyFont="1" applyBorder="1" applyAlignment="1">
      <alignment vertical="center"/>
    </xf>
    <xf numFmtId="0" fontId="4" fillId="0" borderId="0" xfId="0" applyFont="1" applyAlignment="1">
      <alignment vertical="center"/>
    </xf>
    <xf numFmtId="0" fontId="5" fillId="0" borderId="0" xfId="0" applyFont="1" applyAlignment="1"/>
    <xf numFmtId="176" fontId="2" fillId="0" borderId="28" xfId="0" applyNumberFormat="1" applyFont="1" applyFill="1" applyBorder="1" applyAlignment="1">
      <alignment vertical="center"/>
    </xf>
    <xf numFmtId="176" fontId="2" fillId="0" borderId="33" xfId="0" applyNumberFormat="1" applyFont="1" applyFill="1" applyBorder="1" applyAlignment="1">
      <alignment vertical="center"/>
    </xf>
    <xf numFmtId="176" fontId="2" fillId="0" borderId="18" xfId="0" applyNumberFormat="1" applyFont="1" applyFill="1" applyBorder="1" applyAlignment="1">
      <alignment vertical="center"/>
    </xf>
    <xf numFmtId="176" fontId="2" fillId="0" borderId="19" xfId="0" applyNumberFormat="1" applyFont="1" applyFill="1" applyBorder="1" applyAlignment="1">
      <alignment vertical="center"/>
    </xf>
    <xf numFmtId="176" fontId="2" fillId="0" borderId="34" xfId="0" applyNumberFormat="1" applyFont="1" applyFill="1" applyBorder="1" applyAlignment="1">
      <alignment vertical="center"/>
    </xf>
    <xf numFmtId="176" fontId="2" fillId="0" borderId="22" xfId="0" applyNumberFormat="1" applyFont="1" applyFill="1" applyBorder="1" applyAlignment="1">
      <alignment vertical="center"/>
    </xf>
    <xf numFmtId="176" fontId="2" fillId="0" borderId="23" xfId="0" applyNumberFormat="1" applyFont="1" applyFill="1" applyBorder="1" applyAlignment="1">
      <alignment vertical="center"/>
    </xf>
    <xf numFmtId="176" fontId="2" fillId="0" borderId="24" xfId="0" applyNumberFormat="1" applyFont="1" applyFill="1" applyBorder="1" applyAlignment="1">
      <alignment horizontal="distributed" vertical="center"/>
    </xf>
    <xf numFmtId="0" fontId="2" fillId="0" borderId="35" xfId="0" applyFont="1" applyFill="1" applyBorder="1" applyAlignment="1">
      <alignment vertical="center" wrapText="1"/>
    </xf>
    <xf numFmtId="176" fontId="2" fillId="0" borderId="36" xfId="0" applyNumberFormat="1" applyFont="1" applyFill="1" applyBorder="1" applyAlignment="1">
      <alignment horizontal="distributed" vertical="center"/>
    </xf>
    <xf numFmtId="0" fontId="2" fillId="0" borderId="37" xfId="0" applyFont="1" applyFill="1" applyBorder="1" applyAlignment="1">
      <alignment vertical="center" wrapText="1"/>
    </xf>
    <xf numFmtId="176" fontId="2" fillId="0" borderId="38" xfId="0" applyNumberFormat="1" applyFont="1" applyFill="1" applyBorder="1" applyAlignment="1">
      <alignment vertical="center"/>
    </xf>
    <xf numFmtId="176" fontId="2" fillId="0" borderId="39" xfId="0" applyNumberFormat="1" applyFont="1" applyFill="1" applyBorder="1" applyAlignment="1">
      <alignment vertical="center"/>
    </xf>
    <xf numFmtId="176" fontId="2" fillId="0" borderId="40" xfId="0" applyNumberFormat="1" applyFont="1" applyFill="1" applyBorder="1" applyAlignment="1">
      <alignment vertical="center"/>
    </xf>
    <xf numFmtId="176" fontId="2" fillId="0" borderId="41" xfId="0" applyNumberFormat="1" applyFont="1" applyFill="1" applyBorder="1" applyAlignment="1">
      <alignment vertical="center"/>
    </xf>
    <xf numFmtId="176" fontId="2" fillId="0" borderId="42" xfId="0" applyNumberFormat="1" applyFont="1" applyFill="1" applyBorder="1" applyAlignment="1">
      <alignment vertical="center"/>
    </xf>
    <xf numFmtId="176" fontId="2" fillId="0" borderId="26" xfId="0" applyNumberFormat="1" applyFont="1" applyFill="1" applyBorder="1" applyAlignment="1">
      <alignment horizontal="distributed" vertical="center"/>
    </xf>
    <xf numFmtId="0" fontId="2" fillId="0" borderId="43" xfId="0" applyFont="1" applyFill="1" applyBorder="1" applyAlignment="1">
      <alignment vertical="center" wrapText="1"/>
    </xf>
    <xf numFmtId="176" fontId="2" fillId="0" borderId="31" xfId="0" applyNumberFormat="1" applyFont="1" applyFill="1" applyBorder="1" applyAlignment="1">
      <alignment vertical="center"/>
    </xf>
    <xf numFmtId="176" fontId="2" fillId="0" borderId="27" xfId="0" applyNumberFormat="1" applyFont="1" applyFill="1" applyBorder="1" applyAlignment="1">
      <alignment vertical="center"/>
    </xf>
    <xf numFmtId="176" fontId="2" fillId="0" borderId="30" xfId="0" applyNumberFormat="1" applyFont="1" applyFill="1" applyBorder="1" applyAlignment="1">
      <alignment vertical="center"/>
    </xf>
    <xf numFmtId="176" fontId="2" fillId="0" borderId="44" xfId="0" applyNumberFormat="1" applyFont="1" applyFill="1" applyBorder="1" applyAlignment="1">
      <alignment vertical="center"/>
    </xf>
    <xf numFmtId="176" fontId="2" fillId="0" borderId="32" xfId="0" applyNumberFormat="1" applyFont="1" applyFill="1" applyBorder="1" applyAlignment="1">
      <alignment vertical="center"/>
    </xf>
    <xf numFmtId="0" fontId="0" fillId="0" borderId="45" xfId="0" applyBorder="1" applyAlignment="1">
      <alignment horizontal="center" vertical="center"/>
    </xf>
    <xf numFmtId="0" fontId="2" fillId="0" borderId="25" xfId="0" applyFont="1" applyFill="1" applyBorder="1" applyAlignment="1">
      <alignment horizontal="center" vertical="center" wrapText="1"/>
    </xf>
    <xf numFmtId="0" fontId="2" fillId="0" borderId="25" xfId="0" applyFont="1" applyFill="1" applyBorder="1" applyAlignment="1">
      <alignment horizontal="center" vertical="center"/>
    </xf>
    <xf numFmtId="0" fontId="2" fillId="0" borderId="46" xfId="0" applyFont="1" applyFill="1" applyBorder="1" applyAlignment="1">
      <alignment horizontal="center" vertical="top" wrapText="1"/>
    </xf>
    <xf numFmtId="177" fontId="2" fillId="0" borderId="25" xfId="0" applyNumberFormat="1" applyFont="1" applyFill="1" applyBorder="1" applyAlignment="1">
      <alignment horizontal="left" vertical="center" wrapText="1"/>
    </xf>
    <xf numFmtId="177" fontId="2" fillId="0" borderId="25" xfId="0" applyNumberFormat="1" applyFont="1" applyFill="1" applyBorder="1" applyAlignment="1">
      <alignment horizontal="center" vertical="center" wrapText="1"/>
    </xf>
    <xf numFmtId="177" fontId="2" fillId="0" borderId="25" xfId="0" applyNumberFormat="1" applyFont="1" applyFill="1" applyBorder="1" applyAlignment="1">
      <alignment horizontal="center" vertical="center"/>
    </xf>
    <xf numFmtId="0" fontId="0" fillId="0" borderId="46" xfId="0" applyFill="1" applyBorder="1" applyAlignment="1">
      <alignment horizontal="center" vertical="center"/>
    </xf>
    <xf numFmtId="0" fontId="2" fillId="0" borderId="39" xfId="0" applyFont="1" applyFill="1" applyBorder="1" applyAlignment="1">
      <alignment horizontal="center" vertical="center" wrapText="1"/>
    </xf>
    <xf numFmtId="0" fontId="2" fillId="0" borderId="39" xfId="0" applyFont="1" applyFill="1" applyBorder="1" applyAlignment="1">
      <alignment horizontal="center" vertical="center"/>
    </xf>
    <xf numFmtId="0" fontId="2" fillId="0" borderId="48" xfId="0" applyFont="1" applyFill="1" applyBorder="1" applyAlignment="1">
      <alignment horizontal="center" vertical="top" wrapText="1"/>
    </xf>
    <xf numFmtId="177" fontId="2" fillId="0" borderId="39" xfId="0" applyNumberFormat="1" applyFont="1" applyFill="1" applyBorder="1" applyAlignment="1">
      <alignment horizontal="left" vertical="center" wrapText="1"/>
    </xf>
    <xf numFmtId="177" fontId="2" fillId="0" borderId="39" xfId="0" applyNumberFormat="1" applyFont="1" applyFill="1" applyBorder="1" applyAlignment="1">
      <alignment horizontal="center" vertical="center" wrapText="1"/>
    </xf>
    <xf numFmtId="177" fontId="2" fillId="0" borderId="39" xfId="0" applyNumberFormat="1" applyFont="1" applyFill="1" applyBorder="1" applyAlignment="1">
      <alignment horizontal="center" vertical="center"/>
    </xf>
    <xf numFmtId="0" fontId="0" fillId="0" borderId="48" xfId="0" applyFill="1" applyBorder="1" applyAlignment="1">
      <alignment horizontal="center" vertical="center"/>
    </xf>
    <xf numFmtId="176" fontId="2" fillId="0" borderId="50" xfId="0" applyNumberFormat="1" applyFont="1" applyFill="1" applyBorder="1" applyAlignment="1">
      <alignment horizontal="distributed" vertical="center"/>
    </xf>
    <xf numFmtId="0" fontId="2" fillId="0" borderId="45" xfId="0" applyFont="1" applyFill="1" applyBorder="1" applyAlignment="1">
      <alignment horizontal="center" vertical="center" wrapText="1"/>
    </xf>
    <xf numFmtId="0" fontId="2" fillId="0" borderId="45" xfId="0" applyFont="1" applyFill="1" applyBorder="1" applyAlignment="1">
      <alignment horizontal="center" vertical="center"/>
    </xf>
    <xf numFmtId="0" fontId="2" fillId="0" borderId="51" xfId="0" applyFont="1" applyFill="1" applyBorder="1" applyAlignment="1">
      <alignment horizontal="center" vertical="top" wrapText="1"/>
    </xf>
    <xf numFmtId="177" fontId="2" fillId="0" borderId="45" xfId="0" applyNumberFormat="1" applyFont="1" applyFill="1" applyBorder="1" applyAlignment="1">
      <alignment horizontal="center" vertical="center" wrapText="1"/>
    </xf>
    <xf numFmtId="177" fontId="2" fillId="0" borderId="45" xfId="0" applyNumberFormat="1" applyFont="1"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25" xfId="0" applyFont="1" applyFill="1" applyBorder="1" applyAlignment="1">
      <alignment horizontal="left" vertical="top" wrapText="1"/>
    </xf>
    <xf numFmtId="0" fontId="2" fillId="0" borderId="47" xfId="0" applyFont="1" applyFill="1" applyBorder="1" applyAlignment="1">
      <alignment horizontal="left" vertical="top" wrapText="1"/>
    </xf>
    <xf numFmtId="0" fontId="2" fillId="0" borderId="39" xfId="0" applyFont="1" applyFill="1" applyBorder="1" applyAlignment="1">
      <alignment horizontal="left" vertical="top" wrapText="1"/>
    </xf>
    <xf numFmtId="0" fontId="2" fillId="0" borderId="49" xfId="0" applyFont="1" applyFill="1" applyBorder="1" applyAlignment="1">
      <alignment horizontal="left" vertical="top" wrapText="1"/>
    </xf>
    <xf numFmtId="0" fontId="2" fillId="0" borderId="45" xfId="0" applyFont="1" applyFill="1" applyBorder="1" applyAlignment="1">
      <alignment horizontal="left" vertical="top" wrapText="1"/>
    </xf>
    <xf numFmtId="0" fontId="2" fillId="0" borderId="52" xfId="0" applyFont="1" applyFill="1" applyBorder="1" applyAlignment="1">
      <alignment horizontal="left" vertical="top" wrapText="1"/>
    </xf>
    <xf numFmtId="0" fontId="2" fillId="0" borderId="6" xfId="0" applyFont="1" applyBorder="1" applyAlignment="1">
      <alignment horizontal="center" vertical="center"/>
    </xf>
    <xf numFmtId="0" fontId="0" fillId="0" borderId="7" xfId="0" applyBorder="1" applyAlignment="1">
      <alignment horizontal="center" vertical="center"/>
    </xf>
  </cellXfs>
  <cellStyles count="3">
    <cellStyle name="ハイパーリンク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tabSelected="1" view="pageBreakPreview" topLeftCell="A3" zoomScaleNormal="85" zoomScaleSheetLayoutView="100" workbookViewId="0">
      <selection activeCell="C7" sqref="C7"/>
    </sheetView>
  </sheetViews>
  <sheetFormatPr defaultColWidth="9.28515625" defaultRowHeight="12"/>
  <cols>
    <col min="1" max="1" width="10.7109375" style="20" customWidth="1"/>
    <col min="2" max="2" width="15.28515625" style="20" customWidth="1"/>
    <col min="3" max="13" width="11.7109375" style="20" customWidth="1"/>
    <col min="14" max="14" width="12.7109375" style="20" customWidth="1"/>
    <col min="15" max="17" width="11.7109375" style="20" customWidth="1"/>
    <col min="18" max="16384" width="9.28515625" style="20"/>
  </cols>
  <sheetData>
    <row r="1" spans="1:17" hidden="1">
      <c r="A1" s="20" t="s">
        <v>0</v>
      </c>
      <c r="F1" s="20" t="s">
        <v>1</v>
      </c>
    </row>
    <row r="2" spans="1:17" hidden="1"/>
    <row r="3" spans="1:17" ht="25.15" customHeight="1">
      <c r="A3" s="18" t="s">
        <v>2</v>
      </c>
    </row>
    <row r="4" spans="1:17" ht="25.15" customHeight="1">
      <c r="A4" s="18"/>
    </row>
    <row r="5" spans="1:17" ht="17.25">
      <c r="A5" s="21" t="s">
        <v>3</v>
      </c>
    </row>
    <row r="6" spans="1:17" ht="17.25">
      <c r="A6" s="21"/>
    </row>
    <row r="7" spans="1:17" ht="17.25">
      <c r="A7" s="21"/>
      <c r="B7" s="18" t="s">
        <v>56</v>
      </c>
    </row>
    <row r="8" spans="1:17" ht="13.9" customHeight="1">
      <c r="A8" s="21"/>
    </row>
    <row r="9" spans="1:17" ht="13.9" customHeight="1">
      <c r="A9" s="21"/>
    </row>
    <row r="10" spans="1:17" ht="13.9" customHeight="1">
      <c r="A10" s="21"/>
    </row>
    <row r="11" spans="1:17" ht="13.9" customHeight="1">
      <c r="A11" s="21"/>
    </row>
    <row r="12" spans="1:17" s="18" customFormat="1" ht="17.25">
      <c r="A12" s="18" t="s">
        <v>24</v>
      </c>
    </row>
    <row r="13" spans="1:17" ht="25.9" customHeight="1">
      <c r="A13" s="87" t="s">
        <v>4</v>
      </c>
      <c r="B13" s="88"/>
      <c r="C13" s="5" t="s">
        <v>5</v>
      </c>
      <c r="D13" s="6"/>
      <c r="E13" s="6"/>
      <c r="F13" s="6"/>
      <c r="G13" s="6"/>
      <c r="H13" s="6"/>
      <c r="I13" s="6"/>
      <c r="J13" s="6"/>
      <c r="K13" s="6"/>
      <c r="L13" s="6"/>
      <c r="M13" s="6"/>
      <c r="N13" s="13"/>
      <c r="O13" s="6" t="s">
        <v>6</v>
      </c>
      <c r="P13" s="13"/>
      <c r="Q13" s="16"/>
    </row>
    <row r="14" spans="1:17" ht="42.6" customHeight="1">
      <c r="A14" s="7" t="s">
        <v>7</v>
      </c>
      <c r="B14" s="8" t="s">
        <v>8</v>
      </c>
      <c r="C14" s="9" t="s">
        <v>25</v>
      </c>
      <c r="D14" s="10" t="s">
        <v>9</v>
      </c>
      <c r="E14" s="10" t="s">
        <v>26</v>
      </c>
      <c r="F14" s="11" t="s">
        <v>11</v>
      </c>
      <c r="G14" s="12" t="s">
        <v>27</v>
      </c>
      <c r="H14" s="10" t="s">
        <v>12</v>
      </c>
      <c r="I14" s="10" t="s">
        <v>13</v>
      </c>
      <c r="J14" s="11" t="s">
        <v>14</v>
      </c>
      <c r="K14" s="11" t="s">
        <v>15</v>
      </c>
      <c r="L14" s="14" t="s">
        <v>16</v>
      </c>
      <c r="M14" s="11" t="s">
        <v>17</v>
      </c>
      <c r="N14" s="8" t="s">
        <v>18</v>
      </c>
      <c r="O14" s="15" t="s">
        <v>19</v>
      </c>
      <c r="P14" s="8" t="s">
        <v>20</v>
      </c>
      <c r="Q14" s="17" t="s">
        <v>21</v>
      </c>
    </row>
    <row r="15" spans="1:17" s="19" customFormat="1" ht="25.15" customHeight="1">
      <c r="A15" s="41" t="s">
        <v>28</v>
      </c>
      <c r="B15" s="42" t="s">
        <v>22</v>
      </c>
      <c r="C15" s="22">
        <v>1</v>
      </c>
      <c r="D15" s="23">
        <v>0</v>
      </c>
      <c r="E15" s="23">
        <v>0</v>
      </c>
      <c r="F15" s="23">
        <v>0</v>
      </c>
      <c r="G15" s="23">
        <v>0</v>
      </c>
      <c r="H15" s="23">
        <v>0</v>
      </c>
      <c r="I15" s="23">
        <v>0</v>
      </c>
      <c r="J15" s="23">
        <v>0</v>
      </c>
      <c r="K15" s="23">
        <v>0</v>
      </c>
      <c r="L15" s="23">
        <v>0</v>
      </c>
      <c r="M15" s="23">
        <v>0</v>
      </c>
      <c r="N15" s="34">
        <f>SUM(C15:M15)</f>
        <v>1</v>
      </c>
      <c r="O15" s="22">
        <v>0</v>
      </c>
      <c r="P15" s="35"/>
      <c r="Q15" s="39">
        <f>O15+N15</f>
        <v>1</v>
      </c>
    </row>
    <row r="16" spans="1:17" s="19" customFormat="1" ht="25.15" customHeight="1">
      <c r="A16" s="43" t="s">
        <v>29</v>
      </c>
      <c r="B16" s="44" t="s">
        <v>22</v>
      </c>
      <c r="C16" s="45">
        <v>1</v>
      </c>
      <c r="D16" s="46">
        <v>0</v>
      </c>
      <c r="E16" s="46">
        <v>0</v>
      </c>
      <c r="F16" s="46">
        <v>0</v>
      </c>
      <c r="G16" s="46">
        <v>0</v>
      </c>
      <c r="H16" s="46">
        <v>0</v>
      </c>
      <c r="I16" s="46">
        <v>0</v>
      </c>
      <c r="J16" s="46">
        <v>0</v>
      </c>
      <c r="K16" s="46">
        <v>0</v>
      </c>
      <c r="L16" s="46">
        <v>0</v>
      </c>
      <c r="M16" s="46">
        <v>0</v>
      </c>
      <c r="N16" s="47">
        <f>SUM(C16:M16)</f>
        <v>1</v>
      </c>
      <c r="O16" s="45">
        <v>0</v>
      </c>
      <c r="P16" s="48"/>
      <c r="Q16" s="49">
        <f t="shared" ref="Q16" si="0">O16+N16</f>
        <v>1</v>
      </c>
    </row>
    <row r="17" spans="1:17" ht="25.15" customHeight="1" thickBot="1">
      <c r="A17" s="50" t="s">
        <v>30</v>
      </c>
      <c r="B17" s="51" t="s">
        <v>22</v>
      </c>
      <c r="C17" s="52">
        <v>0</v>
      </c>
      <c r="D17" s="53">
        <v>0</v>
      </c>
      <c r="E17" s="53">
        <v>1</v>
      </c>
      <c r="F17" s="53">
        <v>0</v>
      </c>
      <c r="G17" s="53">
        <v>0</v>
      </c>
      <c r="H17" s="53">
        <v>0</v>
      </c>
      <c r="I17" s="53">
        <v>0</v>
      </c>
      <c r="J17" s="53">
        <v>0</v>
      </c>
      <c r="K17" s="53">
        <v>0</v>
      </c>
      <c r="L17" s="53">
        <v>0</v>
      </c>
      <c r="M17" s="53">
        <v>0</v>
      </c>
      <c r="N17" s="54">
        <f t="shared" ref="N17" si="1">SUM(C17:M17)</f>
        <v>1</v>
      </c>
      <c r="O17" s="52">
        <v>0</v>
      </c>
      <c r="P17" s="55"/>
      <c r="Q17" s="56">
        <f>O17+N17</f>
        <v>1</v>
      </c>
    </row>
    <row r="18" spans="1:17" ht="25.15" customHeight="1" thickTop="1" thickBot="1">
      <c r="A18" s="24" t="s">
        <v>23</v>
      </c>
      <c r="B18" s="25"/>
      <c r="C18" s="26">
        <f t="shared" ref="C18" si="2">SUM(C15:C17)</f>
        <v>2</v>
      </c>
      <c r="D18" s="27">
        <f t="shared" ref="D18:M18" si="3">SUM(D15:D17)</f>
        <v>0</v>
      </c>
      <c r="E18" s="27">
        <f t="shared" si="3"/>
        <v>1</v>
      </c>
      <c r="F18" s="27">
        <f t="shared" si="3"/>
        <v>0</v>
      </c>
      <c r="G18" s="27">
        <f t="shared" si="3"/>
        <v>0</v>
      </c>
      <c r="H18" s="27">
        <f t="shared" si="3"/>
        <v>0</v>
      </c>
      <c r="I18" s="27">
        <f t="shared" si="3"/>
        <v>0</v>
      </c>
      <c r="J18" s="27">
        <f t="shared" si="3"/>
        <v>0</v>
      </c>
      <c r="K18" s="27">
        <f t="shared" si="3"/>
        <v>0</v>
      </c>
      <c r="L18" s="27">
        <f t="shared" si="3"/>
        <v>0</v>
      </c>
      <c r="M18" s="27">
        <f t="shared" si="3"/>
        <v>0</v>
      </c>
      <c r="N18" s="36">
        <f>SUM(C18:M18)</f>
        <v>3</v>
      </c>
      <c r="O18" s="37">
        <f>SUM(O15:O15)</f>
        <v>0</v>
      </c>
      <c r="P18" s="38"/>
      <c r="Q18" s="40">
        <f>SUM(N18+O18)</f>
        <v>3</v>
      </c>
    </row>
    <row r="19" spans="1:17">
      <c r="A19" s="28"/>
      <c r="B19" s="28"/>
      <c r="C19" s="29"/>
      <c r="D19" s="29"/>
      <c r="E19" s="29"/>
      <c r="F19" s="29"/>
      <c r="G19" s="29"/>
      <c r="H19" s="29"/>
      <c r="I19" s="29"/>
      <c r="J19" s="29"/>
      <c r="K19" s="29"/>
      <c r="L19" s="29"/>
      <c r="M19" s="29"/>
      <c r="N19" s="29"/>
      <c r="O19" s="29"/>
      <c r="P19" s="29"/>
      <c r="Q19" s="29"/>
    </row>
    <row r="20" spans="1:17">
      <c r="A20" s="28"/>
      <c r="B20" s="28"/>
      <c r="C20" s="29"/>
      <c r="D20" s="29"/>
      <c r="E20" s="29"/>
      <c r="F20" s="29"/>
      <c r="G20" s="29"/>
      <c r="H20" s="29"/>
      <c r="I20" s="29"/>
      <c r="J20" s="29"/>
      <c r="K20" s="29"/>
      <c r="L20" s="29"/>
      <c r="M20" s="29"/>
      <c r="N20" s="29"/>
      <c r="O20" s="29"/>
      <c r="P20" s="29"/>
      <c r="Q20" s="29"/>
    </row>
    <row r="21" spans="1:17">
      <c r="A21" s="28"/>
      <c r="B21" s="28"/>
      <c r="C21" s="29"/>
      <c r="D21" s="29"/>
      <c r="E21" s="29"/>
      <c r="F21" s="29"/>
      <c r="G21" s="29"/>
      <c r="H21" s="29"/>
      <c r="I21" s="29"/>
      <c r="J21" s="29"/>
      <c r="K21" s="29"/>
      <c r="L21" s="29"/>
      <c r="M21" s="29"/>
      <c r="N21" s="29"/>
      <c r="O21" s="29"/>
      <c r="P21" s="29"/>
      <c r="Q21" s="29"/>
    </row>
    <row r="22" spans="1:17">
      <c r="A22" s="28"/>
      <c r="B22" s="28"/>
      <c r="C22" s="29"/>
      <c r="D22" s="29"/>
      <c r="E22" s="29"/>
      <c r="F22" s="29"/>
      <c r="G22" s="29"/>
      <c r="H22" s="29"/>
      <c r="I22" s="29"/>
      <c r="J22" s="29"/>
      <c r="K22" s="29"/>
      <c r="L22" s="29"/>
      <c r="M22" s="29"/>
      <c r="N22" s="29"/>
      <c r="O22" s="29"/>
      <c r="P22" s="29"/>
      <c r="Q22" s="29"/>
    </row>
    <row r="23" spans="1:17">
      <c r="A23" s="30"/>
      <c r="B23" s="30"/>
      <c r="C23" s="31"/>
      <c r="D23" s="31"/>
      <c r="E23" s="31"/>
      <c r="F23" s="31"/>
      <c r="G23" s="31"/>
      <c r="H23" s="31"/>
      <c r="I23" s="31"/>
      <c r="J23" s="31"/>
      <c r="K23" s="31"/>
      <c r="L23" s="31"/>
      <c r="M23" s="31"/>
      <c r="N23" s="31"/>
    </row>
    <row r="24" spans="1:17" ht="18" thickBot="1">
      <c r="A24" s="32" t="s">
        <v>31</v>
      </c>
      <c r="B24" s="33"/>
      <c r="C24" s="33"/>
      <c r="D24" s="33"/>
      <c r="E24" s="33"/>
      <c r="F24" s="33"/>
      <c r="G24" s="33"/>
      <c r="H24" s="33"/>
      <c r="I24" s="33"/>
      <c r="J24" s="33"/>
      <c r="K24" s="33"/>
      <c r="L24" s="33"/>
      <c r="M24" s="33"/>
      <c r="N24" s="33"/>
    </row>
    <row r="25" spans="1:17" ht="27.6" customHeight="1">
      <c r="A25" s="1" t="s">
        <v>53</v>
      </c>
      <c r="B25" s="2" t="s">
        <v>32</v>
      </c>
      <c r="C25" s="2" t="s">
        <v>33</v>
      </c>
      <c r="D25" s="2" t="s">
        <v>34</v>
      </c>
      <c r="E25" s="3" t="s">
        <v>35</v>
      </c>
      <c r="F25" s="2" t="s">
        <v>36</v>
      </c>
      <c r="G25" s="2" t="s">
        <v>37</v>
      </c>
      <c r="H25" s="2" t="s">
        <v>38</v>
      </c>
      <c r="I25" s="2" t="s">
        <v>39</v>
      </c>
      <c r="J25" s="4" t="s">
        <v>40</v>
      </c>
      <c r="K25" s="78" t="s">
        <v>41</v>
      </c>
      <c r="L25" s="79"/>
      <c r="M25" s="79"/>
      <c r="N25" s="79"/>
      <c r="O25" s="79"/>
      <c r="P25" s="79"/>
      <c r="Q25" s="80"/>
    </row>
    <row r="26" spans="1:17" ht="102.75" customHeight="1">
      <c r="A26" s="41" t="s">
        <v>28</v>
      </c>
      <c r="B26" s="58" t="s">
        <v>42</v>
      </c>
      <c r="C26" s="58" t="s">
        <v>43</v>
      </c>
      <c r="D26" s="59" t="s">
        <v>44</v>
      </c>
      <c r="E26" s="60"/>
      <c r="F26" s="61">
        <v>41144</v>
      </c>
      <c r="G26" s="62">
        <v>41754</v>
      </c>
      <c r="H26" s="58">
        <v>67</v>
      </c>
      <c r="I26" s="63">
        <v>41775</v>
      </c>
      <c r="J26" s="64"/>
      <c r="K26" s="81" t="s">
        <v>55</v>
      </c>
      <c r="L26" s="81"/>
      <c r="M26" s="81"/>
      <c r="N26" s="81"/>
      <c r="O26" s="81"/>
      <c r="P26" s="81"/>
      <c r="Q26" s="82"/>
    </row>
    <row r="27" spans="1:17" ht="175.9" customHeight="1">
      <c r="A27" s="43" t="s">
        <v>29</v>
      </c>
      <c r="B27" s="65" t="s">
        <v>42</v>
      </c>
      <c r="C27" s="65" t="s">
        <v>43</v>
      </c>
      <c r="D27" s="66" t="s">
        <v>45</v>
      </c>
      <c r="E27" s="67"/>
      <c r="F27" s="68">
        <v>41908</v>
      </c>
      <c r="G27" s="69" t="s">
        <v>46</v>
      </c>
      <c r="H27" s="65" t="s">
        <v>47</v>
      </c>
      <c r="I27" s="70">
        <v>41932</v>
      </c>
      <c r="J27" s="71"/>
      <c r="K27" s="83" t="s">
        <v>48</v>
      </c>
      <c r="L27" s="83"/>
      <c r="M27" s="83"/>
      <c r="N27" s="83"/>
      <c r="O27" s="83"/>
      <c r="P27" s="83"/>
      <c r="Q27" s="84"/>
    </row>
    <row r="28" spans="1:17" ht="149.44999999999999" customHeight="1" thickBot="1">
      <c r="A28" s="72" t="s">
        <v>30</v>
      </c>
      <c r="B28" s="73" t="s">
        <v>49</v>
      </c>
      <c r="C28" s="73" t="s">
        <v>10</v>
      </c>
      <c r="D28" s="74" t="s">
        <v>45</v>
      </c>
      <c r="E28" s="75"/>
      <c r="F28" s="76" t="s">
        <v>50</v>
      </c>
      <c r="G28" s="76" t="s">
        <v>51</v>
      </c>
      <c r="H28" s="73" t="s">
        <v>52</v>
      </c>
      <c r="I28" s="77">
        <v>41802</v>
      </c>
      <c r="J28" s="57"/>
      <c r="K28" s="85" t="s">
        <v>54</v>
      </c>
      <c r="L28" s="85"/>
      <c r="M28" s="85"/>
      <c r="N28" s="85"/>
      <c r="O28" s="85"/>
      <c r="P28" s="85"/>
      <c r="Q28" s="86"/>
    </row>
  </sheetData>
  <mergeCells count="5">
    <mergeCell ref="K25:Q25"/>
    <mergeCell ref="K26:Q26"/>
    <mergeCell ref="K27:Q27"/>
    <mergeCell ref="K28:Q28"/>
    <mergeCell ref="A13:B13"/>
  </mergeCells>
  <phoneticPr fontId="7"/>
  <printOptions horizontalCentered="1"/>
  <pageMargins left="0.78740157480314965" right="0.78740157480314965" top="0.78740157480314965" bottom="1.1811023622047245" header="0.51181102362204722" footer="0.51181102362204722"/>
  <pageSetup paperSize="9" scale="70" fitToWidth="0" fitToHeight="0" orientation="landscape" r:id="rId1"/>
  <headerFooter alignWithMargins="0"/>
  <rowBreaks count="1" manualBreakCount="1">
    <brk id="21" max="16" man="1"/>
  </rowBreaks>
  <colBreaks count="1" manualBreakCount="1">
    <brk id="17" min="2" max="31"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表15-1,15-2,15-3</vt:lpstr>
      <vt:lpstr>'表15-1,15-2,15-3'!Print_Area</vt:lpstr>
    </vt:vector>
  </TitlesOfParts>
  <Company>Willone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K-009</dc:creator>
  <cp:lastModifiedBy>今川 雄太</cp:lastModifiedBy>
  <cp:lastPrinted>2017-02-15T11:48:14Z</cp:lastPrinted>
  <dcterms:created xsi:type="dcterms:W3CDTF">2002-03-02T06:07:00Z</dcterms:created>
  <dcterms:modified xsi:type="dcterms:W3CDTF">2017-07-05T06:02:14Z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