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nvst303\home\IMAGAW01\Desktop\27\170327平成27年度報告書-騒音\"/>
    </mc:Choice>
  </mc:AlternateContent>
  <bookViews>
    <workbookView xWindow="13530" yWindow="60" windowWidth="14445" windowHeight="12285" tabRatio="826"/>
  </bookViews>
  <sheets>
    <sheet name="表5-1" sheetId="1" r:id="rId1"/>
    <sheet name="表5-2" sheetId="3" r:id="rId2"/>
    <sheet name="表5-3" sheetId="5" r:id="rId3"/>
    <sheet name="表5-4" sheetId="7" r:id="rId4"/>
  </sheets>
  <definedNames>
    <definedName name="HTML_CodePage" hidden="1">932</definedName>
    <definedName name="HTML_Control" hidden="1">{"'表１３−２'!$B$3:$R$15"}</definedName>
    <definedName name="HTML_Description" hidden="1">""</definedName>
    <definedName name="HTML_Email" hidden="1">""</definedName>
    <definedName name="HTML_Header" hidden="1">"表１３−２"</definedName>
    <definedName name="HTML_LastUpdate" hidden="1">"98/10/28"</definedName>
    <definedName name="HTML_LineAfter" hidden="1">FALSE</definedName>
    <definedName name="HTML_LineBefore" hidden="1">FALSE</definedName>
    <definedName name="HTML_Name" hidden="1">"Wind Gr."</definedName>
    <definedName name="HTML_OBDlg2" hidden="1">TRUE</definedName>
    <definedName name="HTML_OBDlg4" hidden="1">TRUE</definedName>
    <definedName name="HTML_OS" hidden="1">0</definedName>
    <definedName name="HTML_PathFile" hidden="1">"C:\WINDOWS\ﾃﾞｽｸﾄｯﾌﾟ\MyHTML.htm"</definedName>
    <definedName name="HTML_Title" hidden="1">"N040-00"</definedName>
    <definedName name="_xlnm.Print_Area" localSheetId="0">'表5-1'!$A$1:$R$20</definedName>
    <definedName name="_xlnm.Print_Area" localSheetId="1">'表5-2'!$A$1:$O$16</definedName>
    <definedName name="_xlnm.Print_Area" localSheetId="2">'表5-3'!$A$2:$K$18</definedName>
    <definedName name="_xlnm.Print_Area" localSheetId="3">'表5-4'!$A$1:$AL$11</definedName>
    <definedName name="_xlnm.Print_Titles" localSheetId="2">'表5-3'!$1:$7</definedName>
  </definedNames>
  <calcPr calcId="162913" calcMode="manual"/>
</workbook>
</file>

<file path=xl/calcChain.xml><?xml version="1.0" encoding="utf-8"?>
<calcChain xmlns="http://schemas.openxmlformats.org/spreadsheetml/2006/main">
  <c r="F15" i="5" l="1"/>
  <c r="K12" i="5"/>
  <c r="J12" i="5"/>
  <c r="H12" i="5"/>
  <c r="F12" i="5"/>
  <c r="H19" i="1"/>
  <c r="J16" i="1"/>
  <c r="G16" i="1"/>
  <c r="F16" i="1"/>
  <c r="E16" i="1"/>
  <c r="E19" i="1"/>
  <c r="E20" i="1" l="1"/>
  <c r="K15" i="5"/>
  <c r="K16" i="5" s="1"/>
  <c r="J15" i="5"/>
  <c r="J16" i="5" s="1"/>
  <c r="I12" i="5"/>
  <c r="I15" i="5"/>
  <c r="I16" i="5" s="1"/>
  <c r="H16" i="5"/>
  <c r="G12" i="5"/>
  <c r="G16" i="5" s="1"/>
  <c r="F16" i="5"/>
  <c r="C16" i="5"/>
  <c r="O12" i="3"/>
  <c r="O15" i="3"/>
  <c r="N12" i="3"/>
  <c r="N15" i="3"/>
  <c r="M12" i="3"/>
  <c r="M15" i="3"/>
  <c r="L12" i="3"/>
  <c r="L15" i="3"/>
  <c r="K12" i="3"/>
  <c r="K15" i="3"/>
  <c r="K16" i="3" s="1"/>
  <c r="J12" i="3"/>
  <c r="J15" i="3"/>
  <c r="I12" i="3"/>
  <c r="I15" i="3"/>
  <c r="H12" i="3"/>
  <c r="H15" i="3"/>
  <c r="G12" i="3"/>
  <c r="G16" i="3" s="1"/>
  <c r="G15" i="3"/>
  <c r="F12" i="3"/>
  <c r="F15" i="3"/>
  <c r="E12" i="3"/>
  <c r="E16" i="3" s="1"/>
  <c r="E15" i="3"/>
  <c r="R16" i="1"/>
  <c r="R20" i="1" s="1"/>
  <c r="R19" i="1"/>
  <c r="Q16" i="1"/>
  <c r="Q20" i="1" s="1"/>
  <c r="Q19" i="1"/>
  <c r="P16" i="1"/>
  <c r="P19" i="1"/>
  <c r="O16" i="1"/>
  <c r="O19" i="1"/>
  <c r="N16" i="1"/>
  <c r="N20" i="1" s="1"/>
  <c r="N19" i="1"/>
  <c r="M16" i="1"/>
  <c r="M20" i="1" s="1"/>
  <c r="M19" i="1"/>
  <c r="L16" i="1"/>
  <c r="L19" i="1"/>
  <c r="L20" i="1"/>
  <c r="K16" i="1"/>
  <c r="K19" i="1"/>
  <c r="K20" i="1" s="1"/>
  <c r="J19" i="1"/>
  <c r="J20" i="1" s="1"/>
  <c r="I16" i="1"/>
  <c r="I19" i="1"/>
  <c r="H16" i="1"/>
  <c r="H20" i="1" s="1"/>
  <c r="G19" i="1"/>
  <c r="G20" i="1" s="1"/>
  <c r="F19" i="1"/>
  <c r="F20" i="1" s="1"/>
  <c r="J16" i="3" l="1"/>
  <c r="L16" i="3"/>
  <c r="P20" i="1"/>
  <c r="F16" i="3"/>
  <c r="I16" i="3"/>
  <c r="O16" i="3"/>
  <c r="O20" i="1"/>
  <c r="H16" i="3"/>
  <c r="N16" i="3"/>
  <c r="M16" i="3"/>
  <c r="I20" i="1"/>
</calcChain>
</file>

<file path=xl/sharedStrings.xml><?xml version="1.0" encoding="utf-8"?>
<sst xmlns="http://schemas.openxmlformats.org/spreadsheetml/2006/main" count="115" uniqueCount="85">
  <si>
    <t>表５　苦情対応状況等</t>
  </si>
  <si>
    <t>表５−１　工場・事業場騒音</t>
  </si>
  <si>
    <t>届 出 対 応 状 況</t>
  </si>
  <si>
    <t>苦    情    対    応    状    況</t>
  </si>
  <si>
    <t>行政指導
件　　数</t>
  </si>
  <si>
    <t>計画変更
勧告まで
のもの</t>
  </si>
  <si>
    <t>改善命令
に至った
もの</t>
  </si>
  <si>
    <t>苦情件数</t>
  </si>
  <si>
    <t>報 告 の
徴収件数</t>
  </si>
  <si>
    <t>立入検査
件　　数</t>
  </si>
  <si>
    <t>測定件数</t>
  </si>
  <si>
    <t>測定適合</t>
  </si>
  <si>
    <t>測　定
不適合</t>
  </si>
  <si>
    <t>測　　定
判定不能</t>
  </si>
  <si>
    <t>調査に基
づく行政
指導件数</t>
  </si>
  <si>
    <t>その他の
行政指導
件　　数</t>
  </si>
  <si>
    <t>改善勧告 
までのもの</t>
  </si>
  <si>
    <t>改善命令に至ったもの</t>
  </si>
  <si>
    <t>指定地域内における</t>
  </si>
  <si>
    <t>金属加工機械</t>
  </si>
  <si>
    <t>特定工場等</t>
  </si>
  <si>
    <t>空気圧縮機等</t>
  </si>
  <si>
    <t>土石用破砕機等</t>
  </si>
  <si>
    <t>織　機</t>
  </si>
  <si>
    <t>建設用資材製造機</t>
  </si>
  <si>
    <t>穀物用製粉機</t>
  </si>
  <si>
    <t>木材加工機械</t>
  </si>
  <si>
    <t>印刷機械</t>
  </si>
  <si>
    <t>合成樹脂用射出成形機</t>
  </si>
  <si>
    <t>鋳型造型機</t>
  </si>
  <si>
    <t>小　　　　計</t>
  </si>
  <si>
    <t>上記以外</t>
  </si>
  <si>
    <t>条例により規制対象となるもの</t>
  </si>
  <si>
    <t>その他</t>
  </si>
  <si>
    <t>合　　　　計</t>
  </si>
  <si>
    <t>適合</t>
  </si>
  <si>
    <t>不適合</t>
  </si>
  <si>
    <t>判定不能</t>
  </si>
  <si>
    <r>
      <rPr>
        <sz val="14"/>
        <rFont val="ＭＳ ゴシック"/>
        <family val="3"/>
        <charset val="128"/>
      </rPr>
      <t>表５</t>
    </r>
    <r>
      <rPr>
        <sz val="14"/>
        <rFont val="Arial"/>
        <family val="2"/>
      </rPr>
      <t>−</t>
    </r>
    <r>
      <rPr>
        <sz val="14"/>
        <rFont val="ＭＳ ゴシック"/>
        <family val="3"/>
        <charset val="128"/>
      </rPr>
      <t>２　建設作業騒音</t>
    </r>
  </si>
  <si>
    <t>改善勧告
までのもの</t>
  </si>
  <si>
    <t>指定地域内における
特定建設作業</t>
  </si>
  <si>
    <t>くい打機等を使用する作業</t>
  </si>
  <si>
    <t>びょう打機を使用する作業</t>
  </si>
  <si>
    <t>さく岩機を使用する作業</t>
  </si>
  <si>
    <t>空気圧縮機を使用する作業</t>
  </si>
  <si>
    <t>コンクリートプラント等を
設けて行う作業</t>
  </si>
  <si>
    <t>バックホウを使用する作業</t>
  </si>
  <si>
    <t>トラクターショベルを使用する作業</t>
  </si>
  <si>
    <t>ブルドーザーを使用する作業</t>
  </si>
  <si>
    <t>N070</t>
  </si>
  <si>
    <t>別記様式　自動車騒音に関する対応状況</t>
  </si>
  <si>
    <t>表５－３　自動車騒音</t>
  </si>
  <si>
    <t>地域の区分</t>
  </si>
  <si>
    <t>苦情
件数</t>
  </si>
  <si>
    <t>都道府県公安委員会に対する要請</t>
  </si>
  <si>
    <t>道路管理者等に対する意見陳述</t>
  </si>
  <si>
    <t>要請以外の都道府県公安委員会に対する措置</t>
  </si>
  <si>
    <t>意見陳述以外の道路管理者等に対する
措置</t>
  </si>
  <si>
    <t>措置を行わなかったもの</t>
  </si>
  <si>
    <t>措置を行わなかった理由</t>
  </si>
  <si>
    <t>指定地域内</t>
  </si>
  <si>
    <t>測定</t>
  </si>
  <si>
    <t>未測定</t>
  </si>
  <si>
    <t>小　　　計</t>
  </si>
  <si>
    <t>指定地域外</t>
  </si>
  <si>
    <t>合　計</t>
  </si>
  <si>
    <t>表５－４　騒音規制法又は条例に基づく勧告・命令及び要請・意見陳述の件数</t>
  </si>
  <si>
    <t>S.56</t>
  </si>
  <si>
    <t>Ｈ.元</t>
  </si>
  <si>
    <t>計画変</t>
  </si>
  <si>
    <t>　勧告までのもの</t>
  </si>
  <si>
    <t>特定工</t>
  </si>
  <si>
    <t>更勧告</t>
  </si>
  <si>
    <t>　命令に至ったもの</t>
  </si>
  <si>
    <t>場等</t>
  </si>
  <si>
    <t>改善</t>
  </si>
  <si>
    <t>勧告</t>
  </si>
  <si>
    <t>特定建設作業</t>
  </si>
  <si>
    <t xml:space="preserve"> 自　動　</t>
  </si>
  <si>
    <t>　車</t>
  </si>
  <si>
    <t>抄紙機</t>
    <phoneticPr fontId="25"/>
  </si>
  <si>
    <t>*測定件数は平成27年度の件数のため、要請・意見陳述等の件数と一致しないことがある</t>
    <phoneticPr fontId="25"/>
  </si>
  <si>
    <t xml:space="preserve">                                   
　　　　　　　　　　　　　　　　                          　行政対応
　特定施設の種別</t>
    <phoneticPr fontId="25"/>
  </si>
  <si>
    <t xml:space="preserve">                                   
　　　　　　　　　　　　　　　　                          　行政対応
　建設作業の種別</t>
    <phoneticPr fontId="25"/>
  </si>
  <si>
    <t>　　　　　　　　              　　　　年度
　区分</t>
    <phoneticPr fontId="2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</si>
</sst>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6" formatCode="0_ "/>
    <numFmt numFmtId="177" formatCode="#,##0_ ;[Red]\-#,##0\ "/>
    <numFmt numFmtId="178" formatCode="0_);[Red]\(0\)"/>
    <numFmt numFmtId="179" formatCode="#,##0_);[Red]\(#,##0\)"/>
  </numFmts>
  <fonts count="33">
    <font>
      <sz val="10"/>
      <name val="明朝"/>
      <charset val="128"/>
    </font>
    <font>
      <sz val="10"/>
      <name val="ＭＳ ゴシック"/>
      <family val="3"/>
      <charset val="128"/>
    </font>
    <font>
      <sz val="14"/>
      <name val="ＭＳ ゴシック"/>
      <family val="3"/>
      <charset val="128"/>
    </font>
    <font>
      <sz val="12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62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b/>
      <sz val="15"/>
      <color indexed="62"/>
      <name val="ＭＳ Ｐゴシック"/>
      <family val="3"/>
      <charset val="128"/>
    </font>
    <font>
      <sz val="12"/>
      <name val="Osaka"/>
      <charset val="128"/>
    </font>
    <font>
      <b/>
      <sz val="13"/>
      <color indexed="6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0"/>
      <name val="ＭＳ 明朝"/>
      <family val="1"/>
      <charset val="128"/>
    </font>
    <font>
      <b/>
      <sz val="11"/>
      <color indexed="62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Arial"/>
      <family val="2"/>
    </font>
    <font>
      <sz val="10"/>
      <name val="明朝"/>
      <charset val="128"/>
    </font>
    <font>
      <sz val="6"/>
      <name val="明朝"/>
      <charset val="128"/>
    </font>
    <font>
      <sz val="14"/>
      <name val="ＭＳ Ｐゴシック"/>
      <family val="3"/>
      <charset val="128"/>
    </font>
    <font>
      <sz val="10"/>
      <name val="ＭＳ Ｐゴシック"/>
      <family val="3"/>
      <charset val="128"/>
    </font>
    <font>
      <sz val="12"/>
      <name val="ＭＳ Ｐ明朝"/>
      <family val="1"/>
      <charset val="128"/>
    </font>
    <font>
      <sz val="10"/>
      <name val="ＭＳ Ｐ明朝"/>
      <family val="1"/>
      <charset val="128"/>
    </font>
    <font>
      <sz val="9"/>
      <name val="ＭＳ Ｐ明朝"/>
      <family val="1"/>
      <charset val="128"/>
    </font>
    <font>
      <sz val="8"/>
      <name val="ＭＳ Ｐ明朝"/>
      <family val="1"/>
      <charset val="128"/>
    </font>
    <font>
      <sz val="10"/>
      <color indexed="8"/>
      <name val="ＭＳ Ｐ明朝"/>
      <family val="1"/>
      <charset val="128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7"/>
        <bgColor indexed="64"/>
      </patternFill>
    </fill>
  </fills>
  <borders count="151">
    <border>
      <left/>
      <right/>
      <top/>
      <bottom/>
      <diagonal/>
    </border>
    <border diagonalDown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 style="medium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/>
      <right/>
      <top/>
      <bottom/>
      <diagonal style="thin">
        <color indexed="64"/>
      </diagonal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 style="thin">
        <color indexed="64"/>
      </diagonal>
    </border>
    <border diagonalUp="1">
      <left style="hair">
        <color indexed="64"/>
      </left>
      <right style="hair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double">
        <color indexed="64"/>
      </bottom>
      <diagonal style="thin">
        <color indexed="64"/>
      </diagonal>
    </border>
    <border diagonalUp="1">
      <left/>
      <right/>
      <top style="thin">
        <color indexed="64"/>
      </top>
      <bottom style="double">
        <color indexed="64"/>
      </bottom>
      <diagonal style="thin">
        <color indexed="64"/>
      </diagonal>
    </border>
    <border diagonalUp="1">
      <left/>
      <right style="hair">
        <color indexed="64"/>
      </right>
      <top style="thin">
        <color indexed="64"/>
      </top>
      <bottom style="double">
        <color indexed="64"/>
      </bottom>
      <diagonal style="thin">
        <color indexed="64"/>
      </diagonal>
    </border>
    <border diagonalUp="1"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 style="thin">
        <color indexed="64"/>
      </diagonal>
    </border>
    <border diagonalUp="1"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 style="thin">
        <color indexed="64"/>
      </diagonal>
    </border>
    <border diagonalUp="1"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 diagonalDown="1">
      <left/>
      <right/>
      <top style="medium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 diagonalUp="1"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 style="thin">
        <color indexed="64"/>
      </diagonal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 diagonalUp="1"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 style="thin">
        <color indexed="64"/>
      </diagonal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</borders>
  <cellStyleXfs count="74">
    <xf numFmtId="0" fontId="0" fillId="0" borderId="0">
      <alignment vertical="center"/>
    </xf>
    <xf numFmtId="0" fontId="6" fillId="2" borderId="0" applyNumberFormat="0" applyBorder="0" applyAlignment="0" applyProtection="0">
      <alignment vertical="center"/>
    </xf>
    <xf numFmtId="0" fontId="5" fillId="0" borderId="0">
      <alignment vertical="center"/>
    </xf>
    <xf numFmtId="0" fontId="24" fillId="8" borderId="129" applyNumberFormat="0" applyFont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8" fillId="0" borderId="130" applyNumberFormat="0" applyFill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5" fillId="0" borderId="0">
      <alignment vertical="center"/>
    </xf>
    <xf numFmtId="0" fontId="6" fillId="11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14" fillId="0" borderId="135" applyNumberFormat="0" applyFill="0" applyAlignment="0" applyProtection="0">
      <alignment vertical="center"/>
    </xf>
    <xf numFmtId="0" fontId="10" fillId="15" borderId="131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3" fillId="0" borderId="134" applyNumberFormat="0" applyFill="0" applyAlignment="0" applyProtection="0">
      <alignment vertical="center"/>
    </xf>
    <xf numFmtId="0" fontId="12" fillId="16" borderId="133" applyNumberFormat="0" applyAlignment="0" applyProtection="0">
      <alignment vertical="center"/>
    </xf>
    <xf numFmtId="0" fontId="11" fillId="2" borderId="132" applyNumberFormat="0" applyAlignment="0" applyProtection="0">
      <alignment vertical="center"/>
    </xf>
    <xf numFmtId="0" fontId="5" fillId="0" borderId="0">
      <alignment vertical="center"/>
    </xf>
    <xf numFmtId="0" fontId="9" fillId="4" borderId="0" applyNumberFormat="0" applyBorder="0" applyAlignment="0" applyProtection="0">
      <alignment vertical="center"/>
    </xf>
    <xf numFmtId="0" fontId="15" fillId="0" borderId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24" fillId="8" borderId="129" applyNumberFormat="0" applyFont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20" fillId="15" borderId="132" applyNumberFormat="0" applyAlignment="0" applyProtection="0">
      <alignment vertical="center"/>
    </xf>
    <xf numFmtId="0" fontId="19" fillId="0" borderId="137" applyNumberFormat="0" applyFill="0" applyAlignment="0" applyProtection="0">
      <alignment vertical="center"/>
    </xf>
    <xf numFmtId="0" fontId="18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6" fillId="0" borderId="136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2" fillId="3" borderId="0" applyNumberFormat="0" applyBorder="0" applyAlignment="0" applyProtection="0">
      <alignment vertical="center"/>
    </xf>
  </cellStyleXfs>
  <cellXfs count="341">
    <xf numFmtId="0" fontId="0" fillId="0" borderId="0" xfId="0" applyAlignment="1"/>
    <xf numFmtId="0" fontId="1" fillId="0" borderId="0" xfId="0" applyFont="1" applyAlignment="1"/>
    <xf numFmtId="0" fontId="4" fillId="0" borderId="0" xfId="56" applyFont="1" applyAlignment="1"/>
    <xf numFmtId="49" fontId="1" fillId="0" borderId="0" xfId="56" applyNumberFormat="1" applyFont="1" applyAlignment="1"/>
    <xf numFmtId="0" fontId="1" fillId="0" borderId="0" xfId="56" applyFont="1" applyAlignment="1"/>
    <xf numFmtId="0" fontId="1" fillId="0" borderId="0" xfId="56" applyFont="1" applyAlignment="1">
      <alignment horizontal="center"/>
    </xf>
    <xf numFmtId="0" fontId="1" fillId="0" borderId="0" xfId="56" applyFont="1" applyBorder="1" applyAlignment="1"/>
    <xf numFmtId="49" fontId="1" fillId="0" borderId="44" xfId="56" applyNumberFormat="1" applyFont="1" applyBorder="1" applyAlignment="1"/>
    <xf numFmtId="49" fontId="4" fillId="0" borderId="44" xfId="56" applyNumberFormat="1" applyFont="1" applyBorder="1" applyAlignment="1"/>
    <xf numFmtId="49" fontId="4" fillId="0" borderId="44" xfId="56" applyNumberFormat="1" applyFont="1" applyBorder="1" applyAlignment="1">
      <alignment horizontal="center"/>
    </xf>
    <xf numFmtId="0" fontId="4" fillId="0" borderId="0" xfId="56" applyFont="1" applyBorder="1" applyAlignment="1"/>
    <xf numFmtId="0" fontId="1" fillId="0" borderId="0" xfId="56" applyFont="1" applyBorder="1" applyAlignment="1">
      <alignment horizontal="center"/>
    </xf>
    <xf numFmtId="0" fontId="4" fillId="0" borderId="69" xfId="56" applyFont="1" applyBorder="1" applyAlignment="1">
      <alignment horizontal="left" vertical="center" wrapText="1"/>
    </xf>
    <xf numFmtId="0" fontId="4" fillId="0" borderId="0" xfId="56" applyFont="1" applyBorder="1" applyAlignment="1">
      <alignment wrapText="1"/>
    </xf>
    <xf numFmtId="0" fontId="4" fillId="0" borderId="52" xfId="56" applyFont="1" applyBorder="1" applyAlignment="1">
      <alignment horizontal="left" vertical="top" wrapText="1"/>
    </xf>
    <xf numFmtId="0" fontId="4" fillId="0" borderId="60" xfId="56" applyFont="1" applyBorder="1" applyAlignment="1">
      <alignment horizontal="left" vertical="top" wrapText="1"/>
    </xf>
    <xf numFmtId="178" fontId="4" fillId="0" borderId="60" xfId="56" applyNumberFormat="1" applyFont="1" applyFill="1" applyBorder="1" applyAlignment="1">
      <alignment vertical="center"/>
    </xf>
    <xf numFmtId="0" fontId="4" fillId="3" borderId="61" xfId="56" applyFont="1" applyFill="1" applyBorder="1" applyAlignment="1">
      <alignment horizontal="right" wrapText="1"/>
    </xf>
    <xf numFmtId="0" fontId="4" fillId="4" borderId="61" xfId="56" applyFont="1" applyFill="1" applyBorder="1" applyAlignment="1">
      <alignment horizontal="right" wrapText="1"/>
    </xf>
    <xf numFmtId="0" fontId="4" fillId="0" borderId="0" xfId="56" applyFont="1" applyBorder="1" applyAlignment="1">
      <alignment horizontal="center"/>
    </xf>
    <xf numFmtId="0" fontId="1" fillId="0" borderId="0" xfId="56" applyFont="1" applyAlignment="1">
      <alignment horizontal="left"/>
    </xf>
    <xf numFmtId="0" fontId="1" fillId="0" borderId="82" xfId="56" applyNumberFormat="1" applyFont="1" applyFill="1" applyBorder="1" applyAlignment="1"/>
    <xf numFmtId="0" fontId="1" fillId="0" borderId="82" xfId="56" applyNumberFormat="1" applyFont="1" applyFill="1" applyBorder="1" applyAlignment="1">
      <alignment horizontal="left"/>
    </xf>
    <xf numFmtId="0" fontId="1" fillId="0" borderId="83" xfId="56" applyNumberFormat="1" applyFont="1" applyFill="1" applyBorder="1" applyAlignment="1"/>
    <xf numFmtId="0" fontId="1" fillId="0" borderId="84" xfId="56" applyNumberFormat="1" applyFont="1" applyFill="1" applyBorder="1" applyAlignment="1"/>
    <xf numFmtId="177" fontId="4" fillId="0" borderId="43" xfId="56" applyNumberFormat="1" applyFont="1" applyFill="1" applyBorder="1" applyAlignment="1"/>
    <xf numFmtId="0" fontId="2" fillId="0" borderId="0" xfId="0" applyFont="1" applyAlignment="1"/>
    <xf numFmtId="0" fontId="1" fillId="0" borderId="44" xfId="0" applyFont="1" applyBorder="1" applyAlignment="1"/>
    <xf numFmtId="0" fontId="1" fillId="0" borderId="0" xfId="0" applyFont="1" applyBorder="1" applyAlignment="1"/>
    <xf numFmtId="0" fontId="3" fillId="0" borderId="0" xfId="0" applyFont="1" applyAlignment="1"/>
    <xf numFmtId="0" fontId="1" fillId="0" borderId="0" xfId="56" applyNumberFormat="1" applyFont="1" applyFill="1" applyBorder="1" applyAlignment="1">
      <alignment horizontal="left" vertical="top"/>
    </xf>
    <xf numFmtId="0" fontId="1" fillId="0" borderId="0" xfId="56" applyNumberFormat="1" applyFont="1" applyFill="1" applyBorder="1" applyAlignment="1"/>
    <xf numFmtId="177" fontId="4" fillId="0" borderId="0" xfId="56" applyNumberFormat="1" applyFont="1" applyFill="1" applyBorder="1" applyAlignment="1"/>
    <xf numFmtId="0" fontId="4" fillId="0" borderId="0" xfId="56" applyFont="1" applyFill="1" applyBorder="1" applyAlignment="1"/>
    <xf numFmtId="0" fontId="2" fillId="0" borderId="109" xfId="0" applyNumberFormat="1" applyFont="1" applyFill="1" applyBorder="1" applyAlignment="1"/>
    <xf numFmtId="0" fontId="3" fillId="0" borderId="109" xfId="0" applyNumberFormat="1" applyFont="1" applyFill="1" applyBorder="1" applyAlignment="1"/>
    <xf numFmtId="0" fontId="1" fillId="0" borderId="109" xfId="0" applyNumberFormat="1" applyFont="1" applyFill="1" applyBorder="1" applyAlignment="1"/>
    <xf numFmtId="178" fontId="1" fillId="0" borderId="0" xfId="0" applyNumberFormat="1" applyFont="1" applyBorder="1" applyAlignment="1"/>
    <xf numFmtId="178" fontId="1" fillId="0" borderId="0" xfId="0" applyNumberFormat="1" applyFont="1" applyFill="1" applyBorder="1" applyAlignment="1"/>
    <xf numFmtId="0" fontId="26" fillId="0" borderId="0" xfId="41" applyFont="1" applyAlignment="1">
      <alignment vertical="top"/>
    </xf>
    <xf numFmtId="0" fontId="27" fillId="0" borderId="0" xfId="41" applyFont="1" applyAlignment="1"/>
    <xf numFmtId="0" fontId="27" fillId="0" borderId="0" xfId="41" applyFont="1" applyFill="1" applyAlignment="1"/>
    <xf numFmtId="0" fontId="27" fillId="0" borderId="0" xfId="41" applyFont="1" applyBorder="1" applyAlignment="1">
      <alignment horizontal="center" vertical="center"/>
    </xf>
    <xf numFmtId="176" fontId="27" fillId="0" borderId="0" xfId="41" applyNumberFormat="1" applyFont="1" applyBorder="1" applyAlignment="1">
      <alignment vertical="center"/>
    </xf>
    <xf numFmtId="0" fontId="27" fillId="0" borderId="26" xfId="41" applyFont="1" applyBorder="1" applyAlignment="1"/>
    <xf numFmtId="0" fontId="27" fillId="0" borderId="26" xfId="41" applyFont="1" applyFill="1" applyBorder="1" applyAlignment="1"/>
    <xf numFmtId="0" fontId="27" fillId="0" borderId="0" xfId="41" applyFont="1" applyBorder="1" applyAlignment="1"/>
    <xf numFmtId="0" fontId="27" fillId="0" borderId="0" xfId="41" applyFont="1" applyFill="1" applyBorder="1" applyAlignment="1"/>
    <xf numFmtId="177" fontId="27" fillId="0" borderId="0" xfId="41" applyNumberFormat="1" applyFont="1" applyFill="1" applyBorder="1" applyAlignment="1"/>
    <xf numFmtId="0" fontId="27" fillId="0" borderId="0" xfId="41" applyFont="1" applyAlignment="1">
      <alignment horizontal="centerContinuous"/>
    </xf>
    <xf numFmtId="0" fontId="29" fillId="0" borderId="150" xfId="41" applyNumberFormat="1" applyFont="1" applyFill="1" applyBorder="1" applyAlignment="1">
      <alignment horizontal="center" vertical="center"/>
    </xf>
    <xf numFmtId="0" fontId="29" fillId="0" borderId="5" xfId="41" applyFont="1" applyBorder="1" applyAlignment="1">
      <alignment horizontal="center" vertical="center"/>
    </xf>
    <xf numFmtId="0" fontId="29" fillId="0" borderId="27" xfId="41" applyFont="1" applyBorder="1" applyAlignment="1">
      <alignment horizontal="center" vertical="center"/>
    </xf>
    <xf numFmtId="0" fontId="29" fillId="0" borderId="4" xfId="41" applyFont="1" applyBorder="1" applyAlignment="1">
      <alignment horizontal="center" vertical="center"/>
    </xf>
    <xf numFmtId="0" fontId="29" fillId="0" borderId="36" xfId="41" applyFont="1" applyBorder="1" applyAlignment="1">
      <alignment horizontal="center" vertical="center"/>
    </xf>
    <xf numFmtId="0" fontId="29" fillId="0" borderId="18" xfId="41" applyNumberFormat="1" applyFont="1" applyFill="1" applyBorder="1" applyAlignment="1">
      <alignment horizontal="center" textRotation="255"/>
    </xf>
    <xf numFmtId="0" fontId="29" fillId="0" borderId="13" xfId="41" applyNumberFormat="1" applyFont="1" applyFill="1" applyBorder="1" applyAlignment="1">
      <alignment textRotation="255"/>
    </xf>
    <xf numFmtId="0" fontId="29" fillId="0" borderId="148" xfId="41" applyNumberFormat="1" applyFont="1" applyFill="1" applyBorder="1" applyAlignment="1">
      <alignment horizontal="left" vertical="center"/>
    </xf>
    <xf numFmtId="0" fontId="29" fillId="0" borderId="149" xfId="41" applyNumberFormat="1" applyFont="1" applyFill="1" applyBorder="1" applyAlignment="1">
      <alignment vertical="center"/>
    </xf>
    <xf numFmtId="176" fontId="29" fillId="0" borderId="8" xfId="41" applyNumberFormat="1" applyFont="1" applyBorder="1" applyAlignment="1">
      <alignment vertical="center"/>
    </xf>
    <xf numFmtId="176" fontId="29" fillId="0" borderId="28" xfId="41" applyNumberFormat="1" applyFont="1" applyBorder="1" applyAlignment="1">
      <alignment vertical="center"/>
    </xf>
    <xf numFmtId="176" fontId="29" fillId="0" borderId="29" xfId="41" applyNumberFormat="1" applyFont="1" applyBorder="1" applyAlignment="1">
      <alignment vertical="center"/>
    </xf>
    <xf numFmtId="176" fontId="29" fillId="0" borderId="30" xfId="41" applyNumberFormat="1" applyFont="1" applyBorder="1" applyAlignment="1">
      <alignment vertical="center"/>
    </xf>
    <xf numFmtId="176" fontId="29" fillId="0" borderId="35" xfId="41" applyNumberFormat="1" applyFont="1" applyBorder="1" applyAlignment="1">
      <alignment vertical="center"/>
    </xf>
    <xf numFmtId="176" fontId="29" fillId="0" borderId="37" xfId="41" applyNumberFormat="1" applyFont="1" applyBorder="1" applyAlignment="1">
      <alignment vertical="center"/>
    </xf>
    <xf numFmtId="0" fontId="29" fillId="0" borderId="6" xfId="41" applyNumberFormat="1" applyFont="1" applyFill="1" applyBorder="1" applyAlignment="1">
      <alignment textRotation="255"/>
    </xf>
    <xf numFmtId="0" fontId="29" fillId="0" borderId="9" xfId="41" applyNumberFormat="1" applyFont="1" applyFill="1" applyBorder="1" applyAlignment="1">
      <alignment vertical="top" textRotation="255"/>
    </xf>
    <xf numFmtId="0" fontId="29" fillId="0" borderId="10" xfId="41" applyNumberFormat="1" applyFont="1" applyFill="1" applyBorder="1" applyAlignment="1">
      <alignment horizontal="left" vertical="center"/>
    </xf>
    <xf numFmtId="0" fontId="29" fillId="0" borderId="62" xfId="41" applyNumberFormat="1" applyFont="1" applyFill="1" applyBorder="1" applyAlignment="1">
      <alignment vertical="center"/>
    </xf>
    <xf numFmtId="176" fontId="29" fillId="0" borderId="12" xfId="41" applyNumberFormat="1" applyFont="1" applyBorder="1" applyAlignment="1">
      <alignment vertical="center"/>
    </xf>
    <xf numFmtId="176" fontId="29" fillId="0" borderId="31" xfId="41" applyNumberFormat="1" applyFont="1" applyBorder="1" applyAlignment="1">
      <alignment vertical="center"/>
    </xf>
    <xf numFmtId="176" fontId="29" fillId="0" borderId="11" xfId="41" applyNumberFormat="1" applyFont="1" applyBorder="1" applyAlignment="1">
      <alignment vertical="center"/>
    </xf>
    <xf numFmtId="176" fontId="29" fillId="0" borderId="38" xfId="41" applyNumberFormat="1" applyFont="1" applyBorder="1" applyAlignment="1">
      <alignment vertical="center"/>
    </xf>
    <xf numFmtId="0" fontId="29" fillId="0" borderId="6" xfId="41" applyFont="1" applyBorder="1" applyAlignment="1">
      <alignment vertical="top" textRotation="255"/>
    </xf>
    <xf numFmtId="0" fontId="29" fillId="0" borderId="13" xfId="41" applyFont="1" applyBorder="1" applyAlignment="1">
      <alignment textRotation="255"/>
    </xf>
    <xf numFmtId="0" fontId="29" fillId="0" borderId="14" xfId="41" applyFont="1" applyBorder="1" applyAlignment="1">
      <alignment horizontal="left" vertical="center"/>
    </xf>
    <xf numFmtId="178" fontId="29" fillId="0" borderId="15" xfId="41" applyNumberFormat="1" applyFont="1" applyBorder="1" applyAlignment="1">
      <alignment vertical="center"/>
    </xf>
    <xf numFmtId="176" fontId="29" fillId="0" borderId="16" xfId="41" applyNumberFormat="1" applyFont="1" applyBorder="1" applyAlignment="1">
      <alignment vertical="center"/>
    </xf>
    <xf numFmtId="176" fontId="29" fillId="0" borderId="32" xfId="41" applyNumberFormat="1" applyFont="1" applyBorder="1" applyAlignment="1">
      <alignment vertical="center"/>
    </xf>
    <xf numFmtId="176" fontId="29" fillId="0" borderId="15" xfId="41" applyNumberFormat="1" applyFont="1" applyBorder="1" applyAlignment="1">
      <alignment vertical="center"/>
    </xf>
    <xf numFmtId="176" fontId="29" fillId="0" borderId="39" xfId="41" applyNumberFormat="1" applyFont="1" applyBorder="1" applyAlignment="1">
      <alignment vertical="center"/>
    </xf>
    <xf numFmtId="0" fontId="29" fillId="0" borderId="17" xfId="41" applyFont="1" applyBorder="1" applyAlignment="1">
      <alignment horizontal="center" vertical="center" textRotation="255"/>
    </xf>
    <xf numFmtId="0" fontId="29" fillId="0" borderId="9" xfId="41" applyFont="1" applyBorder="1" applyAlignment="1">
      <alignment vertical="top" textRotation="255"/>
    </xf>
    <xf numFmtId="0" fontId="29" fillId="0" borderId="10" xfId="41" applyFont="1" applyBorder="1" applyAlignment="1">
      <alignment horizontal="left" vertical="center"/>
    </xf>
    <xf numFmtId="178" fontId="29" fillId="0" borderId="11" xfId="41" applyNumberFormat="1" applyFont="1" applyBorder="1" applyAlignment="1">
      <alignment vertical="center"/>
    </xf>
    <xf numFmtId="176" fontId="29" fillId="0" borderId="12" xfId="41" applyNumberFormat="1" applyFont="1" applyBorder="1" applyAlignment="1">
      <alignment horizontal="right" vertical="center"/>
    </xf>
    <xf numFmtId="176" fontId="29" fillId="0" borderId="16" xfId="41" applyNumberFormat="1" applyFont="1" applyFill="1" applyBorder="1" applyAlignment="1">
      <alignment vertical="center"/>
    </xf>
    <xf numFmtId="0" fontId="29" fillId="0" borderId="18" xfId="41" applyFont="1" applyBorder="1" applyAlignment="1">
      <alignment textRotation="255"/>
    </xf>
    <xf numFmtId="0" fontId="29" fillId="0" borderId="19" xfId="41" applyFont="1" applyBorder="1" applyAlignment="1">
      <alignment vertical="center"/>
    </xf>
    <xf numFmtId="178" fontId="29" fillId="0" borderId="20" xfId="41" applyNumberFormat="1" applyFont="1" applyBorder="1" applyAlignment="1">
      <alignment vertical="center"/>
    </xf>
    <xf numFmtId="176" fontId="29" fillId="0" borderId="21" xfId="41" applyNumberFormat="1" applyFont="1" applyBorder="1" applyAlignment="1">
      <alignment vertical="center"/>
    </xf>
    <xf numFmtId="176" fontId="29" fillId="0" borderId="33" xfId="41" applyNumberFormat="1" applyFont="1" applyBorder="1" applyAlignment="1">
      <alignment vertical="center"/>
    </xf>
    <xf numFmtId="176" fontId="29" fillId="0" borderId="20" xfId="41" applyNumberFormat="1" applyFont="1" applyBorder="1" applyAlignment="1">
      <alignment vertical="center"/>
    </xf>
    <xf numFmtId="176" fontId="29" fillId="0" borderId="40" xfId="41" applyNumberFormat="1" applyFont="1" applyBorder="1" applyAlignment="1">
      <alignment vertical="center"/>
    </xf>
    <xf numFmtId="0" fontId="29" fillId="0" borderId="22" xfId="41" applyFont="1" applyBorder="1" applyAlignment="1">
      <alignment vertical="top" textRotation="255"/>
    </xf>
    <xf numFmtId="0" fontId="29" fillId="0" borderId="23" xfId="41" applyFont="1" applyBorder="1" applyAlignment="1">
      <alignment vertical="center"/>
    </xf>
    <xf numFmtId="178" fontId="29" fillId="0" borderId="24" xfId="41" applyNumberFormat="1" applyFont="1" applyBorder="1" applyAlignment="1">
      <alignment vertical="center"/>
    </xf>
    <xf numFmtId="176" fontId="29" fillId="0" borderId="25" xfId="41" applyNumberFormat="1" applyFont="1" applyBorder="1" applyAlignment="1">
      <alignment vertical="center"/>
    </xf>
    <xf numFmtId="176" fontId="29" fillId="0" borderId="25" xfId="41" applyNumberFormat="1" applyFont="1" applyFill="1" applyBorder="1" applyAlignment="1">
      <alignment vertical="center"/>
    </xf>
    <xf numFmtId="176" fontId="29" fillId="0" borderId="34" xfId="41" applyNumberFormat="1" applyFont="1" applyBorder="1" applyAlignment="1">
      <alignment vertical="center"/>
    </xf>
    <xf numFmtId="176" fontId="29" fillId="0" borderId="24" xfId="41" applyNumberFormat="1" applyFont="1" applyBorder="1" applyAlignment="1">
      <alignment vertical="center"/>
    </xf>
    <xf numFmtId="176" fontId="29" fillId="0" borderId="41" xfId="41" applyNumberFormat="1" applyFont="1" applyBorder="1" applyAlignment="1">
      <alignment vertical="center"/>
    </xf>
    <xf numFmtId="0" fontId="30" fillId="0" borderId="45" xfId="56" applyFont="1" applyBorder="1" applyAlignment="1">
      <alignment horizontal="left" wrapText="1"/>
    </xf>
    <xf numFmtId="0" fontId="30" fillId="0" borderId="46" xfId="56" applyFont="1" applyBorder="1" applyAlignment="1">
      <alignment horizontal="center" vertical="center" wrapText="1"/>
    </xf>
    <xf numFmtId="0" fontId="30" fillId="0" borderId="47" xfId="56" applyFont="1" applyBorder="1" applyAlignment="1">
      <alignment horizontal="right" vertical="top" wrapText="1"/>
    </xf>
    <xf numFmtId="0" fontId="30" fillId="0" borderId="26" xfId="56" applyFont="1" applyBorder="1" applyAlignment="1">
      <alignment wrapText="1"/>
    </xf>
    <xf numFmtId="0" fontId="30" fillId="0" borderId="48" xfId="56" applyFont="1" applyBorder="1" applyAlignment="1">
      <alignment wrapText="1"/>
    </xf>
    <xf numFmtId="0" fontId="30" fillId="0" borderId="49" xfId="56" applyFont="1" applyBorder="1" applyAlignment="1">
      <alignment horizontal="centerContinuous" vertical="center" wrapText="1"/>
    </xf>
    <xf numFmtId="0" fontId="30" fillId="0" borderId="49" xfId="56" applyFont="1" applyBorder="1" applyAlignment="1"/>
    <xf numFmtId="0" fontId="30" fillId="0" borderId="74" xfId="56" applyFont="1" applyBorder="1" applyAlignment="1"/>
    <xf numFmtId="0" fontId="30" fillId="0" borderId="6" xfId="56" applyFont="1" applyBorder="1" applyAlignment="1">
      <alignment horizontal="center" vertical="center" wrapText="1"/>
    </xf>
    <xf numFmtId="0" fontId="30" fillId="0" borderId="50" xfId="56" applyFont="1" applyBorder="1" applyAlignment="1">
      <alignment horizontal="center" vertical="center" wrapText="1"/>
    </xf>
    <xf numFmtId="0" fontId="30" fillId="0" borderId="53" xfId="56" applyFont="1" applyBorder="1" applyAlignment="1">
      <alignment horizontal="center" vertical="top" wrapText="1"/>
    </xf>
    <xf numFmtId="0" fontId="30" fillId="0" borderId="75" xfId="56" applyFont="1" applyBorder="1" applyAlignment="1">
      <alignment horizontal="center" vertical="top" wrapText="1"/>
    </xf>
    <xf numFmtId="0" fontId="30" fillId="0" borderId="17" xfId="56" applyFont="1" applyBorder="1" applyAlignment="1">
      <alignment wrapText="1"/>
    </xf>
    <xf numFmtId="0" fontId="30" fillId="0" borderId="54" xfId="56" applyFont="1" applyBorder="1" applyAlignment="1">
      <alignment horizontal="right" vertical="center" wrapText="1"/>
    </xf>
    <xf numFmtId="0" fontId="30" fillId="0" borderId="55" xfId="56" applyFont="1" applyBorder="1" applyAlignment="1">
      <alignment horizontal="left" wrapText="1"/>
    </xf>
    <xf numFmtId="0" fontId="30" fillId="0" borderId="56" xfId="56" applyFont="1" applyBorder="1" applyAlignment="1">
      <alignment wrapText="1"/>
    </xf>
    <xf numFmtId="0" fontId="30" fillId="0" borderId="57" xfId="56" applyFont="1" applyBorder="1" applyAlignment="1">
      <alignment wrapText="1"/>
    </xf>
    <xf numFmtId="0" fontId="30" fillId="0" borderId="58" xfId="56" applyFont="1" applyBorder="1" applyAlignment="1">
      <alignment horizontal="left" vertical="top" wrapText="1"/>
    </xf>
    <xf numFmtId="0" fontId="30" fillId="0" borderId="58" xfId="56" applyFont="1" applyBorder="1" applyAlignment="1">
      <alignment horizontal="center" vertical="top" wrapText="1"/>
    </xf>
    <xf numFmtId="0" fontId="30" fillId="0" borderId="76" xfId="56" applyFont="1" applyBorder="1" applyAlignment="1">
      <alignment horizontal="left" vertical="top" wrapText="1"/>
    </xf>
    <xf numFmtId="0" fontId="30" fillId="0" borderId="6" xfId="56" applyFont="1" applyFill="1" applyBorder="1" applyAlignment="1">
      <alignment horizontal="centerContinuous"/>
    </xf>
    <xf numFmtId="0" fontId="30" fillId="0" borderId="53" xfId="56" applyFont="1" applyFill="1" applyBorder="1" applyAlignment="1">
      <alignment vertical="center" wrapText="1"/>
    </xf>
    <xf numFmtId="0" fontId="30" fillId="0" borderId="60" xfId="56" applyFont="1" applyFill="1" applyBorder="1" applyAlignment="1">
      <alignment horizontal="center" vertical="center" wrapText="1"/>
    </xf>
    <xf numFmtId="178" fontId="31" fillId="0" borderId="60" xfId="56" applyNumberFormat="1" applyFont="1" applyFill="1" applyBorder="1" applyAlignment="1">
      <alignment vertical="center"/>
    </xf>
    <xf numFmtId="178" fontId="31" fillId="0" borderId="85" xfId="56" applyNumberFormat="1" applyFont="1" applyFill="1" applyBorder="1" applyAlignment="1">
      <alignment vertical="center"/>
    </xf>
    <xf numFmtId="178" fontId="31" fillId="0" borderId="8" xfId="56" applyNumberFormat="1" applyFont="1" applyFill="1" applyBorder="1" applyAlignment="1">
      <alignment vertical="center"/>
    </xf>
    <xf numFmtId="178" fontId="31" fillId="0" borderId="29" xfId="56" applyNumberFormat="1" applyFont="1" applyFill="1" applyBorder="1" applyAlignment="1">
      <alignment vertical="center"/>
    </xf>
    <xf numFmtId="178" fontId="31" fillId="0" borderId="37" xfId="56" applyNumberFormat="1" applyFont="1" applyFill="1" applyBorder="1" applyAlignment="1">
      <alignment vertical="center"/>
    </xf>
    <xf numFmtId="0" fontId="30" fillId="0" borderId="6" xfId="56" applyFont="1" applyFill="1" applyBorder="1" applyAlignment="1">
      <alignment horizontal="centerContinuous" vertical="center" wrapText="1"/>
    </xf>
    <xf numFmtId="0" fontId="30" fillId="0" borderId="53" xfId="56" applyFont="1" applyFill="1" applyBorder="1" applyAlignment="1">
      <alignment horizontal="centerContinuous" vertical="center" wrapText="1"/>
    </xf>
    <xf numFmtId="0" fontId="30" fillId="0" borderId="61" xfId="56" applyFont="1" applyFill="1" applyBorder="1" applyAlignment="1">
      <alignment horizontal="center" vertical="center" wrapText="1"/>
    </xf>
    <xf numFmtId="178" fontId="31" fillId="0" borderId="61" xfId="56" applyNumberFormat="1" applyFont="1" applyFill="1" applyBorder="1" applyAlignment="1">
      <alignment vertical="center"/>
    </xf>
    <xf numFmtId="178" fontId="31" fillId="0" borderId="53" xfId="56" applyNumberFormat="1" applyFont="1" applyFill="1" applyBorder="1" applyAlignment="1">
      <alignment vertical="center"/>
    </xf>
    <xf numFmtId="178" fontId="31" fillId="0" borderId="53" xfId="56" applyNumberFormat="1" applyFont="1" applyFill="1" applyBorder="1" applyAlignment="1">
      <alignment horizontal="right" vertical="center"/>
    </xf>
    <xf numFmtId="178" fontId="31" fillId="0" borderId="77" xfId="56" applyNumberFormat="1" applyFont="1" applyFill="1" applyBorder="1" applyAlignment="1">
      <alignment vertical="center"/>
    </xf>
    <xf numFmtId="0" fontId="30" fillId="0" borderId="8" xfId="56" applyFont="1" applyFill="1" applyBorder="1" applyAlignment="1">
      <alignment vertical="center" wrapText="1"/>
    </xf>
    <xf numFmtId="178" fontId="31" fillId="0" borderId="42" xfId="56" applyNumberFormat="1" applyFont="1" applyFill="1" applyBorder="1" applyAlignment="1">
      <alignment vertical="center"/>
    </xf>
    <xf numFmtId="178" fontId="31" fillId="0" borderId="52" xfId="56" applyNumberFormat="1" applyFont="1" applyFill="1" applyBorder="1" applyAlignment="1">
      <alignment vertical="center"/>
    </xf>
    <xf numFmtId="178" fontId="31" fillId="0" borderId="86" xfId="56" applyNumberFormat="1" applyFont="1" applyFill="1" applyBorder="1" applyAlignment="1">
      <alignment vertical="center"/>
    </xf>
    <xf numFmtId="178" fontId="31" fillId="0" borderId="78" xfId="56" applyNumberFormat="1" applyFont="1" applyFill="1" applyBorder="1" applyAlignment="1">
      <alignment vertical="center"/>
    </xf>
    <xf numFmtId="0" fontId="30" fillId="0" borderId="63" xfId="56" applyFont="1" applyBorder="1" applyAlignment="1">
      <alignment horizontal="center" vertical="center"/>
    </xf>
    <xf numFmtId="178" fontId="31" fillId="0" borderId="64" xfId="56" applyNumberFormat="1" applyFont="1" applyFill="1" applyBorder="1" applyAlignment="1">
      <alignment vertical="center"/>
    </xf>
    <xf numFmtId="178" fontId="31" fillId="0" borderId="65" xfId="56" applyNumberFormat="1" applyFont="1" applyFill="1" applyBorder="1" applyAlignment="1">
      <alignment vertical="center"/>
    </xf>
    <xf numFmtId="178" fontId="31" fillId="0" borderId="65" xfId="56" applyNumberFormat="1" applyFont="1" applyFill="1" applyBorder="1" applyAlignment="1">
      <alignment horizontal="right" vertical="center"/>
    </xf>
    <xf numFmtId="178" fontId="31" fillId="0" borderId="79" xfId="56" applyNumberFormat="1" applyFont="1" applyFill="1" applyBorder="1" applyAlignment="1">
      <alignment vertical="center"/>
    </xf>
    <xf numFmtId="0" fontId="30" fillId="0" borderId="6" xfId="56" applyFont="1" applyFill="1" applyBorder="1" applyAlignment="1">
      <alignment horizontal="center" vertical="center" wrapText="1"/>
    </xf>
    <xf numFmtId="178" fontId="31" fillId="0" borderId="90" xfId="56" applyNumberFormat="1" applyFont="1" applyFill="1" applyBorder="1" applyAlignment="1">
      <alignment vertical="center"/>
    </xf>
    <xf numFmtId="0" fontId="30" fillId="0" borderId="6" xfId="56" applyFont="1" applyFill="1" applyBorder="1" applyAlignment="1">
      <alignment horizontal="left" vertical="center" wrapText="1"/>
    </xf>
    <xf numFmtId="178" fontId="31" fillId="0" borderId="69" xfId="56" applyNumberFormat="1" applyFont="1" applyFill="1" applyBorder="1" applyAlignment="1">
      <alignment vertical="center"/>
    </xf>
    <xf numFmtId="178" fontId="31" fillId="0" borderId="91" xfId="56" applyNumberFormat="1" applyFont="1" applyFill="1" applyBorder="1" applyAlignment="1">
      <alignment vertical="center"/>
    </xf>
    <xf numFmtId="178" fontId="31" fillId="0" borderId="12" xfId="56" applyNumberFormat="1" applyFont="1" applyFill="1" applyBorder="1" applyAlignment="1">
      <alignment vertical="center"/>
    </xf>
    <xf numFmtId="178" fontId="31" fillId="0" borderId="38" xfId="56" applyNumberFormat="1" applyFont="1" applyFill="1" applyBorder="1" applyAlignment="1">
      <alignment vertical="center"/>
    </xf>
    <xf numFmtId="178" fontId="31" fillId="0" borderId="92" xfId="56" applyNumberFormat="1" applyFont="1" applyFill="1" applyBorder="1" applyAlignment="1">
      <alignment vertical="center"/>
    </xf>
    <xf numFmtId="0" fontId="30" fillId="0" borderId="22" xfId="56" applyFont="1" applyBorder="1" applyAlignment="1">
      <alignment horizontal="center" vertical="center"/>
    </xf>
    <xf numFmtId="178" fontId="31" fillId="0" borderId="70" xfId="56" applyNumberFormat="1" applyFont="1" applyFill="1" applyBorder="1" applyAlignment="1">
      <alignment horizontal="center" vertical="center"/>
    </xf>
    <xf numFmtId="0" fontId="30" fillId="0" borderId="71" xfId="56" applyFont="1" applyBorder="1" applyAlignment="1">
      <alignment vertical="center"/>
    </xf>
    <xf numFmtId="0" fontId="30" fillId="0" borderId="72" xfId="56" applyFont="1" applyFill="1" applyBorder="1" applyAlignment="1">
      <alignment vertical="center" wrapText="1"/>
    </xf>
    <xf numFmtId="178" fontId="31" fillId="0" borderId="72" xfId="56" applyNumberFormat="1" applyFont="1" applyFill="1" applyBorder="1" applyAlignment="1">
      <alignment vertical="center"/>
    </xf>
    <xf numFmtId="178" fontId="31" fillId="0" borderId="73" xfId="56" applyNumberFormat="1" applyFont="1" applyFill="1" applyBorder="1" applyAlignment="1">
      <alignment vertical="center"/>
    </xf>
    <xf numFmtId="178" fontId="31" fillId="0" borderId="73" xfId="56" applyNumberFormat="1" applyFont="1" applyFill="1" applyBorder="1" applyAlignment="1">
      <alignment horizontal="right" vertical="center"/>
    </xf>
    <xf numFmtId="178" fontId="31" fillId="0" borderId="80" xfId="56" applyNumberFormat="1" applyFont="1" applyFill="1" applyBorder="1" applyAlignment="1">
      <alignment vertical="center"/>
    </xf>
    <xf numFmtId="178" fontId="31" fillId="0" borderId="81" xfId="56" applyNumberFormat="1" applyFont="1" applyFill="1" applyBorder="1" applyAlignment="1">
      <alignment vertical="center"/>
    </xf>
    <xf numFmtId="0" fontId="29" fillId="0" borderId="93" xfId="0" applyFont="1" applyBorder="1" applyAlignment="1">
      <alignment horizontal="centerContinuous" vertical="center"/>
    </xf>
    <xf numFmtId="0" fontId="29" fillId="0" borderId="94" xfId="0" applyFont="1" applyBorder="1" applyAlignment="1">
      <alignment horizontal="centerContinuous" vertical="center"/>
    </xf>
    <xf numFmtId="0" fontId="29" fillId="0" borderId="111" xfId="0" applyFont="1" applyBorder="1" applyAlignment="1">
      <alignment horizontal="centerContinuous" vertical="center"/>
    </xf>
    <xf numFmtId="0" fontId="29" fillId="0" borderId="57" xfId="0" applyFont="1" applyBorder="1" applyAlignment="1">
      <alignment horizontal="center" vertical="center"/>
    </xf>
    <xf numFmtId="0" fontId="29" fillId="0" borderId="58" xfId="0" applyFont="1" applyBorder="1" applyAlignment="1">
      <alignment horizontal="center" vertical="center" wrapText="1"/>
    </xf>
    <xf numFmtId="0" fontId="29" fillId="0" borderId="58" xfId="0" applyFont="1" applyBorder="1" applyAlignment="1">
      <alignment horizontal="center" vertical="center"/>
    </xf>
    <xf numFmtId="0" fontId="29" fillId="0" borderId="76" xfId="0" applyFont="1" applyBorder="1" applyAlignment="1">
      <alignment horizontal="center" vertical="center" wrapText="1"/>
    </xf>
    <xf numFmtId="0" fontId="28" fillId="0" borderId="18" xfId="0" applyNumberFormat="1" applyFont="1" applyFill="1" applyBorder="1" applyAlignment="1">
      <alignment wrapText="1"/>
    </xf>
    <xf numFmtId="0" fontId="28" fillId="0" borderId="35" xfId="0" applyNumberFormat="1" applyFont="1" applyFill="1" applyBorder="1" applyAlignment="1">
      <alignment wrapText="1"/>
    </xf>
    <xf numFmtId="0" fontId="29" fillId="0" borderId="35" xfId="0" applyNumberFormat="1" applyFont="1" applyFill="1" applyBorder="1" applyAlignment="1">
      <alignment horizontal="distributed" vertical="center" wrapText="1"/>
    </xf>
    <xf numFmtId="0" fontId="29" fillId="0" borderId="138" xfId="0" applyNumberFormat="1" applyFont="1" applyFill="1" applyBorder="1" applyAlignment="1">
      <alignment vertical="center" wrapText="1"/>
    </xf>
    <xf numFmtId="179" fontId="32" fillId="0" borderId="96" xfId="66" applyNumberFormat="1" applyFont="1" applyBorder="1">
      <alignment vertical="center"/>
    </xf>
    <xf numFmtId="179" fontId="32" fillId="0" borderId="29" xfId="68" applyNumberFormat="1" applyFont="1" applyBorder="1">
      <alignment vertical="center"/>
    </xf>
    <xf numFmtId="179" fontId="32" fillId="0" borderId="29" xfId="70" applyNumberFormat="1" applyFont="1" applyBorder="1">
      <alignment vertical="center"/>
    </xf>
    <xf numFmtId="179" fontId="32" fillId="0" borderId="29" xfId="72" applyNumberFormat="1" applyFont="1" applyBorder="1">
      <alignment vertical="center"/>
    </xf>
    <xf numFmtId="179" fontId="32" fillId="0" borderId="29" xfId="2" applyNumberFormat="1" applyFont="1" applyBorder="1">
      <alignment vertical="center"/>
    </xf>
    <xf numFmtId="179" fontId="32" fillId="0" borderId="29" xfId="61" applyNumberFormat="1" applyFont="1" applyBorder="1">
      <alignment vertical="center"/>
    </xf>
    <xf numFmtId="179" fontId="32" fillId="0" borderId="29" xfId="62" applyNumberFormat="1" applyFont="1" applyBorder="1">
      <alignment vertical="center"/>
    </xf>
    <xf numFmtId="179" fontId="32" fillId="0" borderId="29" xfId="63" applyNumberFormat="1" applyFont="1" applyBorder="1">
      <alignment vertical="center"/>
    </xf>
    <xf numFmtId="179" fontId="32" fillId="0" borderId="29" xfId="39" applyNumberFormat="1" applyFont="1" applyBorder="1">
      <alignment vertical="center"/>
    </xf>
    <xf numFmtId="177" fontId="29" fillId="0" borderId="8" xfId="0" applyNumberFormat="1" applyFont="1" applyBorder="1" applyAlignment="1">
      <alignment vertical="center"/>
    </xf>
    <xf numFmtId="177" fontId="29" fillId="0" borderId="77" xfId="0" applyNumberFormat="1" applyFont="1" applyBorder="1" applyAlignment="1">
      <alignment vertical="center"/>
    </xf>
    <xf numFmtId="49" fontId="28" fillId="0" borderId="6" xfId="0" applyNumberFormat="1" applyFont="1" applyBorder="1" applyAlignment="1">
      <alignment vertical="top" wrapText="1"/>
    </xf>
    <xf numFmtId="49" fontId="28" fillId="0" borderId="15" xfId="0" applyNumberFormat="1" applyFont="1" applyBorder="1" applyAlignment="1">
      <alignment vertical="top" wrapText="1"/>
    </xf>
    <xf numFmtId="0" fontId="29" fillId="0" borderId="15" xfId="0" applyFont="1" applyBorder="1" applyAlignment="1">
      <alignment horizontal="distributed" vertical="center" wrapText="1"/>
    </xf>
    <xf numFmtId="0" fontId="29" fillId="0" borderId="97" xfId="0" applyFont="1" applyBorder="1" applyAlignment="1">
      <alignment vertical="center" wrapText="1"/>
    </xf>
    <xf numFmtId="179" fontId="32" fillId="0" borderId="98" xfId="66" applyNumberFormat="1" applyFont="1" applyBorder="1">
      <alignment vertical="center"/>
    </xf>
    <xf numFmtId="179" fontId="32" fillId="0" borderId="16" xfId="68" applyNumberFormat="1" applyFont="1" applyBorder="1">
      <alignment vertical="center"/>
    </xf>
    <xf numFmtId="179" fontId="32" fillId="0" borderId="16" xfId="70" applyNumberFormat="1" applyFont="1" applyBorder="1">
      <alignment vertical="center"/>
    </xf>
    <xf numFmtId="179" fontId="32" fillId="0" borderId="16" xfId="72" applyNumberFormat="1" applyFont="1" applyBorder="1">
      <alignment vertical="center"/>
    </xf>
    <xf numFmtId="179" fontId="32" fillId="0" borderId="16" xfId="63" applyNumberFormat="1" applyFont="1" applyBorder="1">
      <alignment vertical="center"/>
    </xf>
    <xf numFmtId="179" fontId="32" fillId="0" borderId="16" xfId="39" applyNumberFormat="1" applyFont="1" applyBorder="1">
      <alignment vertical="center"/>
    </xf>
    <xf numFmtId="0" fontId="29" fillId="0" borderId="6" xfId="0" applyFont="1" applyBorder="1" applyAlignment="1">
      <alignment horizontal="center" vertical="center" textRotation="255"/>
    </xf>
    <xf numFmtId="0" fontId="29" fillId="0" borderId="15" xfId="0" applyFont="1" applyBorder="1" applyAlignment="1">
      <alignment horizontal="center" vertical="center" textRotation="255"/>
    </xf>
    <xf numFmtId="179" fontId="32" fillId="0" borderId="16" xfId="2" applyNumberFormat="1" applyFont="1" applyBorder="1">
      <alignment vertical="center"/>
    </xf>
    <xf numFmtId="179" fontId="32" fillId="0" borderId="16" xfId="61" applyNumberFormat="1" applyFont="1" applyBorder="1">
      <alignment vertical="center"/>
    </xf>
    <xf numFmtId="179" fontId="32" fillId="0" borderId="16" xfId="62" applyNumberFormat="1" applyFont="1" applyBorder="1">
      <alignment vertical="center"/>
    </xf>
    <xf numFmtId="0" fontId="29" fillId="0" borderId="97" xfId="0" applyFont="1" applyBorder="1" applyAlignment="1">
      <alignment horizontal="left" vertical="center" wrapText="1"/>
    </xf>
    <xf numFmtId="179" fontId="32" fillId="0" borderId="16" xfId="70" applyNumberFormat="1" applyFont="1" applyFill="1" applyBorder="1">
      <alignment vertical="center"/>
    </xf>
    <xf numFmtId="179" fontId="32" fillId="0" borderId="16" xfId="72" applyNumberFormat="1" applyFont="1" applyFill="1" applyBorder="1">
      <alignment vertical="center"/>
    </xf>
    <xf numFmtId="0" fontId="29" fillId="0" borderId="99" xfId="0" applyFont="1" applyBorder="1" applyAlignment="1">
      <alignment horizontal="center" vertical="center" textRotation="255"/>
    </xf>
    <xf numFmtId="0" fontId="29" fillId="0" borderId="11" xfId="0" applyFont="1" applyBorder="1" applyAlignment="1">
      <alignment horizontal="distributed" vertical="center" wrapText="1"/>
    </xf>
    <xf numFmtId="0" fontId="29" fillId="0" borderId="100" xfId="0" applyFont="1" applyBorder="1" applyAlignment="1">
      <alignment horizontal="left" vertical="center" wrapText="1"/>
    </xf>
    <xf numFmtId="179" fontId="32" fillId="0" borderId="101" xfId="66" applyNumberFormat="1" applyFont="1" applyBorder="1">
      <alignment vertical="center"/>
    </xf>
    <xf numFmtId="179" fontId="32" fillId="0" borderId="12" xfId="68" applyNumberFormat="1" applyFont="1" applyBorder="1">
      <alignment vertical="center"/>
    </xf>
    <xf numFmtId="179" fontId="32" fillId="0" borderId="12" xfId="70" applyNumberFormat="1" applyFont="1" applyFill="1" applyBorder="1">
      <alignment vertical="center"/>
    </xf>
    <xf numFmtId="179" fontId="32" fillId="0" borderId="12" xfId="72" applyNumberFormat="1" applyFont="1" applyFill="1" applyBorder="1">
      <alignment vertical="center"/>
    </xf>
    <xf numFmtId="179" fontId="32" fillId="0" borderId="12" xfId="2" applyNumberFormat="1" applyFont="1" applyBorder="1">
      <alignment vertical="center"/>
    </xf>
    <xf numFmtId="179" fontId="32" fillId="0" borderId="12" xfId="61" applyNumberFormat="1" applyFont="1" applyBorder="1">
      <alignment vertical="center"/>
    </xf>
    <xf numFmtId="179" fontId="32" fillId="0" borderId="12" xfId="62" applyNumberFormat="1" applyFont="1" applyBorder="1">
      <alignment vertical="center"/>
    </xf>
    <xf numFmtId="179" fontId="32" fillId="0" borderId="12" xfId="63" applyNumberFormat="1" applyFont="1" applyBorder="1">
      <alignment vertical="center"/>
    </xf>
    <xf numFmtId="179" fontId="32" fillId="0" borderId="12" xfId="39" applyNumberFormat="1" applyFont="1" applyBorder="1">
      <alignment vertical="center"/>
    </xf>
    <xf numFmtId="177" fontId="29" fillId="0" borderId="53" xfId="0" applyNumberFormat="1" applyFont="1" applyBorder="1" applyAlignment="1">
      <alignment vertical="center"/>
    </xf>
    <xf numFmtId="177" fontId="29" fillId="0" borderId="78" xfId="0" applyNumberFormat="1" applyFont="1" applyBorder="1" applyAlignment="1">
      <alignment vertical="center"/>
    </xf>
    <xf numFmtId="0" fontId="29" fillId="0" borderId="102" xfId="0" applyFont="1" applyBorder="1" applyAlignment="1">
      <alignment horizontal="center" vertical="center" textRotation="255"/>
    </xf>
    <xf numFmtId="0" fontId="29" fillId="0" borderId="103" xfId="0" applyFont="1" applyBorder="1" applyAlignment="1">
      <alignment horizontal="center" vertical="center" textRotation="255"/>
    </xf>
    <xf numFmtId="0" fontId="29" fillId="0" borderId="139" xfId="0" applyFont="1" applyFill="1" applyBorder="1" applyAlignment="1">
      <alignment horizontal="center" vertical="center" wrapText="1"/>
    </xf>
    <xf numFmtId="0" fontId="29" fillId="0" borderId="140" xfId="0" applyFont="1" applyFill="1" applyBorder="1" applyAlignment="1">
      <alignment horizontal="left" vertical="center" wrapText="1"/>
    </xf>
    <xf numFmtId="179" fontId="29" fillId="0" borderId="105" xfId="0" applyNumberFormat="1" applyFont="1" applyFill="1" applyBorder="1" applyAlignment="1">
      <alignment vertical="center"/>
    </xf>
    <xf numFmtId="179" fontId="29" fillId="0" borderId="65" xfId="0" applyNumberFormat="1" applyFont="1" applyBorder="1" applyAlignment="1">
      <alignment vertical="center"/>
    </xf>
    <xf numFmtId="179" fontId="29" fillId="0" borderId="65" xfId="0" applyNumberFormat="1" applyFont="1" applyFill="1" applyBorder="1" applyAlignment="1">
      <alignment vertical="center"/>
    </xf>
    <xf numFmtId="177" fontId="29" fillId="0" borderId="65" xfId="0" applyNumberFormat="1" applyFont="1" applyBorder="1" applyAlignment="1">
      <alignment vertical="center"/>
    </xf>
    <xf numFmtId="177" fontId="29" fillId="0" borderId="112" xfId="0" applyNumberFormat="1" applyFont="1" applyBorder="1" applyAlignment="1">
      <alignment vertical="center"/>
    </xf>
    <xf numFmtId="0" fontId="28" fillId="0" borderId="6" xfId="0" applyFont="1" applyBorder="1" applyAlignment="1">
      <alignment vertical="center"/>
    </xf>
    <xf numFmtId="0" fontId="28" fillId="0" borderId="7" xfId="0" applyFont="1" applyBorder="1" applyAlignment="1">
      <alignment vertical="center"/>
    </xf>
    <xf numFmtId="0" fontId="29" fillId="0" borderId="7" xfId="0" applyFont="1" applyBorder="1" applyAlignment="1">
      <alignment horizontal="distributed" vertical="center" wrapText="1"/>
    </xf>
    <xf numFmtId="0" fontId="29" fillId="0" borderId="95" xfId="0" applyFont="1" applyBorder="1" applyAlignment="1">
      <alignment vertical="center" wrapText="1"/>
    </xf>
    <xf numFmtId="179" fontId="32" fillId="0" borderId="106" xfId="67" applyNumberFormat="1" applyFont="1" applyBorder="1">
      <alignment vertical="center"/>
    </xf>
    <xf numFmtId="179" fontId="32" fillId="0" borderId="107" xfId="69" applyNumberFormat="1" applyFont="1" applyBorder="1">
      <alignment vertical="center"/>
    </xf>
    <xf numFmtId="179" fontId="32" fillId="0" borderId="107" xfId="71" applyNumberFormat="1" applyFont="1" applyFill="1" applyBorder="1">
      <alignment vertical="center"/>
    </xf>
    <xf numFmtId="179" fontId="32" fillId="0" borderId="107" xfId="28" applyNumberFormat="1" applyFont="1" applyFill="1" applyBorder="1">
      <alignment vertical="center"/>
    </xf>
    <xf numFmtId="179" fontId="29" fillId="0" borderId="107" xfId="0" applyNumberFormat="1" applyFont="1" applyBorder="1" applyAlignment="1">
      <alignment vertical="center"/>
    </xf>
    <xf numFmtId="179" fontId="32" fillId="0" borderId="107" xfId="64" applyNumberFormat="1" applyFont="1" applyBorder="1">
      <alignment vertical="center"/>
    </xf>
    <xf numFmtId="179" fontId="32" fillId="0" borderId="107" xfId="65" applyNumberFormat="1" applyFont="1" applyBorder="1">
      <alignment vertical="center"/>
    </xf>
    <xf numFmtId="0" fontId="29" fillId="0" borderId="6" xfId="0" applyFont="1" applyBorder="1" applyAlignment="1"/>
    <xf numFmtId="0" fontId="29" fillId="0" borderId="99" xfId="0" applyFont="1" applyBorder="1" applyAlignment="1"/>
    <xf numFmtId="0" fontId="29" fillId="0" borderId="100" xfId="0" applyFont="1" applyBorder="1" applyAlignment="1">
      <alignment vertical="center" wrapText="1"/>
    </xf>
    <xf numFmtId="179" fontId="32" fillId="0" borderId="101" xfId="67" applyNumberFormat="1" applyFont="1" applyBorder="1">
      <alignment vertical="center"/>
    </xf>
    <xf numFmtId="179" fontId="32" fillId="0" borderId="12" xfId="69" applyNumberFormat="1" applyFont="1" applyBorder="1">
      <alignment vertical="center"/>
    </xf>
    <xf numFmtId="179" fontId="32" fillId="0" borderId="12" xfId="71" applyNumberFormat="1" applyFont="1" applyFill="1" applyBorder="1">
      <alignment vertical="center"/>
    </xf>
    <xf numFmtId="179" fontId="32" fillId="0" borderId="12" xfId="28" applyNumberFormat="1" applyFont="1" applyFill="1" applyBorder="1">
      <alignment vertical="center"/>
    </xf>
    <xf numFmtId="179" fontId="32" fillId="0" borderId="12" xfId="64" applyNumberFormat="1" applyFont="1" applyBorder="1">
      <alignment vertical="center"/>
    </xf>
    <xf numFmtId="179" fontId="32" fillId="0" borderId="12" xfId="65" applyNumberFormat="1" applyFont="1" applyBorder="1">
      <alignment vertical="center"/>
    </xf>
    <xf numFmtId="177" fontId="29" fillId="0" borderId="91" xfId="0" applyNumberFormat="1" applyFont="1" applyFill="1" applyBorder="1" applyAlignment="1">
      <alignment vertical="center"/>
    </xf>
    <xf numFmtId="0" fontId="29" fillId="0" borderId="102" xfId="0" applyFont="1" applyBorder="1" applyAlignment="1"/>
    <xf numFmtId="0" fontId="29" fillId="0" borderId="103" xfId="0" applyFont="1" applyBorder="1" applyAlignment="1"/>
    <xf numFmtId="177" fontId="29" fillId="0" borderId="105" xfId="0" applyNumberFormat="1" applyFont="1" applyFill="1" applyBorder="1" applyAlignment="1">
      <alignment vertical="center"/>
    </xf>
    <xf numFmtId="177" fontId="29" fillId="0" borderId="65" xfId="0" applyNumberFormat="1" applyFont="1" applyFill="1" applyBorder="1" applyAlignment="1">
      <alignment vertical="center"/>
    </xf>
    <xf numFmtId="177" fontId="29" fillId="0" borderId="72" xfId="0" applyNumberFormat="1" applyFont="1" applyBorder="1" applyAlignment="1">
      <alignment vertical="center"/>
    </xf>
    <xf numFmtId="177" fontId="29" fillId="0" borderId="80" xfId="0" applyNumberFormat="1" applyFont="1" applyBorder="1" applyAlignment="1">
      <alignment vertical="center"/>
    </xf>
    <xf numFmtId="177" fontId="29" fillId="0" borderId="113" xfId="0" applyNumberFormat="1" applyFont="1" applyBorder="1" applyAlignment="1">
      <alignment vertical="center"/>
    </xf>
    <xf numFmtId="0" fontId="29" fillId="0" borderId="119" xfId="0" applyFont="1" applyBorder="1" applyAlignment="1">
      <alignment horizontal="centerContinuous" vertical="center"/>
    </xf>
    <xf numFmtId="0" fontId="29" fillId="0" borderId="62" xfId="0" applyFont="1" applyBorder="1" applyAlignment="1">
      <alignment horizontal="center" vertical="center" wrapText="1"/>
    </xf>
    <xf numFmtId="0" fontId="29" fillId="0" borderId="12" xfId="0" applyFont="1" applyBorder="1" applyAlignment="1">
      <alignment horizontal="center" vertical="center" wrapText="1"/>
    </xf>
    <xf numFmtId="0" fontId="29" fillId="0" borderId="120" xfId="0" applyFont="1" applyBorder="1" applyAlignment="1">
      <alignment horizontal="center" vertical="center" wrapText="1"/>
    </xf>
    <xf numFmtId="0" fontId="29" fillId="0" borderId="62" xfId="0" applyFon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0" fontId="29" fillId="0" borderId="125" xfId="0" applyFont="1" applyBorder="1" applyAlignment="1">
      <alignment horizontal="center" vertical="center" wrapText="1"/>
    </xf>
    <xf numFmtId="49" fontId="28" fillId="0" borderId="18" xfId="0" applyNumberFormat="1" applyFont="1" applyBorder="1" applyAlignment="1">
      <alignment horizontal="left" wrapText="1"/>
    </xf>
    <xf numFmtId="49" fontId="28" fillId="0" borderId="7" xfId="0" applyNumberFormat="1" applyFont="1" applyBorder="1" applyAlignment="1">
      <alignment horizontal="left" wrapText="1"/>
    </xf>
    <xf numFmtId="177" fontId="29" fillId="0" borderId="60" xfId="0" applyNumberFormat="1" applyFont="1" applyBorder="1" applyAlignment="1">
      <alignment vertical="center"/>
    </xf>
    <xf numFmtId="177" fontId="29" fillId="0" borderId="121" xfId="0" applyNumberFormat="1" applyFont="1" applyBorder="1" applyAlignment="1">
      <alignment vertical="center"/>
    </xf>
    <xf numFmtId="177" fontId="29" fillId="0" borderId="127" xfId="0" applyNumberFormat="1" applyFont="1" applyBorder="1" applyAlignment="1">
      <alignment vertical="center"/>
    </xf>
    <xf numFmtId="49" fontId="28" fillId="0" borderId="6" xfId="0" applyNumberFormat="1" applyFont="1" applyBorder="1" applyAlignment="1">
      <alignment horizontal="left" vertical="top" wrapText="1"/>
    </xf>
    <xf numFmtId="49" fontId="28" fillId="0" borderId="15" xfId="0" applyNumberFormat="1" applyFont="1" applyBorder="1" applyAlignment="1">
      <alignment horizontal="left" vertical="top" wrapText="1"/>
    </xf>
    <xf numFmtId="177" fontId="29" fillId="0" borderId="39" xfId="0" applyNumberFormat="1" applyFont="1" applyBorder="1" applyAlignment="1">
      <alignment vertical="center"/>
    </xf>
    <xf numFmtId="177" fontId="29" fillId="0" borderId="98" xfId="0" applyNumberFormat="1" applyFont="1" applyBorder="1" applyAlignment="1">
      <alignment vertical="center"/>
    </xf>
    <xf numFmtId="177" fontId="29" fillId="0" borderId="16" xfId="0" applyNumberFormat="1" applyFont="1" applyBorder="1" applyAlignment="1">
      <alignment vertical="center"/>
    </xf>
    <xf numFmtId="177" fontId="29" fillId="0" borderId="141" xfId="0" applyNumberFormat="1" applyFont="1" applyFill="1" applyBorder="1" applyAlignment="1">
      <alignment vertical="center"/>
    </xf>
    <xf numFmtId="177" fontId="29" fillId="0" borderId="142" xfId="0" applyNumberFormat="1" applyFont="1" applyBorder="1" applyAlignment="1">
      <alignment vertical="center"/>
    </xf>
    <xf numFmtId="177" fontId="29" fillId="0" borderId="121" xfId="0" applyNumberFormat="1" applyFont="1" applyFill="1" applyBorder="1" applyAlignment="1">
      <alignment vertical="center"/>
    </xf>
    <xf numFmtId="177" fontId="29" fillId="0" borderId="145" xfId="0" applyNumberFormat="1" applyFont="1" applyFill="1" applyBorder="1" applyAlignment="1">
      <alignment vertical="center"/>
    </xf>
    <xf numFmtId="177" fontId="29" fillId="0" borderId="146" xfId="0" applyNumberFormat="1" applyFont="1" applyFill="1" applyBorder="1" applyAlignment="1">
      <alignment vertical="center"/>
    </xf>
    <xf numFmtId="0" fontId="29" fillId="0" borderId="15" xfId="0" applyFont="1" applyFill="1" applyBorder="1" applyAlignment="1">
      <alignment horizontal="distributed" vertical="center" wrapText="1"/>
    </xf>
    <xf numFmtId="0" fontId="29" fillId="0" borderId="97" xfId="0" applyFont="1" applyFill="1" applyBorder="1" applyAlignment="1">
      <alignment vertical="center" wrapText="1"/>
    </xf>
    <xf numFmtId="177" fontId="29" fillId="0" borderId="142" xfId="0" applyNumberFormat="1" applyFont="1" applyFill="1" applyBorder="1" applyAlignment="1">
      <alignment vertical="center"/>
    </xf>
    <xf numFmtId="177" fontId="29" fillId="0" borderId="146" xfId="0" applyNumberFormat="1" applyFont="1" applyBorder="1" applyAlignment="1">
      <alignment vertical="center"/>
    </xf>
    <xf numFmtId="177" fontId="29" fillId="0" borderId="8" xfId="0" applyNumberFormat="1" applyFont="1" applyFill="1" applyBorder="1" applyAlignment="1">
      <alignment vertical="center"/>
    </xf>
    <xf numFmtId="0" fontId="29" fillId="0" borderId="11" xfId="0" applyFont="1" applyBorder="1" applyAlignment="1">
      <alignment horizontal="center" vertical="center" textRotation="255"/>
    </xf>
    <xf numFmtId="0" fontId="29" fillId="0" borderId="11" xfId="0" applyFont="1" applyFill="1" applyBorder="1" applyAlignment="1">
      <alignment horizontal="distributed" vertical="center" wrapText="1"/>
    </xf>
    <xf numFmtId="0" fontId="29" fillId="0" borderId="100" xfId="0" applyFont="1" applyFill="1" applyBorder="1" applyAlignment="1">
      <alignment vertical="center" wrapText="1"/>
    </xf>
    <xf numFmtId="177" fontId="29" fillId="0" borderId="54" xfId="0" applyNumberFormat="1" applyFont="1" applyFill="1" applyBorder="1" applyAlignment="1">
      <alignment vertical="center"/>
    </xf>
    <xf numFmtId="177" fontId="29" fillId="0" borderId="58" xfId="0" applyNumberFormat="1" applyFont="1" applyBorder="1" applyAlignment="1">
      <alignment vertical="center"/>
    </xf>
    <xf numFmtId="177" fontId="29" fillId="0" borderId="143" xfId="0" applyNumberFormat="1" applyFont="1" applyFill="1" applyBorder="1" applyAlignment="1">
      <alignment vertical="center"/>
    </xf>
    <xf numFmtId="177" fontId="29" fillId="0" borderId="147" xfId="0" applyNumberFormat="1" applyFont="1" applyFill="1" applyBorder="1" applyAlignment="1">
      <alignment vertical="center"/>
    </xf>
    <xf numFmtId="0" fontId="29" fillId="0" borderId="103" xfId="0" applyFont="1" applyBorder="1" applyAlignment="1">
      <alignment horizontal="center" vertical="center" wrapText="1"/>
    </xf>
    <xf numFmtId="0" fontId="29" fillId="0" borderId="104" xfId="0" applyFont="1" applyBorder="1" applyAlignment="1">
      <alignment horizontal="left" vertical="center" wrapText="1"/>
    </xf>
    <xf numFmtId="177" fontId="29" fillId="0" borderId="105" xfId="0" applyNumberFormat="1" applyFont="1" applyBorder="1" applyAlignment="1">
      <alignment vertical="center"/>
    </xf>
    <xf numFmtId="177" fontId="29" fillId="0" borderId="122" xfId="0" applyNumberFormat="1" applyFont="1" applyBorder="1" applyAlignment="1">
      <alignment vertical="center"/>
    </xf>
    <xf numFmtId="177" fontId="29" fillId="0" borderId="64" xfId="0" applyNumberFormat="1" applyFont="1" applyBorder="1" applyAlignment="1">
      <alignment vertical="center"/>
    </xf>
    <xf numFmtId="0" fontId="28" fillId="0" borderId="6" xfId="0" applyFont="1" applyBorder="1" applyAlignment="1"/>
    <xf numFmtId="0" fontId="28" fillId="0" borderId="7" xfId="0" applyFont="1" applyBorder="1" applyAlignment="1"/>
    <xf numFmtId="177" fontId="29" fillId="0" borderId="37" xfId="0" applyNumberFormat="1" applyFont="1" applyBorder="1" applyAlignment="1">
      <alignment vertical="center"/>
    </xf>
    <xf numFmtId="0" fontId="29" fillId="0" borderId="11" xfId="0" applyFont="1" applyBorder="1" applyAlignment="1"/>
    <xf numFmtId="177" fontId="29" fillId="0" borderId="52" xfId="0" applyNumberFormat="1" applyFont="1" applyBorder="1" applyAlignment="1">
      <alignment vertical="center"/>
    </xf>
    <xf numFmtId="177" fontId="29" fillId="0" borderId="126" xfId="0" applyNumberFormat="1" applyFont="1" applyFill="1" applyBorder="1" applyAlignment="1">
      <alignment vertical="center"/>
    </xf>
    <xf numFmtId="177" fontId="29" fillId="0" borderId="144" xfId="0" applyNumberFormat="1" applyFont="1" applyFill="1" applyBorder="1" applyAlignment="1">
      <alignment vertical="center"/>
    </xf>
    <xf numFmtId="177" fontId="29" fillId="0" borderId="12" xfId="0" applyNumberFormat="1" applyFont="1" applyBorder="1" applyAlignment="1">
      <alignment vertical="center"/>
    </xf>
    <xf numFmtId="177" fontId="29" fillId="0" borderId="128" xfId="0" applyNumberFormat="1" applyFont="1" applyFill="1" applyBorder="1" applyAlignment="1">
      <alignment vertical="center"/>
    </xf>
    <xf numFmtId="177" fontId="29" fillId="0" borderId="123" xfId="0" applyNumberFormat="1" applyFont="1" applyBorder="1" applyAlignment="1">
      <alignment vertical="center"/>
    </xf>
    <xf numFmtId="177" fontId="29" fillId="0" borderId="79" xfId="0" applyNumberFormat="1" applyFont="1" applyBorder="1" applyAlignment="1">
      <alignment vertical="center"/>
    </xf>
    <xf numFmtId="0" fontId="29" fillId="0" borderId="108" xfId="0" applyFont="1" applyBorder="1" applyAlignment="1">
      <alignment horizontal="centerContinuous" vertical="center"/>
    </xf>
    <xf numFmtId="0" fontId="29" fillId="0" borderId="109" xfId="0" applyFont="1" applyBorder="1" applyAlignment="1">
      <alignment horizontal="centerContinuous" vertical="center"/>
    </xf>
    <xf numFmtId="0" fontId="29" fillId="0" borderId="110" xfId="0" applyFont="1" applyBorder="1" applyAlignment="1">
      <alignment vertical="center"/>
    </xf>
    <xf numFmtId="177" fontId="29" fillId="0" borderId="124" xfId="0" applyNumberFormat="1" applyFont="1" applyBorder="1" applyAlignment="1">
      <alignment vertical="center"/>
    </xf>
    <xf numFmtId="177" fontId="29" fillId="0" borderId="81" xfId="0" applyNumberFormat="1" applyFont="1" applyBorder="1" applyAlignment="1">
      <alignment vertical="center"/>
    </xf>
    <xf numFmtId="179" fontId="29" fillId="0" borderId="12" xfId="0" applyNumberFormat="1" applyFont="1" applyFill="1" applyBorder="1" applyAlignment="1">
      <alignment vertical="center"/>
    </xf>
    <xf numFmtId="177" fontId="29" fillId="0" borderId="12" xfId="0" applyNumberFormat="1" applyFont="1" applyFill="1" applyBorder="1" applyAlignment="1">
      <alignment vertical="center"/>
    </xf>
    <xf numFmtId="177" fontId="29" fillId="0" borderId="125" xfId="0" applyNumberFormat="1" applyFont="1" applyFill="1" applyBorder="1" applyAlignment="1">
      <alignment vertical="center"/>
    </xf>
    <xf numFmtId="0" fontId="28" fillId="0" borderId="83" xfId="0" applyNumberFormat="1" applyFont="1" applyFill="1" applyBorder="1" applyAlignment="1">
      <alignment horizontal="left" vertical="top" wrapText="1"/>
    </xf>
    <xf numFmtId="0" fontId="28" fillId="0" borderId="114" xfId="0" applyNumberFormat="1" applyFont="1" applyFill="1" applyBorder="1" applyAlignment="1">
      <alignment horizontal="left" vertical="top"/>
    </xf>
    <xf numFmtId="0" fontId="28" fillId="0" borderId="115" xfId="0" applyNumberFormat="1" applyFont="1" applyFill="1" applyBorder="1" applyAlignment="1">
      <alignment horizontal="left" vertical="top"/>
    </xf>
    <xf numFmtId="0" fontId="28" fillId="0" borderId="116" xfId="0" applyNumberFormat="1" applyFont="1" applyFill="1" applyBorder="1" applyAlignment="1">
      <alignment horizontal="left" vertical="top"/>
    </xf>
    <xf numFmtId="0" fontId="28" fillId="0" borderId="117" xfId="0" applyNumberFormat="1" applyFont="1" applyFill="1" applyBorder="1" applyAlignment="1">
      <alignment horizontal="left" vertical="top"/>
    </xf>
    <xf numFmtId="0" fontId="28" fillId="0" borderId="118" xfId="0" applyNumberFormat="1" applyFont="1" applyFill="1" applyBorder="1" applyAlignment="1">
      <alignment horizontal="left" vertical="top"/>
    </xf>
    <xf numFmtId="0" fontId="29" fillId="0" borderId="108" xfId="0" applyFont="1" applyBorder="1" applyAlignment="1">
      <alignment horizontal="center" vertical="center"/>
    </xf>
    <xf numFmtId="0" fontId="29" fillId="0" borderId="109" xfId="0" applyFont="1" applyBorder="1" applyAlignment="1">
      <alignment horizontal="center" vertical="center"/>
    </xf>
    <xf numFmtId="0" fontId="29" fillId="0" borderId="110" xfId="0" applyFont="1" applyBorder="1" applyAlignment="1">
      <alignment horizontal="center" vertical="center"/>
    </xf>
    <xf numFmtId="0" fontId="30" fillId="0" borderId="87" xfId="56" applyFont="1" applyFill="1" applyBorder="1" applyAlignment="1">
      <alignment horizontal="center" vertical="center"/>
    </xf>
    <xf numFmtId="0" fontId="30" fillId="0" borderId="88" xfId="56" applyFont="1" applyFill="1" applyBorder="1" applyAlignment="1">
      <alignment horizontal="center" vertical="center"/>
    </xf>
    <xf numFmtId="0" fontId="30" fillId="0" borderId="89" xfId="56" applyFont="1" applyFill="1" applyBorder="1" applyAlignment="1">
      <alignment horizontal="center" vertical="center"/>
    </xf>
    <xf numFmtId="178" fontId="31" fillId="0" borderId="59" xfId="56" applyNumberFormat="1" applyFont="1" applyFill="1" applyBorder="1" applyAlignment="1">
      <alignment horizontal="center" vertical="center"/>
    </xf>
    <xf numFmtId="178" fontId="31" fillId="0" borderId="50" xfId="56" applyNumberFormat="1" applyFont="1" applyFill="1" applyBorder="1" applyAlignment="1">
      <alignment horizontal="center" vertical="center"/>
    </xf>
    <xf numFmtId="178" fontId="31" fillId="0" borderId="54" xfId="56" applyNumberFormat="1" applyFont="1" applyFill="1" applyBorder="1" applyAlignment="1">
      <alignment horizontal="center" vertical="center"/>
    </xf>
    <xf numFmtId="178" fontId="31" fillId="0" borderId="66" xfId="56" applyNumberFormat="1" applyFont="1" applyFill="1" applyBorder="1" applyAlignment="1">
      <alignment horizontal="center" vertical="center"/>
    </xf>
    <xf numFmtId="0" fontId="30" fillId="0" borderId="51" xfId="56" applyFont="1" applyBorder="1" applyAlignment="1">
      <alignment horizontal="center" vertical="center" wrapText="1"/>
    </xf>
    <xf numFmtId="0" fontId="30" fillId="0" borderId="0" xfId="56" applyFont="1" applyBorder="1" applyAlignment="1">
      <alignment horizontal="center" vertical="center" wrapText="1"/>
    </xf>
    <xf numFmtId="0" fontId="30" fillId="0" borderId="52" xfId="56" applyFont="1" applyBorder="1" applyAlignment="1">
      <alignment horizontal="center" vertical="center" wrapText="1"/>
    </xf>
    <xf numFmtId="0" fontId="30" fillId="0" borderId="31" xfId="56" applyFont="1" applyFill="1" applyBorder="1" applyAlignment="1">
      <alignment horizontal="center" vertical="center" wrapText="1"/>
    </xf>
    <xf numFmtId="0" fontId="30" fillId="0" borderId="62" xfId="56" applyFont="1" applyFill="1" applyBorder="1" applyAlignment="1">
      <alignment horizontal="center" vertical="center" wrapText="1"/>
    </xf>
    <xf numFmtId="0" fontId="30" fillId="0" borderId="67" xfId="56" applyFont="1" applyFill="1" applyBorder="1" applyAlignment="1">
      <alignment horizontal="center" vertical="center" wrapText="1"/>
    </xf>
    <xf numFmtId="0" fontId="30" fillId="0" borderId="68" xfId="56" applyFont="1" applyFill="1" applyBorder="1" applyAlignment="1">
      <alignment horizontal="center" vertical="center" wrapText="1"/>
    </xf>
    <xf numFmtId="0" fontId="28" fillId="0" borderId="1" xfId="41" applyNumberFormat="1" applyFont="1" applyFill="1" applyBorder="1" applyAlignment="1">
      <alignment horizontal="left" vertical="center" wrapText="1"/>
    </xf>
    <xf numFmtId="0" fontId="28" fillId="0" borderId="2" xfId="41" applyNumberFormat="1" applyFont="1" applyFill="1" applyBorder="1" applyAlignment="1">
      <alignment horizontal="left" vertical="center" wrapText="1"/>
    </xf>
    <xf numFmtId="0" fontId="28" fillId="0" borderId="3" xfId="41" applyNumberFormat="1" applyFont="1" applyFill="1" applyBorder="1" applyAlignment="1">
      <alignment horizontal="left" vertical="center" wrapText="1"/>
    </xf>
    <xf numFmtId="0" fontId="29" fillId="0" borderId="18" xfId="41" applyFont="1" applyBorder="1" applyAlignment="1">
      <alignment horizontal="center" vertical="center" textRotation="255"/>
    </xf>
    <xf numFmtId="0" fontId="29" fillId="0" borderId="17" xfId="0" applyFont="1" applyBorder="1" applyAlignment="1">
      <alignment textRotation="255"/>
    </xf>
  </cellXfs>
  <cellStyles count="74">
    <cellStyle name="20% - アクセント 1" xfId="10"/>
    <cellStyle name="20% - アクセント 2" xfId="4"/>
    <cellStyle name="20% - アクセント 3" xfId="12"/>
    <cellStyle name="20% - アクセント 4" xfId="14"/>
    <cellStyle name="20% - アクセント 5" xfId="16"/>
    <cellStyle name="20% - アクセント 6" xfId="6"/>
    <cellStyle name="40% - アクセント 1" xfId="19"/>
    <cellStyle name="40% - アクセント 2" xfId="5"/>
    <cellStyle name="40% - アクセント 3" xfId="21"/>
    <cellStyle name="40% - アクセント 4" xfId="22"/>
    <cellStyle name="40% - アクセント 5" xfId="23"/>
    <cellStyle name="40% - アクセント 6" xfId="24"/>
    <cellStyle name="60% - アクセント 1" xfId="17"/>
    <cellStyle name="60% - アクセント 2" xfId="7"/>
    <cellStyle name="60% - アクセント 3" xfId="25"/>
    <cellStyle name="60% - アクセント 4" xfId="26"/>
    <cellStyle name="60% - アクセント 5" xfId="27"/>
    <cellStyle name="60% - アクセント 6" xfId="1"/>
    <cellStyle name="アクセント 1" xfId="29"/>
    <cellStyle name="アクセント 2" xfId="8"/>
    <cellStyle name="アクセント 3" xfId="30"/>
    <cellStyle name="アクセント 4" xfId="9"/>
    <cellStyle name="アクセント 5" xfId="31"/>
    <cellStyle name="アクセント 6" xfId="32"/>
    <cellStyle name="タイトル" xfId="35"/>
    <cellStyle name="チェック セル" xfId="37"/>
    <cellStyle name="どちらでもない" xfId="40"/>
    <cellStyle name="メモ 10" xfId="42"/>
    <cellStyle name="メモ 11" xfId="43"/>
    <cellStyle name="メモ 12" xfId="44"/>
    <cellStyle name="メモ 13" xfId="45"/>
    <cellStyle name="メモ 14" xfId="46"/>
    <cellStyle name="メモ 15" xfId="47"/>
    <cellStyle name="メモ 16" xfId="48"/>
    <cellStyle name="メモ 17" xfId="49"/>
    <cellStyle name="メモ 2" xfId="50"/>
    <cellStyle name="メモ 3" xfId="51"/>
    <cellStyle name="メモ 4" xfId="52"/>
    <cellStyle name="メモ 5" xfId="11"/>
    <cellStyle name="メモ 6" xfId="3"/>
    <cellStyle name="メモ 7" xfId="13"/>
    <cellStyle name="メモ 8" xfId="15"/>
    <cellStyle name="メモ 9" xfId="18"/>
    <cellStyle name="リンク セル" xfId="36"/>
    <cellStyle name="悪い" xfId="53"/>
    <cellStyle name="計算" xfId="54"/>
    <cellStyle name="警告文" xfId="57"/>
    <cellStyle name="見出し 1" xfId="33"/>
    <cellStyle name="見出し 2" xfId="58"/>
    <cellStyle name="見出し 3" xfId="55"/>
    <cellStyle name="見出し 4" xfId="59"/>
    <cellStyle name="集計" xfId="20"/>
    <cellStyle name="出力" xfId="34"/>
    <cellStyle name="説明文" xfId="60"/>
    <cellStyle name="入力" xfId="38"/>
    <cellStyle name="標準" xfId="0" builtinId="0"/>
    <cellStyle name="標準 10" xfId="28"/>
    <cellStyle name="標準 11" xfId="2"/>
    <cellStyle name="標準 12" xfId="61"/>
    <cellStyle name="標準 13" xfId="62"/>
    <cellStyle name="標準 14" xfId="63"/>
    <cellStyle name="標準 15" xfId="64"/>
    <cellStyle name="標準 16" xfId="39"/>
    <cellStyle name="標準 17" xfId="65"/>
    <cellStyle name="標準 3" xfId="66"/>
    <cellStyle name="標準 4" xfId="67"/>
    <cellStyle name="標準 5" xfId="68"/>
    <cellStyle name="標準 6" xfId="69"/>
    <cellStyle name="標準 7" xfId="70"/>
    <cellStyle name="標準 8" xfId="71"/>
    <cellStyle name="標準 9" xfId="72"/>
    <cellStyle name="標準_表05-3" xfId="56"/>
    <cellStyle name="標準_表05-4" xfId="41"/>
    <cellStyle name="良い" xfId="7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solidFill>
          <a:srgbClr val="FFFFFF"/>
        </a:solidFill>
        <a:ln w="6350" cap="flat" cmpd="sng" algn="ctr">
          <a:solidFill>
            <a:srgbClr val="000000"/>
          </a:solidFill>
          <a:prstDash val="solid"/>
          <a:rou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21"/>
  <sheetViews>
    <sheetView tabSelected="1" view="pageBreakPreview" zoomScale="90" zoomScaleNormal="75" zoomScaleSheetLayoutView="90" workbookViewId="0">
      <selection activeCell="A26" sqref="A26"/>
    </sheetView>
  </sheetViews>
  <sheetFormatPr defaultColWidth="9.140625" defaultRowHeight="12"/>
  <cols>
    <col min="1" max="1" width="23.85546875" style="1" customWidth="1"/>
    <col min="2" max="2" width="1.5703125" style="1" customWidth="1"/>
    <col min="3" max="3" width="30.42578125" style="1" customWidth="1"/>
    <col min="4" max="4" width="1.5703125" style="1" customWidth="1"/>
    <col min="5" max="16" width="10.85546875" style="1" customWidth="1"/>
    <col min="17" max="17" width="11.140625" style="1" customWidth="1"/>
    <col min="18" max="18" width="10.85546875" style="1" customWidth="1"/>
    <col min="19" max="16384" width="9.140625" style="1"/>
  </cols>
  <sheetData>
    <row r="1" spans="1:18" ht="21" customHeight="1">
      <c r="A1" s="26" t="s">
        <v>0</v>
      </c>
      <c r="B1" s="29"/>
      <c r="H1"/>
      <c r="I1"/>
      <c r="J1"/>
      <c r="K1"/>
      <c r="L1"/>
      <c r="M1"/>
      <c r="N1"/>
      <c r="O1"/>
      <c r="P1"/>
    </row>
    <row r="2" spans="1:18" ht="21" customHeight="1" thickBot="1">
      <c r="A2" s="34" t="s">
        <v>1</v>
      </c>
      <c r="B2" s="35"/>
      <c r="C2" s="36"/>
      <c r="D2" s="36"/>
    </row>
    <row r="3" spans="1:18" ht="24" customHeight="1">
      <c r="A3" s="313" t="s">
        <v>82</v>
      </c>
      <c r="B3" s="314"/>
      <c r="C3" s="314"/>
      <c r="D3" s="315"/>
      <c r="E3" s="165" t="s">
        <v>2</v>
      </c>
      <c r="F3" s="165"/>
      <c r="G3" s="255"/>
      <c r="H3" s="165" t="s">
        <v>3</v>
      </c>
      <c r="I3" s="165"/>
      <c r="J3" s="165"/>
      <c r="K3" s="165"/>
      <c r="L3" s="165"/>
      <c r="M3" s="165"/>
      <c r="N3" s="165"/>
      <c r="O3" s="165"/>
      <c r="P3" s="165"/>
      <c r="Q3" s="165"/>
      <c r="R3" s="166"/>
    </row>
    <row r="4" spans="1:18" ht="42" customHeight="1">
      <c r="A4" s="316"/>
      <c r="B4" s="317"/>
      <c r="C4" s="317"/>
      <c r="D4" s="318"/>
      <c r="E4" s="256" t="s">
        <v>4</v>
      </c>
      <c r="F4" s="257" t="s">
        <v>5</v>
      </c>
      <c r="G4" s="258" t="s">
        <v>6</v>
      </c>
      <c r="H4" s="259" t="s">
        <v>7</v>
      </c>
      <c r="I4" s="257" t="s">
        <v>8</v>
      </c>
      <c r="J4" s="257" t="s">
        <v>9</v>
      </c>
      <c r="K4" s="260" t="s">
        <v>10</v>
      </c>
      <c r="L4" s="260" t="s">
        <v>11</v>
      </c>
      <c r="M4" s="257" t="s">
        <v>12</v>
      </c>
      <c r="N4" s="257" t="s">
        <v>13</v>
      </c>
      <c r="O4" s="257" t="s">
        <v>14</v>
      </c>
      <c r="P4" s="257" t="s">
        <v>15</v>
      </c>
      <c r="Q4" s="257" t="s">
        <v>16</v>
      </c>
      <c r="R4" s="261" t="s">
        <v>17</v>
      </c>
    </row>
    <row r="5" spans="1:18" ht="24" customHeight="1">
      <c r="A5" s="262" t="s">
        <v>18</v>
      </c>
      <c r="B5" s="263"/>
      <c r="C5" s="229" t="s">
        <v>19</v>
      </c>
      <c r="D5" s="230"/>
      <c r="E5" s="264">
        <v>71</v>
      </c>
      <c r="F5" s="184">
        <v>0</v>
      </c>
      <c r="G5" s="265">
        <v>0</v>
      </c>
      <c r="H5" s="264">
        <v>388</v>
      </c>
      <c r="I5" s="184">
        <v>63</v>
      </c>
      <c r="J5" s="184">
        <v>287</v>
      </c>
      <c r="K5" s="184">
        <v>109</v>
      </c>
      <c r="L5" s="184">
        <v>44</v>
      </c>
      <c r="M5" s="184">
        <v>60</v>
      </c>
      <c r="N5" s="184">
        <v>5</v>
      </c>
      <c r="O5" s="184">
        <v>250</v>
      </c>
      <c r="P5" s="184">
        <v>94</v>
      </c>
      <c r="Q5" s="184">
        <v>0</v>
      </c>
      <c r="R5" s="266">
        <v>0</v>
      </c>
    </row>
    <row r="6" spans="1:18" ht="24" customHeight="1">
      <c r="A6" s="267" t="s">
        <v>20</v>
      </c>
      <c r="B6" s="268"/>
      <c r="C6" s="188" t="s">
        <v>21</v>
      </c>
      <c r="D6" s="189"/>
      <c r="E6" s="264">
        <v>137</v>
      </c>
      <c r="F6" s="184">
        <v>0</v>
      </c>
      <c r="G6" s="265">
        <v>0</v>
      </c>
      <c r="H6" s="264">
        <v>346</v>
      </c>
      <c r="I6" s="184">
        <v>38</v>
      </c>
      <c r="J6" s="184">
        <v>223</v>
      </c>
      <c r="K6" s="184">
        <v>89</v>
      </c>
      <c r="L6" s="184">
        <v>37</v>
      </c>
      <c r="M6" s="184">
        <v>48</v>
      </c>
      <c r="N6" s="184">
        <v>4</v>
      </c>
      <c r="O6" s="184">
        <v>197</v>
      </c>
      <c r="P6" s="184">
        <v>86</v>
      </c>
      <c r="Q6" s="184">
        <v>1</v>
      </c>
      <c r="R6" s="269">
        <v>0</v>
      </c>
    </row>
    <row r="7" spans="1:18" ht="24" customHeight="1">
      <c r="A7" s="196"/>
      <c r="B7" s="197"/>
      <c r="C7" s="188" t="s">
        <v>22</v>
      </c>
      <c r="D7" s="189"/>
      <c r="E7" s="264">
        <v>2</v>
      </c>
      <c r="F7" s="184">
        <v>0</v>
      </c>
      <c r="G7" s="265">
        <v>0</v>
      </c>
      <c r="H7" s="264">
        <v>54</v>
      </c>
      <c r="I7" s="184">
        <v>6</v>
      </c>
      <c r="J7" s="184">
        <v>36</v>
      </c>
      <c r="K7" s="184">
        <v>11</v>
      </c>
      <c r="L7" s="184">
        <v>5</v>
      </c>
      <c r="M7" s="184">
        <v>6</v>
      </c>
      <c r="N7" s="184">
        <v>0</v>
      </c>
      <c r="O7" s="184">
        <v>24</v>
      </c>
      <c r="P7" s="184">
        <v>19</v>
      </c>
      <c r="Q7" s="184">
        <v>0</v>
      </c>
      <c r="R7" s="269">
        <v>0</v>
      </c>
    </row>
    <row r="8" spans="1:18" ht="24" customHeight="1">
      <c r="A8" s="196"/>
      <c r="B8" s="197"/>
      <c r="C8" s="188" t="s">
        <v>23</v>
      </c>
      <c r="D8" s="189"/>
      <c r="E8" s="270">
        <v>2</v>
      </c>
      <c r="F8" s="271">
        <v>0</v>
      </c>
      <c r="G8" s="272">
        <v>0</v>
      </c>
      <c r="H8" s="264">
        <v>14</v>
      </c>
      <c r="I8" s="184">
        <v>5</v>
      </c>
      <c r="J8" s="184">
        <v>10</v>
      </c>
      <c r="K8" s="184">
        <v>5</v>
      </c>
      <c r="L8" s="184">
        <v>2</v>
      </c>
      <c r="M8" s="184">
        <v>3</v>
      </c>
      <c r="N8" s="184">
        <v>0</v>
      </c>
      <c r="O8" s="184">
        <v>9</v>
      </c>
      <c r="P8" s="184">
        <v>4</v>
      </c>
      <c r="Q8" s="184">
        <v>0</v>
      </c>
      <c r="R8" s="269">
        <v>0</v>
      </c>
    </row>
    <row r="9" spans="1:18" ht="24" customHeight="1">
      <c r="A9" s="196"/>
      <c r="B9" s="197"/>
      <c r="C9" s="188" t="s">
        <v>24</v>
      </c>
      <c r="D9" s="189"/>
      <c r="E9" s="273">
        <v>0</v>
      </c>
      <c r="F9" s="184">
        <v>0</v>
      </c>
      <c r="G9" s="265">
        <v>0</v>
      </c>
      <c r="H9" s="264">
        <v>39</v>
      </c>
      <c r="I9" s="184">
        <v>7</v>
      </c>
      <c r="J9" s="184">
        <v>22</v>
      </c>
      <c r="K9" s="184">
        <v>6</v>
      </c>
      <c r="L9" s="184">
        <v>2</v>
      </c>
      <c r="M9" s="184">
        <v>3</v>
      </c>
      <c r="N9" s="184">
        <v>1</v>
      </c>
      <c r="O9" s="184">
        <v>21</v>
      </c>
      <c r="P9" s="184">
        <v>17</v>
      </c>
      <c r="Q9" s="184">
        <v>0</v>
      </c>
      <c r="R9" s="269">
        <v>0</v>
      </c>
    </row>
    <row r="10" spans="1:18" ht="24" customHeight="1">
      <c r="A10" s="196"/>
      <c r="B10" s="197"/>
      <c r="C10" s="188" t="s">
        <v>25</v>
      </c>
      <c r="D10" s="189"/>
      <c r="E10" s="273">
        <v>1</v>
      </c>
      <c r="F10" s="184">
        <v>0</v>
      </c>
      <c r="G10" s="274">
        <v>0</v>
      </c>
      <c r="H10" s="275">
        <v>1</v>
      </c>
      <c r="I10" s="271">
        <v>0</v>
      </c>
      <c r="J10" s="271">
        <v>0</v>
      </c>
      <c r="K10" s="271">
        <v>0</v>
      </c>
      <c r="L10" s="271">
        <v>0</v>
      </c>
      <c r="M10" s="271">
        <v>0</v>
      </c>
      <c r="N10" s="271">
        <v>0</v>
      </c>
      <c r="O10" s="271">
        <v>0</v>
      </c>
      <c r="P10" s="184">
        <v>1</v>
      </c>
      <c r="Q10" s="184">
        <v>0</v>
      </c>
      <c r="R10" s="269">
        <v>0</v>
      </c>
    </row>
    <row r="11" spans="1:18" ht="24" customHeight="1">
      <c r="A11" s="196"/>
      <c r="B11" s="197"/>
      <c r="C11" s="188" t="s">
        <v>26</v>
      </c>
      <c r="D11" s="189"/>
      <c r="E11" s="273">
        <v>8</v>
      </c>
      <c r="F11" s="184">
        <v>0</v>
      </c>
      <c r="G11" s="274">
        <v>0</v>
      </c>
      <c r="H11" s="276">
        <v>50</v>
      </c>
      <c r="I11" s="184">
        <v>8</v>
      </c>
      <c r="J11" s="184">
        <v>34</v>
      </c>
      <c r="K11" s="184">
        <v>19</v>
      </c>
      <c r="L11" s="184">
        <v>12</v>
      </c>
      <c r="M11" s="184">
        <v>7</v>
      </c>
      <c r="N11" s="184">
        <v>0</v>
      </c>
      <c r="O11" s="184">
        <v>22</v>
      </c>
      <c r="P11" s="184">
        <v>15</v>
      </c>
      <c r="Q11" s="184">
        <v>0</v>
      </c>
      <c r="R11" s="269">
        <v>0</v>
      </c>
    </row>
    <row r="12" spans="1:18" ht="24" customHeight="1">
      <c r="A12" s="196"/>
      <c r="B12" s="197"/>
      <c r="C12" s="277" t="s">
        <v>80</v>
      </c>
      <c r="D12" s="278"/>
      <c r="E12" s="279">
        <v>0</v>
      </c>
      <c r="F12" s="184">
        <v>0</v>
      </c>
      <c r="G12" s="265">
        <v>0</v>
      </c>
      <c r="H12" s="280">
        <v>6</v>
      </c>
      <c r="I12" s="281">
        <v>1</v>
      </c>
      <c r="J12" s="184">
        <v>2</v>
      </c>
      <c r="K12" s="184">
        <v>1</v>
      </c>
      <c r="L12" s="184">
        <v>1</v>
      </c>
      <c r="M12" s="184">
        <v>0</v>
      </c>
      <c r="N12" s="184">
        <v>0</v>
      </c>
      <c r="O12" s="184">
        <v>2</v>
      </c>
      <c r="P12" s="184">
        <v>1</v>
      </c>
      <c r="Q12" s="184">
        <v>0</v>
      </c>
      <c r="R12" s="269">
        <v>0</v>
      </c>
    </row>
    <row r="13" spans="1:18" ht="24" customHeight="1">
      <c r="A13" s="196"/>
      <c r="B13" s="197"/>
      <c r="C13" s="188" t="s">
        <v>27</v>
      </c>
      <c r="D13" s="189"/>
      <c r="E13" s="273">
        <v>14</v>
      </c>
      <c r="F13" s="184">
        <v>0</v>
      </c>
      <c r="G13" s="274">
        <v>0</v>
      </c>
      <c r="H13" s="276">
        <v>31</v>
      </c>
      <c r="I13" s="184">
        <v>3</v>
      </c>
      <c r="J13" s="184">
        <v>19</v>
      </c>
      <c r="K13" s="184">
        <v>13</v>
      </c>
      <c r="L13" s="184">
        <v>7</v>
      </c>
      <c r="M13" s="184">
        <v>6</v>
      </c>
      <c r="N13" s="184">
        <v>0</v>
      </c>
      <c r="O13" s="184">
        <v>17</v>
      </c>
      <c r="P13" s="184">
        <v>1</v>
      </c>
      <c r="Q13" s="184">
        <v>0</v>
      </c>
      <c r="R13" s="269">
        <v>0</v>
      </c>
    </row>
    <row r="14" spans="1:18" ht="24" customHeight="1">
      <c r="A14" s="196"/>
      <c r="B14" s="197"/>
      <c r="C14" s="188" t="s">
        <v>28</v>
      </c>
      <c r="D14" s="189"/>
      <c r="E14" s="273">
        <v>13</v>
      </c>
      <c r="F14" s="184">
        <v>0</v>
      </c>
      <c r="G14" s="274">
        <v>0</v>
      </c>
      <c r="H14" s="276">
        <v>20</v>
      </c>
      <c r="I14" s="281">
        <v>4</v>
      </c>
      <c r="J14" s="281">
        <v>13</v>
      </c>
      <c r="K14" s="281">
        <v>3</v>
      </c>
      <c r="L14" s="184">
        <v>1</v>
      </c>
      <c r="M14" s="184">
        <v>2</v>
      </c>
      <c r="N14" s="281">
        <v>0</v>
      </c>
      <c r="O14" s="281">
        <v>12</v>
      </c>
      <c r="P14" s="184">
        <v>5</v>
      </c>
      <c r="Q14" s="184">
        <v>0</v>
      </c>
      <c r="R14" s="269">
        <v>0</v>
      </c>
    </row>
    <row r="15" spans="1:18" ht="24" customHeight="1">
      <c r="A15" s="196"/>
      <c r="B15" s="282"/>
      <c r="C15" s="283" t="s">
        <v>29</v>
      </c>
      <c r="D15" s="284"/>
      <c r="E15" s="285">
        <v>1</v>
      </c>
      <c r="F15" s="286">
        <v>0</v>
      </c>
      <c r="G15" s="287">
        <v>0</v>
      </c>
      <c r="H15" s="288">
        <v>8</v>
      </c>
      <c r="I15" s="286">
        <v>0</v>
      </c>
      <c r="J15" s="286">
        <v>5</v>
      </c>
      <c r="K15" s="286">
        <v>2</v>
      </c>
      <c r="L15" s="286">
        <v>1</v>
      </c>
      <c r="M15" s="286">
        <v>1</v>
      </c>
      <c r="N15" s="286">
        <v>0</v>
      </c>
      <c r="O15" s="286">
        <v>4</v>
      </c>
      <c r="P15" s="216">
        <v>3</v>
      </c>
      <c r="Q15" s="216">
        <v>1</v>
      </c>
      <c r="R15" s="217">
        <v>0</v>
      </c>
    </row>
    <row r="16" spans="1:18" ht="28.5" customHeight="1" thickBot="1">
      <c r="A16" s="218"/>
      <c r="B16" s="219"/>
      <c r="C16" s="289" t="s">
        <v>30</v>
      </c>
      <c r="D16" s="290"/>
      <c r="E16" s="291">
        <f t="shared" ref="E16:J16" si="0">SUM(E5:E15)</f>
        <v>249</v>
      </c>
      <c r="F16" s="225">
        <f t="shared" si="0"/>
        <v>0</v>
      </c>
      <c r="G16" s="292">
        <f t="shared" si="0"/>
        <v>0</v>
      </c>
      <c r="H16" s="293">
        <f t="shared" si="0"/>
        <v>957</v>
      </c>
      <c r="I16" s="225">
        <f t="shared" si="0"/>
        <v>135</v>
      </c>
      <c r="J16" s="225">
        <f t="shared" si="0"/>
        <v>651</v>
      </c>
      <c r="K16" s="225">
        <f t="shared" ref="K16:R16" si="1">SUM(K5:K15)</f>
        <v>258</v>
      </c>
      <c r="L16" s="225">
        <f t="shared" si="1"/>
        <v>112</v>
      </c>
      <c r="M16" s="225">
        <f t="shared" si="1"/>
        <v>136</v>
      </c>
      <c r="N16" s="225">
        <f t="shared" si="1"/>
        <v>10</v>
      </c>
      <c r="O16" s="225">
        <f t="shared" si="1"/>
        <v>558</v>
      </c>
      <c r="P16" s="225">
        <f t="shared" si="1"/>
        <v>246</v>
      </c>
      <c r="Q16" s="225">
        <f t="shared" si="1"/>
        <v>2</v>
      </c>
      <c r="R16" s="226">
        <f t="shared" si="1"/>
        <v>0</v>
      </c>
    </row>
    <row r="17" spans="1:18" ht="24" customHeight="1">
      <c r="A17" s="294" t="s">
        <v>31</v>
      </c>
      <c r="B17" s="295"/>
      <c r="C17" s="229" t="s">
        <v>32</v>
      </c>
      <c r="D17" s="230"/>
      <c r="E17" s="264">
        <v>425</v>
      </c>
      <c r="F17" s="184">
        <v>0</v>
      </c>
      <c r="G17" s="265">
        <v>0</v>
      </c>
      <c r="H17" s="264">
        <v>1803</v>
      </c>
      <c r="I17" s="184">
        <v>375</v>
      </c>
      <c r="J17" s="184">
        <v>1595</v>
      </c>
      <c r="K17" s="184">
        <v>371</v>
      </c>
      <c r="L17" s="184">
        <v>121</v>
      </c>
      <c r="M17" s="184">
        <v>204</v>
      </c>
      <c r="N17" s="184">
        <v>46</v>
      </c>
      <c r="O17" s="184">
        <v>1274</v>
      </c>
      <c r="P17" s="184">
        <v>414</v>
      </c>
      <c r="Q17" s="184">
        <v>0</v>
      </c>
      <c r="R17" s="296">
        <v>0</v>
      </c>
    </row>
    <row r="18" spans="1:18" ht="24" customHeight="1">
      <c r="A18" s="238"/>
      <c r="B18" s="297"/>
      <c r="C18" s="205" t="s">
        <v>33</v>
      </c>
      <c r="D18" s="240"/>
      <c r="E18" s="298">
        <v>145</v>
      </c>
      <c r="F18" s="247"/>
      <c r="G18" s="299"/>
      <c r="H18" s="300">
        <v>2128</v>
      </c>
      <c r="I18" s="301">
        <v>192</v>
      </c>
      <c r="J18" s="301">
        <v>1054</v>
      </c>
      <c r="K18" s="301">
        <v>132</v>
      </c>
      <c r="L18" s="247"/>
      <c r="M18" s="247"/>
      <c r="N18" s="247"/>
      <c r="O18" s="301">
        <v>692</v>
      </c>
      <c r="P18" s="301">
        <v>660</v>
      </c>
      <c r="Q18" s="247"/>
      <c r="R18" s="302"/>
    </row>
    <row r="19" spans="1:18" ht="28.5" customHeight="1">
      <c r="A19" s="248"/>
      <c r="B19" s="249"/>
      <c r="C19" s="289" t="s">
        <v>30</v>
      </c>
      <c r="D19" s="290"/>
      <c r="E19" s="291">
        <f>E17+E18</f>
        <v>570</v>
      </c>
      <c r="F19" s="293">
        <f>SUM(F17)</f>
        <v>0</v>
      </c>
      <c r="G19" s="303">
        <f>SUM(G17)</f>
        <v>0</v>
      </c>
      <c r="H19" s="293">
        <f>SUM(H17:H18)</f>
        <v>3931</v>
      </c>
      <c r="I19" s="293">
        <f>SUM(I17:I18)</f>
        <v>567</v>
      </c>
      <c r="J19" s="293">
        <f>SUM(J17:J18)</f>
        <v>2649</v>
      </c>
      <c r="K19" s="293">
        <f t="shared" ref="K19" si="2">SUM(K17:K18)</f>
        <v>503</v>
      </c>
      <c r="L19" s="293">
        <f t="shared" ref="L19:R19" si="3">SUM(L17:L18)</f>
        <v>121</v>
      </c>
      <c r="M19" s="293">
        <f t="shared" si="3"/>
        <v>204</v>
      </c>
      <c r="N19" s="293">
        <f t="shared" si="3"/>
        <v>46</v>
      </c>
      <c r="O19" s="293">
        <f t="shared" si="3"/>
        <v>1966</v>
      </c>
      <c r="P19" s="293">
        <f t="shared" si="3"/>
        <v>1074</v>
      </c>
      <c r="Q19" s="293">
        <f t="shared" si="3"/>
        <v>0</v>
      </c>
      <c r="R19" s="304">
        <f t="shared" si="3"/>
        <v>0</v>
      </c>
    </row>
    <row r="20" spans="1:18" ht="28.5" customHeight="1">
      <c r="A20" s="305" t="s">
        <v>34</v>
      </c>
      <c r="B20" s="306"/>
      <c r="C20" s="306"/>
      <c r="D20" s="307"/>
      <c r="E20" s="252">
        <f>SUM(E19,E16)</f>
        <v>819</v>
      </c>
      <c r="F20" s="252">
        <f>SUM(F16,F19)</f>
        <v>0</v>
      </c>
      <c r="G20" s="308">
        <f>SUM(G16,G19)</f>
        <v>0</v>
      </c>
      <c r="H20" s="252">
        <f>H16+H19</f>
        <v>4888</v>
      </c>
      <c r="I20" s="252">
        <f>I16+I19</f>
        <v>702</v>
      </c>
      <c r="J20" s="252">
        <f t="shared" ref="J20" si="4">J16+J19</f>
        <v>3300</v>
      </c>
      <c r="K20" s="252">
        <f t="shared" ref="K20:R20" si="5">K16+K19</f>
        <v>761</v>
      </c>
      <c r="L20" s="252">
        <f t="shared" si="5"/>
        <v>233</v>
      </c>
      <c r="M20" s="252">
        <f t="shared" si="5"/>
        <v>340</v>
      </c>
      <c r="N20" s="252">
        <f t="shared" si="5"/>
        <v>56</v>
      </c>
      <c r="O20" s="252">
        <f t="shared" si="5"/>
        <v>2524</v>
      </c>
      <c r="P20" s="252">
        <f t="shared" si="5"/>
        <v>1320</v>
      </c>
      <c r="Q20" s="252">
        <f t="shared" si="5"/>
        <v>2</v>
      </c>
      <c r="R20" s="309">
        <f t="shared" si="5"/>
        <v>0</v>
      </c>
    </row>
    <row r="21" spans="1:18" ht="15" customHeight="1"/>
  </sheetData>
  <mergeCells count="1">
    <mergeCell ref="A3:D4"/>
  </mergeCells>
  <phoneticPr fontId="25"/>
  <printOptions horizontalCentered="1"/>
  <pageMargins left="0.7" right="0.7" top="0.75" bottom="0.75" header="0.3" footer="0.3"/>
  <pageSetup paperSize="9" scale="7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8"/>
  <sheetViews>
    <sheetView view="pageBreakPreview" zoomScale="90" zoomScaleNormal="75" zoomScaleSheetLayoutView="90" workbookViewId="0">
      <selection activeCell="R11" sqref="R11"/>
    </sheetView>
  </sheetViews>
  <sheetFormatPr defaultColWidth="9.140625" defaultRowHeight="12"/>
  <cols>
    <col min="1" max="1" width="23.5703125" style="1" customWidth="1"/>
    <col min="2" max="2" width="1.5703125" style="1" customWidth="1"/>
    <col min="3" max="3" width="34" style="1" customWidth="1"/>
    <col min="4" max="4" width="1.5703125" style="1" customWidth="1"/>
    <col min="5" max="5" width="10.42578125" style="1" customWidth="1"/>
    <col min="6" max="6" width="10.140625" style="1" customWidth="1"/>
    <col min="7" max="7" width="9.42578125" style="1" customWidth="1"/>
    <col min="8" max="8" width="9.5703125" style="1" customWidth="1"/>
    <col min="9" max="9" width="9.42578125" style="1" customWidth="1"/>
    <col min="10" max="10" width="9.5703125" style="1" customWidth="1"/>
    <col min="11" max="11" width="10" style="1" bestFit="1" customWidth="1"/>
    <col min="12" max="13" width="10.140625" style="1" customWidth="1"/>
    <col min="14" max="14" width="11.140625" style="1" customWidth="1"/>
    <col min="15" max="15" width="10.42578125" style="1" customWidth="1"/>
    <col min="16" max="16384" width="9.140625" style="1"/>
  </cols>
  <sheetData>
    <row r="1" spans="1:18" s="26" customFormat="1" ht="21" customHeight="1">
      <c r="A1" s="26" t="s">
        <v>38</v>
      </c>
    </row>
    <row r="2" spans="1:18" ht="24" customHeight="1">
      <c r="A2" s="313" t="s">
        <v>83</v>
      </c>
      <c r="B2" s="314"/>
      <c r="C2" s="314"/>
      <c r="D2" s="315"/>
      <c r="E2" s="164" t="s">
        <v>3</v>
      </c>
      <c r="F2" s="165"/>
      <c r="G2" s="165"/>
      <c r="H2" s="165"/>
      <c r="I2" s="165"/>
      <c r="J2" s="165"/>
      <c r="K2" s="165"/>
      <c r="L2" s="165"/>
      <c r="M2" s="165"/>
      <c r="N2" s="165"/>
      <c r="O2" s="166"/>
    </row>
    <row r="3" spans="1:18" ht="42" customHeight="1">
      <c r="A3" s="316"/>
      <c r="B3" s="317"/>
      <c r="C3" s="317"/>
      <c r="D3" s="318"/>
      <c r="E3" s="167" t="s">
        <v>7</v>
      </c>
      <c r="F3" s="168" t="s">
        <v>8</v>
      </c>
      <c r="G3" s="168" t="s">
        <v>9</v>
      </c>
      <c r="H3" s="169" t="s">
        <v>10</v>
      </c>
      <c r="I3" s="169" t="s">
        <v>11</v>
      </c>
      <c r="J3" s="168" t="s">
        <v>12</v>
      </c>
      <c r="K3" s="168" t="s">
        <v>13</v>
      </c>
      <c r="L3" s="168" t="s">
        <v>14</v>
      </c>
      <c r="M3" s="168" t="s">
        <v>15</v>
      </c>
      <c r="N3" s="168" t="s">
        <v>39</v>
      </c>
      <c r="O3" s="170" t="s">
        <v>6</v>
      </c>
      <c r="P3" s="27"/>
      <c r="Q3" s="28"/>
      <c r="R3" s="28"/>
    </row>
    <row r="4" spans="1:18" ht="36" customHeight="1">
      <c r="A4" s="171" t="s">
        <v>40</v>
      </c>
      <c r="B4" s="172"/>
      <c r="C4" s="173" t="s">
        <v>41</v>
      </c>
      <c r="D4" s="174"/>
      <c r="E4" s="175">
        <v>83</v>
      </c>
      <c r="F4" s="176">
        <v>17</v>
      </c>
      <c r="G4" s="177">
        <v>52</v>
      </c>
      <c r="H4" s="178">
        <v>15</v>
      </c>
      <c r="I4" s="179">
        <v>13</v>
      </c>
      <c r="J4" s="180">
        <v>2</v>
      </c>
      <c r="K4" s="181">
        <v>0</v>
      </c>
      <c r="L4" s="182">
        <v>37</v>
      </c>
      <c r="M4" s="183">
        <v>25</v>
      </c>
      <c r="N4" s="184">
        <v>0</v>
      </c>
      <c r="O4" s="185">
        <v>0</v>
      </c>
      <c r="P4" s="27"/>
      <c r="Q4" s="28"/>
      <c r="R4" s="28"/>
    </row>
    <row r="5" spans="1:18" ht="36" customHeight="1">
      <c r="A5" s="186"/>
      <c r="B5" s="187"/>
      <c r="C5" s="188" t="s">
        <v>42</v>
      </c>
      <c r="D5" s="189"/>
      <c r="E5" s="190">
        <v>4</v>
      </c>
      <c r="F5" s="191">
        <v>0</v>
      </c>
      <c r="G5" s="192">
        <v>3</v>
      </c>
      <c r="H5" s="193">
        <v>1</v>
      </c>
      <c r="I5" s="193">
        <v>0</v>
      </c>
      <c r="J5" s="193">
        <v>1</v>
      </c>
      <c r="K5" s="193">
        <v>0</v>
      </c>
      <c r="L5" s="194">
        <v>2</v>
      </c>
      <c r="M5" s="195">
        <v>3</v>
      </c>
      <c r="N5" s="184">
        <v>0</v>
      </c>
      <c r="O5" s="185">
        <v>0</v>
      </c>
      <c r="P5" s="27"/>
      <c r="Q5" s="28"/>
      <c r="R5" s="28"/>
    </row>
    <row r="6" spans="1:18" ht="36" customHeight="1">
      <c r="A6" s="196"/>
      <c r="B6" s="197"/>
      <c r="C6" s="188" t="s">
        <v>43</v>
      </c>
      <c r="D6" s="189"/>
      <c r="E6" s="190">
        <v>1124</v>
      </c>
      <c r="F6" s="191">
        <v>196</v>
      </c>
      <c r="G6" s="192">
        <v>947</v>
      </c>
      <c r="H6" s="193">
        <v>281</v>
      </c>
      <c r="I6" s="198">
        <v>193</v>
      </c>
      <c r="J6" s="199">
        <v>82</v>
      </c>
      <c r="K6" s="200">
        <v>6</v>
      </c>
      <c r="L6" s="194">
        <v>850</v>
      </c>
      <c r="M6" s="195">
        <v>204</v>
      </c>
      <c r="N6" s="184">
        <v>0</v>
      </c>
      <c r="O6" s="185">
        <v>0</v>
      </c>
      <c r="P6" s="27"/>
      <c r="Q6" s="28"/>
      <c r="R6" s="28"/>
    </row>
    <row r="7" spans="1:18" ht="36" customHeight="1">
      <c r="A7" s="196"/>
      <c r="B7" s="197"/>
      <c r="C7" s="188" t="s">
        <v>44</v>
      </c>
      <c r="D7" s="189"/>
      <c r="E7" s="190">
        <v>36</v>
      </c>
      <c r="F7" s="191">
        <v>3</v>
      </c>
      <c r="G7" s="192">
        <v>27</v>
      </c>
      <c r="H7" s="193">
        <v>3</v>
      </c>
      <c r="I7" s="198">
        <v>1</v>
      </c>
      <c r="J7" s="199">
        <v>2</v>
      </c>
      <c r="K7" s="200">
        <v>0</v>
      </c>
      <c r="L7" s="194">
        <v>25</v>
      </c>
      <c r="M7" s="195">
        <v>9</v>
      </c>
      <c r="N7" s="184">
        <v>0</v>
      </c>
      <c r="O7" s="185">
        <v>0</v>
      </c>
      <c r="P7" s="27"/>
      <c r="Q7" s="28"/>
      <c r="R7" s="28"/>
    </row>
    <row r="8" spans="1:18" ht="36" customHeight="1">
      <c r="A8" s="196"/>
      <c r="B8" s="197"/>
      <c r="C8" s="188" t="s">
        <v>45</v>
      </c>
      <c r="D8" s="201"/>
      <c r="E8" s="190">
        <v>9</v>
      </c>
      <c r="F8" s="191">
        <v>0</v>
      </c>
      <c r="G8" s="202">
        <v>4</v>
      </c>
      <c r="H8" s="193">
        <v>0</v>
      </c>
      <c r="I8" s="198">
        <v>0</v>
      </c>
      <c r="J8" s="199">
        <v>0</v>
      </c>
      <c r="K8" s="200">
        <v>0</v>
      </c>
      <c r="L8" s="194">
        <v>4</v>
      </c>
      <c r="M8" s="195">
        <v>3</v>
      </c>
      <c r="N8" s="184">
        <v>0</v>
      </c>
      <c r="O8" s="185">
        <v>0</v>
      </c>
      <c r="P8" s="27"/>
      <c r="Q8" s="28"/>
      <c r="R8" s="28"/>
    </row>
    <row r="9" spans="1:18" ht="36" customHeight="1">
      <c r="A9" s="196"/>
      <c r="B9" s="197"/>
      <c r="C9" s="188" t="s">
        <v>46</v>
      </c>
      <c r="D9" s="201"/>
      <c r="E9" s="190">
        <v>547</v>
      </c>
      <c r="F9" s="191">
        <v>45</v>
      </c>
      <c r="G9" s="192">
        <v>352</v>
      </c>
      <c r="H9" s="193">
        <v>38</v>
      </c>
      <c r="I9" s="198">
        <v>33</v>
      </c>
      <c r="J9" s="199">
        <v>5</v>
      </c>
      <c r="K9" s="200">
        <v>0</v>
      </c>
      <c r="L9" s="194">
        <v>232</v>
      </c>
      <c r="M9" s="195">
        <v>204</v>
      </c>
      <c r="N9" s="184">
        <v>0</v>
      </c>
      <c r="O9" s="185">
        <v>0</v>
      </c>
      <c r="P9" s="27"/>
      <c r="Q9" s="28"/>
      <c r="R9" s="28"/>
    </row>
    <row r="10" spans="1:18" ht="36" customHeight="1">
      <c r="A10" s="196"/>
      <c r="B10" s="197"/>
      <c r="C10" s="188" t="s">
        <v>47</v>
      </c>
      <c r="D10" s="201"/>
      <c r="E10" s="190">
        <v>43</v>
      </c>
      <c r="F10" s="191">
        <v>2</v>
      </c>
      <c r="G10" s="202">
        <v>36</v>
      </c>
      <c r="H10" s="203">
        <v>5</v>
      </c>
      <c r="I10" s="198">
        <v>3</v>
      </c>
      <c r="J10" s="199">
        <v>2</v>
      </c>
      <c r="K10" s="200">
        <v>0</v>
      </c>
      <c r="L10" s="194">
        <v>35</v>
      </c>
      <c r="M10" s="195">
        <v>8</v>
      </c>
      <c r="N10" s="184">
        <v>0</v>
      </c>
      <c r="O10" s="185">
        <v>0</v>
      </c>
      <c r="P10" s="27"/>
      <c r="Q10" s="28"/>
      <c r="R10" s="28"/>
    </row>
    <row r="11" spans="1:18" ht="36" customHeight="1">
      <c r="A11" s="196"/>
      <c r="B11" s="204"/>
      <c r="C11" s="205" t="s">
        <v>48</v>
      </c>
      <c r="D11" s="206"/>
      <c r="E11" s="207">
        <v>7</v>
      </c>
      <c r="F11" s="208">
        <v>2</v>
      </c>
      <c r="G11" s="209">
        <v>1</v>
      </c>
      <c r="H11" s="210">
        <v>0</v>
      </c>
      <c r="I11" s="211">
        <v>0</v>
      </c>
      <c r="J11" s="212">
        <v>0</v>
      </c>
      <c r="K11" s="213">
        <v>0</v>
      </c>
      <c r="L11" s="214">
        <v>2</v>
      </c>
      <c r="M11" s="215">
        <v>2</v>
      </c>
      <c r="N11" s="216">
        <v>0</v>
      </c>
      <c r="O11" s="217">
        <v>0</v>
      </c>
      <c r="P11" s="27"/>
      <c r="Q11" s="28"/>
      <c r="R11" s="28"/>
    </row>
    <row r="12" spans="1:18" ht="36" customHeight="1" thickBot="1">
      <c r="A12" s="218"/>
      <c r="B12" s="219"/>
      <c r="C12" s="220" t="s">
        <v>30</v>
      </c>
      <c r="D12" s="221"/>
      <c r="E12" s="222">
        <f>SUM(E4:E11)</f>
        <v>1853</v>
      </c>
      <c r="F12" s="223">
        <f>SUM(F4:F11)</f>
        <v>265</v>
      </c>
      <c r="G12" s="223">
        <f t="shared" ref="G12" si="0">SUM(G4:G11)</f>
        <v>1422</v>
      </c>
      <c r="H12" s="223">
        <f t="shared" ref="H12:O12" si="1">SUM(H4:H11)</f>
        <v>343</v>
      </c>
      <c r="I12" s="224">
        <f t="shared" si="1"/>
        <v>243</v>
      </c>
      <c r="J12" s="223">
        <f t="shared" si="1"/>
        <v>94</v>
      </c>
      <c r="K12" s="223">
        <f t="shared" si="1"/>
        <v>6</v>
      </c>
      <c r="L12" s="223">
        <f t="shared" si="1"/>
        <v>1187</v>
      </c>
      <c r="M12" s="223">
        <f t="shared" si="1"/>
        <v>458</v>
      </c>
      <c r="N12" s="225">
        <f t="shared" si="1"/>
        <v>0</v>
      </c>
      <c r="O12" s="226">
        <f t="shared" si="1"/>
        <v>0</v>
      </c>
      <c r="P12" s="27"/>
      <c r="Q12" s="28"/>
      <c r="R12" s="28"/>
    </row>
    <row r="13" spans="1:18" ht="36" customHeight="1" thickTop="1">
      <c r="A13" s="227" t="s">
        <v>31</v>
      </c>
      <c r="B13" s="228"/>
      <c r="C13" s="229" t="s">
        <v>32</v>
      </c>
      <c r="D13" s="230"/>
      <c r="E13" s="231">
        <v>1376</v>
      </c>
      <c r="F13" s="232">
        <v>178</v>
      </c>
      <c r="G13" s="233">
        <v>1112</v>
      </c>
      <c r="H13" s="234">
        <v>201</v>
      </c>
      <c r="I13" s="235">
        <v>167</v>
      </c>
      <c r="J13" s="235">
        <v>23</v>
      </c>
      <c r="K13" s="235">
        <v>11</v>
      </c>
      <c r="L13" s="236">
        <v>879</v>
      </c>
      <c r="M13" s="237">
        <v>246</v>
      </c>
      <c r="N13" s="184">
        <v>0</v>
      </c>
      <c r="O13" s="185">
        <v>0</v>
      </c>
      <c r="P13" s="27"/>
      <c r="Q13" s="28"/>
      <c r="R13" s="28"/>
    </row>
    <row r="14" spans="1:18" ht="36" customHeight="1">
      <c r="A14" s="238"/>
      <c r="B14" s="239"/>
      <c r="C14" s="205" t="s">
        <v>33</v>
      </c>
      <c r="D14" s="240"/>
      <c r="E14" s="241">
        <v>2294</v>
      </c>
      <c r="F14" s="242">
        <v>267</v>
      </c>
      <c r="G14" s="243">
        <v>1395</v>
      </c>
      <c r="H14" s="244">
        <v>44</v>
      </c>
      <c r="I14" s="310">
        <v>0</v>
      </c>
      <c r="J14" s="310">
        <v>0</v>
      </c>
      <c r="K14" s="310">
        <v>0</v>
      </c>
      <c r="L14" s="245">
        <v>908</v>
      </c>
      <c r="M14" s="246">
        <v>569</v>
      </c>
      <c r="N14" s="311">
        <v>0</v>
      </c>
      <c r="O14" s="312">
        <v>0</v>
      </c>
      <c r="P14" s="27"/>
      <c r="Q14" s="28"/>
      <c r="R14" s="28"/>
    </row>
    <row r="15" spans="1:18" ht="36" customHeight="1" thickBot="1">
      <c r="A15" s="248"/>
      <c r="B15" s="249"/>
      <c r="C15" s="220" t="s">
        <v>30</v>
      </c>
      <c r="D15" s="221"/>
      <c r="E15" s="250">
        <f>SUM(E13:E14)</f>
        <v>3670</v>
      </c>
      <c r="F15" s="225">
        <f t="shared" ref="F15" si="2">SUM(F13:F14)</f>
        <v>445</v>
      </c>
      <c r="G15" s="251">
        <f t="shared" ref="G15:O15" si="3">SUM(G13:G14)</f>
        <v>2507</v>
      </c>
      <c r="H15" s="251">
        <f t="shared" si="3"/>
        <v>245</v>
      </c>
      <c r="I15" s="225">
        <f t="shared" si="3"/>
        <v>167</v>
      </c>
      <c r="J15" s="225">
        <f t="shared" si="3"/>
        <v>23</v>
      </c>
      <c r="K15" s="225">
        <f t="shared" si="3"/>
        <v>11</v>
      </c>
      <c r="L15" s="225">
        <f t="shared" si="3"/>
        <v>1787</v>
      </c>
      <c r="M15" s="225">
        <f t="shared" si="3"/>
        <v>815</v>
      </c>
      <c r="N15" s="225">
        <f t="shared" si="3"/>
        <v>0</v>
      </c>
      <c r="O15" s="226">
        <f t="shared" si="3"/>
        <v>0</v>
      </c>
      <c r="P15" s="27"/>
      <c r="Q15" s="28"/>
      <c r="R15" s="28"/>
    </row>
    <row r="16" spans="1:18" ht="36" customHeight="1" thickTop="1" thickBot="1">
      <c r="A16" s="319" t="s">
        <v>34</v>
      </c>
      <c r="B16" s="320"/>
      <c r="C16" s="320"/>
      <c r="D16" s="321"/>
      <c r="E16" s="252">
        <f>E12+E15</f>
        <v>5523</v>
      </c>
      <c r="F16" s="253">
        <f>+F12+F15</f>
        <v>710</v>
      </c>
      <c r="G16" s="253">
        <f t="shared" ref="G16" si="4">+G12+G15</f>
        <v>3929</v>
      </c>
      <c r="H16" s="253">
        <f t="shared" ref="H16:O16" si="5">+H12+H15</f>
        <v>588</v>
      </c>
      <c r="I16" s="253">
        <f t="shared" si="5"/>
        <v>410</v>
      </c>
      <c r="J16" s="253">
        <f t="shared" si="5"/>
        <v>117</v>
      </c>
      <c r="K16" s="253">
        <f t="shared" si="5"/>
        <v>17</v>
      </c>
      <c r="L16" s="253">
        <f t="shared" si="5"/>
        <v>2974</v>
      </c>
      <c r="M16" s="253">
        <f t="shared" si="5"/>
        <v>1273</v>
      </c>
      <c r="N16" s="253">
        <f t="shared" si="5"/>
        <v>0</v>
      </c>
      <c r="O16" s="254">
        <f t="shared" si="5"/>
        <v>0</v>
      </c>
      <c r="P16" s="27"/>
      <c r="Q16" s="28"/>
      <c r="R16" s="28"/>
    </row>
    <row r="18" spans="5:18">
      <c r="E18" s="37"/>
      <c r="F18" s="38"/>
      <c r="G18" s="38"/>
      <c r="H18" s="38"/>
      <c r="I18" s="37"/>
      <c r="J18" s="37"/>
      <c r="K18" s="37"/>
      <c r="L18" s="38"/>
      <c r="M18" s="38"/>
      <c r="N18" s="38"/>
      <c r="O18" s="37"/>
      <c r="P18" s="37"/>
      <c r="Q18" s="38"/>
      <c r="R18" s="38"/>
    </row>
  </sheetData>
  <mergeCells count="2">
    <mergeCell ref="A16:D16"/>
    <mergeCell ref="A2:D3"/>
  </mergeCells>
  <phoneticPr fontId="25"/>
  <printOptions horizontalCentered="1"/>
  <pageMargins left="0.7" right="0.7" top="0.75" bottom="0.75" header="0.3" footer="0.3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0"/>
  <sheetViews>
    <sheetView view="pageBreakPreview" topLeftCell="B3" zoomScaleNormal="100" zoomScaleSheetLayoutView="100" workbookViewId="0">
      <selection activeCell="B20" sqref="B20"/>
    </sheetView>
  </sheetViews>
  <sheetFormatPr defaultColWidth="9.140625" defaultRowHeight="12"/>
  <cols>
    <col min="1" max="1" width="5.5703125" style="3" hidden="1" customWidth="1"/>
    <col min="2" max="2" width="11" style="4" customWidth="1"/>
    <col min="3" max="3" width="6.5703125" style="4" customWidth="1"/>
    <col min="4" max="4" width="7.5703125" style="4" customWidth="1"/>
    <col min="5" max="5" width="10.42578125" style="4" customWidth="1"/>
    <col min="6" max="6" width="6.5703125" style="4" customWidth="1"/>
    <col min="7" max="9" width="17.42578125" style="4" customWidth="1"/>
    <col min="10" max="11" width="17.42578125" style="5" customWidth="1"/>
    <col min="12" max="12" width="22.42578125" style="4" hidden="1" customWidth="1"/>
    <col min="13" max="16384" width="9.140625" style="4"/>
  </cols>
  <sheetData>
    <row r="1" spans="1:19" hidden="1">
      <c r="A1" s="3" t="s">
        <v>49</v>
      </c>
      <c r="B1" s="20" t="s">
        <v>50</v>
      </c>
    </row>
    <row r="2" spans="1:19" hidden="1">
      <c r="A2" s="21"/>
      <c r="B2" s="22"/>
      <c r="C2" s="21"/>
      <c r="D2" s="21"/>
    </row>
    <row r="3" spans="1:19">
      <c r="A3" s="23"/>
      <c r="B3" s="30" t="s">
        <v>51</v>
      </c>
      <c r="C3" s="31"/>
      <c r="D3" s="31"/>
      <c r="E3" s="6"/>
      <c r="F3" s="6"/>
      <c r="G3" s="6"/>
      <c r="H3" s="6"/>
      <c r="I3" s="6"/>
      <c r="J3" s="11"/>
      <c r="K3" s="11"/>
      <c r="L3" s="6"/>
      <c r="M3" s="6"/>
      <c r="N3" s="6"/>
      <c r="O3" s="6"/>
      <c r="P3" s="6"/>
      <c r="Q3" s="6"/>
      <c r="R3" s="6"/>
    </row>
    <row r="4" spans="1:19" hidden="1">
      <c r="A4" s="24"/>
      <c r="B4" s="22"/>
      <c r="C4" s="21"/>
      <c r="D4" s="21"/>
      <c r="E4" s="6"/>
      <c r="F4" s="6"/>
      <c r="G4" s="6"/>
      <c r="H4" s="6"/>
      <c r="I4" s="6"/>
      <c r="J4" s="11"/>
      <c r="K4" s="11"/>
      <c r="L4" s="6"/>
      <c r="M4" s="6"/>
      <c r="N4" s="6"/>
      <c r="O4" s="6"/>
      <c r="P4" s="6"/>
      <c r="Q4" s="6"/>
      <c r="R4" s="6"/>
    </row>
    <row r="5" spans="1:19" s="2" customFormat="1" ht="15" customHeight="1">
      <c r="A5" s="8"/>
      <c r="B5" s="102"/>
      <c r="C5" s="103"/>
      <c r="D5" s="104"/>
      <c r="E5" s="105"/>
      <c r="F5" s="106"/>
      <c r="G5" s="107"/>
      <c r="H5" s="107"/>
      <c r="I5" s="108"/>
      <c r="J5" s="108"/>
      <c r="K5" s="109"/>
      <c r="L5" s="12"/>
      <c r="M5" s="13"/>
      <c r="N5" s="10"/>
      <c r="O5" s="10"/>
      <c r="P5" s="10"/>
      <c r="Q5" s="10"/>
      <c r="R5" s="10"/>
    </row>
    <row r="6" spans="1:19" s="2" customFormat="1" ht="52.35" customHeight="1">
      <c r="A6" s="8"/>
      <c r="B6" s="110" t="s">
        <v>52</v>
      </c>
      <c r="C6" s="111" t="s">
        <v>53</v>
      </c>
      <c r="D6" s="329" t="s">
        <v>10</v>
      </c>
      <c r="E6" s="330"/>
      <c r="F6" s="331"/>
      <c r="G6" s="112" t="s">
        <v>54</v>
      </c>
      <c r="H6" s="112" t="s">
        <v>55</v>
      </c>
      <c r="I6" s="112" t="s">
        <v>56</v>
      </c>
      <c r="J6" s="112" t="s">
        <v>57</v>
      </c>
      <c r="K6" s="113" t="s">
        <v>58</v>
      </c>
      <c r="L6" s="14" t="s">
        <v>59</v>
      </c>
      <c r="M6" s="13"/>
      <c r="N6" s="10"/>
      <c r="O6" s="10"/>
      <c r="P6" s="10"/>
      <c r="Q6" s="10"/>
      <c r="R6" s="10"/>
    </row>
    <row r="7" spans="1:19" s="2" customFormat="1" ht="12" customHeight="1">
      <c r="A7" s="8"/>
      <c r="B7" s="114"/>
      <c r="C7" s="115"/>
      <c r="D7" s="116"/>
      <c r="E7" s="117"/>
      <c r="F7" s="118"/>
      <c r="G7" s="119"/>
      <c r="H7" s="119"/>
      <c r="I7" s="120"/>
      <c r="J7" s="119"/>
      <c r="K7" s="121"/>
      <c r="L7" s="15"/>
      <c r="M7" s="13"/>
      <c r="N7" s="10"/>
      <c r="O7" s="10"/>
      <c r="P7" s="10"/>
      <c r="Q7" s="10"/>
      <c r="R7" s="10"/>
    </row>
    <row r="8" spans="1:19" s="2" customFormat="1" ht="24" customHeight="1">
      <c r="A8" s="9"/>
      <c r="B8" s="122" t="s">
        <v>60</v>
      </c>
      <c r="C8" s="325">
        <v>293</v>
      </c>
      <c r="D8" s="123"/>
      <c r="E8" s="124" t="s">
        <v>35</v>
      </c>
      <c r="F8" s="125">
        <v>50</v>
      </c>
      <c r="G8" s="126"/>
      <c r="H8" s="127">
        <v>0</v>
      </c>
      <c r="I8" s="128">
        <v>0</v>
      </c>
      <c r="J8" s="128">
        <v>21</v>
      </c>
      <c r="K8" s="129">
        <v>29</v>
      </c>
      <c r="L8" s="16">
        <v>0</v>
      </c>
      <c r="M8" s="10"/>
      <c r="N8" s="10"/>
      <c r="O8" s="10"/>
      <c r="P8" s="10"/>
      <c r="Q8" s="10"/>
      <c r="R8" s="10"/>
    </row>
    <row r="9" spans="1:19" s="2" customFormat="1" ht="24" customHeight="1">
      <c r="A9" s="8"/>
      <c r="B9" s="130"/>
      <c r="C9" s="326"/>
      <c r="D9" s="131" t="s">
        <v>61</v>
      </c>
      <c r="E9" s="132" t="s">
        <v>36</v>
      </c>
      <c r="F9" s="133">
        <v>11</v>
      </c>
      <c r="G9" s="134">
        <v>0</v>
      </c>
      <c r="H9" s="135">
        <v>1</v>
      </c>
      <c r="I9" s="127">
        <v>0</v>
      </c>
      <c r="J9" s="127">
        <v>7</v>
      </c>
      <c r="K9" s="136">
        <v>3</v>
      </c>
      <c r="L9" s="17"/>
      <c r="M9" s="10"/>
      <c r="N9" s="10"/>
      <c r="O9" s="10"/>
      <c r="P9" s="10"/>
      <c r="Q9" s="10"/>
      <c r="R9" s="10"/>
    </row>
    <row r="10" spans="1:19" s="2" customFormat="1" ht="24" customHeight="1">
      <c r="A10" s="8"/>
      <c r="B10" s="130"/>
      <c r="C10" s="326"/>
      <c r="D10" s="137"/>
      <c r="E10" s="132" t="s">
        <v>37</v>
      </c>
      <c r="F10" s="133">
        <v>5</v>
      </c>
      <c r="G10" s="138"/>
      <c r="H10" s="138"/>
      <c r="I10" s="127">
        <v>0</v>
      </c>
      <c r="J10" s="127">
        <v>0</v>
      </c>
      <c r="K10" s="136">
        <v>5</v>
      </c>
      <c r="L10" s="17"/>
      <c r="M10" s="10"/>
      <c r="N10" s="10"/>
      <c r="O10" s="10"/>
      <c r="P10" s="10"/>
      <c r="Q10" s="10"/>
      <c r="R10" s="10"/>
    </row>
    <row r="11" spans="1:19" s="2" customFormat="1" ht="24" customHeight="1">
      <c r="A11" s="8"/>
      <c r="B11" s="130"/>
      <c r="C11" s="327"/>
      <c r="D11" s="332" t="s">
        <v>62</v>
      </c>
      <c r="E11" s="333"/>
      <c r="F11" s="139">
        <v>273</v>
      </c>
      <c r="G11" s="140"/>
      <c r="H11" s="140"/>
      <c r="I11" s="134">
        <v>3</v>
      </c>
      <c r="J11" s="134">
        <v>61</v>
      </c>
      <c r="K11" s="141">
        <v>209</v>
      </c>
      <c r="L11" s="17"/>
      <c r="M11" s="10"/>
      <c r="N11" s="10"/>
      <c r="O11" s="10"/>
      <c r="P11" s="10"/>
      <c r="Q11" s="10"/>
      <c r="R11" s="10"/>
    </row>
    <row r="12" spans="1:19" s="2" customFormat="1" ht="18" customHeight="1">
      <c r="A12" s="8"/>
      <c r="B12" s="142" t="s">
        <v>63</v>
      </c>
      <c r="C12" s="322"/>
      <c r="D12" s="323"/>
      <c r="E12" s="324"/>
      <c r="F12" s="143">
        <f>SUM(F8:F11)</f>
        <v>339</v>
      </c>
      <c r="G12" s="144">
        <f>SUM(G8:G9)</f>
        <v>0</v>
      </c>
      <c r="H12" s="145">
        <f>SUM(H8:H9)</f>
        <v>1</v>
      </c>
      <c r="I12" s="144">
        <f t="shared" ref="I12" si="0">SUM(I8:I11)</f>
        <v>3</v>
      </c>
      <c r="J12" s="144">
        <f>SUM(J8:J11)</f>
        <v>89</v>
      </c>
      <c r="K12" s="146">
        <f>SUM(K8:K11)</f>
        <v>246</v>
      </c>
      <c r="L12" s="17"/>
      <c r="M12" s="10"/>
      <c r="N12" s="10"/>
      <c r="O12" s="10"/>
      <c r="P12" s="10"/>
      <c r="Q12" s="10"/>
      <c r="R12" s="10"/>
    </row>
    <row r="13" spans="1:19" s="2" customFormat="1" ht="24" customHeight="1">
      <c r="A13" s="9"/>
      <c r="B13" s="147" t="s">
        <v>64</v>
      </c>
      <c r="C13" s="328">
        <v>87</v>
      </c>
      <c r="D13" s="334" t="s">
        <v>61</v>
      </c>
      <c r="E13" s="335"/>
      <c r="F13" s="125">
        <v>17</v>
      </c>
      <c r="G13" s="148"/>
      <c r="H13" s="148"/>
      <c r="I13" s="127">
        <v>0</v>
      </c>
      <c r="J13" s="127">
        <v>2</v>
      </c>
      <c r="K13" s="136">
        <v>15</v>
      </c>
      <c r="L13" s="18"/>
      <c r="M13" s="10"/>
      <c r="N13" s="10"/>
      <c r="O13" s="10"/>
      <c r="P13" s="10"/>
      <c r="Q13" s="10"/>
      <c r="R13" s="10"/>
      <c r="S13" s="10"/>
    </row>
    <row r="14" spans="1:19" s="2" customFormat="1" ht="24" customHeight="1">
      <c r="A14" s="8"/>
      <c r="B14" s="149"/>
      <c r="C14" s="327"/>
      <c r="D14" s="332" t="s">
        <v>62</v>
      </c>
      <c r="E14" s="333"/>
      <c r="F14" s="150">
        <v>75</v>
      </c>
      <c r="G14" s="151"/>
      <c r="H14" s="151"/>
      <c r="I14" s="152">
        <v>0</v>
      </c>
      <c r="J14" s="152">
        <v>6</v>
      </c>
      <c r="K14" s="153">
        <v>69</v>
      </c>
      <c r="L14" s="18"/>
      <c r="M14" s="10"/>
      <c r="N14" s="33"/>
      <c r="O14" s="33"/>
      <c r="P14" s="10"/>
      <c r="Q14" s="10"/>
      <c r="R14" s="10"/>
      <c r="S14" s="10"/>
    </row>
    <row r="15" spans="1:19" s="2" customFormat="1" ht="18" customHeight="1">
      <c r="A15" s="8"/>
      <c r="B15" s="142" t="s">
        <v>63</v>
      </c>
      <c r="C15" s="322"/>
      <c r="D15" s="323"/>
      <c r="E15" s="324"/>
      <c r="F15" s="143">
        <f>SUM(F13:F14)</f>
        <v>92</v>
      </c>
      <c r="G15" s="154"/>
      <c r="H15" s="154"/>
      <c r="I15" s="144">
        <f t="shared" ref="I15" si="1">SUM(I13:I14)</f>
        <v>0</v>
      </c>
      <c r="J15" s="144">
        <f>SUM(J13:J14)</f>
        <v>8</v>
      </c>
      <c r="K15" s="146">
        <f>SUM(K13:K14)</f>
        <v>84</v>
      </c>
      <c r="L15" s="18"/>
      <c r="M15" s="10"/>
      <c r="N15" s="10"/>
      <c r="O15" s="10"/>
      <c r="P15" s="10"/>
      <c r="Q15" s="10"/>
      <c r="R15" s="10"/>
      <c r="S15" s="10"/>
    </row>
    <row r="16" spans="1:19" s="2" customFormat="1" ht="36" customHeight="1">
      <c r="A16" s="8"/>
      <c r="B16" s="155" t="s">
        <v>65</v>
      </c>
      <c r="C16" s="156">
        <f>C8+C13</f>
        <v>380</v>
      </c>
      <c r="D16" s="157"/>
      <c r="E16" s="158"/>
      <c r="F16" s="159">
        <f t="shared" ref="F16" si="2">F12+F15</f>
        <v>431</v>
      </c>
      <c r="G16" s="160">
        <f>G12</f>
        <v>0</v>
      </c>
      <c r="H16" s="161">
        <f>H12</f>
        <v>1</v>
      </c>
      <c r="I16" s="162">
        <f t="shared" ref="I16" si="3">I12+I15</f>
        <v>3</v>
      </c>
      <c r="J16" s="162">
        <f>J12+J15</f>
        <v>97</v>
      </c>
      <c r="K16" s="163">
        <f>K12+K15</f>
        <v>330</v>
      </c>
      <c r="L16" s="18"/>
      <c r="M16" s="10"/>
      <c r="N16" s="10"/>
      <c r="O16" s="10"/>
      <c r="P16" s="10"/>
      <c r="Q16" s="10"/>
      <c r="R16" s="10"/>
      <c r="S16" s="10"/>
    </row>
    <row r="17" spans="1:19" s="2" customFormat="1" ht="11.25">
      <c r="A17" s="8"/>
      <c r="B17" s="10"/>
      <c r="C17" s="10"/>
      <c r="D17" s="10"/>
      <c r="E17" s="10"/>
      <c r="F17" s="10"/>
      <c r="G17" s="10"/>
      <c r="H17" s="10"/>
      <c r="I17" s="10"/>
      <c r="J17" s="19"/>
      <c r="K17" s="19"/>
      <c r="L17" s="10"/>
      <c r="M17" s="10"/>
      <c r="N17" s="10"/>
      <c r="O17" s="10"/>
      <c r="P17" s="10"/>
      <c r="Q17" s="10"/>
      <c r="R17" s="10"/>
      <c r="S17" s="10"/>
    </row>
    <row r="18" spans="1:19" s="2" customFormat="1" ht="11.25">
      <c r="A18" s="8"/>
      <c r="B18" s="10" t="s">
        <v>81</v>
      </c>
      <c r="C18" s="10"/>
      <c r="D18" s="10"/>
      <c r="E18" s="10"/>
      <c r="F18" s="32"/>
      <c r="G18" s="32"/>
      <c r="H18" s="33"/>
      <c r="I18" s="10"/>
      <c r="J18" s="19"/>
      <c r="K18" s="19"/>
      <c r="L18" s="25"/>
      <c r="M18" s="32"/>
      <c r="N18" s="32"/>
      <c r="O18" s="10"/>
      <c r="P18" s="10"/>
      <c r="Q18" s="32"/>
      <c r="R18" s="32"/>
      <c r="S18" s="10"/>
    </row>
    <row r="19" spans="1:19">
      <c r="A19" s="7"/>
      <c r="B19" s="6"/>
      <c r="C19" s="6"/>
      <c r="D19" s="6"/>
      <c r="E19" s="6"/>
      <c r="F19" s="6"/>
      <c r="G19" s="6"/>
      <c r="H19" s="6"/>
      <c r="I19" s="6"/>
      <c r="J19" s="11"/>
      <c r="K19" s="11"/>
      <c r="L19" s="6"/>
      <c r="M19" s="6"/>
      <c r="N19" s="6"/>
      <c r="O19" s="6"/>
      <c r="P19" s="6"/>
      <c r="Q19" s="6"/>
      <c r="R19" s="6"/>
      <c r="S19" s="6"/>
    </row>
    <row r="20" spans="1:19">
      <c r="J20" s="4"/>
      <c r="K20" s="4"/>
      <c r="M20" s="6"/>
      <c r="N20" s="6"/>
      <c r="O20" s="6"/>
      <c r="P20" s="6"/>
      <c r="Q20" s="6"/>
      <c r="R20" s="6"/>
      <c r="S20" s="6"/>
    </row>
  </sheetData>
  <mergeCells count="8">
    <mergeCell ref="C15:E15"/>
    <mergeCell ref="C8:C11"/>
    <mergeCell ref="C13:C14"/>
    <mergeCell ref="D6:F6"/>
    <mergeCell ref="D11:E11"/>
    <mergeCell ref="C12:E12"/>
    <mergeCell ref="D13:E13"/>
    <mergeCell ref="D14:E14"/>
  </mergeCells>
  <phoneticPr fontId="25"/>
  <printOptions horizontalCentered="1"/>
  <pageMargins left="0.7" right="0.7" top="0.75" bottom="0.75" header="0.3" footer="0.3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44"/>
  <sheetViews>
    <sheetView view="pageBreakPreview" zoomScale="80" zoomScaleNormal="100" zoomScaleSheetLayoutView="80" workbookViewId="0">
      <pane xSplit="3" ySplit="2" topLeftCell="H3" activePane="bottomRight" state="frozen"/>
      <selection activeCell="A17" sqref="A17"/>
      <selection pane="topRight" activeCell="A17" sqref="A17"/>
      <selection pane="bottomLeft" activeCell="A17" sqref="A17"/>
      <selection pane="bottomRight" activeCell="P16" sqref="P16"/>
    </sheetView>
  </sheetViews>
  <sheetFormatPr defaultColWidth="12.42578125" defaultRowHeight="12"/>
  <cols>
    <col min="1" max="2" width="5.42578125" style="49" customWidth="1"/>
    <col min="3" max="3" width="27.42578125" style="49" customWidth="1"/>
    <col min="4" max="7" width="6.42578125" style="49" customWidth="1"/>
    <col min="8" max="12" width="6.42578125" style="40" customWidth="1"/>
    <col min="13" max="13" width="5.85546875" style="40" customWidth="1"/>
    <col min="14" max="14" width="5.5703125" style="40" customWidth="1"/>
    <col min="15" max="15" width="5.42578125" style="40" customWidth="1"/>
    <col min="16" max="16" width="6.42578125" style="40" customWidth="1"/>
    <col min="17" max="17" width="5.5703125" style="40" customWidth="1"/>
    <col min="18" max="34" width="6.42578125" style="40" customWidth="1"/>
    <col min="35" max="35" width="5.5703125" style="40" customWidth="1"/>
    <col min="36" max="36" width="5.85546875" style="40" customWidth="1"/>
    <col min="37" max="38" width="5.42578125" style="41" customWidth="1"/>
    <col min="39" max="39" width="6.42578125" style="41" customWidth="1"/>
    <col min="40" max="16384" width="12.42578125" style="40"/>
  </cols>
  <sheetData>
    <row r="1" spans="1:39" ht="18" thickBot="1">
      <c r="A1" s="39" t="s">
        <v>66</v>
      </c>
      <c r="B1" s="40"/>
      <c r="C1" s="40"/>
      <c r="D1" s="40"/>
      <c r="E1" s="40"/>
      <c r="F1" s="40"/>
      <c r="G1" s="40"/>
    </row>
    <row r="2" spans="1:39" ht="36.75" customHeight="1">
      <c r="A2" s="336" t="s">
        <v>84</v>
      </c>
      <c r="B2" s="337"/>
      <c r="C2" s="338"/>
      <c r="D2" s="50" t="s">
        <v>67</v>
      </c>
      <c r="E2" s="51">
        <v>57</v>
      </c>
      <c r="F2" s="51">
        <v>58</v>
      </c>
      <c r="G2" s="51">
        <v>59</v>
      </c>
      <c r="H2" s="51">
        <v>60</v>
      </c>
      <c r="I2" s="51">
        <v>61</v>
      </c>
      <c r="J2" s="51">
        <v>62</v>
      </c>
      <c r="K2" s="51">
        <v>63</v>
      </c>
      <c r="L2" s="51" t="s">
        <v>68</v>
      </c>
      <c r="M2" s="51">
        <v>2</v>
      </c>
      <c r="N2" s="51">
        <v>3</v>
      </c>
      <c r="O2" s="51">
        <v>4</v>
      </c>
      <c r="P2" s="51">
        <v>5</v>
      </c>
      <c r="Q2" s="51">
        <v>6</v>
      </c>
      <c r="R2" s="51">
        <v>7</v>
      </c>
      <c r="S2" s="52">
        <v>8</v>
      </c>
      <c r="T2" s="52">
        <v>9</v>
      </c>
      <c r="U2" s="52">
        <v>10</v>
      </c>
      <c r="V2" s="52">
        <v>11</v>
      </c>
      <c r="W2" s="52">
        <v>12</v>
      </c>
      <c r="X2" s="52">
        <v>13</v>
      </c>
      <c r="Y2" s="52">
        <v>14</v>
      </c>
      <c r="Z2" s="52">
        <v>15</v>
      </c>
      <c r="AA2" s="51">
        <v>16</v>
      </c>
      <c r="AB2" s="53">
        <v>17</v>
      </c>
      <c r="AC2" s="52">
        <v>18</v>
      </c>
      <c r="AD2" s="51">
        <v>19</v>
      </c>
      <c r="AE2" s="51">
        <v>20</v>
      </c>
      <c r="AF2" s="51">
        <v>21</v>
      </c>
      <c r="AG2" s="51">
        <v>22</v>
      </c>
      <c r="AH2" s="51">
        <v>23</v>
      </c>
      <c r="AI2" s="51">
        <v>24</v>
      </c>
      <c r="AJ2" s="52">
        <v>25</v>
      </c>
      <c r="AK2" s="51">
        <v>26</v>
      </c>
      <c r="AL2" s="54">
        <v>27</v>
      </c>
      <c r="AM2" s="42"/>
    </row>
    <row r="3" spans="1:39" ht="48" customHeight="1">
      <c r="A3" s="55"/>
      <c r="B3" s="56" t="s">
        <v>69</v>
      </c>
      <c r="C3" s="57" t="s">
        <v>70</v>
      </c>
      <c r="D3" s="58">
        <v>2</v>
      </c>
      <c r="E3" s="59">
        <v>1</v>
      </c>
      <c r="F3" s="59">
        <v>0</v>
      </c>
      <c r="G3" s="59">
        <v>0</v>
      </c>
      <c r="H3" s="59">
        <v>3</v>
      </c>
      <c r="I3" s="59">
        <v>0</v>
      </c>
      <c r="J3" s="59">
        <v>1</v>
      </c>
      <c r="K3" s="59">
        <v>0</v>
      </c>
      <c r="L3" s="59">
        <v>1</v>
      </c>
      <c r="M3" s="59">
        <v>0</v>
      </c>
      <c r="N3" s="59">
        <v>5</v>
      </c>
      <c r="O3" s="59">
        <v>0</v>
      </c>
      <c r="P3" s="59">
        <v>0</v>
      </c>
      <c r="Q3" s="59">
        <v>1</v>
      </c>
      <c r="R3" s="60">
        <v>1</v>
      </c>
      <c r="S3" s="61">
        <v>0</v>
      </c>
      <c r="T3" s="62">
        <v>0</v>
      </c>
      <c r="U3" s="62">
        <v>0</v>
      </c>
      <c r="V3" s="62">
        <v>0</v>
      </c>
      <c r="W3" s="62">
        <v>2</v>
      </c>
      <c r="X3" s="62">
        <v>0</v>
      </c>
      <c r="Y3" s="62">
        <v>1</v>
      </c>
      <c r="Z3" s="62">
        <v>0</v>
      </c>
      <c r="AA3" s="61">
        <v>5</v>
      </c>
      <c r="AB3" s="63">
        <v>1</v>
      </c>
      <c r="AC3" s="62">
        <v>5</v>
      </c>
      <c r="AD3" s="61">
        <v>0</v>
      </c>
      <c r="AE3" s="61">
        <v>0</v>
      </c>
      <c r="AF3" s="61">
        <v>0</v>
      </c>
      <c r="AG3" s="61">
        <v>0</v>
      </c>
      <c r="AH3" s="61">
        <v>0</v>
      </c>
      <c r="AI3" s="61">
        <v>0</v>
      </c>
      <c r="AJ3" s="62">
        <v>0</v>
      </c>
      <c r="AK3" s="61">
        <v>2</v>
      </c>
      <c r="AL3" s="64">
        <v>0</v>
      </c>
      <c r="AM3" s="43"/>
    </row>
    <row r="4" spans="1:39" ht="48" customHeight="1">
      <c r="A4" s="65" t="s">
        <v>71</v>
      </c>
      <c r="B4" s="66" t="s">
        <v>72</v>
      </c>
      <c r="C4" s="67" t="s">
        <v>73</v>
      </c>
      <c r="D4" s="68">
        <v>0</v>
      </c>
      <c r="E4" s="69">
        <v>0</v>
      </c>
      <c r="F4" s="69">
        <v>0</v>
      </c>
      <c r="G4" s="69">
        <v>0</v>
      </c>
      <c r="H4" s="69">
        <v>0</v>
      </c>
      <c r="I4" s="69">
        <v>0</v>
      </c>
      <c r="J4" s="69">
        <v>0</v>
      </c>
      <c r="K4" s="69">
        <v>0</v>
      </c>
      <c r="L4" s="69">
        <v>0</v>
      </c>
      <c r="M4" s="69">
        <v>0</v>
      </c>
      <c r="N4" s="69">
        <v>0</v>
      </c>
      <c r="O4" s="69">
        <v>0</v>
      </c>
      <c r="P4" s="69">
        <v>0</v>
      </c>
      <c r="Q4" s="69">
        <v>0</v>
      </c>
      <c r="R4" s="70">
        <v>0</v>
      </c>
      <c r="S4" s="69">
        <v>0</v>
      </c>
      <c r="T4" s="70">
        <v>0</v>
      </c>
      <c r="U4" s="70">
        <v>0</v>
      </c>
      <c r="V4" s="70">
        <v>0</v>
      </c>
      <c r="W4" s="70">
        <v>1</v>
      </c>
      <c r="X4" s="70">
        <v>0</v>
      </c>
      <c r="Y4" s="70">
        <v>0</v>
      </c>
      <c r="Z4" s="70">
        <v>0</v>
      </c>
      <c r="AA4" s="69">
        <v>0</v>
      </c>
      <c r="AB4" s="71">
        <v>0</v>
      </c>
      <c r="AC4" s="70">
        <v>1</v>
      </c>
      <c r="AD4" s="69">
        <v>0</v>
      </c>
      <c r="AE4" s="69">
        <v>0</v>
      </c>
      <c r="AF4" s="69">
        <v>0</v>
      </c>
      <c r="AG4" s="69">
        <v>0</v>
      </c>
      <c r="AH4" s="69">
        <v>0</v>
      </c>
      <c r="AI4" s="69">
        <v>0</v>
      </c>
      <c r="AJ4" s="70">
        <v>0</v>
      </c>
      <c r="AK4" s="69">
        <v>0</v>
      </c>
      <c r="AL4" s="72">
        <v>0</v>
      </c>
      <c r="AM4" s="43"/>
    </row>
    <row r="5" spans="1:39" ht="48" customHeight="1">
      <c r="A5" s="73" t="s">
        <v>74</v>
      </c>
      <c r="B5" s="74" t="s">
        <v>75</v>
      </c>
      <c r="C5" s="75" t="s">
        <v>70</v>
      </c>
      <c r="D5" s="76">
        <v>30</v>
      </c>
      <c r="E5" s="77">
        <v>16</v>
      </c>
      <c r="F5" s="77">
        <v>19</v>
      </c>
      <c r="G5" s="77">
        <v>21</v>
      </c>
      <c r="H5" s="77">
        <v>25</v>
      </c>
      <c r="I5" s="77">
        <v>11</v>
      </c>
      <c r="J5" s="77">
        <v>6</v>
      </c>
      <c r="K5" s="77">
        <v>5</v>
      </c>
      <c r="L5" s="77">
        <v>7</v>
      </c>
      <c r="M5" s="77">
        <v>6</v>
      </c>
      <c r="N5" s="77">
        <v>9</v>
      </c>
      <c r="O5" s="77">
        <v>5</v>
      </c>
      <c r="P5" s="77">
        <v>2</v>
      </c>
      <c r="Q5" s="77">
        <v>3</v>
      </c>
      <c r="R5" s="78">
        <v>7</v>
      </c>
      <c r="S5" s="77">
        <v>3</v>
      </c>
      <c r="T5" s="78">
        <v>7</v>
      </c>
      <c r="U5" s="78">
        <v>7</v>
      </c>
      <c r="V5" s="78">
        <v>4</v>
      </c>
      <c r="W5" s="78">
        <v>7</v>
      </c>
      <c r="X5" s="78">
        <v>6</v>
      </c>
      <c r="Y5" s="78">
        <v>10</v>
      </c>
      <c r="Z5" s="78">
        <v>8</v>
      </c>
      <c r="AA5" s="77">
        <v>4</v>
      </c>
      <c r="AB5" s="79">
        <v>4</v>
      </c>
      <c r="AC5" s="78">
        <v>5</v>
      </c>
      <c r="AD5" s="77">
        <v>2</v>
      </c>
      <c r="AE5" s="77">
        <v>4</v>
      </c>
      <c r="AF5" s="77">
        <v>2</v>
      </c>
      <c r="AG5" s="77">
        <v>1</v>
      </c>
      <c r="AH5" s="77">
        <v>4</v>
      </c>
      <c r="AI5" s="77">
        <v>1</v>
      </c>
      <c r="AJ5" s="78">
        <v>1</v>
      </c>
      <c r="AK5" s="77">
        <v>3</v>
      </c>
      <c r="AL5" s="80">
        <v>2</v>
      </c>
      <c r="AM5" s="43"/>
    </row>
    <row r="6" spans="1:39" ht="48" customHeight="1">
      <c r="A6" s="81"/>
      <c r="B6" s="82" t="s">
        <v>76</v>
      </c>
      <c r="C6" s="83" t="s">
        <v>73</v>
      </c>
      <c r="D6" s="84">
        <v>1</v>
      </c>
      <c r="E6" s="69">
        <v>2</v>
      </c>
      <c r="F6" s="69">
        <v>0</v>
      </c>
      <c r="G6" s="69">
        <v>4</v>
      </c>
      <c r="H6" s="69">
        <v>2</v>
      </c>
      <c r="I6" s="69">
        <v>0</v>
      </c>
      <c r="J6" s="69">
        <v>0</v>
      </c>
      <c r="K6" s="69">
        <v>2</v>
      </c>
      <c r="L6" s="69">
        <v>0</v>
      </c>
      <c r="M6" s="69">
        <v>0</v>
      </c>
      <c r="N6" s="69">
        <v>0</v>
      </c>
      <c r="O6" s="85">
        <v>1</v>
      </c>
      <c r="P6" s="69">
        <v>0</v>
      </c>
      <c r="Q6" s="69">
        <v>0</v>
      </c>
      <c r="R6" s="70">
        <v>0</v>
      </c>
      <c r="S6" s="69">
        <v>1</v>
      </c>
      <c r="T6" s="70">
        <v>0</v>
      </c>
      <c r="U6" s="70">
        <v>1</v>
      </c>
      <c r="V6" s="70">
        <v>0</v>
      </c>
      <c r="W6" s="70">
        <v>0</v>
      </c>
      <c r="X6" s="70">
        <v>0</v>
      </c>
      <c r="Y6" s="70">
        <v>0</v>
      </c>
      <c r="Z6" s="70">
        <v>0</v>
      </c>
      <c r="AA6" s="69">
        <v>0</v>
      </c>
      <c r="AB6" s="71">
        <v>0</v>
      </c>
      <c r="AC6" s="70">
        <v>1</v>
      </c>
      <c r="AD6" s="69">
        <v>0</v>
      </c>
      <c r="AE6" s="69">
        <v>0</v>
      </c>
      <c r="AF6" s="69">
        <v>1</v>
      </c>
      <c r="AG6" s="69">
        <v>0</v>
      </c>
      <c r="AH6" s="69">
        <v>1</v>
      </c>
      <c r="AI6" s="69">
        <v>1</v>
      </c>
      <c r="AJ6" s="70">
        <v>0</v>
      </c>
      <c r="AK6" s="69">
        <v>0</v>
      </c>
      <c r="AL6" s="72">
        <v>0</v>
      </c>
      <c r="AM6" s="43"/>
    </row>
    <row r="7" spans="1:39" ht="48" customHeight="1">
      <c r="A7" s="339" t="s">
        <v>77</v>
      </c>
      <c r="B7" s="74" t="s">
        <v>75</v>
      </c>
      <c r="C7" s="75" t="s">
        <v>70</v>
      </c>
      <c r="D7" s="76">
        <v>0</v>
      </c>
      <c r="E7" s="77">
        <v>0</v>
      </c>
      <c r="F7" s="77">
        <v>0</v>
      </c>
      <c r="G7" s="77">
        <v>0</v>
      </c>
      <c r="H7" s="77">
        <v>1</v>
      </c>
      <c r="I7" s="77">
        <v>0</v>
      </c>
      <c r="J7" s="77">
        <v>0</v>
      </c>
      <c r="K7" s="77">
        <v>0</v>
      </c>
      <c r="L7" s="77">
        <v>1</v>
      </c>
      <c r="M7" s="77">
        <v>0</v>
      </c>
      <c r="N7" s="77">
        <v>0</v>
      </c>
      <c r="O7" s="77">
        <v>0</v>
      </c>
      <c r="P7" s="77">
        <v>0</v>
      </c>
      <c r="Q7" s="77">
        <v>0</v>
      </c>
      <c r="R7" s="78">
        <v>0</v>
      </c>
      <c r="S7" s="77">
        <v>0</v>
      </c>
      <c r="T7" s="78">
        <v>0</v>
      </c>
      <c r="U7" s="78">
        <v>1</v>
      </c>
      <c r="V7" s="78">
        <v>1</v>
      </c>
      <c r="W7" s="78">
        <v>1</v>
      </c>
      <c r="X7" s="78">
        <v>0</v>
      </c>
      <c r="Y7" s="78">
        <v>0</v>
      </c>
      <c r="Z7" s="78">
        <v>1</v>
      </c>
      <c r="AA7" s="77">
        <v>0</v>
      </c>
      <c r="AB7" s="79">
        <v>0</v>
      </c>
      <c r="AC7" s="78">
        <v>0</v>
      </c>
      <c r="AD7" s="77">
        <v>0</v>
      </c>
      <c r="AE7" s="77">
        <v>0</v>
      </c>
      <c r="AF7" s="77">
        <v>0</v>
      </c>
      <c r="AG7" s="77">
        <v>0</v>
      </c>
      <c r="AH7" s="77">
        <v>0</v>
      </c>
      <c r="AI7" s="77">
        <v>0</v>
      </c>
      <c r="AJ7" s="78">
        <v>0</v>
      </c>
      <c r="AK7" s="77">
        <v>0</v>
      </c>
      <c r="AL7" s="80">
        <v>0</v>
      </c>
      <c r="AM7" s="43"/>
    </row>
    <row r="8" spans="1:39" ht="48" customHeight="1">
      <c r="A8" s="340"/>
      <c r="B8" s="82" t="s">
        <v>76</v>
      </c>
      <c r="C8" s="75" t="s">
        <v>73</v>
      </c>
      <c r="D8" s="76">
        <v>0</v>
      </c>
      <c r="E8" s="77">
        <v>0</v>
      </c>
      <c r="F8" s="77">
        <v>0</v>
      </c>
      <c r="G8" s="86">
        <v>0</v>
      </c>
      <c r="H8" s="77">
        <v>0</v>
      </c>
      <c r="I8" s="77">
        <v>0</v>
      </c>
      <c r="J8" s="77">
        <v>0</v>
      </c>
      <c r="K8" s="77">
        <v>0</v>
      </c>
      <c r="L8" s="77">
        <v>0</v>
      </c>
      <c r="M8" s="77">
        <v>0</v>
      </c>
      <c r="N8" s="77">
        <v>2</v>
      </c>
      <c r="O8" s="77">
        <v>0</v>
      </c>
      <c r="P8" s="77">
        <v>0</v>
      </c>
      <c r="Q8" s="77">
        <v>0</v>
      </c>
      <c r="R8" s="78">
        <v>0</v>
      </c>
      <c r="S8" s="77">
        <v>0</v>
      </c>
      <c r="T8" s="78">
        <v>0</v>
      </c>
      <c r="U8" s="78">
        <v>0</v>
      </c>
      <c r="V8" s="78">
        <v>0</v>
      </c>
      <c r="W8" s="78">
        <v>0</v>
      </c>
      <c r="X8" s="78">
        <v>0</v>
      </c>
      <c r="Y8" s="78">
        <v>0</v>
      </c>
      <c r="Z8" s="78">
        <v>0</v>
      </c>
      <c r="AA8" s="77">
        <v>0</v>
      </c>
      <c r="AB8" s="79">
        <v>0</v>
      </c>
      <c r="AC8" s="78">
        <v>0</v>
      </c>
      <c r="AD8" s="77">
        <v>0</v>
      </c>
      <c r="AE8" s="77">
        <v>0</v>
      </c>
      <c r="AF8" s="77">
        <v>0</v>
      </c>
      <c r="AG8" s="77">
        <v>0</v>
      </c>
      <c r="AH8" s="77">
        <v>0</v>
      </c>
      <c r="AI8" s="77">
        <v>0</v>
      </c>
      <c r="AJ8" s="78">
        <v>0</v>
      </c>
      <c r="AK8" s="77">
        <v>0</v>
      </c>
      <c r="AL8" s="80">
        <v>0</v>
      </c>
      <c r="AM8" s="43"/>
    </row>
    <row r="9" spans="1:39" ht="48" customHeight="1">
      <c r="A9" s="87" t="s">
        <v>78</v>
      </c>
      <c r="B9" s="88" t="s">
        <v>54</v>
      </c>
      <c r="C9" s="88"/>
      <c r="D9" s="89">
        <v>3</v>
      </c>
      <c r="E9" s="90">
        <v>4</v>
      </c>
      <c r="F9" s="90">
        <v>3</v>
      </c>
      <c r="G9" s="90">
        <v>6</v>
      </c>
      <c r="H9" s="90">
        <v>4</v>
      </c>
      <c r="I9" s="90">
        <v>5</v>
      </c>
      <c r="J9" s="90">
        <v>2</v>
      </c>
      <c r="K9" s="90">
        <v>2</v>
      </c>
      <c r="L9" s="90">
        <v>1</v>
      </c>
      <c r="M9" s="90">
        <v>1</v>
      </c>
      <c r="N9" s="90">
        <v>0</v>
      </c>
      <c r="O9" s="90">
        <v>1</v>
      </c>
      <c r="P9" s="90">
        <v>0</v>
      </c>
      <c r="Q9" s="90">
        <v>0</v>
      </c>
      <c r="R9" s="91">
        <v>1</v>
      </c>
      <c r="S9" s="90">
        <v>4</v>
      </c>
      <c r="T9" s="91">
        <v>0</v>
      </c>
      <c r="U9" s="91">
        <v>0</v>
      </c>
      <c r="V9" s="91">
        <v>0</v>
      </c>
      <c r="W9" s="91">
        <v>1</v>
      </c>
      <c r="X9" s="91">
        <v>2</v>
      </c>
      <c r="Y9" s="91">
        <v>2</v>
      </c>
      <c r="Z9" s="91">
        <v>1</v>
      </c>
      <c r="AA9" s="90">
        <v>0</v>
      </c>
      <c r="AB9" s="92">
        <v>0</v>
      </c>
      <c r="AC9" s="91">
        <v>0</v>
      </c>
      <c r="AD9" s="90">
        <v>0</v>
      </c>
      <c r="AE9" s="90">
        <v>0</v>
      </c>
      <c r="AF9" s="90">
        <v>0</v>
      </c>
      <c r="AG9" s="90">
        <v>0</v>
      </c>
      <c r="AH9" s="90">
        <v>0</v>
      </c>
      <c r="AI9" s="90">
        <v>0</v>
      </c>
      <c r="AJ9" s="91">
        <v>0</v>
      </c>
      <c r="AK9" s="90">
        <v>0</v>
      </c>
      <c r="AL9" s="93">
        <v>0</v>
      </c>
      <c r="AM9" s="43"/>
    </row>
    <row r="10" spans="1:39" ht="48" customHeight="1" thickBot="1">
      <c r="A10" s="94" t="s">
        <v>79</v>
      </c>
      <c r="B10" s="95" t="s">
        <v>55</v>
      </c>
      <c r="C10" s="95"/>
      <c r="D10" s="96">
        <v>11</v>
      </c>
      <c r="E10" s="97">
        <v>5</v>
      </c>
      <c r="F10" s="97">
        <v>4</v>
      </c>
      <c r="G10" s="98">
        <v>8</v>
      </c>
      <c r="H10" s="98">
        <v>8</v>
      </c>
      <c r="I10" s="97">
        <v>3</v>
      </c>
      <c r="J10" s="97">
        <v>4</v>
      </c>
      <c r="K10" s="97">
        <v>3</v>
      </c>
      <c r="L10" s="97">
        <v>9</v>
      </c>
      <c r="M10" s="97">
        <v>9</v>
      </c>
      <c r="N10" s="97">
        <v>11</v>
      </c>
      <c r="O10" s="97">
        <v>10</v>
      </c>
      <c r="P10" s="97">
        <v>9</v>
      </c>
      <c r="Q10" s="97">
        <v>16</v>
      </c>
      <c r="R10" s="99">
        <v>24</v>
      </c>
      <c r="S10" s="97">
        <v>16</v>
      </c>
      <c r="T10" s="99">
        <v>12</v>
      </c>
      <c r="U10" s="99">
        <v>15</v>
      </c>
      <c r="V10" s="99">
        <v>14</v>
      </c>
      <c r="W10" s="99">
        <v>15</v>
      </c>
      <c r="X10" s="99">
        <v>12</v>
      </c>
      <c r="Y10" s="99">
        <v>7</v>
      </c>
      <c r="Z10" s="99">
        <v>23</v>
      </c>
      <c r="AA10" s="97">
        <v>3</v>
      </c>
      <c r="AB10" s="100">
        <v>8</v>
      </c>
      <c r="AC10" s="99">
        <v>5</v>
      </c>
      <c r="AD10" s="97">
        <v>0</v>
      </c>
      <c r="AE10" s="97">
        <v>1</v>
      </c>
      <c r="AF10" s="97">
        <v>0</v>
      </c>
      <c r="AG10" s="97">
        <v>1</v>
      </c>
      <c r="AH10" s="97">
        <v>0</v>
      </c>
      <c r="AI10" s="97">
        <v>0</v>
      </c>
      <c r="AJ10" s="99">
        <v>2</v>
      </c>
      <c r="AK10" s="97">
        <v>2</v>
      </c>
      <c r="AL10" s="101">
        <v>1</v>
      </c>
      <c r="AM10" s="43"/>
    </row>
    <row r="11" spans="1:39">
      <c r="A11" s="44"/>
      <c r="B11" s="44"/>
      <c r="C11" s="44"/>
      <c r="D11" s="44"/>
      <c r="E11" s="44"/>
      <c r="F11" s="44"/>
      <c r="G11" s="45"/>
      <c r="H11" s="45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</row>
    <row r="12" spans="1:39">
      <c r="A12" s="46"/>
      <c r="B12" s="46"/>
      <c r="C12" s="47"/>
      <c r="D12" s="47"/>
      <c r="E12" s="47"/>
      <c r="F12" s="46"/>
      <c r="G12" s="46"/>
      <c r="H12" s="46"/>
      <c r="I12" s="47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</row>
    <row r="13" spans="1:39">
      <c r="A13" s="46"/>
      <c r="B13" s="46"/>
      <c r="C13" s="46"/>
      <c r="D13" s="46"/>
      <c r="E13" s="46"/>
      <c r="F13" s="46"/>
      <c r="G13" s="47"/>
      <c r="H13" s="47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</row>
    <row r="14" spans="1:39" ht="13.9" customHeight="1">
      <c r="A14" s="46"/>
      <c r="B14" s="46"/>
      <c r="C14" s="46"/>
      <c r="D14" s="46"/>
      <c r="E14" s="46"/>
      <c r="F14" s="46"/>
      <c r="G14" s="47"/>
      <c r="H14" s="47"/>
      <c r="I14" s="47"/>
      <c r="J14" s="47"/>
      <c r="K14" s="47"/>
      <c r="L14" s="46"/>
      <c r="M14" s="46"/>
      <c r="N14" s="47"/>
      <c r="O14" s="47"/>
      <c r="P14" s="46"/>
      <c r="Q14" s="46"/>
      <c r="R14" s="46"/>
      <c r="S14" s="46"/>
      <c r="T14" s="46"/>
    </row>
    <row r="15" spans="1:39">
      <c r="A15" s="46"/>
      <c r="B15" s="46"/>
      <c r="C15" s="47"/>
      <c r="D15" s="47"/>
      <c r="E15" s="47"/>
      <c r="F15" s="46"/>
      <c r="G15" s="47"/>
      <c r="H15" s="47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</row>
    <row r="16" spans="1:39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</row>
    <row r="17" spans="1:20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</row>
    <row r="18" spans="1:20">
      <c r="A18" s="46"/>
      <c r="B18" s="46"/>
      <c r="C18" s="46"/>
      <c r="D18" s="46"/>
      <c r="E18" s="46"/>
      <c r="F18" s="48"/>
      <c r="G18" s="48"/>
      <c r="H18" s="47"/>
      <c r="I18" s="46"/>
      <c r="J18" s="46"/>
      <c r="K18" s="46"/>
      <c r="L18" s="48"/>
      <c r="M18" s="48"/>
      <c r="N18" s="48"/>
      <c r="O18" s="46"/>
      <c r="P18" s="46"/>
      <c r="Q18" s="48"/>
      <c r="R18" s="48"/>
      <c r="S18" s="46"/>
      <c r="T18" s="46"/>
    </row>
    <row r="19" spans="1:20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</row>
    <row r="20" spans="1:20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</row>
    <row r="21" spans="1:20">
      <c r="A21" s="40"/>
      <c r="B21" s="40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</row>
    <row r="22" spans="1:20">
      <c r="A22" s="40"/>
      <c r="B22" s="40"/>
      <c r="C22" s="40"/>
      <c r="D22" s="40"/>
      <c r="E22" s="40"/>
      <c r="F22" s="40"/>
      <c r="G22" s="40"/>
    </row>
    <row r="23" spans="1:20">
      <c r="A23" s="40"/>
      <c r="B23" s="40"/>
      <c r="C23" s="40"/>
      <c r="D23" s="40"/>
      <c r="E23" s="40"/>
      <c r="F23" s="40"/>
      <c r="G23" s="40"/>
    </row>
    <row r="24" spans="1:20">
      <c r="A24" s="40"/>
      <c r="B24" s="40"/>
      <c r="C24" s="40"/>
      <c r="D24" s="40"/>
      <c r="E24" s="40"/>
      <c r="F24" s="40"/>
      <c r="G24" s="40"/>
    </row>
    <row r="25" spans="1:20">
      <c r="A25" s="40"/>
      <c r="B25" s="40"/>
      <c r="C25" s="40"/>
      <c r="D25" s="40"/>
      <c r="E25" s="40"/>
      <c r="F25" s="40"/>
      <c r="G25" s="40"/>
    </row>
    <row r="26" spans="1:20">
      <c r="A26" s="40"/>
      <c r="B26" s="40"/>
      <c r="C26" s="40"/>
      <c r="D26" s="40"/>
      <c r="E26" s="40"/>
      <c r="F26" s="40"/>
      <c r="G26" s="40"/>
    </row>
    <row r="27" spans="1:20">
      <c r="A27" s="40"/>
      <c r="B27" s="40"/>
      <c r="C27" s="40"/>
      <c r="D27" s="40"/>
      <c r="E27" s="40"/>
      <c r="F27" s="40"/>
      <c r="G27" s="40"/>
    </row>
    <row r="28" spans="1:20">
      <c r="A28" s="40"/>
      <c r="B28" s="40"/>
      <c r="C28" s="40"/>
      <c r="D28" s="40"/>
      <c r="E28" s="40"/>
      <c r="F28" s="40"/>
      <c r="G28" s="40"/>
    </row>
    <row r="29" spans="1:20">
      <c r="A29" s="40"/>
      <c r="B29" s="40"/>
      <c r="C29" s="40"/>
      <c r="D29" s="40"/>
      <c r="E29" s="40"/>
      <c r="F29" s="40"/>
      <c r="G29" s="40"/>
    </row>
    <row r="30" spans="1:20">
      <c r="A30" s="40"/>
      <c r="B30" s="40"/>
      <c r="C30" s="40"/>
      <c r="D30" s="40"/>
      <c r="E30" s="40"/>
      <c r="F30" s="40"/>
      <c r="G30" s="40"/>
    </row>
    <row r="31" spans="1:20">
      <c r="A31" s="40"/>
      <c r="B31" s="40"/>
      <c r="C31" s="40"/>
      <c r="D31" s="40"/>
      <c r="E31" s="40"/>
      <c r="F31" s="40"/>
      <c r="G31" s="40"/>
    </row>
    <row r="32" spans="1:20">
      <c r="A32" s="40"/>
      <c r="B32" s="40"/>
      <c r="C32" s="40"/>
      <c r="D32" s="40"/>
      <c r="E32" s="40"/>
      <c r="F32" s="40"/>
      <c r="G32" s="40"/>
    </row>
    <row r="33" spans="37:39" s="40" customFormat="1">
      <c r="AK33" s="41"/>
      <c r="AL33" s="41"/>
      <c r="AM33" s="41"/>
    </row>
    <row r="34" spans="37:39" s="40" customFormat="1">
      <c r="AK34" s="41"/>
      <c r="AL34" s="41"/>
      <c r="AM34" s="41"/>
    </row>
    <row r="35" spans="37:39" s="40" customFormat="1">
      <c r="AK35" s="41"/>
      <c r="AL35" s="41"/>
      <c r="AM35" s="41"/>
    </row>
    <row r="36" spans="37:39" s="40" customFormat="1">
      <c r="AK36" s="41"/>
      <c r="AL36" s="41"/>
      <c r="AM36" s="41"/>
    </row>
    <row r="37" spans="37:39" s="40" customFormat="1">
      <c r="AK37" s="41"/>
      <c r="AL37" s="41"/>
      <c r="AM37" s="41"/>
    </row>
    <row r="38" spans="37:39" s="40" customFormat="1">
      <c r="AK38" s="41"/>
      <c r="AL38" s="41"/>
      <c r="AM38" s="41"/>
    </row>
    <row r="39" spans="37:39" s="40" customFormat="1">
      <c r="AK39" s="41"/>
      <c r="AL39" s="41"/>
      <c r="AM39" s="41"/>
    </row>
    <row r="40" spans="37:39" s="40" customFormat="1">
      <c r="AK40" s="41"/>
      <c r="AL40" s="41"/>
      <c r="AM40" s="41"/>
    </row>
    <row r="41" spans="37:39" s="40" customFormat="1">
      <c r="AK41" s="41"/>
      <c r="AL41" s="41"/>
      <c r="AM41" s="41"/>
    </row>
    <row r="42" spans="37:39" s="40" customFormat="1">
      <c r="AK42" s="41"/>
      <c r="AL42" s="41"/>
      <c r="AM42" s="41"/>
    </row>
    <row r="43" spans="37:39" s="40" customFormat="1">
      <c r="AK43" s="41"/>
      <c r="AL43" s="41"/>
      <c r="AM43" s="41"/>
    </row>
    <row r="44" spans="37:39" s="40" customFormat="1">
      <c r="AK44" s="41"/>
      <c r="AL44" s="41"/>
      <c r="AM44" s="41"/>
    </row>
  </sheetData>
  <mergeCells count="2">
    <mergeCell ref="A2:C2"/>
    <mergeCell ref="A7:A8"/>
  </mergeCells>
  <phoneticPr fontId="25"/>
  <printOptions horizontalCentered="1"/>
  <pageMargins left="0.7" right="0.7" top="0.75" bottom="0.75" header="0.3" footer="0.3"/>
  <pageSetup paperSize="9" scale="57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5</vt:i4>
      </vt:variant>
    </vt:vector>
  </HeadingPairs>
  <TitlesOfParts>
    <vt:vector size="9" baseType="lpstr">
      <vt:lpstr>表5-1</vt:lpstr>
      <vt:lpstr>表5-2</vt:lpstr>
      <vt:lpstr>表5-3</vt:lpstr>
      <vt:lpstr>表5-4</vt:lpstr>
      <vt:lpstr>'表5-1'!Print_Area</vt:lpstr>
      <vt:lpstr>'表5-2'!Print_Area</vt:lpstr>
      <vt:lpstr>'表5-3'!Print_Area</vt:lpstr>
      <vt:lpstr>'表5-4'!Print_Area</vt:lpstr>
      <vt:lpstr>'表5-3'!Print_Titles</vt:lpstr>
    </vt:vector>
  </TitlesOfParts>
  <Company>Willone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今川 雄太</cp:lastModifiedBy>
  <cp:lastPrinted>2017-03-23T04:56:40Z</cp:lastPrinted>
  <dcterms:created xsi:type="dcterms:W3CDTF">2002-03-02T07:17:00Z</dcterms:created>
  <dcterms:modified xsi:type="dcterms:W3CDTF">2017-07-05T05:09:55Z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</Properties>
</file>