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60" yWindow="3540" windowWidth="15435" windowHeight="8235"/>
  </bookViews>
  <sheets>
    <sheet name="報告13表" sheetId="4" r:id="rId1"/>
    <sheet name="Sheet1" sheetId="1" r:id="rId2"/>
    <sheet name="Sheet2" sheetId="2" r:id="rId3"/>
    <sheet name="Sheet3" sheetId="3" r:id="rId4"/>
  </sheets>
  <calcPr calcId="145621"/>
</workbook>
</file>

<file path=xl/calcChain.xml><?xml version="1.0" encoding="utf-8"?>
<calcChain xmlns="http://schemas.openxmlformats.org/spreadsheetml/2006/main">
  <c r="F64" i="4" l="1"/>
  <c r="E63" i="4"/>
  <c r="H64" i="4" s="1"/>
  <c r="G62" i="4"/>
  <c r="F62" i="4"/>
  <c r="E62" i="4" s="1"/>
  <c r="E61" i="4"/>
  <c r="H62" i="4" s="1"/>
  <c r="G60" i="4"/>
  <c r="E59" i="4"/>
  <c r="F60" i="4" s="1"/>
  <c r="E57" i="4"/>
  <c r="G58" i="4" s="1"/>
  <c r="F56" i="4"/>
  <c r="E55" i="4"/>
  <c r="H56" i="4" s="1"/>
  <c r="G54" i="4"/>
  <c r="F54" i="4"/>
  <c r="E54" i="4" s="1"/>
  <c r="E53" i="4"/>
  <c r="H54" i="4" s="1"/>
  <c r="G52" i="4"/>
  <c r="E51" i="4"/>
  <c r="F52" i="4" s="1"/>
  <c r="H49" i="4"/>
  <c r="E49" i="4" s="1"/>
  <c r="G49" i="4"/>
  <c r="F49" i="4"/>
  <c r="H47" i="4"/>
  <c r="E47" i="4" s="1"/>
  <c r="G47" i="4"/>
  <c r="G48" i="4" s="1"/>
  <c r="F47" i="4"/>
  <c r="E42" i="4"/>
  <c r="G43" i="4" s="1"/>
  <c r="F41" i="4"/>
  <c r="E40" i="4"/>
  <c r="H41" i="4" s="1"/>
  <c r="G39" i="4"/>
  <c r="F39" i="4"/>
  <c r="E38" i="4"/>
  <c r="H39" i="4" s="1"/>
  <c r="G37" i="4"/>
  <c r="E36" i="4"/>
  <c r="F37" i="4" s="1"/>
  <c r="E34" i="4"/>
  <c r="G35" i="4" s="1"/>
  <c r="F33" i="4"/>
  <c r="E32" i="4"/>
  <c r="H33" i="4" s="1"/>
  <c r="G31" i="4"/>
  <c r="F31" i="4"/>
  <c r="E30" i="4"/>
  <c r="H31" i="4" s="1"/>
  <c r="H28" i="4"/>
  <c r="G28" i="4"/>
  <c r="F28" i="4"/>
  <c r="H26" i="4"/>
  <c r="G26" i="4"/>
  <c r="F26" i="4"/>
  <c r="G22" i="4"/>
  <c r="E21" i="4"/>
  <c r="F22" i="4" s="1"/>
  <c r="E19" i="4"/>
  <c r="G20" i="4" s="1"/>
  <c r="F18" i="4"/>
  <c r="E17" i="4"/>
  <c r="H18" i="4" s="1"/>
  <c r="G16" i="4"/>
  <c r="F16" i="4"/>
  <c r="E16" i="4" s="1"/>
  <c r="E15" i="4"/>
  <c r="H16" i="4" s="1"/>
  <c r="G14" i="4"/>
  <c r="E13" i="4"/>
  <c r="F14" i="4" s="1"/>
  <c r="E11" i="4"/>
  <c r="G12" i="4" s="1"/>
  <c r="F10" i="4"/>
  <c r="E9" i="4"/>
  <c r="H10" i="4" s="1"/>
  <c r="H7" i="4"/>
  <c r="H8" i="4" s="1"/>
  <c r="G7" i="4"/>
  <c r="G5" i="4" s="1"/>
  <c r="F7" i="4"/>
  <c r="E7" i="4" s="1"/>
  <c r="H5" i="4"/>
  <c r="F5" i="4"/>
  <c r="E31" i="4" l="1"/>
  <c r="E39" i="4"/>
  <c r="F50" i="4"/>
  <c r="E50" i="4" s="1"/>
  <c r="H29" i="4"/>
  <c r="E5" i="4"/>
  <c r="G6" i="4" s="1"/>
  <c r="F27" i="4"/>
  <c r="G29" i="4"/>
  <c r="F48" i="4"/>
  <c r="G50" i="4"/>
  <c r="H12" i="4"/>
  <c r="H35" i="4"/>
  <c r="H43" i="4"/>
  <c r="H58" i="4"/>
  <c r="G8" i="4"/>
  <c r="H14" i="4"/>
  <c r="E14" i="4" s="1"/>
  <c r="H22" i="4"/>
  <c r="E22" i="4" s="1"/>
  <c r="H37" i="4"/>
  <c r="E37" i="4" s="1"/>
  <c r="H52" i="4"/>
  <c r="E52" i="4" s="1"/>
  <c r="G10" i="4"/>
  <c r="E10" i="4" s="1"/>
  <c r="F12" i="4"/>
  <c r="G18" i="4"/>
  <c r="E18" i="4" s="1"/>
  <c r="F20" i="4"/>
  <c r="E26" i="4"/>
  <c r="H27" i="4" s="1"/>
  <c r="E28" i="4"/>
  <c r="F29" i="4" s="1"/>
  <c r="E29" i="4" s="1"/>
  <c r="G33" i="4"/>
  <c r="E33" i="4" s="1"/>
  <c r="F35" i="4"/>
  <c r="E35" i="4" s="1"/>
  <c r="G41" i="4"/>
  <c r="E41" i="4" s="1"/>
  <c r="F43" i="4"/>
  <c r="E43" i="4" s="1"/>
  <c r="G56" i="4"/>
  <c r="E56" i="4" s="1"/>
  <c r="F58" i="4"/>
  <c r="E58" i="4" s="1"/>
  <c r="G64" i="4"/>
  <c r="E64" i="4" s="1"/>
  <c r="F8" i="4"/>
  <c r="H20" i="4"/>
  <c r="H48" i="4"/>
  <c r="H50" i="4"/>
  <c r="H60" i="4"/>
  <c r="E60" i="4" s="1"/>
  <c r="H6" i="4" l="1"/>
  <c r="E8" i="4"/>
  <c r="F6" i="4"/>
  <c r="E6" i="4" s="1"/>
  <c r="E12" i="4"/>
  <c r="E48" i="4"/>
  <c r="G27" i="4"/>
  <c r="E20" i="4"/>
  <c r="E27" i="4"/>
</calcChain>
</file>

<file path=xl/sharedStrings.xml><?xml version="1.0" encoding="utf-8"?>
<sst xmlns="http://schemas.openxmlformats.org/spreadsheetml/2006/main" count="103" uniqueCount="21">
  <si>
    <t>第１３表　授乳期の栄養方法（母の出産後１年未満の就労状況別）－母の出産後１年未満の就労状況別、栄養方法別、人数、割合－総数（0－2歳）</t>
    <rPh sb="0" eb="1">
      <t>ダイ</t>
    </rPh>
    <rPh sb="3" eb="4">
      <t>ヒョウ</t>
    </rPh>
    <rPh sb="5" eb="8">
      <t>ジュニュウキ</t>
    </rPh>
    <rPh sb="9" eb="11">
      <t>エイヨウ</t>
    </rPh>
    <rPh sb="11" eb="13">
      <t>ホウホウ</t>
    </rPh>
    <rPh sb="14" eb="15">
      <t>ハハ</t>
    </rPh>
    <rPh sb="16" eb="18">
      <t>シュッサン</t>
    </rPh>
    <rPh sb="18" eb="19">
      <t>ゴ</t>
    </rPh>
    <rPh sb="20" eb="21">
      <t>ネン</t>
    </rPh>
    <rPh sb="21" eb="23">
      <t>ミマン</t>
    </rPh>
    <rPh sb="24" eb="26">
      <t>シュウロウ</t>
    </rPh>
    <rPh sb="26" eb="28">
      <t>ジョウキョウ</t>
    </rPh>
    <rPh sb="28" eb="29">
      <t>ベツ</t>
    </rPh>
    <rPh sb="31" eb="32">
      <t>ハハ</t>
    </rPh>
    <rPh sb="33" eb="35">
      <t>シュッサン</t>
    </rPh>
    <rPh sb="35" eb="36">
      <t>ゴ</t>
    </rPh>
    <rPh sb="37" eb="38">
      <t>ネン</t>
    </rPh>
    <rPh sb="38" eb="40">
      <t>ミマン</t>
    </rPh>
    <rPh sb="41" eb="43">
      <t>シュウロウ</t>
    </rPh>
    <rPh sb="43" eb="45">
      <t>ジョウキョウ</t>
    </rPh>
    <rPh sb="45" eb="46">
      <t>ベツ</t>
    </rPh>
    <rPh sb="47" eb="49">
      <t>エイヨウ</t>
    </rPh>
    <rPh sb="49" eb="51">
      <t>ホウホウ</t>
    </rPh>
    <rPh sb="51" eb="52">
      <t>ベツ</t>
    </rPh>
    <rPh sb="53" eb="55">
      <t>ニンズウ</t>
    </rPh>
    <rPh sb="56" eb="58">
      <t>ワリアイ</t>
    </rPh>
    <rPh sb="59" eb="61">
      <t>ソウスウ</t>
    </rPh>
    <rPh sb="65" eb="66">
      <t>サイ</t>
    </rPh>
    <phoneticPr fontId="4"/>
  </si>
  <si>
    <t>〈０か月〉</t>
    <rPh sb="3" eb="4">
      <t>ゲツ</t>
    </rPh>
    <phoneticPr fontId="4"/>
  </si>
  <si>
    <t>　就業状況</t>
    <rPh sb="1" eb="3">
      <t>シュウギョウ</t>
    </rPh>
    <rPh sb="3" eb="5">
      <t>ジョウキョウ</t>
    </rPh>
    <phoneticPr fontId="4"/>
  </si>
  <si>
    <t>総数</t>
    <rPh sb="0" eb="2">
      <t>ソウスウ</t>
    </rPh>
    <phoneticPr fontId="4"/>
  </si>
  <si>
    <t>母乳栄養</t>
    <rPh sb="0" eb="2">
      <t>ボニュウ</t>
    </rPh>
    <rPh sb="2" eb="4">
      <t>エイヨウ</t>
    </rPh>
    <phoneticPr fontId="4"/>
  </si>
  <si>
    <t>混合栄養</t>
    <rPh sb="0" eb="2">
      <t>コンゴウ</t>
    </rPh>
    <rPh sb="2" eb="4">
      <t>エイヨウ</t>
    </rPh>
    <phoneticPr fontId="4"/>
  </si>
  <si>
    <t>人工栄養</t>
    <rPh sb="0" eb="2">
      <t>ジンコウ</t>
    </rPh>
    <rPh sb="2" eb="4">
      <t>エイヨウ</t>
    </rPh>
    <phoneticPr fontId="4"/>
  </si>
  <si>
    <t xml:space="preserve">  総数</t>
    <rPh sb="2" eb="4">
      <t>ソウスウ</t>
    </rPh>
    <phoneticPr fontId="4"/>
  </si>
  <si>
    <t>　実数</t>
    <rPh sb="1" eb="3">
      <t>ジッスウ</t>
    </rPh>
    <phoneticPr fontId="4"/>
  </si>
  <si>
    <t>　構成割合（％）</t>
    <rPh sb="1" eb="3">
      <t>コウセイ</t>
    </rPh>
    <rPh sb="3" eb="5">
      <t>ワリアイ</t>
    </rPh>
    <phoneticPr fontId="4"/>
  </si>
  <si>
    <t>　働いていた</t>
    <rPh sb="1" eb="2">
      <t>ハタラ</t>
    </rPh>
    <phoneticPr fontId="4"/>
  </si>
  <si>
    <t>　0～2か月</t>
    <rPh sb="5" eb="6">
      <t>ゲツ</t>
    </rPh>
    <phoneticPr fontId="4"/>
  </si>
  <si>
    <t>　3～5か月</t>
    <rPh sb="5" eb="6">
      <t>ゲツ</t>
    </rPh>
    <phoneticPr fontId="4"/>
  </si>
  <si>
    <t>　6～8か月</t>
    <rPh sb="5" eb="6">
      <t>ゲツ</t>
    </rPh>
    <phoneticPr fontId="4"/>
  </si>
  <si>
    <t>　9～11か月</t>
    <rPh sb="6" eb="7">
      <t>ゲツ</t>
    </rPh>
    <phoneticPr fontId="4"/>
  </si>
  <si>
    <t>　育児休暇中</t>
    <rPh sb="1" eb="3">
      <t>イクジ</t>
    </rPh>
    <rPh sb="3" eb="6">
      <t>キュウカチュウ</t>
    </rPh>
    <phoneticPr fontId="4"/>
  </si>
  <si>
    <t>　働いていない</t>
    <rPh sb="1" eb="2">
      <t>ハタラ</t>
    </rPh>
    <phoneticPr fontId="4"/>
  </si>
  <si>
    <t xml:space="preserve">  不詳</t>
    <rPh sb="2" eb="4">
      <t>フショウ</t>
    </rPh>
    <phoneticPr fontId="4"/>
  </si>
  <si>
    <t>（栄養方法で不詳が１か月でもある者を除く／回答者が母親の場合のみ集計）</t>
    <rPh sb="21" eb="23">
      <t>カイトウ</t>
    </rPh>
    <rPh sb="23" eb="24">
      <t>シャ</t>
    </rPh>
    <rPh sb="25" eb="27">
      <t>ハハオヤ</t>
    </rPh>
    <rPh sb="28" eb="30">
      <t>バアイ</t>
    </rPh>
    <rPh sb="32" eb="34">
      <t>シュウケイ</t>
    </rPh>
    <phoneticPr fontId="4"/>
  </si>
  <si>
    <t>〈１か月〉</t>
    <rPh sb="3" eb="4">
      <t>ゲツ</t>
    </rPh>
    <phoneticPr fontId="4"/>
  </si>
  <si>
    <t>〈３か月〉</t>
    <rPh sb="3" eb="4">
      <t>ゲツ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</si>
</sst>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6" formatCode="0.0_ "/>
  </numFmts>
  <fonts count="6" x14ac:knownFonts="1"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>
      <alignment vertical="center"/>
    </xf>
    <xf numFmtId="0" fontId="2" fillId="0" borderId="0">
      <alignment vertical="center"/>
    </xf>
    <xf numFmtId="0" fontId="2" fillId="0" borderId="0"/>
  </cellStyleXfs>
  <cellXfs count="33">
    <xf numFmtId="0" fontId="0" fillId="0" borderId="0" xfId="0">
      <alignment vertical="center"/>
    </xf>
    <xf numFmtId="0" fontId="3" fillId="0" borderId="0" xfId="1" applyFont="1" applyFill="1" applyAlignment="1">
      <alignment vertical="center"/>
    </xf>
    <xf numFmtId="0" fontId="5" fillId="0" borderId="0" xfId="1" applyFont="1" applyFill="1" applyAlignment="1">
      <alignment vertical="center"/>
    </xf>
    <xf numFmtId="0" fontId="5" fillId="0" borderId="0" xfId="1" applyFont="1">
      <alignment vertical="center"/>
    </xf>
    <xf numFmtId="0" fontId="5" fillId="0" borderId="0" xfId="1" applyFont="1" applyFill="1" applyAlignment="1">
      <alignment horizontal="left" vertical="center"/>
    </xf>
    <xf numFmtId="0" fontId="5" fillId="0" borderId="1" xfId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4" xfId="1" applyFont="1" applyFill="1" applyBorder="1" applyAlignment="1">
      <alignment horizontal="centerContinuous" vertical="center"/>
    </xf>
    <xf numFmtId="0" fontId="5" fillId="0" borderId="1" xfId="1" applyFont="1" applyFill="1" applyBorder="1" applyAlignment="1">
      <alignment horizontal="centerContinuous" vertical="center"/>
    </xf>
    <xf numFmtId="0" fontId="5" fillId="0" borderId="5" xfId="2" applyFont="1" applyBorder="1" applyAlignment="1">
      <alignment horizontal="left" vertical="center"/>
    </xf>
    <xf numFmtId="0" fontId="5" fillId="0" borderId="6" xfId="1" applyFont="1" applyBorder="1" applyAlignment="1">
      <alignment horizontal="left" vertical="center"/>
    </xf>
    <xf numFmtId="0" fontId="5" fillId="0" borderId="7" xfId="1" applyFont="1" applyFill="1" applyBorder="1" applyAlignment="1">
      <alignment horizontal="left" vertical="center"/>
    </xf>
    <xf numFmtId="38" fontId="5" fillId="0" borderId="8" xfId="1" applyNumberFormat="1" applyFont="1" applyBorder="1" applyAlignment="1">
      <alignment horizontal="right" vertical="center"/>
    </xf>
    <xf numFmtId="0" fontId="5" fillId="0" borderId="9" xfId="2" applyFont="1" applyBorder="1" applyAlignment="1">
      <alignment horizontal="left" vertical="center"/>
    </xf>
    <xf numFmtId="0" fontId="5" fillId="0" borderId="10" xfId="1" applyFont="1" applyBorder="1" applyAlignment="1">
      <alignment horizontal="left" vertical="center"/>
    </xf>
    <xf numFmtId="0" fontId="5" fillId="0" borderId="11" xfId="1" applyFont="1" applyFill="1" applyBorder="1" applyAlignment="1">
      <alignment horizontal="left" vertical="center"/>
    </xf>
    <xf numFmtId="176" fontId="5" fillId="0" borderId="11" xfId="1" applyNumberFormat="1" applyFont="1" applyBorder="1" applyAlignment="1">
      <alignment horizontal="right" vertical="center"/>
    </xf>
    <xf numFmtId="0" fontId="5" fillId="0" borderId="5" xfId="1" applyFont="1" applyFill="1" applyBorder="1" applyAlignment="1">
      <alignment horizontal="left" vertical="center"/>
    </xf>
    <xf numFmtId="0" fontId="5" fillId="0" borderId="6" xfId="1" applyFont="1" applyFill="1" applyBorder="1" applyAlignment="1">
      <alignment horizontal="left" vertical="center"/>
    </xf>
    <xf numFmtId="0" fontId="5" fillId="0" borderId="12" xfId="1" applyFont="1" applyFill="1" applyBorder="1" applyAlignment="1">
      <alignment horizontal="left" vertical="center"/>
    </xf>
    <xf numFmtId="0" fontId="5" fillId="0" borderId="13" xfId="1" applyFont="1" applyFill="1" applyBorder="1" applyAlignment="1">
      <alignment horizontal="left" vertical="center"/>
    </xf>
    <xf numFmtId="0" fontId="5" fillId="0" borderId="8" xfId="1" applyFont="1" applyFill="1" applyBorder="1" applyAlignment="1">
      <alignment vertical="center"/>
    </xf>
    <xf numFmtId="0" fontId="5" fillId="0" borderId="11" xfId="1" applyFont="1" applyFill="1" applyBorder="1" applyAlignment="1">
      <alignment vertical="center"/>
    </xf>
    <xf numFmtId="0" fontId="5" fillId="0" borderId="9" xfId="1" applyFont="1" applyFill="1" applyBorder="1" applyAlignment="1">
      <alignment horizontal="left" vertical="center"/>
    </xf>
    <xf numFmtId="0" fontId="5" fillId="0" borderId="5" xfId="1" applyFont="1" applyFill="1" applyBorder="1" applyAlignment="1">
      <alignment vertical="center"/>
    </xf>
    <xf numFmtId="0" fontId="5" fillId="0" borderId="6" xfId="1" applyFont="1" applyFill="1" applyBorder="1" applyAlignment="1">
      <alignment vertical="center"/>
    </xf>
    <xf numFmtId="0" fontId="5" fillId="0" borderId="9" xfId="1" applyFont="1" applyFill="1" applyBorder="1" applyAlignment="1">
      <alignment vertical="center"/>
    </xf>
    <xf numFmtId="0" fontId="5" fillId="0" borderId="14" xfId="1" applyFont="1" applyFill="1" applyBorder="1" applyAlignment="1">
      <alignment vertical="center"/>
    </xf>
    <xf numFmtId="0" fontId="5" fillId="0" borderId="12" xfId="1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3" fillId="0" borderId="15" xfId="1" applyFont="1" applyFill="1" applyBorder="1" applyAlignment="1">
      <alignment vertical="center"/>
    </xf>
    <xf numFmtId="0" fontId="5" fillId="0" borderId="0" xfId="1" applyFont="1" applyAlignment="1">
      <alignment horizontal="right" vertical="center"/>
    </xf>
  </cellXfs>
  <cellStyles count="3">
    <cellStyle name="標準" xfId="0" builtinId="0"/>
    <cellStyle name="標準 2" xfId="1"/>
    <cellStyle name="標準_１表 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B1:H65"/>
  <sheetViews>
    <sheetView tabSelected="1" topLeftCell="A13" zoomScale="69" zoomScaleNormal="69" workbookViewId="0">
      <selection activeCell="E27" sqref="E27"/>
    </sheetView>
  </sheetViews>
  <sheetFormatPr defaultRowHeight="13.5" x14ac:dyDescent="0.15"/>
  <cols>
    <col min="1" max="1" width="2" style="3" customWidth="1"/>
    <col min="2" max="2" width="13.875" style="3" customWidth="1"/>
    <col min="3" max="3" width="14.75" style="3" customWidth="1"/>
    <col min="4" max="4" width="18.375" style="3" bestFit="1" customWidth="1"/>
    <col min="5" max="8" width="10.125" style="3" customWidth="1"/>
    <col min="9" max="16384" width="9" style="3"/>
  </cols>
  <sheetData>
    <row r="1" spans="2:8" ht="14.25" x14ac:dyDescent="0.15">
      <c r="B1" s="1" t="s">
        <v>0</v>
      </c>
      <c r="C1" s="2"/>
      <c r="D1" s="2"/>
    </row>
    <row r="2" spans="2:8" ht="7.5" customHeight="1" x14ac:dyDescent="0.15">
      <c r="B2" s="4"/>
      <c r="C2" s="2"/>
      <c r="D2" s="2"/>
    </row>
    <row r="3" spans="2:8" ht="14.25" x14ac:dyDescent="0.15">
      <c r="B3" s="1" t="s">
        <v>1</v>
      </c>
      <c r="C3" s="2"/>
      <c r="D3" s="2"/>
    </row>
    <row r="4" spans="2:8" ht="18" customHeight="1" x14ac:dyDescent="0.15">
      <c r="B4" s="5" t="s">
        <v>2</v>
      </c>
      <c r="C4" s="6"/>
      <c r="D4" s="7"/>
      <c r="E4" s="8" t="s">
        <v>3</v>
      </c>
      <c r="F4" s="9" t="s">
        <v>4</v>
      </c>
      <c r="G4" s="9" t="s">
        <v>5</v>
      </c>
      <c r="H4" s="8" t="s">
        <v>6</v>
      </c>
    </row>
    <row r="5" spans="2:8" ht="12.75" customHeight="1" x14ac:dyDescent="0.15">
      <c r="B5" s="10" t="s">
        <v>7</v>
      </c>
      <c r="C5" s="11"/>
      <c r="D5" s="12" t="s">
        <v>8</v>
      </c>
      <c r="E5" s="13">
        <f>SUM(F5:H5)</f>
        <v>1202</v>
      </c>
      <c r="F5" s="13">
        <f>SUM(F7,F17,F19,F21)</f>
        <v>583</v>
      </c>
      <c r="G5" s="13">
        <f>SUM(G7,G17,G19,G21)</f>
        <v>596</v>
      </c>
      <c r="H5" s="13">
        <f>SUM(H7,H17,H19,H21)</f>
        <v>23</v>
      </c>
    </row>
    <row r="6" spans="2:8" ht="12.75" customHeight="1" x14ac:dyDescent="0.15">
      <c r="B6" s="14"/>
      <c r="C6" s="15"/>
      <c r="D6" s="16" t="s">
        <v>9</v>
      </c>
      <c r="E6" s="17">
        <f t="shared" ref="E6:E22" si="0">SUM(F6:H6)</f>
        <v>99.999999999999986</v>
      </c>
      <c r="F6" s="17">
        <f>F5/$E5*100</f>
        <v>48.502495840266221</v>
      </c>
      <c r="G6" s="17">
        <f>G5/$E5*100</f>
        <v>49.584026622296172</v>
      </c>
      <c r="H6" s="17">
        <f>H5/$E5*100</f>
        <v>1.9134775374376041</v>
      </c>
    </row>
    <row r="7" spans="2:8" ht="12.75" customHeight="1" x14ac:dyDescent="0.15">
      <c r="B7" s="18" t="s">
        <v>10</v>
      </c>
      <c r="C7" s="19"/>
      <c r="D7" s="12" t="s">
        <v>8</v>
      </c>
      <c r="E7" s="13">
        <f t="shared" si="0"/>
        <v>229</v>
      </c>
      <c r="F7" s="13">
        <f>SUM(F9,F11,F13,F15)</f>
        <v>126</v>
      </c>
      <c r="G7" s="13">
        <f>SUM(G9,G11,G13,G15)</f>
        <v>101</v>
      </c>
      <c r="H7" s="13">
        <f>SUM(H9,H11,H13,H15)</f>
        <v>2</v>
      </c>
    </row>
    <row r="8" spans="2:8" ht="12.75" customHeight="1" x14ac:dyDescent="0.15">
      <c r="B8" s="20"/>
      <c r="C8" s="21"/>
      <c r="D8" s="16" t="s">
        <v>9</v>
      </c>
      <c r="E8" s="17">
        <f t="shared" si="0"/>
        <v>99.999999999999986</v>
      </c>
      <c r="F8" s="17">
        <f>F7/$E7*100</f>
        <v>55.021834061135365</v>
      </c>
      <c r="G8" s="17">
        <f>G7/$E7*100</f>
        <v>44.104803493449779</v>
      </c>
      <c r="H8" s="17">
        <f>H7/$E7*100</f>
        <v>0.87336244541484709</v>
      </c>
    </row>
    <row r="9" spans="2:8" ht="12.75" customHeight="1" x14ac:dyDescent="0.15">
      <c r="B9" s="20"/>
      <c r="C9" s="22" t="s">
        <v>11</v>
      </c>
      <c r="D9" s="12" t="s">
        <v>8</v>
      </c>
      <c r="E9" s="13">
        <f t="shared" si="0"/>
        <v>46</v>
      </c>
      <c r="F9" s="13">
        <v>29</v>
      </c>
      <c r="G9" s="13">
        <v>17</v>
      </c>
      <c r="H9" s="13">
        <v>0</v>
      </c>
    </row>
    <row r="10" spans="2:8" ht="12.75" customHeight="1" x14ac:dyDescent="0.15">
      <c r="B10" s="20"/>
      <c r="C10" s="23"/>
      <c r="D10" s="16" t="s">
        <v>9</v>
      </c>
      <c r="E10" s="17">
        <f t="shared" si="0"/>
        <v>100</v>
      </c>
      <c r="F10" s="17">
        <f>F9/$E9*100</f>
        <v>63.04347826086957</v>
      </c>
      <c r="G10" s="17">
        <f>G9/$E9*100</f>
        <v>36.95652173913043</v>
      </c>
      <c r="H10" s="17">
        <f>H9/$E9*100</f>
        <v>0</v>
      </c>
    </row>
    <row r="11" spans="2:8" ht="12.75" customHeight="1" x14ac:dyDescent="0.15">
      <c r="B11" s="20"/>
      <c r="C11" s="22" t="s">
        <v>12</v>
      </c>
      <c r="D11" s="12" t="s">
        <v>8</v>
      </c>
      <c r="E11" s="13">
        <f t="shared" si="0"/>
        <v>58</v>
      </c>
      <c r="F11" s="13">
        <v>36</v>
      </c>
      <c r="G11" s="13">
        <v>21</v>
      </c>
      <c r="H11" s="13">
        <v>1</v>
      </c>
    </row>
    <row r="12" spans="2:8" ht="12.75" customHeight="1" x14ac:dyDescent="0.15">
      <c r="B12" s="20"/>
      <c r="C12" s="23"/>
      <c r="D12" s="16" t="s">
        <v>9</v>
      </c>
      <c r="E12" s="17">
        <f t="shared" si="0"/>
        <v>100</v>
      </c>
      <c r="F12" s="17">
        <f>F11/$E11*100</f>
        <v>62.068965517241381</v>
      </c>
      <c r="G12" s="17">
        <f>G11/$E11*100</f>
        <v>36.206896551724135</v>
      </c>
      <c r="H12" s="17">
        <f>H11/$E11*100</f>
        <v>1.7241379310344827</v>
      </c>
    </row>
    <row r="13" spans="2:8" ht="12.75" customHeight="1" x14ac:dyDescent="0.15">
      <c r="B13" s="20"/>
      <c r="C13" s="22" t="s">
        <v>13</v>
      </c>
      <c r="D13" s="12" t="s">
        <v>8</v>
      </c>
      <c r="E13" s="13">
        <f t="shared" si="0"/>
        <v>69</v>
      </c>
      <c r="F13" s="13">
        <v>34</v>
      </c>
      <c r="G13" s="13">
        <v>35</v>
      </c>
      <c r="H13" s="13">
        <v>0</v>
      </c>
    </row>
    <row r="14" spans="2:8" ht="12.75" customHeight="1" x14ac:dyDescent="0.15">
      <c r="B14" s="20"/>
      <c r="C14" s="23"/>
      <c r="D14" s="16" t="s">
        <v>9</v>
      </c>
      <c r="E14" s="17">
        <f t="shared" si="0"/>
        <v>100</v>
      </c>
      <c r="F14" s="17">
        <f>F13/$E13*100</f>
        <v>49.275362318840585</v>
      </c>
      <c r="G14" s="17">
        <f>G13/$E13*100</f>
        <v>50.724637681159422</v>
      </c>
      <c r="H14" s="17">
        <f>H13/$E13*100</f>
        <v>0</v>
      </c>
    </row>
    <row r="15" spans="2:8" ht="12.75" customHeight="1" x14ac:dyDescent="0.15">
      <c r="B15" s="20"/>
      <c r="C15" s="22" t="s">
        <v>14</v>
      </c>
      <c r="D15" s="12" t="s">
        <v>8</v>
      </c>
      <c r="E15" s="13">
        <f t="shared" si="0"/>
        <v>56</v>
      </c>
      <c r="F15" s="13">
        <v>27</v>
      </c>
      <c r="G15" s="13">
        <v>28</v>
      </c>
      <c r="H15" s="13">
        <v>1</v>
      </c>
    </row>
    <row r="16" spans="2:8" ht="12.75" customHeight="1" x14ac:dyDescent="0.15">
      <c r="B16" s="24"/>
      <c r="C16" s="23"/>
      <c r="D16" s="16" t="s">
        <v>9</v>
      </c>
      <c r="E16" s="17">
        <f t="shared" si="0"/>
        <v>100.00000000000001</v>
      </c>
      <c r="F16" s="17">
        <f>F15/$E15*100</f>
        <v>48.214285714285715</v>
      </c>
      <c r="G16" s="17">
        <f>G15/$E15*100</f>
        <v>50</v>
      </c>
      <c r="H16" s="17">
        <f>H15/$E15*100</f>
        <v>1.7857142857142856</v>
      </c>
    </row>
    <row r="17" spans="2:8" ht="12.75" customHeight="1" x14ac:dyDescent="0.15">
      <c r="B17" s="25" t="s">
        <v>15</v>
      </c>
      <c r="C17" s="26"/>
      <c r="D17" s="12" t="s">
        <v>8</v>
      </c>
      <c r="E17" s="13">
        <f t="shared" si="0"/>
        <v>271</v>
      </c>
      <c r="F17" s="13">
        <v>116</v>
      </c>
      <c r="G17" s="13">
        <v>154</v>
      </c>
      <c r="H17" s="13">
        <v>1</v>
      </c>
    </row>
    <row r="18" spans="2:8" ht="12.75" customHeight="1" x14ac:dyDescent="0.15">
      <c r="B18" s="27"/>
      <c r="C18" s="28"/>
      <c r="D18" s="16" t="s">
        <v>9</v>
      </c>
      <c r="E18" s="17">
        <f t="shared" si="0"/>
        <v>100</v>
      </c>
      <c r="F18" s="17">
        <f>F17/$E17*100</f>
        <v>42.804428044280442</v>
      </c>
      <c r="G18" s="17">
        <f>G17/$E17*100</f>
        <v>56.826568265682653</v>
      </c>
      <c r="H18" s="17">
        <f>H17/$E17*100</f>
        <v>0.36900369003690037</v>
      </c>
    </row>
    <row r="19" spans="2:8" ht="12.75" customHeight="1" x14ac:dyDescent="0.15">
      <c r="B19" s="25" t="s">
        <v>16</v>
      </c>
      <c r="C19" s="26"/>
      <c r="D19" s="12" t="s">
        <v>8</v>
      </c>
      <c r="E19" s="13">
        <f t="shared" si="0"/>
        <v>687</v>
      </c>
      <c r="F19" s="13">
        <v>335</v>
      </c>
      <c r="G19" s="13">
        <v>335</v>
      </c>
      <c r="H19" s="13">
        <v>17</v>
      </c>
    </row>
    <row r="20" spans="2:8" ht="12.75" customHeight="1" x14ac:dyDescent="0.15">
      <c r="B20" s="27"/>
      <c r="C20" s="28"/>
      <c r="D20" s="16" t="s">
        <v>9</v>
      </c>
      <c r="E20" s="17">
        <f t="shared" si="0"/>
        <v>100</v>
      </c>
      <c r="F20" s="17">
        <f>F19/$E19*100</f>
        <v>48.762736535662299</v>
      </c>
      <c r="G20" s="17">
        <f>G19/$E19*100</f>
        <v>48.762736535662299</v>
      </c>
      <c r="H20" s="17">
        <f>H19/$E19*100</f>
        <v>2.4745269286754001</v>
      </c>
    </row>
    <row r="21" spans="2:8" ht="12.75" customHeight="1" x14ac:dyDescent="0.15">
      <c r="B21" s="29" t="s">
        <v>17</v>
      </c>
      <c r="C21" s="30"/>
      <c r="D21" s="12" t="s">
        <v>8</v>
      </c>
      <c r="E21" s="13">
        <f t="shared" si="0"/>
        <v>15</v>
      </c>
      <c r="F21" s="13">
        <v>6</v>
      </c>
      <c r="G21" s="13">
        <v>6</v>
      </c>
      <c r="H21" s="13">
        <v>3</v>
      </c>
    </row>
    <row r="22" spans="2:8" ht="12.75" customHeight="1" x14ac:dyDescent="0.15">
      <c r="B22" s="27"/>
      <c r="C22" s="28"/>
      <c r="D22" s="16" t="s">
        <v>9</v>
      </c>
      <c r="E22" s="17">
        <f t="shared" si="0"/>
        <v>100</v>
      </c>
      <c r="F22" s="17">
        <f>F21/$E21*100</f>
        <v>40</v>
      </c>
      <c r="G22" s="17">
        <f>G21/$E21*100</f>
        <v>40</v>
      </c>
      <c r="H22" s="17">
        <f>H21/$E21*100</f>
        <v>20</v>
      </c>
    </row>
    <row r="23" spans="2:8" ht="14.25" x14ac:dyDescent="0.15">
      <c r="B23" s="30"/>
      <c r="C23" s="30"/>
      <c r="E23" s="31"/>
      <c r="H23" s="32" t="s">
        <v>18</v>
      </c>
    </row>
    <row r="24" spans="2:8" ht="14.25" x14ac:dyDescent="0.15">
      <c r="B24" s="1" t="s">
        <v>19</v>
      </c>
      <c r="C24" s="2"/>
      <c r="D24" s="2"/>
    </row>
    <row r="25" spans="2:8" ht="18" customHeight="1" x14ac:dyDescent="0.15">
      <c r="B25" s="5" t="s">
        <v>2</v>
      </c>
      <c r="C25" s="6"/>
      <c r="D25" s="7"/>
      <c r="E25" s="8" t="s">
        <v>3</v>
      </c>
      <c r="F25" s="9" t="s">
        <v>4</v>
      </c>
      <c r="G25" s="9" t="s">
        <v>5</v>
      </c>
      <c r="H25" s="8" t="s">
        <v>6</v>
      </c>
    </row>
    <row r="26" spans="2:8" x14ac:dyDescent="0.15">
      <c r="B26" s="10" t="s">
        <v>7</v>
      </c>
      <c r="C26" s="11"/>
      <c r="D26" s="12" t="s">
        <v>8</v>
      </c>
      <c r="E26" s="13">
        <f>SUM(F26:H26)</f>
        <v>1202</v>
      </c>
      <c r="F26" s="13">
        <f>SUM(F28,F38,F40,F42)</f>
        <v>618</v>
      </c>
      <c r="G26" s="13">
        <f>SUM(G28,G38,G40,G42)</f>
        <v>541</v>
      </c>
      <c r="H26" s="13">
        <f>SUM(H28,H38,H40,H42)</f>
        <v>43</v>
      </c>
    </row>
    <row r="27" spans="2:8" x14ac:dyDescent="0.15">
      <c r="B27" s="14"/>
      <c r="C27" s="15"/>
      <c r="D27" s="16" t="s">
        <v>9</v>
      </c>
      <c r="E27" s="17">
        <f t="shared" ref="E27:E43" si="1">SUM(F27:H27)</f>
        <v>100</v>
      </c>
      <c r="F27" s="17">
        <f>F26/$E26*100</f>
        <v>51.414309484193012</v>
      </c>
      <c r="G27" s="17">
        <f>G26/$E26*100</f>
        <v>45.008319467554074</v>
      </c>
      <c r="H27" s="17">
        <f>H26/$E26*100</f>
        <v>3.5773710482529122</v>
      </c>
    </row>
    <row r="28" spans="2:8" x14ac:dyDescent="0.15">
      <c r="B28" s="18" t="s">
        <v>10</v>
      </c>
      <c r="C28" s="19"/>
      <c r="D28" s="12" t="s">
        <v>8</v>
      </c>
      <c r="E28" s="13">
        <f t="shared" si="1"/>
        <v>229</v>
      </c>
      <c r="F28" s="13">
        <f>SUM(F30,F32,F34,F36)</f>
        <v>128</v>
      </c>
      <c r="G28" s="13">
        <f>SUM(G30,G32,G34,G36)</f>
        <v>92</v>
      </c>
      <c r="H28" s="13">
        <f>SUM(H30,H32,H34,H36)</f>
        <v>9</v>
      </c>
    </row>
    <row r="29" spans="2:8" x14ac:dyDescent="0.15">
      <c r="B29" s="20"/>
      <c r="C29" s="21"/>
      <c r="D29" s="16" t="s">
        <v>9</v>
      </c>
      <c r="E29" s="17">
        <f t="shared" si="1"/>
        <v>100</v>
      </c>
      <c r="F29" s="17">
        <f>F28/$E28*100</f>
        <v>55.895196506550214</v>
      </c>
      <c r="G29" s="17">
        <f>G28/$E28*100</f>
        <v>40.174672489082965</v>
      </c>
      <c r="H29" s="17">
        <f>H28/$E28*100</f>
        <v>3.9301310043668125</v>
      </c>
    </row>
    <row r="30" spans="2:8" x14ac:dyDescent="0.15">
      <c r="B30" s="20"/>
      <c r="C30" s="22" t="s">
        <v>11</v>
      </c>
      <c r="D30" s="12" t="s">
        <v>8</v>
      </c>
      <c r="E30" s="13">
        <f t="shared" si="1"/>
        <v>46</v>
      </c>
      <c r="F30" s="13">
        <v>27</v>
      </c>
      <c r="G30" s="13">
        <v>17</v>
      </c>
      <c r="H30" s="13">
        <v>2</v>
      </c>
    </row>
    <row r="31" spans="2:8" x14ac:dyDescent="0.15">
      <c r="B31" s="20"/>
      <c r="C31" s="23"/>
      <c r="D31" s="16" t="s">
        <v>9</v>
      </c>
      <c r="E31" s="17">
        <f t="shared" si="1"/>
        <v>99.999999999999986</v>
      </c>
      <c r="F31" s="17">
        <f>F30/$E30*100</f>
        <v>58.695652173913047</v>
      </c>
      <c r="G31" s="17">
        <f>G30/$E30*100</f>
        <v>36.95652173913043</v>
      </c>
      <c r="H31" s="17">
        <f>H30/$E30*100</f>
        <v>4.3478260869565215</v>
      </c>
    </row>
    <row r="32" spans="2:8" x14ac:dyDescent="0.15">
      <c r="B32" s="20"/>
      <c r="C32" s="22" t="s">
        <v>12</v>
      </c>
      <c r="D32" s="12" t="s">
        <v>8</v>
      </c>
      <c r="E32" s="13">
        <f t="shared" si="1"/>
        <v>58</v>
      </c>
      <c r="F32" s="13">
        <v>38</v>
      </c>
      <c r="G32" s="13">
        <v>17</v>
      </c>
      <c r="H32" s="13">
        <v>3</v>
      </c>
    </row>
    <row r="33" spans="2:8" x14ac:dyDescent="0.15">
      <c r="B33" s="20"/>
      <c r="C33" s="23"/>
      <c r="D33" s="16" t="s">
        <v>9</v>
      </c>
      <c r="E33" s="17">
        <f t="shared" si="1"/>
        <v>100</v>
      </c>
      <c r="F33" s="17">
        <f>F32/$E32*100</f>
        <v>65.517241379310349</v>
      </c>
      <c r="G33" s="17">
        <f>G32/$E32*100</f>
        <v>29.310344827586203</v>
      </c>
      <c r="H33" s="17">
        <f>H32/$E32*100</f>
        <v>5.1724137931034484</v>
      </c>
    </row>
    <row r="34" spans="2:8" x14ac:dyDescent="0.15">
      <c r="B34" s="20"/>
      <c r="C34" s="22" t="s">
        <v>13</v>
      </c>
      <c r="D34" s="12" t="s">
        <v>8</v>
      </c>
      <c r="E34" s="13">
        <f t="shared" si="1"/>
        <v>69</v>
      </c>
      <c r="F34" s="13">
        <v>33</v>
      </c>
      <c r="G34" s="13">
        <v>35</v>
      </c>
      <c r="H34" s="13">
        <v>1</v>
      </c>
    </row>
    <row r="35" spans="2:8" x14ac:dyDescent="0.15">
      <c r="B35" s="20"/>
      <c r="C35" s="23"/>
      <c r="D35" s="16" t="s">
        <v>9</v>
      </c>
      <c r="E35" s="17">
        <f t="shared" si="1"/>
        <v>100</v>
      </c>
      <c r="F35" s="17">
        <f>F34/$E34*100</f>
        <v>47.826086956521742</v>
      </c>
      <c r="G35" s="17">
        <f>G34/$E34*100</f>
        <v>50.724637681159422</v>
      </c>
      <c r="H35" s="17">
        <f>H34/$E34*100</f>
        <v>1.4492753623188406</v>
      </c>
    </row>
    <row r="36" spans="2:8" x14ac:dyDescent="0.15">
      <c r="B36" s="20"/>
      <c r="C36" s="22" t="s">
        <v>14</v>
      </c>
      <c r="D36" s="12" t="s">
        <v>8</v>
      </c>
      <c r="E36" s="13">
        <f t="shared" si="1"/>
        <v>56</v>
      </c>
      <c r="F36" s="13">
        <v>30</v>
      </c>
      <c r="G36" s="13">
        <v>23</v>
      </c>
      <c r="H36" s="13">
        <v>3</v>
      </c>
    </row>
    <row r="37" spans="2:8" x14ac:dyDescent="0.15">
      <c r="B37" s="24"/>
      <c r="C37" s="23"/>
      <c r="D37" s="16" t="s">
        <v>9</v>
      </c>
      <c r="E37" s="17">
        <f t="shared" si="1"/>
        <v>100</v>
      </c>
      <c r="F37" s="17">
        <f>F36/$E36*100</f>
        <v>53.571428571428569</v>
      </c>
      <c r="G37" s="17">
        <f>G36/$E36*100</f>
        <v>41.071428571428569</v>
      </c>
      <c r="H37" s="17">
        <f>H36/$E36*100</f>
        <v>5.3571428571428568</v>
      </c>
    </row>
    <row r="38" spans="2:8" ht="12.75" customHeight="1" x14ac:dyDescent="0.15">
      <c r="B38" s="25" t="s">
        <v>15</v>
      </c>
      <c r="C38" s="26"/>
      <c r="D38" s="12" t="s">
        <v>8</v>
      </c>
      <c r="E38" s="13">
        <f t="shared" si="1"/>
        <v>271</v>
      </c>
      <c r="F38" s="13">
        <v>129</v>
      </c>
      <c r="G38" s="13">
        <v>139</v>
      </c>
      <c r="H38" s="13">
        <v>3</v>
      </c>
    </row>
    <row r="39" spans="2:8" ht="12.75" customHeight="1" x14ac:dyDescent="0.15">
      <c r="B39" s="27"/>
      <c r="C39" s="28"/>
      <c r="D39" s="16" t="s">
        <v>9</v>
      </c>
      <c r="E39" s="17">
        <f t="shared" si="1"/>
        <v>100</v>
      </c>
      <c r="F39" s="17">
        <f>F38/$E38*100</f>
        <v>47.601476014760145</v>
      </c>
      <c r="G39" s="17">
        <f>G38/$E38*100</f>
        <v>51.291512915129154</v>
      </c>
      <c r="H39" s="17">
        <f>H38/$E38*100</f>
        <v>1.107011070110701</v>
      </c>
    </row>
    <row r="40" spans="2:8" x14ac:dyDescent="0.15">
      <c r="B40" s="25" t="s">
        <v>16</v>
      </c>
      <c r="C40" s="26"/>
      <c r="D40" s="12" t="s">
        <v>8</v>
      </c>
      <c r="E40" s="13">
        <f t="shared" si="1"/>
        <v>687</v>
      </c>
      <c r="F40" s="13">
        <v>355</v>
      </c>
      <c r="G40" s="13">
        <v>304</v>
      </c>
      <c r="H40" s="13">
        <v>28</v>
      </c>
    </row>
    <row r="41" spans="2:8" x14ac:dyDescent="0.15">
      <c r="B41" s="27"/>
      <c r="C41" s="28"/>
      <c r="D41" s="16" t="s">
        <v>9</v>
      </c>
      <c r="E41" s="17">
        <f t="shared" si="1"/>
        <v>100</v>
      </c>
      <c r="F41" s="17">
        <f>F40/$E40*100</f>
        <v>51.673944687045129</v>
      </c>
      <c r="G41" s="17">
        <f>G40/$E40*100</f>
        <v>44.250363901018922</v>
      </c>
      <c r="H41" s="17">
        <f>H40/$E40*100</f>
        <v>4.0756914119359537</v>
      </c>
    </row>
    <row r="42" spans="2:8" x14ac:dyDescent="0.15">
      <c r="B42" s="29" t="s">
        <v>17</v>
      </c>
      <c r="C42" s="30"/>
      <c r="D42" s="12" t="s">
        <v>8</v>
      </c>
      <c r="E42" s="13">
        <f t="shared" si="1"/>
        <v>15</v>
      </c>
      <c r="F42" s="13">
        <v>6</v>
      </c>
      <c r="G42" s="13">
        <v>6</v>
      </c>
      <c r="H42" s="13">
        <v>3</v>
      </c>
    </row>
    <row r="43" spans="2:8" x14ac:dyDescent="0.15">
      <c r="B43" s="27"/>
      <c r="C43" s="28"/>
      <c r="D43" s="16" t="s">
        <v>9</v>
      </c>
      <c r="E43" s="17">
        <f t="shared" si="1"/>
        <v>100</v>
      </c>
      <c r="F43" s="17">
        <f>F42/$E42*100</f>
        <v>40</v>
      </c>
      <c r="G43" s="17">
        <f>G42/$E42*100</f>
        <v>40</v>
      </c>
      <c r="H43" s="17">
        <f>H42/$E42*100</f>
        <v>20</v>
      </c>
    </row>
    <row r="44" spans="2:8" ht="14.25" x14ac:dyDescent="0.15">
      <c r="E44" s="31"/>
      <c r="H44" s="32" t="s">
        <v>18</v>
      </c>
    </row>
    <row r="45" spans="2:8" ht="14.25" x14ac:dyDescent="0.15">
      <c r="B45" s="1" t="s">
        <v>20</v>
      </c>
      <c r="C45" s="2"/>
      <c r="D45" s="2"/>
    </row>
    <row r="46" spans="2:8" ht="18" customHeight="1" x14ac:dyDescent="0.15">
      <c r="B46" s="5" t="s">
        <v>2</v>
      </c>
      <c r="C46" s="6"/>
      <c r="D46" s="7"/>
      <c r="E46" s="8" t="s">
        <v>3</v>
      </c>
      <c r="F46" s="9" t="s">
        <v>4</v>
      </c>
      <c r="G46" s="9" t="s">
        <v>5</v>
      </c>
      <c r="H46" s="8" t="s">
        <v>6</v>
      </c>
    </row>
    <row r="47" spans="2:8" x14ac:dyDescent="0.15">
      <c r="B47" s="10" t="s">
        <v>7</v>
      </c>
      <c r="C47" s="11"/>
      <c r="D47" s="12" t="s">
        <v>8</v>
      </c>
      <c r="E47" s="13">
        <f>SUM(F47:H47)</f>
        <v>1202</v>
      </c>
      <c r="F47" s="13">
        <f>SUM(F49,F59,F61,F63)</f>
        <v>663</v>
      </c>
      <c r="G47" s="13">
        <f>SUM(G49,G59,G61,G63)</f>
        <v>414</v>
      </c>
      <c r="H47" s="13">
        <f>SUM(H49,H59,H61,H63)</f>
        <v>125</v>
      </c>
    </row>
    <row r="48" spans="2:8" x14ac:dyDescent="0.15">
      <c r="B48" s="14"/>
      <c r="C48" s="15"/>
      <c r="D48" s="16" t="s">
        <v>9</v>
      </c>
      <c r="E48" s="17">
        <f t="shared" ref="E48:E64" si="2">SUM(F48:H48)</f>
        <v>99.999999999999986</v>
      </c>
      <c r="F48" s="17">
        <f>F47/$E47*100</f>
        <v>55.158069883527446</v>
      </c>
      <c r="G48" s="17">
        <f>G47/$E47*100</f>
        <v>34.442595673876873</v>
      </c>
      <c r="H48" s="17">
        <f>H47/$E47*100</f>
        <v>10.399334442595674</v>
      </c>
    </row>
    <row r="49" spans="2:8" x14ac:dyDescent="0.15">
      <c r="B49" s="18" t="s">
        <v>10</v>
      </c>
      <c r="C49" s="19"/>
      <c r="D49" s="12" t="s">
        <v>8</v>
      </c>
      <c r="E49" s="13">
        <f t="shared" si="2"/>
        <v>229</v>
      </c>
      <c r="F49" s="13">
        <f>SUM(F51,F53,F55,F57)</f>
        <v>113</v>
      </c>
      <c r="G49" s="13">
        <f>SUM(G51,G53,G55,G57)</f>
        <v>82</v>
      </c>
      <c r="H49" s="13">
        <f>SUM(H51,H53,H55,H57)</f>
        <v>34</v>
      </c>
    </row>
    <row r="50" spans="2:8" x14ac:dyDescent="0.15">
      <c r="B50" s="20"/>
      <c r="C50" s="21"/>
      <c r="D50" s="16" t="s">
        <v>9</v>
      </c>
      <c r="E50" s="17">
        <f t="shared" si="2"/>
        <v>99.999999999999986</v>
      </c>
      <c r="F50" s="17">
        <f>F49/$E49*100</f>
        <v>49.344978165938862</v>
      </c>
      <c r="G50" s="17">
        <f>G49/$E49*100</f>
        <v>35.807860262008731</v>
      </c>
      <c r="H50" s="17">
        <f>H49/$E49*100</f>
        <v>14.847161572052403</v>
      </c>
    </row>
    <row r="51" spans="2:8" x14ac:dyDescent="0.15">
      <c r="B51" s="20"/>
      <c r="C51" s="22" t="s">
        <v>11</v>
      </c>
      <c r="D51" s="12" t="s">
        <v>8</v>
      </c>
      <c r="E51" s="13">
        <f t="shared" si="2"/>
        <v>46</v>
      </c>
      <c r="F51" s="13">
        <v>17</v>
      </c>
      <c r="G51" s="13">
        <v>17</v>
      </c>
      <c r="H51" s="13">
        <v>12</v>
      </c>
    </row>
    <row r="52" spans="2:8" x14ac:dyDescent="0.15">
      <c r="B52" s="20"/>
      <c r="C52" s="23"/>
      <c r="D52" s="16" t="s">
        <v>9</v>
      </c>
      <c r="E52" s="17">
        <f t="shared" si="2"/>
        <v>99.999999999999986</v>
      </c>
      <c r="F52" s="17">
        <f>F51/$E51*100</f>
        <v>36.95652173913043</v>
      </c>
      <c r="G52" s="17">
        <f>G51/$E51*100</f>
        <v>36.95652173913043</v>
      </c>
      <c r="H52" s="17">
        <f>H51/$E51*100</f>
        <v>26.086956521739129</v>
      </c>
    </row>
    <row r="53" spans="2:8" x14ac:dyDescent="0.15">
      <c r="B53" s="20"/>
      <c r="C53" s="22" t="s">
        <v>12</v>
      </c>
      <c r="D53" s="12" t="s">
        <v>8</v>
      </c>
      <c r="E53" s="13">
        <f t="shared" si="2"/>
        <v>58</v>
      </c>
      <c r="F53" s="13">
        <v>31</v>
      </c>
      <c r="G53" s="13">
        <v>16</v>
      </c>
      <c r="H53" s="13">
        <v>11</v>
      </c>
    </row>
    <row r="54" spans="2:8" x14ac:dyDescent="0.15">
      <c r="B54" s="20"/>
      <c r="C54" s="23"/>
      <c r="D54" s="16" t="s">
        <v>9</v>
      </c>
      <c r="E54" s="17">
        <f t="shared" si="2"/>
        <v>100</v>
      </c>
      <c r="F54" s="17">
        <f>F53/$E53*100</f>
        <v>53.448275862068961</v>
      </c>
      <c r="G54" s="17">
        <f>G53/$E53*100</f>
        <v>27.586206896551722</v>
      </c>
      <c r="H54" s="17">
        <f>H53/$E53*100</f>
        <v>18.96551724137931</v>
      </c>
    </row>
    <row r="55" spans="2:8" x14ac:dyDescent="0.15">
      <c r="B55" s="20"/>
      <c r="C55" s="22" t="s">
        <v>13</v>
      </c>
      <c r="D55" s="12" t="s">
        <v>8</v>
      </c>
      <c r="E55" s="13">
        <f t="shared" si="2"/>
        <v>69</v>
      </c>
      <c r="F55" s="13">
        <v>35</v>
      </c>
      <c r="G55" s="13">
        <v>29</v>
      </c>
      <c r="H55" s="13">
        <v>5</v>
      </c>
    </row>
    <row r="56" spans="2:8" x14ac:dyDescent="0.15">
      <c r="B56" s="20"/>
      <c r="C56" s="23"/>
      <c r="D56" s="16" t="s">
        <v>9</v>
      </c>
      <c r="E56" s="17">
        <f t="shared" si="2"/>
        <v>100</v>
      </c>
      <c r="F56" s="17">
        <f>F55/$E55*100</f>
        <v>50.724637681159422</v>
      </c>
      <c r="G56" s="17">
        <f>G55/$E55*100</f>
        <v>42.028985507246375</v>
      </c>
      <c r="H56" s="17">
        <f>H55/$E55*100</f>
        <v>7.2463768115942031</v>
      </c>
    </row>
    <row r="57" spans="2:8" x14ac:dyDescent="0.15">
      <c r="B57" s="20"/>
      <c r="C57" s="22" t="s">
        <v>14</v>
      </c>
      <c r="D57" s="12" t="s">
        <v>8</v>
      </c>
      <c r="E57" s="13">
        <f t="shared" si="2"/>
        <v>56</v>
      </c>
      <c r="F57" s="13">
        <v>30</v>
      </c>
      <c r="G57" s="13">
        <v>20</v>
      </c>
      <c r="H57" s="13">
        <v>6</v>
      </c>
    </row>
    <row r="58" spans="2:8" x14ac:dyDescent="0.15">
      <c r="B58" s="24"/>
      <c r="C58" s="23"/>
      <c r="D58" s="16" t="s">
        <v>9</v>
      </c>
      <c r="E58" s="17">
        <f t="shared" si="2"/>
        <v>99.999999999999986</v>
      </c>
      <c r="F58" s="17">
        <f>F57/$E57*100</f>
        <v>53.571428571428569</v>
      </c>
      <c r="G58" s="17">
        <f>G57/$E57*100</f>
        <v>35.714285714285715</v>
      </c>
      <c r="H58" s="17">
        <f>H57/$E57*100</f>
        <v>10.714285714285714</v>
      </c>
    </row>
    <row r="59" spans="2:8" ht="12.75" customHeight="1" x14ac:dyDescent="0.15">
      <c r="B59" s="25" t="s">
        <v>15</v>
      </c>
      <c r="C59" s="26"/>
      <c r="D59" s="12" t="s">
        <v>8</v>
      </c>
      <c r="E59" s="13">
        <f t="shared" si="2"/>
        <v>271</v>
      </c>
      <c r="F59" s="13">
        <v>154</v>
      </c>
      <c r="G59" s="13">
        <v>94</v>
      </c>
      <c r="H59" s="13">
        <v>23</v>
      </c>
    </row>
    <row r="60" spans="2:8" ht="12.75" customHeight="1" x14ac:dyDescent="0.15">
      <c r="B60" s="27"/>
      <c r="C60" s="28"/>
      <c r="D60" s="16" t="s">
        <v>9</v>
      </c>
      <c r="E60" s="17">
        <f t="shared" si="2"/>
        <v>99.999999999999986</v>
      </c>
      <c r="F60" s="17">
        <f>F59/$E59*100</f>
        <v>56.826568265682653</v>
      </c>
      <c r="G60" s="17">
        <f>G59/$E59*100</f>
        <v>34.686346863468636</v>
      </c>
      <c r="H60" s="17">
        <f>H59/$E59*100</f>
        <v>8.4870848708487081</v>
      </c>
    </row>
    <row r="61" spans="2:8" x14ac:dyDescent="0.15">
      <c r="B61" s="25" t="s">
        <v>16</v>
      </c>
      <c r="C61" s="26"/>
      <c r="D61" s="12" t="s">
        <v>8</v>
      </c>
      <c r="E61" s="13">
        <f t="shared" si="2"/>
        <v>687</v>
      </c>
      <c r="F61" s="13">
        <v>390</v>
      </c>
      <c r="G61" s="13">
        <v>231</v>
      </c>
      <c r="H61" s="13">
        <v>66</v>
      </c>
    </row>
    <row r="62" spans="2:8" x14ac:dyDescent="0.15">
      <c r="B62" s="27"/>
      <c r="C62" s="28"/>
      <c r="D62" s="16" t="s">
        <v>9</v>
      </c>
      <c r="E62" s="17">
        <f t="shared" si="2"/>
        <v>100</v>
      </c>
      <c r="F62" s="17">
        <f>F61/$E61*100</f>
        <v>56.768558951965062</v>
      </c>
      <c r="G62" s="17">
        <f>G61/$E61*100</f>
        <v>33.624454148471614</v>
      </c>
      <c r="H62" s="17">
        <f>H61/$E61*100</f>
        <v>9.606986899563319</v>
      </c>
    </row>
    <row r="63" spans="2:8" x14ac:dyDescent="0.15">
      <c r="B63" s="29" t="s">
        <v>17</v>
      </c>
      <c r="C63" s="30"/>
      <c r="D63" s="12" t="s">
        <v>8</v>
      </c>
      <c r="E63" s="13">
        <f t="shared" si="2"/>
        <v>15</v>
      </c>
      <c r="F63" s="13">
        <v>6</v>
      </c>
      <c r="G63" s="13">
        <v>7</v>
      </c>
      <c r="H63" s="13">
        <v>2</v>
      </c>
    </row>
    <row r="64" spans="2:8" x14ac:dyDescent="0.15">
      <c r="B64" s="27"/>
      <c r="C64" s="28"/>
      <c r="D64" s="16" t="s">
        <v>9</v>
      </c>
      <c r="E64" s="17">
        <f t="shared" si="2"/>
        <v>99.999999999999986</v>
      </c>
      <c r="F64" s="17">
        <f>F63/$E63*100</f>
        <v>40</v>
      </c>
      <c r="G64" s="17">
        <f>G63/$E63*100</f>
        <v>46.666666666666664</v>
      </c>
      <c r="H64" s="17">
        <f>H63/$E63*100</f>
        <v>13.333333333333334</v>
      </c>
    </row>
    <row r="65" spans="5:8" ht="14.25" x14ac:dyDescent="0.15">
      <c r="E65" s="31"/>
      <c r="H65" s="32" t="s">
        <v>18</v>
      </c>
    </row>
  </sheetData>
  <mergeCells count="6">
    <mergeCell ref="B4:D4"/>
    <mergeCell ref="B5:C5"/>
    <mergeCell ref="B25:D25"/>
    <mergeCell ref="B26:C26"/>
    <mergeCell ref="B46:D46"/>
    <mergeCell ref="B47:C47"/>
  </mergeCells>
  <phoneticPr fontId="1"/>
  <pageMargins left="0.75" right="0.75" top="1" bottom="1" header="0.51200000000000001" footer="0.51200000000000001"/>
  <pageSetup paperSize="9" scale="86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15"/>
  <sheetData/>
  <phoneticPr fontId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15"/>
  <sheetData/>
  <phoneticPr fontId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15"/>
  <sheetData/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4</vt:i4>
      </vt:variant>
    </vt:vector>
  </HeadingPairs>
  <TitlesOfParts>
    <vt:vector size="4" baseType="lpstr">
      <vt:lpstr>報告13表</vt:lpstr>
      <vt:lpstr>Sheet1</vt:lpstr>
      <vt:lpstr>Sheet2</vt:lpstr>
      <vt:lpstr>Sheet3</vt:lpstr>
    </vt:vector>
  </TitlesOfParts>
  <Company>厚生労働省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2017-09-04T11:22:58Z</dcterms:created>
  <dcterms:modified xsi:type="dcterms:W3CDTF">2017-09-04T11:23:49Z</dcterms:modified>
</cp:coreProperties>
</file>