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80" yWindow="5820" windowWidth="13515" windowHeight="5955"/>
  </bookViews>
  <sheets>
    <sheet name="報告33表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X63" i="4" l="1"/>
  <c r="W63" i="4"/>
  <c r="V63" i="4"/>
  <c r="U63" i="4"/>
  <c r="T63" i="4"/>
  <c r="S63" i="4"/>
  <c r="R63" i="4"/>
  <c r="Q63" i="4"/>
  <c r="P63" i="4" s="1"/>
  <c r="L63" i="4"/>
  <c r="K63" i="4"/>
  <c r="J63" i="4"/>
  <c r="I63" i="4"/>
  <c r="H63" i="4"/>
  <c r="G63" i="4"/>
  <c r="F63" i="4"/>
  <c r="D63" i="4" s="1"/>
  <c r="E63" i="4"/>
  <c r="X61" i="4"/>
  <c r="W61" i="4"/>
  <c r="V61" i="4"/>
  <c r="U61" i="4"/>
  <c r="T61" i="4"/>
  <c r="S61" i="4"/>
  <c r="R61" i="4"/>
  <c r="Q61" i="4"/>
  <c r="P61" i="4" s="1"/>
  <c r="L61" i="4"/>
  <c r="K61" i="4"/>
  <c r="J61" i="4"/>
  <c r="I61" i="4"/>
  <c r="H61" i="4"/>
  <c r="G61" i="4"/>
  <c r="F61" i="4"/>
  <c r="E61" i="4"/>
  <c r="D61" i="4"/>
  <c r="X59" i="4"/>
  <c r="W59" i="4"/>
  <c r="V59" i="4"/>
  <c r="U59" i="4"/>
  <c r="T59" i="4"/>
  <c r="S59" i="4"/>
  <c r="R59" i="4"/>
  <c r="Q59" i="4"/>
  <c r="P59" i="4" s="1"/>
  <c r="L59" i="4"/>
  <c r="K59" i="4"/>
  <c r="J59" i="4"/>
  <c r="I59" i="4"/>
  <c r="H59" i="4"/>
  <c r="G59" i="4"/>
  <c r="F59" i="4"/>
  <c r="D59" i="4" s="1"/>
  <c r="E59" i="4"/>
  <c r="X57" i="4"/>
  <c r="W57" i="4"/>
  <c r="V57" i="4"/>
  <c r="U57" i="4"/>
  <c r="T57" i="4"/>
  <c r="S57" i="4"/>
  <c r="R57" i="4"/>
  <c r="Q57" i="4"/>
  <c r="P57" i="4" s="1"/>
  <c r="L57" i="4"/>
  <c r="K57" i="4"/>
  <c r="J57" i="4"/>
  <c r="I57" i="4"/>
  <c r="H57" i="4"/>
  <c r="G57" i="4"/>
  <c r="F57" i="4"/>
  <c r="E57" i="4"/>
  <c r="D57" i="4"/>
  <c r="X55" i="4"/>
  <c r="W55" i="4"/>
  <c r="V55" i="4"/>
  <c r="U55" i="4"/>
  <c r="T55" i="4"/>
  <c r="S55" i="4"/>
  <c r="R55" i="4"/>
  <c r="Q55" i="4"/>
  <c r="P55" i="4" s="1"/>
  <c r="L55" i="4"/>
  <c r="K55" i="4"/>
  <c r="J55" i="4"/>
  <c r="I55" i="4"/>
  <c r="H55" i="4"/>
  <c r="G55" i="4"/>
  <c r="F55" i="4"/>
  <c r="D55" i="4" s="1"/>
  <c r="E55" i="4"/>
  <c r="X53" i="4"/>
  <c r="W53" i="4"/>
  <c r="V53" i="4"/>
  <c r="U53" i="4"/>
  <c r="T53" i="4"/>
  <c r="S53" i="4"/>
  <c r="R53" i="4"/>
  <c r="Q53" i="4"/>
  <c r="P53" i="4" s="1"/>
  <c r="L53" i="4"/>
  <c r="K53" i="4"/>
  <c r="J53" i="4"/>
  <c r="I53" i="4"/>
  <c r="H53" i="4"/>
  <c r="G53" i="4"/>
  <c r="F53" i="4"/>
  <c r="E53" i="4"/>
  <c r="D53" i="4"/>
  <c r="X51" i="4"/>
  <c r="W51" i="4"/>
  <c r="V51" i="4"/>
  <c r="U51" i="4"/>
  <c r="T51" i="4"/>
  <c r="S51" i="4"/>
  <c r="R51" i="4"/>
  <c r="Q51" i="4"/>
  <c r="P51" i="4" s="1"/>
  <c r="L51" i="4"/>
  <c r="K51" i="4"/>
  <c r="J51" i="4"/>
  <c r="I51" i="4"/>
  <c r="H51" i="4"/>
  <c r="G51" i="4"/>
  <c r="F51" i="4"/>
  <c r="D51" i="4" s="1"/>
  <c r="E51" i="4"/>
  <c r="X49" i="4"/>
  <c r="W49" i="4"/>
  <c r="V49" i="4"/>
  <c r="U49" i="4"/>
  <c r="T49" i="4"/>
  <c r="S49" i="4"/>
  <c r="R49" i="4"/>
  <c r="Q49" i="4"/>
  <c r="P49" i="4" s="1"/>
  <c r="L49" i="4"/>
  <c r="K49" i="4"/>
  <c r="J49" i="4"/>
  <c r="I49" i="4"/>
  <c r="H49" i="4"/>
  <c r="G49" i="4"/>
  <c r="F49" i="4"/>
  <c r="E49" i="4"/>
  <c r="D49" i="4"/>
  <c r="X47" i="4"/>
  <c r="W47" i="4"/>
  <c r="V47" i="4"/>
  <c r="U47" i="4"/>
  <c r="T47" i="4"/>
  <c r="S47" i="4"/>
  <c r="R47" i="4"/>
  <c r="Q47" i="4"/>
  <c r="P47" i="4" s="1"/>
  <c r="L47" i="4"/>
  <c r="K47" i="4"/>
  <c r="J47" i="4"/>
  <c r="I47" i="4"/>
  <c r="H47" i="4"/>
  <c r="G47" i="4"/>
  <c r="F47" i="4"/>
  <c r="D47" i="4" s="1"/>
  <c r="E47" i="4"/>
  <c r="X45" i="4"/>
  <c r="W45" i="4"/>
  <c r="V45" i="4"/>
  <c r="U45" i="4"/>
  <c r="T45" i="4"/>
  <c r="S45" i="4"/>
  <c r="R45" i="4"/>
  <c r="Q45" i="4"/>
  <c r="P45" i="4" s="1"/>
  <c r="L45" i="4"/>
  <c r="K45" i="4"/>
  <c r="J45" i="4"/>
  <c r="I45" i="4"/>
  <c r="H45" i="4"/>
  <c r="G45" i="4"/>
  <c r="F45" i="4"/>
  <c r="E45" i="4"/>
  <c r="D45" i="4"/>
  <c r="X43" i="4"/>
  <c r="W43" i="4"/>
  <c r="V43" i="4"/>
  <c r="U43" i="4"/>
  <c r="T43" i="4"/>
  <c r="S43" i="4"/>
  <c r="R43" i="4"/>
  <c r="Q43" i="4"/>
  <c r="P43" i="4" s="1"/>
  <c r="L43" i="4"/>
  <c r="K43" i="4"/>
  <c r="J43" i="4"/>
  <c r="I43" i="4"/>
  <c r="H43" i="4"/>
  <c r="G43" i="4"/>
  <c r="F43" i="4"/>
  <c r="D43" i="4" s="1"/>
  <c r="E43" i="4"/>
  <c r="X41" i="4"/>
  <c r="W41" i="4"/>
  <c r="V41" i="4"/>
  <c r="U41" i="4"/>
  <c r="T41" i="4"/>
  <c r="S41" i="4"/>
  <c r="R41" i="4"/>
  <c r="Q41" i="4"/>
  <c r="P41" i="4" s="1"/>
  <c r="L41" i="4"/>
  <c r="K41" i="4"/>
  <c r="J41" i="4"/>
  <c r="I41" i="4"/>
  <c r="H41" i="4"/>
  <c r="G41" i="4"/>
  <c r="F41" i="4"/>
  <c r="E41" i="4"/>
  <c r="D41" i="4"/>
  <c r="X39" i="4"/>
  <c r="W39" i="4"/>
  <c r="V39" i="4"/>
  <c r="U39" i="4"/>
  <c r="T39" i="4"/>
  <c r="S39" i="4"/>
  <c r="R39" i="4"/>
  <c r="Q39" i="4"/>
  <c r="P39" i="4" s="1"/>
  <c r="L39" i="4"/>
  <c r="K39" i="4"/>
  <c r="J39" i="4"/>
  <c r="I39" i="4"/>
  <c r="H39" i="4"/>
  <c r="G39" i="4"/>
  <c r="F39" i="4"/>
  <c r="D39" i="4" s="1"/>
  <c r="E39" i="4"/>
  <c r="X37" i="4"/>
  <c r="W37" i="4"/>
  <c r="V37" i="4"/>
  <c r="U37" i="4"/>
  <c r="T37" i="4"/>
  <c r="S37" i="4"/>
  <c r="R37" i="4"/>
  <c r="Q37" i="4"/>
  <c r="P37" i="4" s="1"/>
  <c r="L37" i="4"/>
  <c r="K37" i="4"/>
  <c r="J37" i="4"/>
  <c r="I37" i="4"/>
  <c r="H37" i="4"/>
  <c r="G37" i="4"/>
  <c r="F37" i="4"/>
  <c r="E37" i="4"/>
  <c r="D37" i="4"/>
  <c r="X32" i="4"/>
  <c r="W32" i="4"/>
  <c r="V32" i="4"/>
  <c r="U32" i="4"/>
  <c r="T32" i="4"/>
  <c r="S32" i="4"/>
  <c r="R32" i="4"/>
  <c r="Q32" i="4"/>
  <c r="P32" i="4" s="1"/>
  <c r="L32" i="4"/>
  <c r="K32" i="4"/>
  <c r="J32" i="4"/>
  <c r="I32" i="4"/>
  <c r="H32" i="4"/>
  <c r="G32" i="4"/>
  <c r="F32" i="4"/>
  <c r="D32" i="4" s="1"/>
  <c r="E32" i="4"/>
  <c r="X30" i="4"/>
  <c r="W30" i="4"/>
  <c r="V30" i="4"/>
  <c r="U30" i="4"/>
  <c r="T30" i="4"/>
  <c r="S30" i="4"/>
  <c r="R30" i="4"/>
  <c r="Q30" i="4"/>
  <c r="P30" i="4" s="1"/>
  <c r="L30" i="4"/>
  <c r="K30" i="4"/>
  <c r="J30" i="4"/>
  <c r="I30" i="4"/>
  <c r="H30" i="4"/>
  <c r="G30" i="4"/>
  <c r="F30" i="4"/>
  <c r="E30" i="4"/>
  <c r="D30" i="4"/>
  <c r="X28" i="4"/>
  <c r="W28" i="4"/>
  <c r="V28" i="4"/>
  <c r="U28" i="4"/>
  <c r="T28" i="4"/>
  <c r="S28" i="4"/>
  <c r="R28" i="4"/>
  <c r="Q28" i="4"/>
  <c r="P28" i="4" s="1"/>
  <c r="L28" i="4"/>
  <c r="K28" i="4"/>
  <c r="J28" i="4"/>
  <c r="I28" i="4"/>
  <c r="H28" i="4"/>
  <c r="G28" i="4"/>
  <c r="F28" i="4"/>
  <c r="D28" i="4" s="1"/>
  <c r="E28" i="4"/>
  <c r="X26" i="4"/>
  <c r="W26" i="4"/>
  <c r="V26" i="4"/>
  <c r="U26" i="4"/>
  <c r="T26" i="4"/>
  <c r="S26" i="4"/>
  <c r="R26" i="4"/>
  <c r="Q26" i="4"/>
  <c r="P26" i="4" s="1"/>
  <c r="L26" i="4"/>
  <c r="K26" i="4"/>
  <c r="J26" i="4"/>
  <c r="I26" i="4"/>
  <c r="H26" i="4"/>
  <c r="G26" i="4"/>
  <c r="F26" i="4"/>
  <c r="E26" i="4"/>
  <c r="D26" i="4"/>
  <c r="X24" i="4"/>
  <c r="W24" i="4"/>
  <c r="V24" i="4"/>
  <c r="U24" i="4"/>
  <c r="T24" i="4"/>
  <c r="S24" i="4"/>
  <c r="R24" i="4"/>
  <c r="Q24" i="4"/>
  <c r="P24" i="4" s="1"/>
  <c r="L24" i="4"/>
  <c r="K24" i="4"/>
  <c r="J24" i="4"/>
  <c r="I24" i="4"/>
  <c r="H24" i="4"/>
  <c r="G24" i="4"/>
  <c r="F24" i="4"/>
  <c r="D24" i="4" s="1"/>
  <c r="E24" i="4"/>
  <c r="X22" i="4"/>
  <c r="W22" i="4"/>
  <c r="V22" i="4"/>
  <c r="U22" i="4"/>
  <c r="T22" i="4"/>
  <c r="S22" i="4"/>
  <c r="R22" i="4"/>
  <c r="Q22" i="4"/>
  <c r="P22" i="4" s="1"/>
  <c r="L22" i="4"/>
  <c r="K22" i="4"/>
  <c r="J22" i="4"/>
  <c r="I22" i="4"/>
  <c r="H22" i="4"/>
  <c r="G22" i="4"/>
  <c r="F22" i="4"/>
  <c r="E22" i="4"/>
  <c r="D22" i="4"/>
  <c r="X20" i="4"/>
  <c r="W20" i="4"/>
  <c r="V20" i="4"/>
  <c r="U20" i="4"/>
  <c r="T20" i="4"/>
  <c r="S20" i="4"/>
  <c r="R20" i="4"/>
  <c r="Q20" i="4"/>
  <c r="P20" i="4" s="1"/>
  <c r="L20" i="4"/>
  <c r="K20" i="4"/>
  <c r="J20" i="4"/>
  <c r="I20" i="4"/>
  <c r="H20" i="4"/>
  <c r="G20" i="4"/>
  <c r="F20" i="4"/>
  <c r="D20" i="4" s="1"/>
  <c r="E20" i="4"/>
  <c r="X18" i="4"/>
  <c r="W18" i="4"/>
  <c r="V18" i="4"/>
  <c r="U18" i="4"/>
  <c r="T18" i="4"/>
  <c r="S18" i="4"/>
  <c r="R18" i="4"/>
  <c r="Q18" i="4"/>
  <c r="P18" i="4" s="1"/>
  <c r="L18" i="4"/>
  <c r="K18" i="4"/>
  <c r="J18" i="4"/>
  <c r="I18" i="4"/>
  <c r="H18" i="4"/>
  <c r="G18" i="4"/>
  <c r="F18" i="4"/>
  <c r="E18" i="4"/>
  <c r="D18" i="4"/>
  <c r="X16" i="4"/>
  <c r="W16" i="4"/>
  <c r="V16" i="4"/>
  <c r="U16" i="4"/>
  <c r="T16" i="4"/>
  <c r="S16" i="4"/>
  <c r="R16" i="4"/>
  <c r="Q16" i="4"/>
  <c r="P16" i="4" s="1"/>
  <c r="L16" i="4"/>
  <c r="K16" i="4"/>
  <c r="J16" i="4"/>
  <c r="I16" i="4"/>
  <c r="H16" i="4"/>
  <c r="G16" i="4"/>
  <c r="F16" i="4"/>
  <c r="D16" i="4" s="1"/>
  <c r="E16" i="4"/>
  <c r="X14" i="4"/>
  <c r="W14" i="4"/>
  <c r="V14" i="4"/>
  <c r="U14" i="4"/>
  <c r="T14" i="4"/>
  <c r="S14" i="4"/>
  <c r="R14" i="4"/>
  <c r="Q14" i="4"/>
  <c r="P14" i="4" s="1"/>
  <c r="L14" i="4"/>
  <c r="K14" i="4"/>
  <c r="J14" i="4"/>
  <c r="I14" i="4"/>
  <c r="H14" i="4"/>
  <c r="G14" i="4"/>
  <c r="F14" i="4"/>
  <c r="E14" i="4"/>
  <c r="D14" i="4"/>
  <c r="X12" i="4"/>
  <c r="W12" i="4"/>
  <c r="V12" i="4"/>
  <c r="U12" i="4"/>
  <c r="T12" i="4"/>
  <c r="S12" i="4"/>
  <c r="R12" i="4"/>
  <c r="Q12" i="4"/>
  <c r="P12" i="4" s="1"/>
  <c r="L12" i="4"/>
  <c r="K12" i="4"/>
  <c r="J12" i="4"/>
  <c r="I12" i="4"/>
  <c r="H12" i="4"/>
  <c r="G12" i="4"/>
  <c r="F12" i="4"/>
  <c r="D12" i="4" s="1"/>
  <c r="E12" i="4"/>
  <c r="X10" i="4"/>
  <c r="W10" i="4"/>
  <c r="V10" i="4"/>
  <c r="U10" i="4"/>
  <c r="T10" i="4"/>
  <c r="S10" i="4"/>
  <c r="R10" i="4"/>
  <c r="Q10" i="4"/>
  <c r="P10" i="4" s="1"/>
  <c r="L10" i="4"/>
  <c r="K10" i="4"/>
  <c r="J10" i="4"/>
  <c r="I10" i="4"/>
  <c r="H10" i="4"/>
  <c r="G10" i="4"/>
  <c r="F10" i="4"/>
  <c r="E10" i="4"/>
  <c r="D10" i="4"/>
  <c r="X8" i="4"/>
  <c r="W8" i="4"/>
  <c r="V8" i="4"/>
  <c r="U8" i="4"/>
  <c r="T8" i="4"/>
  <c r="S8" i="4"/>
  <c r="R8" i="4"/>
  <c r="Q8" i="4"/>
  <c r="P8" i="4" s="1"/>
  <c r="L8" i="4"/>
  <c r="K8" i="4"/>
  <c r="J8" i="4"/>
  <c r="I8" i="4"/>
  <c r="H8" i="4"/>
  <c r="G8" i="4"/>
  <c r="F8" i="4"/>
  <c r="D8" i="4" s="1"/>
  <c r="E8" i="4"/>
  <c r="X6" i="4"/>
  <c r="W6" i="4"/>
  <c r="V6" i="4"/>
  <c r="U6" i="4"/>
  <c r="T6" i="4"/>
  <c r="S6" i="4"/>
  <c r="R6" i="4"/>
  <c r="Q6" i="4"/>
  <c r="P6" i="4" s="1"/>
  <c r="L6" i="4"/>
  <c r="K6" i="4"/>
  <c r="J6" i="4"/>
  <c r="I6" i="4"/>
  <c r="H6" i="4"/>
  <c r="G6" i="4"/>
  <c r="F6" i="4"/>
  <c r="E6" i="4"/>
  <c r="D6" i="4"/>
</calcChain>
</file>

<file path=xl/sharedStrings.xml><?xml version="1.0" encoding="utf-8"?>
<sst xmlns="http://schemas.openxmlformats.org/spreadsheetml/2006/main" count="213" uniqueCount="41">
  <si>
    <t>第３３表　子どもの起床時刻・就寝時刻（年齢階級別）－年齢階級別、起床時刻・就寝時刻別、人数－総数（0－6歳）</t>
    <rPh sb="5" eb="6">
      <t>コ</t>
    </rPh>
    <rPh sb="9" eb="11">
      <t>キショウ</t>
    </rPh>
    <rPh sb="11" eb="13">
      <t>ジコク</t>
    </rPh>
    <rPh sb="14" eb="16">
      <t>シュウシン</t>
    </rPh>
    <rPh sb="16" eb="18">
      <t>ジコク</t>
    </rPh>
    <rPh sb="19" eb="21">
      <t>ネンレイ</t>
    </rPh>
    <rPh sb="21" eb="23">
      <t>カイキュウ</t>
    </rPh>
    <rPh sb="23" eb="24">
      <t>ベツ</t>
    </rPh>
    <rPh sb="26" eb="28">
      <t>ネンレイ</t>
    </rPh>
    <rPh sb="28" eb="30">
      <t>カイキュウ</t>
    </rPh>
    <rPh sb="30" eb="31">
      <t>ベツ</t>
    </rPh>
    <rPh sb="32" eb="34">
      <t>キショウ</t>
    </rPh>
    <rPh sb="34" eb="36">
      <t>ジコク</t>
    </rPh>
    <rPh sb="37" eb="39">
      <t>シュウシン</t>
    </rPh>
    <rPh sb="39" eb="41">
      <t>ジコク</t>
    </rPh>
    <rPh sb="41" eb="42">
      <t>ベツ</t>
    </rPh>
    <rPh sb="43" eb="45">
      <t>ニンズウ</t>
    </rPh>
    <rPh sb="46" eb="48">
      <t>ソウスウ</t>
    </rPh>
    <rPh sb="52" eb="53">
      <t>サイ</t>
    </rPh>
    <phoneticPr fontId="4"/>
  </si>
  <si>
    <t>＜起床時刻・平日＞</t>
    <rPh sb="1" eb="3">
      <t>キショウ</t>
    </rPh>
    <rPh sb="3" eb="5">
      <t>ジコク</t>
    </rPh>
    <rPh sb="6" eb="8">
      <t>ヘイジツ</t>
    </rPh>
    <phoneticPr fontId="4"/>
  </si>
  <si>
    <t>＜起床時刻・休日＞</t>
    <rPh sb="1" eb="3">
      <t>キショウ</t>
    </rPh>
    <rPh sb="3" eb="5">
      <t>ジコク</t>
    </rPh>
    <rPh sb="6" eb="8">
      <t>キュウジツ</t>
    </rPh>
    <phoneticPr fontId="4"/>
  </si>
  <si>
    <t>　年齢階級</t>
    <phoneticPr fontId="4"/>
  </si>
  <si>
    <t>総数</t>
    <rPh sb="0" eb="2">
      <t>ソウスウ</t>
    </rPh>
    <phoneticPr fontId="4"/>
  </si>
  <si>
    <t>午前６時前</t>
    <rPh sb="0" eb="2">
      <t>ゴゼン</t>
    </rPh>
    <rPh sb="3" eb="5">
      <t>ジマエ</t>
    </rPh>
    <phoneticPr fontId="4"/>
  </si>
  <si>
    <t>午前６時台</t>
    <rPh sb="0" eb="2">
      <t>ゴゼン</t>
    </rPh>
    <rPh sb="3" eb="4">
      <t>ジ</t>
    </rPh>
    <rPh sb="4" eb="5">
      <t>ダイ</t>
    </rPh>
    <phoneticPr fontId="4"/>
  </si>
  <si>
    <t>午前７時台</t>
    <rPh sb="0" eb="2">
      <t>ゴゼン</t>
    </rPh>
    <rPh sb="3" eb="4">
      <t>ジ</t>
    </rPh>
    <rPh sb="4" eb="5">
      <t>ダイ</t>
    </rPh>
    <phoneticPr fontId="4"/>
  </si>
  <si>
    <t>午前８時台</t>
    <rPh sb="0" eb="2">
      <t>ゴゼン</t>
    </rPh>
    <rPh sb="3" eb="4">
      <t>ジ</t>
    </rPh>
    <rPh sb="4" eb="5">
      <t>ダイ</t>
    </rPh>
    <phoneticPr fontId="4"/>
  </si>
  <si>
    <t>午前９時台</t>
    <rPh sb="0" eb="2">
      <t>ゴゼン</t>
    </rPh>
    <rPh sb="3" eb="4">
      <t>ジ</t>
    </rPh>
    <rPh sb="4" eb="5">
      <t>ダイ</t>
    </rPh>
    <phoneticPr fontId="4"/>
  </si>
  <si>
    <t>午前１０時以降</t>
    <rPh sb="0" eb="2">
      <t>ゴゼン</t>
    </rPh>
    <rPh sb="4" eb="5">
      <t>ジ</t>
    </rPh>
    <rPh sb="5" eb="7">
      <t>イコウ</t>
    </rPh>
    <phoneticPr fontId="4"/>
  </si>
  <si>
    <t>決まっていない</t>
    <rPh sb="0" eb="1">
      <t>キ</t>
    </rPh>
    <phoneticPr fontId="4"/>
  </si>
  <si>
    <t>不詳</t>
    <rPh sb="0" eb="2">
      <t>フショウ</t>
    </rPh>
    <phoneticPr fontId="4"/>
  </si>
  <si>
    <t xml:space="preserve">  総数</t>
    <rPh sb="2" eb="4">
      <t>ソウスウ</t>
    </rPh>
    <phoneticPr fontId="4"/>
  </si>
  <si>
    <t>　実数</t>
    <rPh sb="1" eb="3">
      <t>ジッスウ</t>
    </rPh>
    <phoneticPr fontId="4"/>
  </si>
  <si>
    <t>　構成割合（％）</t>
    <rPh sb="1" eb="3">
      <t>コウセイ</t>
    </rPh>
    <rPh sb="3" eb="5">
      <t>ワリアイ</t>
    </rPh>
    <phoneticPr fontId="4"/>
  </si>
  <si>
    <t>　6か月未満</t>
    <rPh sb="3" eb="4">
      <t>ゲツ</t>
    </rPh>
    <rPh sb="4" eb="6">
      <t>ミマン</t>
    </rPh>
    <phoneticPr fontId="4"/>
  </si>
  <si>
    <t>　6か月～1歳未満</t>
    <phoneticPr fontId="4"/>
  </si>
  <si>
    <t>　1歳～1歳6か月未満</t>
    <rPh sb="2" eb="3">
      <t>サイ</t>
    </rPh>
    <rPh sb="5" eb="6">
      <t>サイ</t>
    </rPh>
    <rPh sb="8" eb="9">
      <t>ゲツ</t>
    </rPh>
    <rPh sb="9" eb="11">
      <t>ミマン</t>
    </rPh>
    <phoneticPr fontId="4"/>
  </si>
  <si>
    <t>　1歳6か月～2歳未満</t>
    <rPh sb="2" eb="3">
      <t>サイ</t>
    </rPh>
    <rPh sb="5" eb="6">
      <t>ゲツ</t>
    </rPh>
    <rPh sb="8" eb="11">
      <t>サイミマン</t>
    </rPh>
    <phoneticPr fontId="4"/>
  </si>
  <si>
    <t>　2歳～2歳6か月未満</t>
    <phoneticPr fontId="4"/>
  </si>
  <si>
    <t>　2歳6か月～3歳未満</t>
    <phoneticPr fontId="4"/>
  </si>
  <si>
    <t>　3歳～3歳6か月未満</t>
    <phoneticPr fontId="4"/>
  </si>
  <si>
    <t>　3歳6か月～4歳未満</t>
    <phoneticPr fontId="4"/>
  </si>
  <si>
    <t>　4歳～4歳6か月未満</t>
    <phoneticPr fontId="4"/>
  </si>
  <si>
    <t>　4歳6か月～5歳未満</t>
    <phoneticPr fontId="4"/>
  </si>
  <si>
    <t>　5歳～5歳6か月未満</t>
    <phoneticPr fontId="4"/>
  </si>
  <si>
    <t>　5歳6か月～6歳未満</t>
    <phoneticPr fontId="4"/>
  </si>
  <si>
    <t>　6歳～6歳4か月未満</t>
    <rPh sb="2" eb="3">
      <t>サイ</t>
    </rPh>
    <rPh sb="5" eb="6">
      <t>サイ</t>
    </rPh>
    <rPh sb="8" eb="9">
      <t>ゲツ</t>
    </rPh>
    <rPh sb="9" eb="11">
      <t>ミマン</t>
    </rPh>
    <phoneticPr fontId="4"/>
  </si>
  <si>
    <t>＜就寝時刻・平日＞</t>
    <rPh sb="1" eb="3">
      <t>シュウシン</t>
    </rPh>
    <rPh sb="3" eb="5">
      <t>ジコク</t>
    </rPh>
    <rPh sb="6" eb="8">
      <t>ヘイジツ</t>
    </rPh>
    <phoneticPr fontId="4"/>
  </si>
  <si>
    <t>＜就寝時刻・休日＞</t>
    <rPh sb="1" eb="3">
      <t>シュウシン</t>
    </rPh>
    <rPh sb="3" eb="5">
      <t>ジコク</t>
    </rPh>
    <rPh sb="6" eb="8">
      <t>キュウジツ</t>
    </rPh>
    <phoneticPr fontId="4"/>
  </si>
  <si>
    <t>　年齢階級</t>
    <phoneticPr fontId="4"/>
  </si>
  <si>
    <t>午後８時前</t>
    <rPh sb="0" eb="2">
      <t>ゴゴ</t>
    </rPh>
    <rPh sb="3" eb="5">
      <t>ジマエ</t>
    </rPh>
    <phoneticPr fontId="4"/>
  </si>
  <si>
    <t>午後８時台</t>
    <rPh sb="0" eb="2">
      <t>ゴゴ</t>
    </rPh>
    <rPh sb="3" eb="4">
      <t>ジ</t>
    </rPh>
    <rPh sb="4" eb="5">
      <t>ダイ</t>
    </rPh>
    <phoneticPr fontId="4"/>
  </si>
  <si>
    <t>午後９時台</t>
    <rPh sb="0" eb="2">
      <t>ゴゴ</t>
    </rPh>
    <rPh sb="3" eb="4">
      <t>ジ</t>
    </rPh>
    <rPh sb="4" eb="5">
      <t>ダイ</t>
    </rPh>
    <phoneticPr fontId="4"/>
  </si>
  <si>
    <t>午後１０時台</t>
    <rPh sb="0" eb="2">
      <t>ゴゴ</t>
    </rPh>
    <rPh sb="4" eb="5">
      <t>ジ</t>
    </rPh>
    <rPh sb="5" eb="6">
      <t>ダイ</t>
    </rPh>
    <phoneticPr fontId="4"/>
  </si>
  <si>
    <t>午後１１時台</t>
    <rPh sb="0" eb="2">
      <t>ゴゴ</t>
    </rPh>
    <rPh sb="4" eb="5">
      <t>ジ</t>
    </rPh>
    <rPh sb="5" eb="6">
      <t>ダイ</t>
    </rPh>
    <phoneticPr fontId="4"/>
  </si>
  <si>
    <t>深夜１２時以降</t>
    <rPh sb="0" eb="2">
      <t>シンヤ</t>
    </rPh>
    <rPh sb="4" eb="5">
      <t>ジ</t>
    </rPh>
    <rPh sb="5" eb="7">
      <t>イコウ</t>
    </rPh>
    <phoneticPr fontId="4"/>
  </si>
  <si>
    <t>　6か月～1歳未満</t>
    <phoneticPr fontId="4"/>
  </si>
  <si>
    <t>　2歳～2歳6か月未満</t>
    <phoneticPr fontId="4"/>
  </si>
  <si>
    <t>　2歳6か月～3歳未満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</si>
</sst>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3" fillId="0" borderId="0" xfId="1" applyFont="1" applyFill="1" applyAlignment="1">
      <alignment vertical="center"/>
    </xf>
    <xf numFmtId="0" fontId="5" fillId="0" borderId="1" xfId="1" applyFont="1" applyBorder="1">
      <alignment vertical="center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5" xfId="2" applyFont="1" applyBorder="1" applyAlignment="1">
      <alignment horizontal="left" vertical="center"/>
    </xf>
    <xf numFmtId="0" fontId="5" fillId="0" borderId="6" xfId="1" applyFont="1" applyFill="1" applyBorder="1" applyAlignment="1">
      <alignment horizontal="left" vertical="center"/>
    </xf>
    <xf numFmtId="38" fontId="5" fillId="0" borderId="6" xfId="1" applyNumberFormat="1" applyFont="1" applyBorder="1" applyAlignment="1">
      <alignment horizontal="right" vertical="center"/>
    </xf>
    <xf numFmtId="0" fontId="5" fillId="0" borderId="7" xfId="2" applyFont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176" fontId="5" fillId="0" borderId="8" xfId="1" applyNumberFormat="1" applyFont="1" applyBorder="1" applyAlignment="1">
      <alignment horizontal="right" vertical="center"/>
    </xf>
    <xf numFmtId="0" fontId="5" fillId="0" borderId="9" xfId="2" applyFont="1" applyBorder="1" applyAlignment="1">
      <alignment horizontal="left" vertical="center"/>
    </xf>
    <xf numFmtId="177" fontId="5" fillId="0" borderId="6" xfId="1" applyNumberFormat="1" applyFont="1" applyBorder="1" applyAlignment="1">
      <alignment horizontal="right" vertical="center"/>
    </xf>
    <xf numFmtId="0" fontId="5" fillId="0" borderId="9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</cellXfs>
  <cellStyles count="3">
    <cellStyle name="標準" xfId="0" builtinId="0"/>
    <cellStyle name="標準 2" xfId="1"/>
    <cellStyle name="標準_１表 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B1:X63"/>
  <sheetViews>
    <sheetView tabSelected="1" topLeftCell="A13" zoomScale="69" zoomScaleNormal="69" workbookViewId="0">
      <selection activeCell="E27" sqref="E27"/>
    </sheetView>
  </sheetViews>
  <sheetFormatPr defaultRowHeight="13.5" x14ac:dyDescent="0.15"/>
  <cols>
    <col min="1" max="1" width="2" style="2" customWidth="1"/>
    <col min="2" max="2" width="20.125" style="2" customWidth="1"/>
    <col min="3" max="3" width="16.875" style="2" customWidth="1"/>
    <col min="4" max="12" width="10.25" style="2" customWidth="1"/>
    <col min="13" max="13" width="3.125" style="2" customWidth="1"/>
    <col min="14" max="14" width="20.125" style="2" customWidth="1"/>
    <col min="15" max="15" width="18.375" style="2" bestFit="1" customWidth="1"/>
    <col min="16" max="24" width="10.125" style="2" customWidth="1"/>
    <col min="25" max="16384" width="9" style="2"/>
  </cols>
  <sheetData>
    <row r="1" spans="2:24" ht="14.25" x14ac:dyDescent="0.15">
      <c r="B1" s="1" t="s">
        <v>0</v>
      </c>
    </row>
    <row r="2" spans="2:24" ht="6.75" customHeight="1" x14ac:dyDescent="0.15"/>
    <row r="3" spans="2:24" ht="14.25" x14ac:dyDescent="0.15">
      <c r="B3" s="3" t="s">
        <v>1</v>
      </c>
      <c r="D3" s="4"/>
      <c r="E3" s="5"/>
      <c r="F3" s="5"/>
      <c r="G3" s="5"/>
      <c r="H3" s="5"/>
      <c r="I3" s="5"/>
      <c r="J3" s="5"/>
      <c r="N3" s="3" t="s">
        <v>2</v>
      </c>
      <c r="P3" s="4"/>
      <c r="Q3" s="5"/>
      <c r="R3" s="5"/>
      <c r="S3" s="5"/>
      <c r="T3" s="5"/>
      <c r="U3" s="5"/>
      <c r="V3" s="5"/>
    </row>
    <row r="4" spans="2:24" ht="27" x14ac:dyDescent="0.15">
      <c r="B4" s="6" t="s">
        <v>3</v>
      </c>
      <c r="C4" s="7"/>
      <c r="D4" s="8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N4" s="6" t="s">
        <v>3</v>
      </c>
      <c r="O4" s="7"/>
      <c r="P4" s="8" t="s">
        <v>4</v>
      </c>
      <c r="Q4" s="9" t="s">
        <v>5</v>
      </c>
      <c r="R4" s="9" t="s">
        <v>6</v>
      </c>
      <c r="S4" s="9" t="s">
        <v>7</v>
      </c>
      <c r="T4" s="9" t="s">
        <v>8</v>
      </c>
      <c r="U4" s="9" t="s">
        <v>9</v>
      </c>
      <c r="V4" s="9" t="s">
        <v>10</v>
      </c>
      <c r="W4" s="9" t="s">
        <v>11</v>
      </c>
      <c r="X4" s="9" t="s">
        <v>12</v>
      </c>
    </row>
    <row r="5" spans="2:24" x14ac:dyDescent="0.15">
      <c r="B5" s="10" t="s">
        <v>13</v>
      </c>
      <c r="C5" s="11" t="s">
        <v>14</v>
      </c>
      <c r="D5" s="12">
        <v>3871</v>
      </c>
      <c r="E5" s="12">
        <v>200</v>
      </c>
      <c r="F5" s="12">
        <v>1599</v>
      </c>
      <c r="G5" s="12">
        <v>1684</v>
      </c>
      <c r="H5" s="12">
        <v>278</v>
      </c>
      <c r="I5" s="12">
        <v>33</v>
      </c>
      <c r="J5" s="12">
        <v>9</v>
      </c>
      <c r="K5" s="12">
        <v>53</v>
      </c>
      <c r="L5" s="12">
        <v>15</v>
      </c>
      <c r="N5" s="10" t="s">
        <v>13</v>
      </c>
      <c r="O5" s="11" t="s">
        <v>14</v>
      </c>
      <c r="P5" s="12">
        <v>3871</v>
      </c>
      <c r="Q5" s="12">
        <v>157</v>
      </c>
      <c r="R5" s="12">
        <v>978</v>
      </c>
      <c r="S5" s="12">
        <v>1792</v>
      </c>
      <c r="T5" s="12">
        <v>713</v>
      </c>
      <c r="U5" s="12">
        <v>116</v>
      </c>
      <c r="V5" s="12">
        <v>19</v>
      </c>
      <c r="W5" s="12">
        <v>78</v>
      </c>
      <c r="X5" s="12">
        <v>18</v>
      </c>
    </row>
    <row r="6" spans="2:24" x14ac:dyDescent="0.15">
      <c r="B6" s="13"/>
      <c r="C6" s="14" t="s">
        <v>15</v>
      </c>
      <c r="D6" s="15">
        <f>SUM(E6:L6)</f>
        <v>100</v>
      </c>
      <c r="E6" s="15">
        <f>E5/$D5*100</f>
        <v>5.1666236114699045</v>
      </c>
      <c r="F6" s="15">
        <f t="shared" ref="F6:L6" si="0">F5/$D5*100</f>
        <v>41.307155773701886</v>
      </c>
      <c r="G6" s="15">
        <f t="shared" si="0"/>
        <v>43.502970808576599</v>
      </c>
      <c r="H6" s="15">
        <f t="shared" si="0"/>
        <v>7.181606819943168</v>
      </c>
      <c r="I6" s="15">
        <f t="shared" si="0"/>
        <v>0.8524928958925343</v>
      </c>
      <c r="J6" s="15">
        <f t="shared" si="0"/>
        <v>0.23249806251614569</v>
      </c>
      <c r="K6" s="15">
        <f t="shared" si="0"/>
        <v>1.3691552570395247</v>
      </c>
      <c r="L6" s="15">
        <f t="shared" si="0"/>
        <v>0.38749677086024287</v>
      </c>
      <c r="N6" s="13"/>
      <c r="O6" s="14" t="s">
        <v>15</v>
      </c>
      <c r="P6" s="15">
        <f>SUM(Q6:X6)</f>
        <v>99.999999999999986</v>
      </c>
      <c r="Q6" s="15">
        <f>Q5/$P5*100</f>
        <v>4.0557995350038745</v>
      </c>
      <c r="R6" s="15">
        <f t="shared" ref="R6:X6" si="1">R5/$P5*100</f>
        <v>25.264789460087833</v>
      </c>
      <c r="S6" s="15">
        <f t="shared" si="1"/>
        <v>46.292947558770344</v>
      </c>
      <c r="T6" s="15">
        <f t="shared" si="1"/>
        <v>18.41901317489021</v>
      </c>
      <c r="U6" s="15">
        <f t="shared" si="1"/>
        <v>2.9966416946525443</v>
      </c>
      <c r="V6" s="15">
        <f t="shared" si="1"/>
        <v>0.49082924308964093</v>
      </c>
      <c r="W6" s="15">
        <f t="shared" si="1"/>
        <v>2.0149832084732626</v>
      </c>
      <c r="X6" s="15">
        <f t="shared" si="1"/>
        <v>0.46499612503229137</v>
      </c>
    </row>
    <row r="7" spans="2:24" x14ac:dyDescent="0.15">
      <c r="B7" s="16" t="s">
        <v>16</v>
      </c>
      <c r="C7" s="11" t="s">
        <v>14</v>
      </c>
      <c r="D7" s="17">
        <v>165</v>
      </c>
      <c r="E7" s="17">
        <v>20</v>
      </c>
      <c r="F7" s="17">
        <v>46</v>
      </c>
      <c r="G7" s="17">
        <v>58</v>
      </c>
      <c r="H7" s="17">
        <v>16</v>
      </c>
      <c r="I7" s="17">
        <v>3</v>
      </c>
      <c r="J7" s="17">
        <v>1</v>
      </c>
      <c r="K7" s="17">
        <v>18</v>
      </c>
      <c r="L7" s="17">
        <v>3</v>
      </c>
      <c r="N7" s="16" t="s">
        <v>16</v>
      </c>
      <c r="O7" s="11" t="s">
        <v>14</v>
      </c>
      <c r="P7" s="17">
        <v>165</v>
      </c>
      <c r="Q7" s="17">
        <v>19</v>
      </c>
      <c r="R7" s="17">
        <v>41</v>
      </c>
      <c r="S7" s="17">
        <v>61</v>
      </c>
      <c r="T7" s="17">
        <v>20</v>
      </c>
      <c r="U7" s="17">
        <v>1</v>
      </c>
      <c r="V7" s="17">
        <v>2</v>
      </c>
      <c r="W7" s="17">
        <v>18</v>
      </c>
      <c r="X7" s="17">
        <v>3</v>
      </c>
    </row>
    <row r="8" spans="2:24" x14ac:dyDescent="0.15">
      <c r="B8" s="13"/>
      <c r="C8" s="14" t="s">
        <v>15</v>
      </c>
      <c r="D8" s="15">
        <f>SUM(E8:L8)</f>
        <v>100</v>
      </c>
      <c r="E8" s="15">
        <f t="shared" ref="E8:L8" si="2">E7/$D7*100</f>
        <v>12.121212121212121</v>
      </c>
      <c r="F8" s="15">
        <f t="shared" si="2"/>
        <v>27.878787878787882</v>
      </c>
      <c r="G8" s="15">
        <f t="shared" si="2"/>
        <v>35.151515151515149</v>
      </c>
      <c r="H8" s="15">
        <f t="shared" si="2"/>
        <v>9.6969696969696972</v>
      </c>
      <c r="I8" s="15">
        <f t="shared" si="2"/>
        <v>1.8181818181818181</v>
      </c>
      <c r="J8" s="15">
        <f t="shared" si="2"/>
        <v>0.60606060606060608</v>
      </c>
      <c r="K8" s="15">
        <f t="shared" si="2"/>
        <v>10.909090909090908</v>
      </c>
      <c r="L8" s="15">
        <f t="shared" si="2"/>
        <v>1.8181818181818181</v>
      </c>
      <c r="N8" s="13"/>
      <c r="O8" s="14" t="s">
        <v>15</v>
      </c>
      <c r="P8" s="15">
        <f>SUM(Q8:X8)</f>
        <v>100</v>
      </c>
      <c r="Q8" s="15">
        <f t="shared" ref="Q8:X8" si="3">Q7/$P7*100</f>
        <v>11.515151515151516</v>
      </c>
      <c r="R8" s="15">
        <f t="shared" si="3"/>
        <v>24.848484848484848</v>
      </c>
      <c r="S8" s="15">
        <f t="shared" si="3"/>
        <v>36.969696969696969</v>
      </c>
      <c r="T8" s="15">
        <f t="shared" si="3"/>
        <v>12.121212121212121</v>
      </c>
      <c r="U8" s="15">
        <f t="shared" si="3"/>
        <v>0.60606060606060608</v>
      </c>
      <c r="V8" s="15">
        <f t="shared" si="3"/>
        <v>1.2121212121212122</v>
      </c>
      <c r="W8" s="15">
        <f t="shared" si="3"/>
        <v>10.909090909090908</v>
      </c>
      <c r="X8" s="15">
        <f t="shared" si="3"/>
        <v>1.8181818181818181</v>
      </c>
    </row>
    <row r="9" spans="2:24" x14ac:dyDescent="0.15">
      <c r="B9" s="16" t="s">
        <v>17</v>
      </c>
      <c r="C9" s="11" t="s">
        <v>14</v>
      </c>
      <c r="D9" s="17">
        <v>336</v>
      </c>
      <c r="E9" s="17">
        <v>41</v>
      </c>
      <c r="F9" s="17">
        <v>123</v>
      </c>
      <c r="G9" s="17">
        <v>109</v>
      </c>
      <c r="H9" s="17">
        <v>37</v>
      </c>
      <c r="I9" s="17">
        <v>7</v>
      </c>
      <c r="J9" s="17">
        <v>3</v>
      </c>
      <c r="K9" s="17">
        <v>13</v>
      </c>
      <c r="L9" s="17">
        <v>3</v>
      </c>
      <c r="N9" s="16" t="s">
        <v>17</v>
      </c>
      <c r="O9" s="11" t="s">
        <v>14</v>
      </c>
      <c r="P9" s="17">
        <v>336</v>
      </c>
      <c r="Q9" s="17">
        <v>38</v>
      </c>
      <c r="R9" s="17">
        <v>96</v>
      </c>
      <c r="S9" s="17">
        <v>124</v>
      </c>
      <c r="T9" s="17">
        <v>47</v>
      </c>
      <c r="U9" s="17">
        <v>9</v>
      </c>
      <c r="V9" s="17">
        <v>5</v>
      </c>
      <c r="W9" s="17">
        <v>13</v>
      </c>
      <c r="X9" s="17">
        <v>4</v>
      </c>
    </row>
    <row r="10" spans="2:24" x14ac:dyDescent="0.15">
      <c r="B10" s="13"/>
      <c r="C10" s="14" t="s">
        <v>15</v>
      </c>
      <c r="D10" s="15">
        <f>SUM(E10:L10)</f>
        <v>99.999999999999986</v>
      </c>
      <c r="E10" s="15">
        <f t="shared" ref="E10:L10" si="4">E9/$D9*100</f>
        <v>12.202380952380953</v>
      </c>
      <c r="F10" s="15">
        <f t="shared" si="4"/>
        <v>36.607142857142854</v>
      </c>
      <c r="G10" s="15">
        <f t="shared" si="4"/>
        <v>32.44047619047619</v>
      </c>
      <c r="H10" s="15">
        <f t="shared" si="4"/>
        <v>11.011904761904761</v>
      </c>
      <c r="I10" s="15">
        <f t="shared" si="4"/>
        <v>2.083333333333333</v>
      </c>
      <c r="J10" s="15">
        <f t="shared" si="4"/>
        <v>0.89285714285714279</v>
      </c>
      <c r="K10" s="15">
        <f t="shared" si="4"/>
        <v>3.8690476190476191</v>
      </c>
      <c r="L10" s="15">
        <f t="shared" si="4"/>
        <v>0.89285714285714279</v>
      </c>
      <c r="N10" s="13"/>
      <c r="O10" s="14" t="s">
        <v>15</v>
      </c>
      <c r="P10" s="15">
        <f>SUM(Q10:X10)</f>
        <v>100</v>
      </c>
      <c r="Q10" s="15">
        <f t="shared" ref="Q10:X10" si="5">Q9/$P9*100</f>
        <v>11.30952380952381</v>
      </c>
      <c r="R10" s="15">
        <f t="shared" si="5"/>
        <v>28.571428571428569</v>
      </c>
      <c r="S10" s="15">
        <f t="shared" si="5"/>
        <v>36.904761904761905</v>
      </c>
      <c r="T10" s="15">
        <f t="shared" si="5"/>
        <v>13.988095238095239</v>
      </c>
      <c r="U10" s="15">
        <f t="shared" si="5"/>
        <v>2.6785714285714284</v>
      </c>
      <c r="V10" s="15">
        <f t="shared" si="5"/>
        <v>1.4880952380952379</v>
      </c>
      <c r="W10" s="15">
        <f t="shared" si="5"/>
        <v>3.8690476190476191</v>
      </c>
      <c r="X10" s="15">
        <f t="shared" si="5"/>
        <v>1.1904761904761905</v>
      </c>
    </row>
    <row r="11" spans="2:24" x14ac:dyDescent="0.15">
      <c r="B11" s="16" t="s">
        <v>18</v>
      </c>
      <c r="C11" s="11" t="s">
        <v>14</v>
      </c>
      <c r="D11" s="17">
        <v>307</v>
      </c>
      <c r="E11" s="17">
        <v>28</v>
      </c>
      <c r="F11" s="17">
        <v>144</v>
      </c>
      <c r="G11" s="17">
        <v>108</v>
      </c>
      <c r="H11" s="17">
        <v>18</v>
      </c>
      <c r="I11" s="17">
        <v>4</v>
      </c>
      <c r="J11" s="17">
        <v>0</v>
      </c>
      <c r="K11" s="17">
        <v>4</v>
      </c>
      <c r="L11" s="17">
        <v>1</v>
      </c>
      <c r="N11" s="16" t="s">
        <v>18</v>
      </c>
      <c r="O11" s="11" t="s">
        <v>14</v>
      </c>
      <c r="P11" s="17">
        <v>307</v>
      </c>
      <c r="Q11" s="17">
        <v>23</v>
      </c>
      <c r="R11" s="17">
        <v>111</v>
      </c>
      <c r="S11" s="17">
        <v>123</v>
      </c>
      <c r="T11" s="17">
        <v>39</v>
      </c>
      <c r="U11" s="17">
        <v>5</v>
      </c>
      <c r="V11" s="17">
        <v>1</v>
      </c>
      <c r="W11" s="17">
        <v>4</v>
      </c>
      <c r="X11" s="17">
        <v>1</v>
      </c>
    </row>
    <row r="12" spans="2:24" x14ac:dyDescent="0.15">
      <c r="B12" s="13"/>
      <c r="C12" s="14" t="s">
        <v>15</v>
      </c>
      <c r="D12" s="15">
        <f>SUM(E12:L12)</f>
        <v>99.999999999999986</v>
      </c>
      <c r="E12" s="15">
        <f t="shared" ref="E12:L12" si="6">E11/$D11*100</f>
        <v>9.120521172638437</v>
      </c>
      <c r="F12" s="15">
        <f t="shared" si="6"/>
        <v>46.905537459283387</v>
      </c>
      <c r="G12" s="15">
        <f t="shared" si="6"/>
        <v>35.179153094462542</v>
      </c>
      <c r="H12" s="15">
        <f t="shared" si="6"/>
        <v>5.8631921824104234</v>
      </c>
      <c r="I12" s="15">
        <f t="shared" si="6"/>
        <v>1.3029315960912053</v>
      </c>
      <c r="J12" s="15">
        <f t="shared" si="6"/>
        <v>0</v>
      </c>
      <c r="K12" s="15">
        <f t="shared" si="6"/>
        <v>1.3029315960912053</v>
      </c>
      <c r="L12" s="15">
        <f t="shared" si="6"/>
        <v>0.32573289902280134</v>
      </c>
      <c r="N12" s="13"/>
      <c r="O12" s="14" t="s">
        <v>15</v>
      </c>
      <c r="P12" s="15">
        <f>SUM(Q12:X12)</f>
        <v>99.999999999999986</v>
      </c>
      <c r="Q12" s="15">
        <f t="shared" ref="Q12:X12" si="7">Q11/$P11*100</f>
        <v>7.4918566775244306</v>
      </c>
      <c r="R12" s="15">
        <f t="shared" si="7"/>
        <v>36.156351791530945</v>
      </c>
      <c r="S12" s="15">
        <f t="shared" si="7"/>
        <v>40.065146579804562</v>
      </c>
      <c r="T12" s="15">
        <f t="shared" si="7"/>
        <v>12.703583061889251</v>
      </c>
      <c r="U12" s="15">
        <f t="shared" si="7"/>
        <v>1.6286644951140066</v>
      </c>
      <c r="V12" s="15">
        <f t="shared" si="7"/>
        <v>0.32573289902280134</v>
      </c>
      <c r="W12" s="15">
        <f t="shared" si="7"/>
        <v>1.3029315960912053</v>
      </c>
      <c r="X12" s="15">
        <f t="shared" si="7"/>
        <v>0.32573289902280134</v>
      </c>
    </row>
    <row r="13" spans="2:24" x14ac:dyDescent="0.15">
      <c r="B13" s="16" t="s">
        <v>19</v>
      </c>
      <c r="C13" s="11" t="s">
        <v>14</v>
      </c>
      <c r="D13" s="17">
        <v>316</v>
      </c>
      <c r="E13" s="17">
        <v>21</v>
      </c>
      <c r="F13" s="17">
        <v>143</v>
      </c>
      <c r="G13" s="17">
        <v>120</v>
      </c>
      <c r="H13" s="17">
        <v>23</v>
      </c>
      <c r="I13" s="17">
        <v>2</v>
      </c>
      <c r="J13" s="17">
        <v>1</v>
      </c>
      <c r="K13" s="17">
        <v>5</v>
      </c>
      <c r="L13" s="17">
        <v>1</v>
      </c>
      <c r="N13" s="16" t="s">
        <v>19</v>
      </c>
      <c r="O13" s="11" t="s">
        <v>14</v>
      </c>
      <c r="P13" s="17">
        <v>316</v>
      </c>
      <c r="Q13" s="17">
        <v>15</v>
      </c>
      <c r="R13" s="17">
        <v>102</v>
      </c>
      <c r="S13" s="17">
        <v>130</v>
      </c>
      <c r="T13" s="17">
        <v>52</v>
      </c>
      <c r="U13" s="17">
        <v>8</v>
      </c>
      <c r="V13" s="17">
        <v>1</v>
      </c>
      <c r="W13" s="17">
        <v>7</v>
      </c>
      <c r="X13" s="17">
        <v>1</v>
      </c>
    </row>
    <row r="14" spans="2:24" x14ac:dyDescent="0.15">
      <c r="B14" s="13"/>
      <c r="C14" s="14" t="s">
        <v>15</v>
      </c>
      <c r="D14" s="15">
        <f>SUM(E14:L14)</f>
        <v>100.00000000000003</v>
      </c>
      <c r="E14" s="15">
        <f t="shared" ref="E14:L14" si="8">E13/$D13*100</f>
        <v>6.6455696202531636</v>
      </c>
      <c r="F14" s="15">
        <f t="shared" si="8"/>
        <v>45.253164556962027</v>
      </c>
      <c r="G14" s="15">
        <f t="shared" si="8"/>
        <v>37.974683544303801</v>
      </c>
      <c r="H14" s="15">
        <f t="shared" si="8"/>
        <v>7.2784810126582276</v>
      </c>
      <c r="I14" s="15">
        <f t="shared" si="8"/>
        <v>0.63291139240506333</v>
      </c>
      <c r="J14" s="15">
        <f t="shared" si="8"/>
        <v>0.31645569620253167</v>
      </c>
      <c r="K14" s="15">
        <f t="shared" si="8"/>
        <v>1.5822784810126582</v>
      </c>
      <c r="L14" s="15">
        <f t="shared" si="8"/>
        <v>0.31645569620253167</v>
      </c>
      <c r="N14" s="13"/>
      <c r="O14" s="14" t="s">
        <v>15</v>
      </c>
      <c r="P14" s="15">
        <f>SUM(Q14:X14)</f>
        <v>100.00000000000001</v>
      </c>
      <c r="Q14" s="15">
        <f t="shared" ref="Q14:X14" si="9">Q13/$P13*100</f>
        <v>4.7468354430379751</v>
      </c>
      <c r="R14" s="15">
        <f t="shared" si="9"/>
        <v>32.278481012658226</v>
      </c>
      <c r="S14" s="15">
        <f t="shared" si="9"/>
        <v>41.139240506329116</v>
      </c>
      <c r="T14" s="15">
        <f t="shared" si="9"/>
        <v>16.455696202531644</v>
      </c>
      <c r="U14" s="15">
        <f t="shared" si="9"/>
        <v>2.5316455696202533</v>
      </c>
      <c r="V14" s="15">
        <f t="shared" si="9"/>
        <v>0.31645569620253167</v>
      </c>
      <c r="W14" s="15">
        <f t="shared" si="9"/>
        <v>2.2151898734177213</v>
      </c>
      <c r="X14" s="15">
        <f t="shared" si="9"/>
        <v>0.31645569620253167</v>
      </c>
    </row>
    <row r="15" spans="2:24" x14ac:dyDescent="0.15">
      <c r="B15" s="16" t="s">
        <v>20</v>
      </c>
      <c r="C15" s="11" t="s">
        <v>14</v>
      </c>
      <c r="D15" s="17">
        <v>277</v>
      </c>
      <c r="E15" s="17">
        <v>16</v>
      </c>
      <c r="F15" s="17">
        <v>112</v>
      </c>
      <c r="G15" s="17">
        <v>122</v>
      </c>
      <c r="H15" s="17">
        <v>22</v>
      </c>
      <c r="I15" s="17">
        <v>2</v>
      </c>
      <c r="J15" s="17">
        <v>1</v>
      </c>
      <c r="K15" s="17">
        <v>2</v>
      </c>
      <c r="L15" s="17">
        <v>0</v>
      </c>
      <c r="N15" s="16" t="s">
        <v>20</v>
      </c>
      <c r="O15" s="11" t="s">
        <v>14</v>
      </c>
      <c r="P15" s="17">
        <v>277</v>
      </c>
      <c r="Q15" s="17">
        <v>12</v>
      </c>
      <c r="R15" s="17">
        <v>76</v>
      </c>
      <c r="S15" s="17">
        <v>131</v>
      </c>
      <c r="T15" s="17">
        <v>45</v>
      </c>
      <c r="U15" s="17">
        <v>11</v>
      </c>
      <c r="V15" s="17">
        <v>0</v>
      </c>
      <c r="W15" s="17">
        <v>1</v>
      </c>
      <c r="X15" s="17">
        <v>1</v>
      </c>
    </row>
    <row r="16" spans="2:24" x14ac:dyDescent="0.15">
      <c r="B16" s="13"/>
      <c r="C16" s="14" t="s">
        <v>15</v>
      </c>
      <c r="D16" s="15">
        <f>SUM(E16:L16)</f>
        <v>100</v>
      </c>
      <c r="E16" s="15">
        <f t="shared" ref="E16:L16" si="10">E15/$D15*100</f>
        <v>5.7761732851985563</v>
      </c>
      <c r="F16" s="15">
        <f t="shared" si="10"/>
        <v>40.433212996389891</v>
      </c>
      <c r="G16" s="15">
        <f t="shared" si="10"/>
        <v>44.04332129963899</v>
      </c>
      <c r="H16" s="15">
        <f t="shared" si="10"/>
        <v>7.9422382671480145</v>
      </c>
      <c r="I16" s="15">
        <f t="shared" si="10"/>
        <v>0.72202166064981954</v>
      </c>
      <c r="J16" s="15">
        <f t="shared" si="10"/>
        <v>0.36101083032490977</v>
      </c>
      <c r="K16" s="15">
        <f t="shared" si="10"/>
        <v>0.72202166064981954</v>
      </c>
      <c r="L16" s="15">
        <f t="shared" si="10"/>
        <v>0</v>
      </c>
      <c r="N16" s="13"/>
      <c r="O16" s="14" t="s">
        <v>15</v>
      </c>
      <c r="P16" s="15">
        <f>SUM(Q16:X16)</f>
        <v>100.00000000000001</v>
      </c>
      <c r="Q16" s="15">
        <f t="shared" ref="Q16:X16" si="11">Q15/$P15*100</f>
        <v>4.3321299638989164</v>
      </c>
      <c r="R16" s="15">
        <f t="shared" si="11"/>
        <v>27.436823104693143</v>
      </c>
      <c r="S16" s="15">
        <f t="shared" si="11"/>
        <v>47.292418772563174</v>
      </c>
      <c r="T16" s="15">
        <f t="shared" si="11"/>
        <v>16.245487364620939</v>
      </c>
      <c r="U16" s="15">
        <f t="shared" si="11"/>
        <v>3.9711191335740073</v>
      </c>
      <c r="V16" s="15">
        <f t="shared" si="11"/>
        <v>0</v>
      </c>
      <c r="W16" s="15">
        <f t="shared" si="11"/>
        <v>0.36101083032490977</v>
      </c>
      <c r="X16" s="15">
        <f t="shared" si="11"/>
        <v>0.36101083032490977</v>
      </c>
    </row>
    <row r="17" spans="2:24" x14ac:dyDescent="0.15">
      <c r="B17" s="16" t="s">
        <v>21</v>
      </c>
      <c r="C17" s="11" t="s">
        <v>14</v>
      </c>
      <c r="D17" s="17">
        <v>302</v>
      </c>
      <c r="E17" s="17">
        <v>9</v>
      </c>
      <c r="F17" s="17">
        <v>104</v>
      </c>
      <c r="G17" s="17">
        <v>138</v>
      </c>
      <c r="H17" s="17">
        <v>36</v>
      </c>
      <c r="I17" s="17">
        <v>8</v>
      </c>
      <c r="J17" s="17">
        <v>2</v>
      </c>
      <c r="K17" s="17">
        <v>5</v>
      </c>
      <c r="L17" s="17">
        <v>0</v>
      </c>
      <c r="N17" s="16" t="s">
        <v>21</v>
      </c>
      <c r="O17" s="11" t="s">
        <v>14</v>
      </c>
      <c r="P17" s="17">
        <v>302</v>
      </c>
      <c r="Q17" s="17">
        <v>7</v>
      </c>
      <c r="R17" s="17">
        <v>59</v>
      </c>
      <c r="S17" s="17">
        <v>150</v>
      </c>
      <c r="T17" s="17">
        <v>65</v>
      </c>
      <c r="U17" s="17">
        <v>10</v>
      </c>
      <c r="V17" s="17">
        <v>4</v>
      </c>
      <c r="W17" s="17">
        <v>6</v>
      </c>
      <c r="X17" s="17">
        <v>1</v>
      </c>
    </row>
    <row r="18" spans="2:24" x14ac:dyDescent="0.15">
      <c r="B18" s="13"/>
      <c r="C18" s="14" t="s">
        <v>15</v>
      </c>
      <c r="D18" s="15">
        <f>SUM(E18:L18)</f>
        <v>99.999999999999986</v>
      </c>
      <c r="E18" s="15">
        <f t="shared" ref="E18:L18" si="12">E17/$D17*100</f>
        <v>2.9801324503311259</v>
      </c>
      <c r="F18" s="15">
        <f t="shared" si="12"/>
        <v>34.437086092715234</v>
      </c>
      <c r="G18" s="15">
        <f t="shared" si="12"/>
        <v>45.695364238410598</v>
      </c>
      <c r="H18" s="15">
        <f t="shared" si="12"/>
        <v>11.920529801324504</v>
      </c>
      <c r="I18" s="15">
        <f t="shared" si="12"/>
        <v>2.6490066225165565</v>
      </c>
      <c r="J18" s="15">
        <f t="shared" si="12"/>
        <v>0.66225165562913912</v>
      </c>
      <c r="K18" s="15">
        <f t="shared" si="12"/>
        <v>1.6556291390728477</v>
      </c>
      <c r="L18" s="15">
        <f t="shared" si="12"/>
        <v>0</v>
      </c>
      <c r="N18" s="13"/>
      <c r="O18" s="14" t="s">
        <v>15</v>
      </c>
      <c r="P18" s="15">
        <f>SUM(Q18:X18)</f>
        <v>100</v>
      </c>
      <c r="Q18" s="15">
        <f t="shared" ref="Q18:X18" si="13">Q17/$P17*100</f>
        <v>2.3178807947019866</v>
      </c>
      <c r="R18" s="15">
        <f t="shared" si="13"/>
        <v>19.536423841059602</v>
      </c>
      <c r="S18" s="15">
        <f t="shared" si="13"/>
        <v>49.668874172185426</v>
      </c>
      <c r="T18" s="15">
        <f t="shared" si="13"/>
        <v>21.523178807947019</v>
      </c>
      <c r="U18" s="15">
        <f t="shared" si="13"/>
        <v>3.3112582781456954</v>
      </c>
      <c r="V18" s="15">
        <f t="shared" si="13"/>
        <v>1.3245033112582782</v>
      </c>
      <c r="W18" s="15">
        <f t="shared" si="13"/>
        <v>1.9867549668874174</v>
      </c>
      <c r="X18" s="15">
        <f t="shared" si="13"/>
        <v>0.33112582781456956</v>
      </c>
    </row>
    <row r="19" spans="2:24" x14ac:dyDescent="0.15">
      <c r="B19" s="16" t="s">
        <v>22</v>
      </c>
      <c r="C19" s="11" t="s">
        <v>14</v>
      </c>
      <c r="D19" s="17">
        <v>328</v>
      </c>
      <c r="E19" s="17">
        <v>10</v>
      </c>
      <c r="F19" s="17">
        <v>126</v>
      </c>
      <c r="G19" s="17">
        <v>158</v>
      </c>
      <c r="H19" s="17">
        <v>26</v>
      </c>
      <c r="I19" s="17">
        <v>4</v>
      </c>
      <c r="J19" s="17">
        <v>0</v>
      </c>
      <c r="K19" s="17">
        <v>2</v>
      </c>
      <c r="L19" s="17">
        <v>2</v>
      </c>
      <c r="N19" s="16" t="s">
        <v>22</v>
      </c>
      <c r="O19" s="11" t="s">
        <v>14</v>
      </c>
      <c r="P19" s="17">
        <v>328</v>
      </c>
      <c r="Q19" s="17">
        <v>4</v>
      </c>
      <c r="R19" s="17">
        <v>68</v>
      </c>
      <c r="S19" s="17">
        <v>166</v>
      </c>
      <c r="T19" s="17">
        <v>75</v>
      </c>
      <c r="U19" s="17">
        <v>8</v>
      </c>
      <c r="V19" s="17">
        <v>0</v>
      </c>
      <c r="W19" s="17">
        <v>5</v>
      </c>
      <c r="X19" s="17">
        <v>2</v>
      </c>
    </row>
    <row r="20" spans="2:24" x14ac:dyDescent="0.15">
      <c r="B20" s="13"/>
      <c r="C20" s="14" t="s">
        <v>15</v>
      </c>
      <c r="D20" s="15">
        <f>SUM(E20:L20)</f>
        <v>99.999999999999986</v>
      </c>
      <c r="E20" s="15">
        <f t="shared" ref="E20:L20" si="14">E19/$D19*100</f>
        <v>3.0487804878048781</v>
      </c>
      <c r="F20" s="15">
        <f t="shared" si="14"/>
        <v>38.414634146341463</v>
      </c>
      <c r="G20" s="15">
        <f t="shared" si="14"/>
        <v>48.170731707317074</v>
      </c>
      <c r="H20" s="15">
        <f t="shared" si="14"/>
        <v>7.9268292682926829</v>
      </c>
      <c r="I20" s="15">
        <f t="shared" si="14"/>
        <v>1.2195121951219512</v>
      </c>
      <c r="J20" s="15">
        <f t="shared" si="14"/>
        <v>0</v>
      </c>
      <c r="K20" s="15">
        <f t="shared" si="14"/>
        <v>0.6097560975609756</v>
      </c>
      <c r="L20" s="15">
        <f t="shared" si="14"/>
        <v>0.6097560975609756</v>
      </c>
      <c r="N20" s="13"/>
      <c r="O20" s="14" t="s">
        <v>15</v>
      </c>
      <c r="P20" s="15">
        <f>SUM(Q20:X20)</f>
        <v>100.00000000000001</v>
      </c>
      <c r="Q20" s="15">
        <f t="shared" ref="Q20:X20" si="15">Q19/$P19*100</f>
        <v>1.2195121951219512</v>
      </c>
      <c r="R20" s="15">
        <f t="shared" si="15"/>
        <v>20.73170731707317</v>
      </c>
      <c r="S20" s="15">
        <f t="shared" si="15"/>
        <v>50.609756097560975</v>
      </c>
      <c r="T20" s="15">
        <f t="shared" si="15"/>
        <v>22.865853658536587</v>
      </c>
      <c r="U20" s="15">
        <f t="shared" si="15"/>
        <v>2.4390243902439024</v>
      </c>
      <c r="V20" s="15">
        <f t="shared" si="15"/>
        <v>0</v>
      </c>
      <c r="W20" s="15">
        <f t="shared" si="15"/>
        <v>1.524390243902439</v>
      </c>
      <c r="X20" s="15">
        <f t="shared" si="15"/>
        <v>0.6097560975609756</v>
      </c>
    </row>
    <row r="21" spans="2:24" x14ac:dyDescent="0.15">
      <c r="B21" s="16" t="s">
        <v>23</v>
      </c>
      <c r="C21" s="11" t="s">
        <v>14</v>
      </c>
      <c r="D21" s="17">
        <v>336</v>
      </c>
      <c r="E21" s="17">
        <v>9</v>
      </c>
      <c r="F21" s="17">
        <v>150</v>
      </c>
      <c r="G21" s="17">
        <v>148</v>
      </c>
      <c r="H21" s="17">
        <v>24</v>
      </c>
      <c r="I21" s="17">
        <v>1</v>
      </c>
      <c r="J21" s="17">
        <v>0</v>
      </c>
      <c r="K21" s="17">
        <v>3</v>
      </c>
      <c r="L21" s="17">
        <v>1</v>
      </c>
      <c r="N21" s="16" t="s">
        <v>23</v>
      </c>
      <c r="O21" s="11" t="s">
        <v>14</v>
      </c>
      <c r="P21" s="17">
        <v>336</v>
      </c>
      <c r="Q21" s="17">
        <v>5</v>
      </c>
      <c r="R21" s="17">
        <v>79</v>
      </c>
      <c r="S21" s="17">
        <v>161</v>
      </c>
      <c r="T21" s="17">
        <v>65</v>
      </c>
      <c r="U21" s="17">
        <v>17</v>
      </c>
      <c r="V21" s="17">
        <v>0</v>
      </c>
      <c r="W21" s="17">
        <v>9</v>
      </c>
      <c r="X21" s="17">
        <v>0</v>
      </c>
    </row>
    <row r="22" spans="2:24" x14ac:dyDescent="0.15">
      <c r="B22" s="13"/>
      <c r="C22" s="14" t="s">
        <v>15</v>
      </c>
      <c r="D22" s="15">
        <f>SUM(E22:L22)</f>
        <v>100</v>
      </c>
      <c r="E22" s="15">
        <f t="shared" ref="E22:L22" si="16">E21/$D21*100</f>
        <v>2.6785714285714284</v>
      </c>
      <c r="F22" s="15">
        <f t="shared" si="16"/>
        <v>44.642857142857146</v>
      </c>
      <c r="G22" s="15">
        <f t="shared" si="16"/>
        <v>44.047619047619044</v>
      </c>
      <c r="H22" s="15">
        <f t="shared" si="16"/>
        <v>7.1428571428571423</v>
      </c>
      <c r="I22" s="15">
        <f t="shared" si="16"/>
        <v>0.29761904761904762</v>
      </c>
      <c r="J22" s="15">
        <f t="shared" si="16"/>
        <v>0</v>
      </c>
      <c r="K22" s="15">
        <f t="shared" si="16"/>
        <v>0.89285714285714279</v>
      </c>
      <c r="L22" s="15">
        <f t="shared" si="16"/>
        <v>0.29761904761904762</v>
      </c>
      <c r="N22" s="13"/>
      <c r="O22" s="14" t="s">
        <v>15</v>
      </c>
      <c r="P22" s="15">
        <f>SUM(Q22:X22)</f>
        <v>100</v>
      </c>
      <c r="Q22" s="15">
        <f t="shared" ref="Q22:X22" si="17">Q21/$P21*100</f>
        <v>1.4880952380952379</v>
      </c>
      <c r="R22" s="15">
        <f t="shared" si="17"/>
        <v>23.511904761904763</v>
      </c>
      <c r="S22" s="15">
        <f t="shared" si="17"/>
        <v>47.916666666666671</v>
      </c>
      <c r="T22" s="15">
        <f t="shared" si="17"/>
        <v>19.345238095238095</v>
      </c>
      <c r="U22" s="15">
        <f t="shared" si="17"/>
        <v>5.0595238095238093</v>
      </c>
      <c r="V22" s="15">
        <f t="shared" si="17"/>
        <v>0</v>
      </c>
      <c r="W22" s="15">
        <f t="shared" si="17"/>
        <v>2.6785714285714284</v>
      </c>
      <c r="X22" s="15">
        <f t="shared" si="17"/>
        <v>0</v>
      </c>
    </row>
    <row r="23" spans="2:24" x14ac:dyDescent="0.15">
      <c r="B23" s="16" t="s">
        <v>24</v>
      </c>
      <c r="C23" s="11" t="s">
        <v>14</v>
      </c>
      <c r="D23" s="17">
        <v>373</v>
      </c>
      <c r="E23" s="17">
        <v>11</v>
      </c>
      <c r="F23" s="17">
        <v>165</v>
      </c>
      <c r="G23" s="17">
        <v>174</v>
      </c>
      <c r="H23" s="17">
        <v>21</v>
      </c>
      <c r="I23" s="17">
        <v>0</v>
      </c>
      <c r="J23" s="17">
        <v>1</v>
      </c>
      <c r="K23" s="17">
        <v>1</v>
      </c>
      <c r="L23" s="17">
        <v>0</v>
      </c>
      <c r="N23" s="16" t="s">
        <v>24</v>
      </c>
      <c r="O23" s="11" t="s">
        <v>14</v>
      </c>
      <c r="P23" s="17">
        <v>373</v>
      </c>
      <c r="Q23" s="17">
        <v>7</v>
      </c>
      <c r="R23" s="17">
        <v>85</v>
      </c>
      <c r="S23" s="17">
        <v>195</v>
      </c>
      <c r="T23" s="17">
        <v>68</v>
      </c>
      <c r="U23" s="17">
        <v>12</v>
      </c>
      <c r="V23" s="17">
        <v>1</v>
      </c>
      <c r="W23" s="17">
        <v>4</v>
      </c>
      <c r="X23" s="17">
        <v>1</v>
      </c>
    </row>
    <row r="24" spans="2:24" x14ac:dyDescent="0.15">
      <c r="B24" s="13"/>
      <c r="C24" s="14" t="s">
        <v>15</v>
      </c>
      <c r="D24" s="15">
        <f>SUM(E24:L24)</f>
        <v>100</v>
      </c>
      <c r="E24" s="15">
        <f t="shared" ref="E24:L24" si="18">E23/$D23*100</f>
        <v>2.9490616621983912</v>
      </c>
      <c r="F24" s="15">
        <f t="shared" si="18"/>
        <v>44.23592493297587</v>
      </c>
      <c r="G24" s="15">
        <f t="shared" si="18"/>
        <v>46.648793565683647</v>
      </c>
      <c r="H24" s="15">
        <f t="shared" si="18"/>
        <v>5.6300268096514747</v>
      </c>
      <c r="I24" s="15">
        <f t="shared" si="18"/>
        <v>0</v>
      </c>
      <c r="J24" s="15">
        <f t="shared" si="18"/>
        <v>0.26809651474530832</v>
      </c>
      <c r="K24" s="15">
        <f t="shared" si="18"/>
        <v>0.26809651474530832</v>
      </c>
      <c r="L24" s="15">
        <f t="shared" si="18"/>
        <v>0</v>
      </c>
      <c r="N24" s="13"/>
      <c r="O24" s="14" t="s">
        <v>15</v>
      </c>
      <c r="P24" s="15">
        <f>SUM(Q24:X24)</f>
        <v>100.00000000000001</v>
      </c>
      <c r="Q24" s="15">
        <f t="shared" ref="Q24:X24" si="19">Q23/$P23*100</f>
        <v>1.8766756032171581</v>
      </c>
      <c r="R24" s="15">
        <f t="shared" si="19"/>
        <v>22.788203753351208</v>
      </c>
      <c r="S24" s="15">
        <f t="shared" si="19"/>
        <v>52.278820375335123</v>
      </c>
      <c r="T24" s="15">
        <f t="shared" si="19"/>
        <v>18.230563002680967</v>
      </c>
      <c r="U24" s="15">
        <f t="shared" si="19"/>
        <v>3.2171581769436997</v>
      </c>
      <c r="V24" s="15">
        <f t="shared" si="19"/>
        <v>0.26809651474530832</v>
      </c>
      <c r="W24" s="15">
        <f t="shared" si="19"/>
        <v>1.0723860589812333</v>
      </c>
      <c r="X24" s="15">
        <f t="shared" si="19"/>
        <v>0.26809651474530832</v>
      </c>
    </row>
    <row r="25" spans="2:24" x14ac:dyDescent="0.15">
      <c r="B25" s="16" t="s">
        <v>25</v>
      </c>
      <c r="C25" s="11" t="s">
        <v>14</v>
      </c>
      <c r="D25" s="17">
        <v>324</v>
      </c>
      <c r="E25" s="17">
        <v>13</v>
      </c>
      <c r="F25" s="17">
        <v>124</v>
      </c>
      <c r="G25" s="17">
        <v>166</v>
      </c>
      <c r="H25" s="17">
        <v>16</v>
      </c>
      <c r="I25" s="17">
        <v>2</v>
      </c>
      <c r="J25" s="17">
        <v>0</v>
      </c>
      <c r="K25" s="17">
        <v>0</v>
      </c>
      <c r="L25" s="17">
        <v>3</v>
      </c>
      <c r="N25" s="16" t="s">
        <v>25</v>
      </c>
      <c r="O25" s="11" t="s">
        <v>14</v>
      </c>
      <c r="P25" s="17">
        <v>324</v>
      </c>
      <c r="Q25" s="17">
        <v>6</v>
      </c>
      <c r="R25" s="17">
        <v>76</v>
      </c>
      <c r="S25" s="17">
        <v>140</v>
      </c>
      <c r="T25" s="17">
        <v>79</v>
      </c>
      <c r="U25" s="17">
        <v>15</v>
      </c>
      <c r="V25" s="17">
        <v>1</v>
      </c>
      <c r="W25" s="17">
        <v>4</v>
      </c>
      <c r="X25" s="17">
        <v>3</v>
      </c>
    </row>
    <row r="26" spans="2:24" x14ac:dyDescent="0.15">
      <c r="B26" s="13"/>
      <c r="C26" s="14" t="s">
        <v>15</v>
      </c>
      <c r="D26" s="15">
        <f>SUM(E26:L26)</f>
        <v>99.999999999999986</v>
      </c>
      <c r="E26" s="15">
        <f t="shared" ref="E26:L26" si="20">E25/$D25*100</f>
        <v>4.0123456790123457</v>
      </c>
      <c r="F26" s="15">
        <f t="shared" si="20"/>
        <v>38.271604938271601</v>
      </c>
      <c r="G26" s="15">
        <f t="shared" si="20"/>
        <v>51.23456790123457</v>
      </c>
      <c r="H26" s="15">
        <f t="shared" si="20"/>
        <v>4.9382716049382713</v>
      </c>
      <c r="I26" s="15">
        <f t="shared" si="20"/>
        <v>0.61728395061728392</v>
      </c>
      <c r="J26" s="15">
        <f t="shared" si="20"/>
        <v>0</v>
      </c>
      <c r="K26" s="15">
        <f t="shared" si="20"/>
        <v>0</v>
      </c>
      <c r="L26" s="15">
        <f t="shared" si="20"/>
        <v>0.92592592592592582</v>
      </c>
      <c r="N26" s="13"/>
      <c r="O26" s="14" t="s">
        <v>15</v>
      </c>
      <c r="P26" s="15">
        <f>SUM(Q26:X26)</f>
        <v>99.999999999999986</v>
      </c>
      <c r="Q26" s="15">
        <f t="shared" ref="Q26:X26" si="21">Q25/$P25*100</f>
        <v>1.8518518518518516</v>
      </c>
      <c r="R26" s="15">
        <f t="shared" si="21"/>
        <v>23.456790123456788</v>
      </c>
      <c r="S26" s="15">
        <f t="shared" si="21"/>
        <v>43.209876543209873</v>
      </c>
      <c r="T26" s="15">
        <f t="shared" si="21"/>
        <v>24.382716049382715</v>
      </c>
      <c r="U26" s="15">
        <f t="shared" si="21"/>
        <v>4.6296296296296298</v>
      </c>
      <c r="V26" s="15">
        <f t="shared" si="21"/>
        <v>0.30864197530864196</v>
      </c>
      <c r="W26" s="15">
        <f t="shared" si="21"/>
        <v>1.2345679012345678</v>
      </c>
      <c r="X26" s="15">
        <f t="shared" si="21"/>
        <v>0.92592592592592582</v>
      </c>
    </row>
    <row r="27" spans="2:24" x14ac:dyDescent="0.15">
      <c r="B27" s="16" t="s">
        <v>26</v>
      </c>
      <c r="C27" s="11" t="s">
        <v>14</v>
      </c>
      <c r="D27" s="17">
        <v>332</v>
      </c>
      <c r="E27" s="17">
        <v>10</v>
      </c>
      <c r="F27" s="17">
        <v>151</v>
      </c>
      <c r="G27" s="17">
        <v>152</v>
      </c>
      <c r="H27" s="17">
        <v>19</v>
      </c>
      <c r="I27" s="17">
        <v>0</v>
      </c>
      <c r="J27" s="17">
        <v>0</v>
      </c>
      <c r="K27" s="17">
        <v>0</v>
      </c>
      <c r="L27" s="17">
        <v>0</v>
      </c>
      <c r="N27" s="16" t="s">
        <v>26</v>
      </c>
      <c r="O27" s="11" t="s">
        <v>14</v>
      </c>
      <c r="P27" s="17">
        <v>332</v>
      </c>
      <c r="Q27" s="17">
        <v>10</v>
      </c>
      <c r="R27" s="17">
        <v>74</v>
      </c>
      <c r="S27" s="17">
        <v>168</v>
      </c>
      <c r="T27" s="17">
        <v>68</v>
      </c>
      <c r="U27" s="17">
        <v>7</v>
      </c>
      <c r="V27" s="17">
        <v>2</v>
      </c>
      <c r="W27" s="17">
        <v>3</v>
      </c>
      <c r="X27" s="17">
        <v>0</v>
      </c>
    </row>
    <row r="28" spans="2:24" x14ac:dyDescent="0.15">
      <c r="B28" s="13"/>
      <c r="C28" s="14" t="s">
        <v>15</v>
      </c>
      <c r="D28" s="15">
        <f>SUM(E28:L28)</f>
        <v>100</v>
      </c>
      <c r="E28" s="15">
        <f t="shared" ref="E28:L28" si="22">E27/$D27*100</f>
        <v>3.0120481927710845</v>
      </c>
      <c r="F28" s="15">
        <f t="shared" si="22"/>
        <v>45.481927710843372</v>
      </c>
      <c r="G28" s="15">
        <f t="shared" si="22"/>
        <v>45.783132530120483</v>
      </c>
      <c r="H28" s="15">
        <f t="shared" si="22"/>
        <v>5.7228915662650603</v>
      </c>
      <c r="I28" s="15">
        <f t="shared" si="22"/>
        <v>0</v>
      </c>
      <c r="J28" s="15">
        <f t="shared" si="22"/>
        <v>0</v>
      </c>
      <c r="K28" s="15">
        <f t="shared" si="22"/>
        <v>0</v>
      </c>
      <c r="L28" s="15">
        <f t="shared" si="22"/>
        <v>0</v>
      </c>
      <c r="N28" s="13"/>
      <c r="O28" s="14" t="s">
        <v>15</v>
      </c>
      <c r="P28" s="15">
        <f>SUM(Q28:X28)</f>
        <v>100.00000000000001</v>
      </c>
      <c r="Q28" s="15">
        <f t="shared" ref="Q28:X28" si="23">Q27/$P27*100</f>
        <v>3.0120481927710845</v>
      </c>
      <c r="R28" s="15">
        <f t="shared" si="23"/>
        <v>22.289156626506024</v>
      </c>
      <c r="S28" s="15">
        <f t="shared" si="23"/>
        <v>50.602409638554214</v>
      </c>
      <c r="T28" s="15">
        <f t="shared" si="23"/>
        <v>20.481927710843372</v>
      </c>
      <c r="U28" s="15">
        <f t="shared" si="23"/>
        <v>2.1084337349397591</v>
      </c>
      <c r="V28" s="15">
        <f t="shared" si="23"/>
        <v>0.60240963855421692</v>
      </c>
      <c r="W28" s="15">
        <f t="shared" si="23"/>
        <v>0.90361445783132521</v>
      </c>
      <c r="X28" s="15">
        <f t="shared" si="23"/>
        <v>0</v>
      </c>
    </row>
    <row r="29" spans="2:24" x14ac:dyDescent="0.15">
      <c r="B29" s="16" t="s">
        <v>27</v>
      </c>
      <c r="C29" s="11" t="s">
        <v>14</v>
      </c>
      <c r="D29" s="17">
        <v>321</v>
      </c>
      <c r="E29" s="17">
        <v>6</v>
      </c>
      <c r="F29" s="17">
        <v>148</v>
      </c>
      <c r="G29" s="17">
        <v>153</v>
      </c>
      <c r="H29" s="17">
        <v>14</v>
      </c>
      <c r="I29" s="17">
        <v>0</v>
      </c>
      <c r="J29" s="17">
        <v>0</v>
      </c>
      <c r="K29" s="17">
        <v>0</v>
      </c>
      <c r="L29" s="17">
        <v>0</v>
      </c>
      <c r="N29" s="16" t="s">
        <v>27</v>
      </c>
      <c r="O29" s="11" t="s">
        <v>14</v>
      </c>
      <c r="P29" s="17">
        <v>321</v>
      </c>
      <c r="Q29" s="17">
        <v>6</v>
      </c>
      <c r="R29" s="17">
        <v>74</v>
      </c>
      <c r="S29" s="17">
        <v>170</v>
      </c>
      <c r="T29" s="17">
        <v>62</v>
      </c>
      <c r="U29" s="17">
        <v>7</v>
      </c>
      <c r="V29" s="17">
        <v>1</v>
      </c>
      <c r="W29" s="17">
        <v>1</v>
      </c>
      <c r="X29" s="17">
        <v>0</v>
      </c>
    </row>
    <row r="30" spans="2:24" x14ac:dyDescent="0.15">
      <c r="B30" s="13"/>
      <c r="C30" s="14" t="s">
        <v>15</v>
      </c>
      <c r="D30" s="15">
        <f>SUM(E30:L30)</f>
        <v>99.999999999999986</v>
      </c>
      <c r="E30" s="15">
        <f t="shared" ref="E30:L30" si="24">E29/$D29*100</f>
        <v>1.8691588785046727</v>
      </c>
      <c r="F30" s="15">
        <f t="shared" si="24"/>
        <v>46.105919003115261</v>
      </c>
      <c r="G30" s="15">
        <f t="shared" si="24"/>
        <v>47.663551401869157</v>
      </c>
      <c r="H30" s="15">
        <f t="shared" si="24"/>
        <v>4.361370716510903</v>
      </c>
      <c r="I30" s="15">
        <f t="shared" si="24"/>
        <v>0</v>
      </c>
      <c r="J30" s="15">
        <f t="shared" si="24"/>
        <v>0</v>
      </c>
      <c r="K30" s="15">
        <f t="shared" si="24"/>
        <v>0</v>
      </c>
      <c r="L30" s="15">
        <f t="shared" si="24"/>
        <v>0</v>
      </c>
      <c r="N30" s="13"/>
      <c r="O30" s="14" t="s">
        <v>15</v>
      </c>
      <c r="P30" s="15">
        <f>SUM(Q30:X30)</f>
        <v>99.999999999999986</v>
      </c>
      <c r="Q30" s="15">
        <f t="shared" ref="Q30:X30" si="25">Q29/$P29*100</f>
        <v>1.8691588785046727</v>
      </c>
      <c r="R30" s="15">
        <f t="shared" si="25"/>
        <v>23.052959501557631</v>
      </c>
      <c r="S30" s="15">
        <f t="shared" si="25"/>
        <v>52.959501557632393</v>
      </c>
      <c r="T30" s="15">
        <f t="shared" si="25"/>
        <v>19.314641744548286</v>
      </c>
      <c r="U30" s="15">
        <f t="shared" si="25"/>
        <v>2.1806853582554515</v>
      </c>
      <c r="V30" s="15">
        <f t="shared" si="25"/>
        <v>0.3115264797507788</v>
      </c>
      <c r="W30" s="15">
        <f t="shared" si="25"/>
        <v>0.3115264797507788</v>
      </c>
      <c r="X30" s="15">
        <f t="shared" si="25"/>
        <v>0</v>
      </c>
    </row>
    <row r="31" spans="2:24" x14ac:dyDescent="0.15">
      <c r="B31" s="18" t="s">
        <v>28</v>
      </c>
      <c r="C31" s="11" t="s">
        <v>14</v>
      </c>
      <c r="D31" s="17">
        <v>154</v>
      </c>
      <c r="E31" s="17">
        <v>6</v>
      </c>
      <c r="F31" s="17">
        <v>63</v>
      </c>
      <c r="G31" s="17">
        <v>78</v>
      </c>
      <c r="H31" s="17">
        <v>6</v>
      </c>
      <c r="I31" s="17">
        <v>0</v>
      </c>
      <c r="J31" s="17">
        <v>0</v>
      </c>
      <c r="K31" s="17">
        <v>0</v>
      </c>
      <c r="L31" s="17">
        <v>1</v>
      </c>
      <c r="N31" s="18" t="s">
        <v>28</v>
      </c>
      <c r="O31" s="11" t="s">
        <v>14</v>
      </c>
      <c r="P31" s="17">
        <v>154</v>
      </c>
      <c r="Q31" s="17">
        <v>5</v>
      </c>
      <c r="R31" s="17">
        <v>37</v>
      </c>
      <c r="S31" s="17">
        <v>73</v>
      </c>
      <c r="T31" s="17">
        <v>28</v>
      </c>
      <c r="U31" s="17">
        <v>6</v>
      </c>
      <c r="V31" s="17">
        <v>1</v>
      </c>
      <c r="W31" s="17">
        <v>3</v>
      </c>
      <c r="X31" s="17">
        <v>1</v>
      </c>
    </row>
    <row r="32" spans="2:24" x14ac:dyDescent="0.15">
      <c r="B32" s="19"/>
      <c r="C32" s="14" t="s">
        <v>15</v>
      </c>
      <c r="D32" s="15">
        <f>SUM(E32:L32)</f>
        <v>100</v>
      </c>
      <c r="E32" s="15">
        <f t="shared" ref="E32:L32" si="26">E31/$D31*100</f>
        <v>3.8961038961038961</v>
      </c>
      <c r="F32" s="15">
        <f t="shared" si="26"/>
        <v>40.909090909090914</v>
      </c>
      <c r="G32" s="15">
        <f t="shared" si="26"/>
        <v>50.649350649350644</v>
      </c>
      <c r="H32" s="15">
        <f t="shared" si="26"/>
        <v>3.8961038961038961</v>
      </c>
      <c r="I32" s="15">
        <f t="shared" si="26"/>
        <v>0</v>
      </c>
      <c r="J32" s="15">
        <f t="shared" si="26"/>
        <v>0</v>
      </c>
      <c r="K32" s="15">
        <f t="shared" si="26"/>
        <v>0</v>
      </c>
      <c r="L32" s="15">
        <f t="shared" si="26"/>
        <v>0.64935064935064934</v>
      </c>
      <c r="N32" s="19"/>
      <c r="O32" s="14" t="s">
        <v>15</v>
      </c>
      <c r="P32" s="15">
        <f>SUM(Q32:X32)</f>
        <v>100.00000000000001</v>
      </c>
      <c r="Q32" s="15">
        <f t="shared" ref="Q32:X32" si="27">Q31/$P31*100</f>
        <v>3.2467532467532463</v>
      </c>
      <c r="R32" s="15">
        <f t="shared" si="27"/>
        <v>24.025974025974026</v>
      </c>
      <c r="S32" s="15">
        <f t="shared" si="27"/>
        <v>47.402597402597401</v>
      </c>
      <c r="T32" s="15">
        <f t="shared" si="27"/>
        <v>18.181818181818183</v>
      </c>
      <c r="U32" s="15">
        <f t="shared" si="27"/>
        <v>3.8961038961038961</v>
      </c>
      <c r="V32" s="15">
        <f t="shared" si="27"/>
        <v>0.64935064935064934</v>
      </c>
      <c r="W32" s="15">
        <f t="shared" si="27"/>
        <v>1.948051948051948</v>
      </c>
      <c r="X32" s="15">
        <f t="shared" si="27"/>
        <v>0.64935064935064934</v>
      </c>
    </row>
    <row r="34" spans="2:24" ht="14.25" x14ac:dyDescent="0.15">
      <c r="B34" s="3" t="s">
        <v>29</v>
      </c>
      <c r="D34" s="4"/>
      <c r="E34" s="5"/>
      <c r="F34" s="5"/>
      <c r="G34" s="5"/>
      <c r="H34" s="5"/>
      <c r="I34" s="5"/>
      <c r="J34" s="5"/>
      <c r="N34" s="3" t="s">
        <v>30</v>
      </c>
      <c r="P34" s="4"/>
      <c r="Q34" s="5"/>
      <c r="R34" s="5"/>
      <c r="S34" s="5"/>
      <c r="T34" s="5"/>
      <c r="U34" s="5"/>
      <c r="V34" s="5"/>
    </row>
    <row r="35" spans="2:24" ht="27" x14ac:dyDescent="0.15">
      <c r="B35" s="6" t="s">
        <v>31</v>
      </c>
      <c r="C35" s="7"/>
      <c r="D35" s="8" t="s">
        <v>4</v>
      </c>
      <c r="E35" s="9" t="s">
        <v>32</v>
      </c>
      <c r="F35" s="9" t="s">
        <v>33</v>
      </c>
      <c r="G35" s="9" t="s">
        <v>34</v>
      </c>
      <c r="H35" s="9" t="s">
        <v>35</v>
      </c>
      <c r="I35" s="9" t="s">
        <v>36</v>
      </c>
      <c r="J35" s="9" t="s">
        <v>37</v>
      </c>
      <c r="K35" s="9" t="s">
        <v>11</v>
      </c>
      <c r="L35" s="9" t="s">
        <v>12</v>
      </c>
      <c r="N35" s="6" t="s">
        <v>31</v>
      </c>
      <c r="O35" s="7"/>
      <c r="P35" s="8" t="s">
        <v>4</v>
      </c>
      <c r="Q35" s="9" t="s">
        <v>32</v>
      </c>
      <c r="R35" s="9" t="s">
        <v>33</v>
      </c>
      <c r="S35" s="9" t="s">
        <v>34</v>
      </c>
      <c r="T35" s="9" t="s">
        <v>35</v>
      </c>
      <c r="U35" s="9" t="s">
        <v>36</v>
      </c>
      <c r="V35" s="9" t="s">
        <v>37</v>
      </c>
      <c r="W35" s="9" t="s">
        <v>11</v>
      </c>
      <c r="X35" s="9" t="s">
        <v>12</v>
      </c>
    </row>
    <row r="36" spans="2:24" x14ac:dyDescent="0.15">
      <c r="B36" s="10" t="s">
        <v>13</v>
      </c>
      <c r="C36" s="11" t="s">
        <v>14</v>
      </c>
      <c r="D36" s="12">
        <v>3871</v>
      </c>
      <c r="E36" s="12">
        <v>168</v>
      </c>
      <c r="F36" s="12">
        <v>927</v>
      </c>
      <c r="G36" s="12">
        <v>1886</v>
      </c>
      <c r="H36" s="12">
        <v>674</v>
      </c>
      <c r="I36" s="12">
        <v>95</v>
      </c>
      <c r="J36" s="12">
        <v>22</v>
      </c>
      <c r="K36" s="12">
        <v>76</v>
      </c>
      <c r="L36" s="12">
        <v>23</v>
      </c>
      <c r="N36" s="10" t="s">
        <v>13</v>
      </c>
      <c r="O36" s="11" t="s">
        <v>14</v>
      </c>
      <c r="P36" s="12">
        <v>3871</v>
      </c>
      <c r="Q36" s="12">
        <v>116</v>
      </c>
      <c r="R36" s="12">
        <v>716</v>
      </c>
      <c r="S36" s="12">
        <v>1862</v>
      </c>
      <c r="T36" s="12">
        <v>871</v>
      </c>
      <c r="U36" s="12">
        <v>161</v>
      </c>
      <c r="V36" s="12">
        <v>24</v>
      </c>
      <c r="W36" s="12">
        <v>99</v>
      </c>
      <c r="X36" s="12">
        <v>22</v>
      </c>
    </row>
    <row r="37" spans="2:24" x14ac:dyDescent="0.15">
      <c r="B37" s="13"/>
      <c r="C37" s="14" t="s">
        <v>15</v>
      </c>
      <c r="D37" s="15">
        <f>SUM(E37:L37)</f>
        <v>100</v>
      </c>
      <c r="E37" s="15">
        <f>E36/$D36*100</f>
        <v>4.3399638336347195</v>
      </c>
      <c r="F37" s="15">
        <f t="shared" ref="F37:L37" si="28">F36/$D36*100</f>
        <v>23.947300439163008</v>
      </c>
      <c r="G37" s="15">
        <f t="shared" si="28"/>
        <v>48.721260656161199</v>
      </c>
      <c r="H37" s="15">
        <f t="shared" si="28"/>
        <v>17.41152157065358</v>
      </c>
      <c r="I37" s="15">
        <f t="shared" si="28"/>
        <v>2.4541462154482043</v>
      </c>
      <c r="J37" s="15">
        <f t="shared" si="28"/>
        <v>0.56832859726168949</v>
      </c>
      <c r="K37" s="15">
        <f t="shared" si="28"/>
        <v>1.9633169723585637</v>
      </c>
      <c r="L37" s="15">
        <f t="shared" si="28"/>
        <v>0.59416171531903894</v>
      </c>
      <c r="N37" s="13"/>
      <c r="O37" s="14" t="s">
        <v>15</v>
      </c>
      <c r="P37" s="15">
        <f>SUM(Q37:X37)</f>
        <v>99.999999999999986</v>
      </c>
      <c r="Q37" s="15">
        <f>Q36/$P36*100</f>
        <v>2.9966416946525443</v>
      </c>
      <c r="R37" s="15">
        <f t="shared" ref="R37:X37" si="29">R36/$P36*100</f>
        <v>18.496512529062258</v>
      </c>
      <c r="S37" s="15">
        <f t="shared" si="29"/>
        <v>48.101265822784811</v>
      </c>
      <c r="T37" s="15">
        <f t="shared" si="29"/>
        <v>22.500645827951434</v>
      </c>
      <c r="U37" s="15">
        <f t="shared" si="29"/>
        <v>4.1591320072332731</v>
      </c>
      <c r="V37" s="15">
        <f t="shared" si="29"/>
        <v>0.61999483337638861</v>
      </c>
      <c r="W37" s="15">
        <f t="shared" si="29"/>
        <v>2.5574786876776026</v>
      </c>
      <c r="X37" s="15">
        <f t="shared" si="29"/>
        <v>0.56832859726168949</v>
      </c>
    </row>
    <row r="38" spans="2:24" x14ac:dyDescent="0.15">
      <c r="B38" s="16" t="s">
        <v>16</v>
      </c>
      <c r="C38" s="11" t="s">
        <v>14</v>
      </c>
      <c r="D38" s="12">
        <v>165</v>
      </c>
      <c r="E38" s="12">
        <v>16</v>
      </c>
      <c r="F38" s="12">
        <v>42</v>
      </c>
      <c r="G38" s="12">
        <v>43</v>
      </c>
      <c r="H38" s="12">
        <v>28</v>
      </c>
      <c r="I38" s="12">
        <v>9</v>
      </c>
      <c r="J38" s="12">
        <v>6</v>
      </c>
      <c r="K38" s="12">
        <v>19</v>
      </c>
      <c r="L38" s="12">
        <v>2</v>
      </c>
      <c r="N38" s="16" t="s">
        <v>16</v>
      </c>
      <c r="O38" s="11" t="s">
        <v>14</v>
      </c>
      <c r="P38" s="12">
        <v>165</v>
      </c>
      <c r="Q38" s="12">
        <v>11</v>
      </c>
      <c r="R38" s="12">
        <v>43</v>
      </c>
      <c r="S38" s="12">
        <v>45</v>
      </c>
      <c r="T38" s="12">
        <v>29</v>
      </c>
      <c r="U38" s="12">
        <v>10</v>
      </c>
      <c r="V38" s="12">
        <v>6</v>
      </c>
      <c r="W38" s="12">
        <v>19</v>
      </c>
      <c r="X38" s="12">
        <v>2</v>
      </c>
    </row>
    <row r="39" spans="2:24" x14ac:dyDescent="0.15">
      <c r="B39" s="13"/>
      <c r="C39" s="14" t="s">
        <v>15</v>
      </c>
      <c r="D39" s="15">
        <f>SUM(E39:L39)</f>
        <v>100.00000000000001</v>
      </c>
      <c r="E39" s="15">
        <f t="shared" ref="E39:L39" si="30">E38/$D38*100</f>
        <v>9.6969696969696972</v>
      </c>
      <c r="F39" s="15">
        <f t="shared" si="30"/>
        <v>25.454545454545453</v>
      </c>
      <c r="G39" s="15">
        <f t="shared" si="30"/>
        <v>26.060606060606062</v>
      </c>
      <c r="H39" s="15">
        <f t="shared" si="30"/>
        <v>16.969696969696972</v>
      </c>
      <c r="I39" s="15">
        <f t="shared" si="30"/>
        <v>5.4545454545454541</v>
      </c>
      <c r="J39" s="15">
        <f t="shared" si="30"/>
        <v>3.6363636363636362</v>
      </c>
      <c r="K39" s="15">
        <f t="shared" si="30"/>
        <v>11.515151515151516</v>
      </c>
      <c r="L39" s="15">
        <f t="shared" si="30"/>
        <v>1.2121212121212122</v>
      </c>
      <c r="N39" s="13"/>
      <c r="O39" s="14" t="s">
        <v>15</v>
      </c>
      <c r="P39" s="15">
        <f>SUM(Q39:X39)</f>
        <v>100.00000000000001</v>
      </c>
      <c r="Q39" s="15">
        <f t="shared" ref="Q39:X39" si="31">Q38/$P38*100</f>
        <v>6.666666666666667</v>
      </c>
      <c r="R39" s="15">
        <f t="shared" si="31"/>
        <v>26.060606060606062</v>
      </c>
      <c r="S39" s="15">
        <f t="shared" si="31"/>
        <v>27.27272727272727</v>
      </c>
      <c r="T39" s="15">
        <f t="shared" si="31"/>
        <v>17.575757575757574</v>
      </c>
      <c r="U39" s="15">
        <f t="shared" si="31"/>
        <v>6.0606060606060606</v>
      </c>
      <c r="V39" s="15">
        <f t="shared" si="31"/>
        <v>3.6363636363636362</v>
      </c>
      <c r="W39" s="15">
        <f t="shared" si="31"/>
        <v>11.515151515151516</v>
      </c>
      <c r="X39" s="15">
        <f t="shared" si="31"/>
        <v>1.2121212121212122</v>
      </c>
    </row>
    <row r="40" spans="2:24" x14ac:dyDescent="0.15">
      <c r="B40" s="16" t="s">
        <v>38</v>
      </c>
      <c r="C40" s="11" t="s">
        <v>14</v>
      </c>
      <c r="D40" s="12">
        <v>336</v>
      </c>
      <c r="E40" s="12">
        <v>32</v>
      </c>
      <c r="F40" s="12">
        <v>80</v>
      </c>
      <c r="G40" s="12">
        <v>141</v>
      </c>
      <c r="H40" s="12">
        <v>46</v>
      </c>
      <c r="I40" s="12">
        <v>15</v>
      </c>
      <c r="J40" s="12">
        <v>3</v>
      </c>
      <c r="K40" s="12">
        <v>16</v>
      </c>
      <c r="L40" s="12">
        <v>3</v>
      </c>
      <c r="N40" s="16" t="s">
        <v>38</v>
      </c>
      <c r="O40" s="11" t="s">
        <v>14</v>
      </c>
      <c r="P40" s="12">
        <v>336</v>
      </c>
      <c r="Q40" s="12">
        <v>29</v>
      </c>
      <c r="R40" s="12">
        <v>78</v>
      </c>
      <c r="S40" s="12">
        <v>128</v>
      </c>
      <c r="T40" s="12">
        <v>61</v>
      </c>
      <c r="U40" s="12">
        <v>18</v>
      </c>
      <c r="V40" s="12">
        <v>2</v>
      </c>
      <c r="W40" s="12">
        <v>16</v>
      </c>
      <c r="X40" s="12">
        <v>4</v>
      </c>
    </row>
    <row r="41" spans="2:24" x14ac:dyDescent="0.15">
      <c r="B41" s="13"/>
      <c r="C41" s="14" t="s">
        <v>15</v>
      </c>
      <c r="D41" s="15">
        <f>SUM(E41:L41)</f>
        <v>99.999999999999972</v>
      </c>
      <c r="E41" s="15">
        <f t="shared" ref="E41:L41" si="32">E40/$D40*100</f>
        <v>9.5238095238095237</v>
      </c>
      <c r="F41" s="15">
        <f t="shared" si="32"/>
        <v>23.809523809523807</v>
      </c>
      <c r="G41" s="15">
        <f t="shared" si="32"/>
        <v>41.964285714285715</v>
      </c>
      <c r="H41" s="15">
        <f t="shared" si="32"/>
        <v>13.690476190476192</v>
      </c>
      <c r="I41" s="15">
        <f t="shared" si="32"/>
        <v>4.4642857142857144</v>
      </c>
      <c r="J41" s="15">
        <f t="shared" si="32"/>
        <v>0.89285714285714279</v>
      </c>
      <c r="K41" s="15">
        <f t="shared" si="32"/>
        <v>4.7619047619047619</v>
      </c>
      <c r="L41" s="15">
        <f t="shared" si="32"/>
        <v>0.89285714285714279</v>
      </c>
      <c r="N41" s="13"/>
      <c r="O41" s="14" t="s">
        <v>15</v>
      </c>
      <c r="P41" s="15">
        <f>SUM(Q41:X41)</f>
        <v>100.00000000000001</v>
      </c>
      <c r="Q41" s="15">
        <f t="shared" ref="Q41:X41" si="33">Q40/$P40*100</f>
        <v>8.6309523809523814</v>
      </c>
      <c r="R41" s="15">
        <f t="shared" si="33"/>
        <v>23.214285714285715</v>
      </c>
      <c r="S41" s="15">
        <f t="shared" si="33"/>
        <v>38.095238095238095</v>
      </c>
      <c r="T41" s="15">
        <f t="shared" si="33"/>
        <v>18.154761904761905</v>
      </c>
      <c r="U41" s="15">
        <f t="shared" si="33"/>
        <v>5.3571428571428568</v>
      </c>
      <c r="V41" s="15">
        <f t="shared" si="33"/>
        <v>0.59523809523809523</v>
      </c>
      <c r="W41" s="15">
        <f t="shared" si="33"/>
        <v>4.7619047619047619</v>
      </c>
      <c r="X41" s="15">
        <f t="shared" si="33"/>
        <v>1.1904761904761905</v>
      </c>
    </row>
    <row r="42" spans="2:24" x14ac:dyDescent="0.15">
      <c r="B42" s="16" t="s">
        <v>18</v>
      </c>
      <c r="C42" s="11" t="s">
        <v>14</v>
      </c>
      <c r="D42" s="12">
        <v>307</v>
      </c>
      <c r="E42" s="12">
        <v>15</v>
      </c>
      <c r="F42" s="12">
        <v>103</v>
      </c>
      <c r="G42" s="12">
        <v>135</v>
      </c>
      <c r="H42" s="12">
        <v>40</v>
      </c>
      <c r="I42" s="12">
        <v>4</v>
      </c>
      <c r="J42" s="12">
        <v>2</v>
      </c>
      <c r="K42" s="12">
        <v>7</v>
      </c>
      <c r="L42" s="12">
        <v>1</v>
      </c>
      <c r="N42" s="16" t="s">
        <v>18</v>
      </c>
      <c r="O42" s="11" t="s">
        <v>14</v>
      </c>
      <c r="P42" s="12">
        <v>307</v>
      </c>
      <c r="Q42" s="12">
        <v>13</v>
      </c>
      <c r="R42" s="12">
        <v>81</v>
      </c>
      <c r="S42" s="12">
        <v>154</v>
      </c>
      <c r="T42" s="12">
        <v>42</v>
      </c>
      <c r="U42" s="12">
        <v>5</v>
      </c>
      <c r="V42" s="12">
        <v>2</v>
      </c>
      <c r="W42" s="12">
        <v>9</v>
      </c>
      <c r="X42" s="12">
        <v>1</v>
      </c>
    </row>
    <row r="43" spans="2:24" x14ac:dyDescent="0.15">
      <c r="B43" s="13"/>
      <c r="C43" s="14" t="s">
        <v>15</v>
      </c>
      <c r="D43" s="15">
        <f>SUM(E43:L43)</f>
        <v>100</v>
      </c>
      <c r="E43" s="15">
        <f t="shared" ref="E43:L43" si="34">E42/$D42*100</f>
        <v>4.8859934853420199</v>
      </c>
      <c r="F43" s="15">
        <f t="shared" si="34"/>
        <v>33.550488599348533</v>
      </c>
      <c r="G43" s="15">
        <f t="shared" si="34"/>
        <v>43.973941368078172</v>
      </c>
      <c r="H43" s="15">
        <f t="shared" si="34"/>
        <v>13.029315960912053</v>
      </c>
      <c r="I43" s="15">
        <f t="shared" si="34"/>
        <v>1.3029315960912053</v>
      </c>
      <c r="J43" s="15">
        <f t="shared" si="34"/>
        <v>0.65146579804560267</v>
      </c>
      <c r="K43" s="15">
        <f t="shared" si="34"/>
        <v>2.2801302931596092</v>
      </c>
      <c r="L43" s="15">
        <f t="shared" si="34"/>
        <v>0.32573289902280134</v>
      </c>
      <c r="N43" s="13"/>
      <c r="O43" s="14" t="s">
        <v>15</v>
      </c>
      <c r="P43" s="15">
        <f>SUM(Q43:X43)</f>
        <v>99.999999999999986</v>
      </c>
      <c r="Q43" s="15">
        <f t="shared" ref="Q43:X43" si="35">Q42/$P42*100</f>
        <v>4.234527687296417</v>
      </c>
      <c r="R43" s="15">
        <f t="shared" si="35"/>
        <v>26.384364820846905</v>
      </c>
      <c r="S43" s="15">
        <f t="shared" si="35"/>
        <v>50.162866449511398</v>
      </c>
      <c r="T43" s="15">
        <f t="shared" si="35"/>
        <v>13.680781758957655</v>
      </c>
      <c r="U43" s="15">
        <f t="shared" si="35"/>
        <v>1.6286644951140066</v>
      </c>
      <c r="V43" s="15">
        <f t="shared" si="35"/>
        <v>0.65146579804560267</v>
      </c>
      <c r="W43" s="15">
        <f t="shared" si="35"/>
        <v>2.9315960912052117</v>
      </c>
      <c r="X43" s="15">
        <f t="shared" si="35"/>
        <v>0.32573289902280134</v>
      </c>
    </row>
    <row r="44" spans="2:24" x14ac:dyDescent="0.15">
      <c r="B44" s="16" t="s">
        <v>19</v>
      </c>
      <c r="C44" s="11" t="s">
        <v>14</v>
      </c>
      <c r="D44" s="12">
        <v>316</v>
      </c>
      <c r="E44" s="12">
        <v>14</v>
      </c>
      <c r="F44" s="12">
        <v>79</v>
      </c>
      <c r="G44" s="12">
        <v>153</v>
      </c>
      <c r="H44" s="12">
        <v>52</v>
      </c>
      <c r="I44" s="12">
        <v>8</v>
      </c>
      <c r="J44" s="12">
        <v>2</v>
      </c>
      <c r="K44" s="12">
        <v>6</v>
      </c>
      <c r="L44" s="12">
        <v>2</v>
      </c>
      <c r="N44" s="16" t="s">
        <v>19</v>
      </c>
      <c r="O44" s="11" t="s">
        <v>14</v>
      </c>
      <c r="P44" s="12">
        <v>316</v>
      </c>
      <c r="Q44" s="12">
        <v>11</v>
      </c>
      <c r="R44" s="12">
        <v>56</v>
      </c>
      <c r="S44" s="12">
        <v>167</v>
      </c>
      <c r="T44" s="12">
        <v>62</v>
      </c>
      <c r="U44" s="12">
        <v>8</v>
      </c>
      <c r="V44" s="12">
        <v>3</v>
      </c>
      <c r="W44" s="12">
        <v>7</v>
      </c>
      <c r="X44" s="12">
        <v>2</v>
      </c>
    </row>
    <row r="45" spans="2:24" x14ac:dyDescent="0.15">
      <c r="B45" s="13"/>
      <c r="C45" s="14" t="s">
        <v>15</v>
      </c>
      <c r="D45" s="15">
        <f>SUM(E45:L45)</f>
        <v>99.999999999999986</v>
      </c>
      <c r="E45" s="15">
        <f t="shared" ref="E45:L45" si="36">E44/$D44*100</f>
        <v>4.4303797468354427</v>
      </c>
      <c r="F45" s="15">
        <f t="shared" si="36"/>
        <v>25</v>
      </c>
      <c r="G45" s="15">
        <f t="shared" si="36"/>
        <v>48.417721518987342</v>
      </c>
      <c r="H45" s="15">
        <f t="shared" si="36"/>
        <v>16.455696202531644</v>
      </c>
      <c r="I45" s="15">
        <f t="shared" si="36"/>
        <v>2.5316455696202533</v>
      </c>
      <c r="J45" s="15">
        <f t="shared" si="36"/>
        <v>0.63291139240506333</v>
      </c>
      <c r="K45" s="15">
        <f t="shared" si="36"/>
        <v>1.89873417721519</v>
      </c>
      <c r="L45" s="15">
        <f t="shared" si="36"/>
        <v>0.63291139240506333</v>
      </c>
      <c r="N45" s="13"/>
      <c r="O45" s="14" t="s">
        <v>15</v>
      </c>
      <c r="P45" s="15">
        <f>SUM(Q45:X45)</f>
        <v>100.00000000000001</v>
      </c>
      <c r="Q45" s="15">
        <f t="shared" ref="Q45:X45" si="37">Q44/$P44*100</f>
        <v>3.481012658227848</v>
      </c>
      <c r="R45" s="15">
        <f t="shared" si="37"/>
        <v>17.721518987341771</v>
      </c>
      <c r="S45" s="15">
        <f t="shared" si="37"/>
        <v>52.848101265822791</v>
      </c>
      <c r="T45" s="15">
        <f t="shared" si="37"/>
        <v>19.62025316455696</v>
      </c>
      <c r="U45" s="15">
        <f t="shared" si="37"/>
        <v>2.5316455696202533</v>
      </c>
      <c r="V45" s="15">
        <f t="shared" si="37"/>
        <v>0.949367088607595</v>
      </c>
      <c r="W45" s="15">
        <f t="shared" si="37"/>
        <v>2.2151898734177213</v>
      </c>
      <c r="X45" s="15">
        <f t="shared" si="37"/>
        <v>0.63291139240506333</v>
      </c>
    </row>
    <row r="46" spans="2:24" x14ac:dyDescent="0.15">
      <c r="B46" s="16" t="s">
        <v>39</v>
      </c>
      <c r="C46" s="11" t="s">
        <v>14</v>
      </c>
      <c r="D46" s="12">
        <v>277</v>
      </c>
      <c r="E46" s="12">
        <v>7</v>
      </c>
      <c r="F46" s="12">
        <v>64</v>
      </c>
      <c r="G46" s="12">
        <v>147</v>
      </c>
      <c r="H46" s="12">
        <v>47</v>
      </c>
      <c r="I46" s="12">
        <v>6</v>
      </c>
      <c r="J46" s="12">
        <v>1</v>
      </c>
      <c r="K46" s="12">
        <v>4</v>
      </c>
      <c r="L46" s="12">
        <v>1</v>
      </c>
      <c r="N46" s="16" t="s">
        <v>39</v>
      </c>
      <c r="O46" s="11" t="s">
        <v>14</v>
      </c>
      <c r="P46" s="12">
        <v>277</v>
      </c>
      <c r="Q46" s="12">
        <v>7</v>
      </c>
      <c r="R46" s="12">
        <v>57</v>
      </c>
      <c r="S46" s="12">
        <v>137</v>
      </c>
      <c r="T46" s="12">
        <v>62</v>
      </c>
      <c r="U46" s="12">
        <v>10</v>
      </c>
      <c r="V46" s="12">
        <v>0</v>
      </c>
      <c r="W46" s="12">
        <v>3</v>
      </c>
      <c r="X46" s="12">
        <v>1</v>
      </c>
    </row>
    <row r="47" spans="2:24" x14ac:dyDescent="0.15">
      <c r="B47" s="13"/>
      <c r="C47" s="14" t="s">
        <v>15</v>
      </c>
      <c r="D47" s="15">
        <f>SUM(E47:L47)</f>
        <v>100.00000000000003</v>
      </c>
      <c r="E47" s="15">
        <f t="shared" ref="E47:L47" si="38">E46/$D46*100</f>
        <v>2.5270758122743682</v>
      </c>
      <c r="F47" s="15">
        <f t="shared" si="38"/>
        <v>23.104693140794225</v>
      </c>
      <c r="G47" s="15">
        <f t="shared" si="38"/>
        <v>53.068592057761734</v>
      </c>
      <c r="H47" s="15">
        <f t="shared" si="38"/>
        <v>16.967509025270758</v>
      </c>
      <c r="I47" s="15">
        <f t="shared" si="38"/>
        <v>2.1660649819494582</v>
      </c>
      <c r="J47" s="15">
        <f t="shared" si="38"/>
        <v>0.36101083032490977</v>
      </c>
      <c r="K47" s="15">
        <f t="shared" si="38"/>
        <v>1.4440433212996391</v>
      </c>
      <c r="L47" s="15">
        <f t="shared" si="38"/>
        <v>0.36101083032490977</v>
      </c>
      <c r="N47" s="13"/>
      <c r="O47" s="14" t="s">
        <v>15</v>
      </c>
      <c r="P47" s="15">
        <f>SUM(Q47:X47)</f>
        <v>100.00000000000001</v>
      </c>
      <c r="Q47" s="15">
        <f t="shared" ref="Q47:X47" si="39">Q46/$P46*100</f>
        <v>2.5270758122743682</v>
      </c>
      <c r="R47" s="15">
        <f t="shared" si="39"/>
        <v>20.577617328519857</v>
      </c>
      <c r="S47" s="15">
        <f t="shared" si="39"/>
        <v>49.458483754512635</v>
      </c>
      <c r="T47" s="15">
        <f t="shared" si="39"/>
        <v>22.382671480144403</v>
      </c>
      <c r="U47" s="15">
        <f t="shared" si="39"/>
        <v>3.6101083032490973</v>
      </c>
      <c r="V47" s="15">
        <f t="shared" si="39"/>
        <v>0</v>
      </c>
      <c r="W47" s="15">
        <f t="shared" si="39"/>
        <v>1.0830324909747291</v>
      </c>
      <c r="X47" s="15">
        <f t="shared" si="39"/>
        <v>0.36101083032490977</v>
      </c>
    </row>
    <row r="48" spans="2:24" x14ac:dyDescent="0.15">
      <c r="B48" s="16" t="s">
        <v>40</v>
      </c>
      <c r="C48" s="11" t="s">
        <v>14</v>
      </c>
      <c r="D48" s="12">
        <v>302</v>
      </c>
      <c r="E48" s="12">
        <v>9</v>
      </c>
      <c r="F48" s="12">
        <v>54</v>
      </c>
      <c r="G48" s="12">
        <v>150</v>
      </c>
      <c r="H48" s="12">
        <v>69</v>
      </c>
      <c r="I48" s="12">
        <v>9</v>
      </c>
      <c r="J48" s="12">
        <v>3</v>
      </c>
      <c r="K48" s="12">
        <v>8</v>
      </c>
      <c r="L48" s="12">
        <v>0</v>
      </c>
      <c r="N48" s="16" t="s">
        <v>40</v>
      </c>
      <c r="O48" s="11" t="s">
        <v>14</v>
      </c>
      <c r="P48" s="12">
        <v>302</v>
      </c>
      <c r="Q48" s="12">
        <v>7</v>
      </c>
      <c r="R48" s="12">
        <v>38</v>
      </c>
      <c r="S48" s="12">
        <v>148</v>
      </c>
      <c r="T48" s="12">
        <v>83</v>
      </c>
      <c r="U48" s="12">
        <v>13</v>
      </c>
      <c r="V48" s="12">
        <v>4</v>
      </c>
      <c r="W48" s="12">
        <v>9</v>
      </c>
      <c r="X48" s="12">
        <v>0</v>
      </c>
    </row>
    <row r="49" spans="2:24" x14ac:dyDescent="0.15">
      <c r="B49" s="13"/>
      <c r="C49" s="14" t="s">
        <v>15</v>
      </c>
      <c r="D49" s="15">
        <f>SUM(E49:L49)</f>
        <v>100</v>
      </c>
      <c r="E49" s="15">
        <f t="shared" ref="E49:L49" si="40">E48/$D48*100</f>
        <v>2.9801324503311259</v>
      </c>
      <c r="F49" s="15">
        <f t="shared" si="40"/>
        <v>17.880794701986755</v>
      </c>
      <c r="G49" s="15">
        <f t="shared" si="40"/>
        <v>49.668874172185426</v>
      </c>
      <c r="H49" s="15">
        <f t="shared" si="40"/>
        <v>22.847682119205299</v>
      </c>
      <c r="I49" s="15">
        <f t="shared" si="40"/>
        <v>2.9801324503311259</v>
      </c>
      <c r="J49" s="15">
        <f t="shared" si="40"/>
        <v>0.99337748344370869</v>
      </c>
      <c r="K49" s="15">
        <f t="shared" si="40"/>
        <v>2.6490066225165565</v>
      </c>
      <c r="L49" s="15">
        <f t="shared" si="40"/>
        <v>0</v>
      </c>
      <c r="N49" s="13"/>
      <c r="O49" s="14" t="s">
        <v>15</v>
      </c>
      <c r="P49" s="15">
        <f>SUM(Q49:X49)</f>
        <v>100.00000000000001</v>
      </c>
      <c r="Q49" s="15">
        <f t="shared" ref="Q49:X49" si="41">Q48/$P48*100</f>
        <v>2.3178807947019866</v>
      </c>
      <c r="R49" s="15">
        <f t="shared" si="41"/>
        <v>12.582781456953644</v>
      </c>
      <c r="S49" s="15">
        <f t="shared" si="41"/>
        <v>49.006622516556291</v>
      </c>
      <c r="T49" s="15">
        <f t="shared" si="41"/>
        <v>27.483443708609272</v>
      </c>
      <c r="U49" s="15">
        <f t="shared" si="41"/>
        <v>4.3046357615894042</v>
      </c>
      <c r="V49" s="15">
        <f t="shared" si="41"/>
        <v>1.3245033112582782</v>
      </c>
      <c r="W49" s="15">
        <f t="shared" si="41"/>
        <v>2.9801324503311259</v>
      </c>
      <c r="X49" s="15">
        <f t="shared" si="41"/>
        <v>0</v>
      </c>
    </row>
    <row r="50" spans="2:24" x14ac:dyDescent="0.15">
      <c r="B50" s="16" t="s">
        <v>22</v>
      </c>
      <c r="C50" s="11" t="s">
        <v>14</v>
      </c>
      <c r="D50" s="12">
        <v>328</v>
      </c>
      <c r="E50" s="12">
        <v>9</v>
      </c>
      <c r="F50" s="12">
        <v>65</v>
      </c>
      <c r="G50" s="12">
        <v>156</v>
      </c>
      <c r="H50" s="12">
        <v>77</v>
      </c>
      <c r="I50" s="12">
        <v>12</v>
      </c>
      <c r="J50" s="12">
        <v>3</v>
      </c>
      <c r="K50" s="12">
        <v>3</v>
      </c>
      <c r="L50" s="12">
        <v>3</v>
      </c>
      <c r="N50" s="16" t="s">
        <v>22</v>
      </c>
      <c r="O50" s="11" t="s">
        <v>14</v>
      </c>
      <c r="P50" s="12">
        <v>328</v>
      </c>
      <c r="Q50" s="12">
        <v>4</v>
      </c>
      <c r="R50" s="12">
        <v>50</v>
      </c>
      <c r="S50" s="12">
        <v>158</v>
      </c>
      <c r="T50" s="12">
        <v>82</v>
      </c>
      <c r="U50" s="12">
        <v>21</v>
      </c>
      <c r="V50" s="12">
        <v>3</v>
      </c>
      <c r="W50" s="12">
        <v>7</v>
      </c>
      <c r="X50" s="12">
        <v>3</v>
      </c>
    </row>
    <row r="51" spans="2:24" x14ac:dyDescent="0.15">
      <c r="B51" s="13"/>
      <c r="C51" s="14" t="s">
        <v>15</v>
      </c>
      <c r="D51" s="15">
        <f>SUM(E51:L51)</f>
        <v>100.00000000000001</v>
      </c>
      <c r="E51" s="15">
        <f t="shared" ref="E51:L51" si="42">E50/$D50*100</f>
        <v>2.7439024390243905</v>
      </c>
      <c r="F51" s="15">
        <f t="shared" si="42"/>
        <v>19.817073170731707</v>
      </c>
      <c r="G51" s="15">
        <f t="shared" si="42"/>
        <v>47.560975609756099</v>
      </c>
      <c r="H51" s="15">
        <f t="shared" si="42"/>
        <v>23.475609756097558</v>
      </c>
      <c r="I51" s="15">
        <f t="shared" si="42"/>
        <v>3.6585365853658534</v>
      </c>
      <c r="J51" s="15">
        <f t="shared" si="42"/>
        <v>0.91463414634146334</v>
      </c>
      <c r="K51" s="15">
        <f t="shared" si="42"/>
        <v>0.91463414634146334</v>
      </c>
      <c r="L51" s="15">
        <f t="shared" si="42"/>
        <v>0.91463414634146334</v>
      </c>
      <c r="N51" s="13"/>
      <c r="O51" s="14" t="s">
        <v>15</v>
      </c>
      <c r="P51" s="15">
        <f>SUM(Q51:X51)</f>
        <v>100.00000000000003</v>
      </c>
      <c r="Q51" s="15">
        <f t="shared" ref="Q51:X51" si="43">Q50/$P50*100</f>
        <v>1.2195121951219512</v>
      </c>
      <c r="R51" s="15">
        <f t="shared" si="43"/>
        <v>15.24390243902439</v>
      </c>
      <c r="S51" s="15">
        <f t="shared" si="43"/>
        <v>48.170731707317074</v>
      </c>
      <c r="T51" s="15">
        <f t="shared" si="43"/>
        <v>25</v>
      </c>
      <c r="U51" s="15">
        <f t="shared" si="43"/>
        <v>6.4024390243902438</v>
      </c>
      <c r="V51" s="15">
        <f t="shared" si="43"/>
        <v>0.91463414634146334</v>
      </c>
      <c r="W51" s="15">
        <f t="shared" si="43"/>
        <v>2.1341463414634148</v>
      </c>
      <c r="X51" s="15">
        <f t="shared" si="43"/>
        <v>0.91463414634146334</v>
      </c>
    </row>
    <row r="52" spans="2:24" x14ac:dyDescent="0.15">
      <c r="B52" s="16" t="s">
        <v>23</v>
      </c>
      <c r="C52" s="11" t="s">
        <v>14</v>
      </c>
      <c r="D52" s="12">
        <v>336</v>
      </c>
      <c r="E52" s="12">
        <v>21</v>
      </c>
      <c r="F52" s="12">
        <v>75</v>
      </c>
      <c r="G52" s="12">
        <v>169</v>
      </c>
      <c r="H52" s="12">
        <v>56</v>
      </c>
      <c r="I52" s="12">
        <v>8</v>
      </c>
      <c r="J52" s="12">
        <v>0</v>
      </c>
      <c r="K52" s="12">
        <v>7</v>
      </c>
      <c r="L52" s="12">
        <v>0</v>
      </c>
      <c r="N52" s="16" t="s">
        <v>23</v>
      </c>
      <c r="O52" s="11" t="s">
        <v>14</v>
      </c>
      <c r="P52" s="12">
        <v>336</v>
      </c>
      <c r="Q52" s="12">
        <v>13</v>
      </c>
      <c r="R52" s="12">
        <v>56</v>
      </c>
      <c r="S52" s="12">
        <v>166</v>
      </c>
      <c r="T52" s="12">
        <v>77</v>
      </c>
      <c r="U52" s="12">
        <v>12</v>
      </c>
      <c r="V52" s="12">
        <v>0</v>
      </c>
      <c r="W52" s="12">
        <v>12</v>
      </c>
      <c r="X52" s="12">
        <v>0</v>
      </c>
    </row>
    <row r="53" spans="2:24" x14ac:dyDescent="0.15">
      <c r="B53" s="13"/>
      <c r="C53" s="14" t="s">
        <v>15</v>
      </c>
      <c r="D53" s="15">
        <f>SUM(E53:L53)</f>
        <v>99.999999999999986</v>
      </c>
      <c r="E53" s="15">
        <f t="shared" ref="E53:L53" si="44">E52/$D52*100</f>
        <v>6.25</v>
      </c>
      <c r="F53" s="15">
        <f t="shared" si="44"/>
        <v>22.321428571428573</v>
      </c>
      <c r="G53" s="15">
        <f t="shared" si="44"/>
        <v>50.297619047619044</v>
      </c>
      <c r="H53" s="15">
        <f t="shared" si="44"/>
        <v>16.666666666666664</v>
      </c>
      <c r="I53" s="15">
        <f t="shared" si="44"/>
        <v>2.3809523809523809</v>
      </c>
      <c r="J53" s="15">
        <f t="shared" si="44"/>
        <v>0</v>
      </c>
      <c r="K53" s="15">
        <f t="shared" si="44"/>
        <v>2.083333333333333</v>
      </c>
      <c r="L53" s="15">
        <f t="shared" si="44"/>
        <v>0</v>
      </c>
      <c r="N53" s="13"/>
      <c r="O53" s="14" t="s">
        <v>15</v>
      </c>
      <c r="P53" s="15">
        <f>SUM(Q53:X53)</f>
        <v>100</v>
      </c>
      <c r="Q53" s="15">
        <f t="shared" ref="Q53:X53" si="45">Q52/$P52*100</f>
        <v>3.8690476190476191</v>
      </c>
      <c r="R53" s="15">
        <f t="shared" si="45"/>
        <v>16.666666666666664</v>
      </c>
      <c r="S53" s="15">
        <f t="shared" si="45"/>
        <v>49.404761904761905</v>
      </c>
      <c r="T53" s="15">
        <f t="shared" si="45"/>
        <v>22.916666666666664</v>
      </c>
      <c r="U53" s="15">
        <f t="shared" si="45"/>
        <v>3.5714285714285712</v>
      </c>
      <c r="V53" s="15">
        <f t="shared" si="45"/>
        <v>0</v>
      </c>
      <c r="W53" s="15">
        <f t="shared" si="45"/>
        <v>3.5714285714285712</v>
      </c>
      <c r="X53" s="15">
        <f t="shared" si="45"/>
        <v>0</v>
      </c>
    </row>
    <row r="54" spans="2:24" x14ac:dyDescent="0.15">
      <c r="B54" s="16" t="s">
        <v>24</v>
      </c>
      <c r="C54" s="11" t="s">
        <v>14</v>
      </c>
      <c r="D54" s="12">
        <v>373</v>
      </c>
      <c r="E54" s="12">
        <v>17</v>
      </c>
      <c r="F54" s="12">
        <v>89</v>
      </c>
      <c r="G54" s="12">
        <v>188</v>
      </c>
      <c r="H54" s="12">
        <v>68</v>
      </c>
      <c r="I54" s="12">
        <v>6</v>
      </c>
      <c r="J54" s="12">
        <v>0</v>
      </c>
      <c r="K54" s="12">
        <v>2</v>
      </c>
      <c r="L54" s="12">
        <v>3</v>
      </c>
      <c r="N54" s="16" t="s">
        <v>24</v>
      </c>
      <c r="O54" s="11" t="s">
        <v>14</v>
      </c>
      <c r="P54" s="12">
        <v>373</v>
      </c>
      <c r="Q54" s="12">
        <v>7</v>
      </c>
      <c r="R54" s="12">
        <v>71</v>
      </c>
      <c r="S54" s="12">
        <v>180</v>
      </c>
      <c r="T54" s="12">
        <v>89</v>
      </c>
      <c r="U54" s="12">
        <v>19</v>
      </c>
      <c r="V54" s="12">
        <v>0</v>
      </c>
      <c r="W54" s="12">
        <v>4</v>
      </c>
      <c r="X54" s="12">
        <v>3</v>
      </c>
    </row>
    <row r="55" spans="2:24" x14ac:dyDescent="0.15">
      <c r="B55" s="13"/>
      <c r="C55" s="14" t="s">
        <v>15</v>
      </c>
      <c r="D55" s="15">
        <f>SUM(E55:L55)</f>
        <v>100.00000000000001</v>
      </c>
      <c r="E55" s="15">
        <f t="shared" ref="E55:L55" si="46">E54/$D54*100</f>
        <v>4.5576407506702417</v>
      </c>
      <c r="F55" s="15">
        <f t="shared" si="46"/>
        <v>23.860589812332439</v>
      </c>
      <c r="G55" s="15">
        <f t="shared" si="46"/>
        <v>50.402144772117964</v>
      </c>
      <c r="H55" s="15">
        <f t="shared" si="46"/>
        <v>18.230563002680967</v>
      </c>
      <c r="I55" s="15">
        <f t="shared" si="46"/>
        <v>1.6085790884718498</v>
      </c>
      <c r="J55" s="15">
        <f t="shared" si="46"/>
        <v>0</v>
      </c>
      <c r="K55" s="15">
        <f t="shared" si="46"/>
        <v>0.53619302949061665</v>
      </c>
      <c r="L55" s="15">
        <f t="shared" si="46"/>
        <v>0.80428954423592491</v>
      </c>
      <c r="N55" s="13"/>
      <c r="O55" s="14" t="s">
        <v>15</v>
      </c>
      <c r="P55" s="15">
        <f>SUM(Q55:X55)</f>
        <v>100</v>
      </c>
      <c r="Q55" s="15">
        <f t="shared" ref="Q55:X55" si="47">Q54/$P54*100</f>
        <v>1.8766756032171581</v>
      </c>
      <c r="R55" s="15">
        <f t="shared" si="47"/>
        <v>19.034852546916888</v>
      </c>
      <c r="S55" s="15">
        <f t="shared" si="47"/>
        <v>48.257372654155496</v>
      </c>
      <c r="T55" s="15">
        <f t="shared" si="47"/>
        <v>23.860589812332439</v>
      </c>
      <c r="U55" s="15">
        <f t="shared" si="47"/>
        <v>5.0938337801608577</v>
      </c>
      <c r="V55" s="15">
        <f t="shared" si="47"/>
        <v>0</v>
      </c>
      <c r="W55" s="15">
        <f t="shared" si="47"/>
        <v>1.0723860589812333</v>
      </c>
      <c r="X55" s="15">
        <f t="shared" si="47"/>
        <v>0.80428954423592491</v>
      </c>
    </row>
    <row r="56" spans="2:24" x14ac:dyDescent="0.15">
      <c r="B56" s="16" t="s">
        <v>25</v>
      </c>
      <c r="C56" s="11" t="s">
        <v>14</v>
      </c>
      <c r="D56" s="12">
        <v>324</v>
      </c>
      <c r="E56" s="12">
        <v>6</v>
      </c>
      <c r="F56" s="12">
        <v>81</v>
      </c>
      <c r="G56" s="12">
        <v>167</v>
      </c>
      <c r="H56" s="12">
        <v>57</v>
      </c>
      <c r="I56" s="12">
        <v>6</v>
      </c>
      <c r="J56" s="12">
        <v>0</v>
      </c>
      <c r="K56" s="12">
        <v>3</v>
      </c>
      <c r="L56" s="12">
        <v>4</v>
      </c>
      <c r="N56" s="16" t="s">
        <v>25</v>
      </c>
      <c r="O56" s="11" t="s">
        <v>14</v>
      </c>
      <c r="P56" s="12">
        <v>324</v>
      </c>
      <c r="Q56" s="12">
        <v>5</v>
      </c>
      <c r="R56" s="12">
        <v>52</v>
      </c>
      <c r="S56" s="12">
        <v>159</v>
      </c>
      <c r="T56" s="12">
        <v>84</v>
      </c>
      <c r="U56" s="12">
        <v>12</v>
      </c>
      <c r="V56" s="12">
        <v>0</v>
      </c>
      <c r="W56" s="12">
        <v>8</v>
      </c>
      <c r="X56" s="12">
        <v>4</v>
      </c>
    </row>
    <row r="57" spans="2:24" x14ac:dyDescent="0.15">
      <c r="B57" s="13"/>
      <c r="C57" s="14" t="s">
        <v>15</v>
      </c>
      <c r="D57" s="15">
        <f>SUM(E57:L57)</f>
        <v>100</v>
      </c>
      <c r="E57" s="15">
        <f t="shared" ref="E57:L57" si="48">E56/$D56*100</f>
        <v>1.8518518518518516</v>
      </c>
      <c r="F57" s="15">
        <f t="shared" si="48"/>
        <v>25</v>
      </c>
      <c r="G57" s="15">
        <f t="shared" si="48"/>
        <v>51.543209876543209</v>
      </c>
      <c r="H57" s="15">
        <f t="shared" si="48"/>
        <v>17.592592592592592</v>
      </c>
      <c r="I57" s="15">
        <f t="shared" si="48"/>
        <v>1.8518518518518516</v>
      </c>
      <c r="J57" s="15">
        <f t="shared" si="48"/>
        <v>0</v>
      </c>
      <c r="K57" s="15">
        <f t="shared" si="48"/>
        <v>0.92592592592592582</v>
      </c>
      <c r="L57" s="15">
        <f t="shared" si="48"/>
        <v>1.2345679012345678</v>
      </c>
      <c r="N57" s="13"/>
      <c r="O57" s="14" t="s">
        <v>15</v>
      </c>
      <c r="P57" s="15">
        <f>SUM(Q57:X57)</f>
        <v>100.00000000000001</v>
      </c>
      <c r="Q57" s="15">
        <f t="shared" ref="Q57:X57" si="49">Q56/$P56*100</f>
        <v>1.5432098765432098</v>
      </c>
      <c r="R57" s="15">
        <f t="shared" si="49"/>
        <v>16.049382716049383</v>
      </c>
      <c r="S57" s="15">
        <f t="shared" si="49"/>
        <v>49.074074074074076</v>
      </c>
      <c r="T57" s="15">
        <f t="shared" si="49"/>
        <v>25.925925925925924</v>
      </c>
      <c r="U57" s="15">
        <f t="shared" si="49"/>
        <v>3.7037037037037033</v>
      </c>
      <c r="V57" s="15">
        <f t="shared" si="49"/>
        <v>0</v>
      </c>
      <c r="W57" s="15">
        <f t="shared" si="49"/>
        <v>2.4691358024691357</v>
      </c>
      <c r="X57" s="15">
        <f t="shared" si="49"/>
        <v>1.2345679012345678</v>
      </c>
    </row>
    <row r="58" spans="2:24" x14ac:dyDescent="0.15">
      <c r="B58" s="16" t="s">
        <v>26</v>
      </c>
      <c r="C58" s="11" t="s">
        <v>14</v>
      </c>
      <c r="D58" s="12">
        <v>332</v>
      </c>
      <c r="E58" s="12">
        <v>14</v>
      </c>
      <c r="F58" s="12">
        <v>80</v>
      </c>
      <c r="G58" s="12">
        <v>175</v>
      </c>
      <c r="H58" s="12">
        <v>57</v>
      </c>
      <c r="I58" s="12">
        <v>4</v>
      </c>
      <c r="J58" s="12">
        <v>1</v>
      </c>
      <c r="K58" s="12">
        <v>0</v>
      </c>
      <c r="L58" s="12">
        <v>1</v>
      </c>
      <c r="N58" s="16" t="s">
        <v>26</v>
      </c>
      <c r="O58" s="11" t="s">
        <v>14</v>
      </c>
      <c r="P58" s="12">
        <v>332</v>
      </c>
      <c r="Q58" s="12">
        <v>7</v>
      </c>
      <c r="R58" s="12">
        <v>57</v>
      </c>
      <c r="S58" s="12">
        <v>166</v>
      </c>
      <c r="T58" s="12">
        <v>84</v>
      </c>
      <c r="U58" s="12">
        <v>15</v>
      </c>
      <c r="V58" s="12">
        <v>1</v>
      </c>
      <c r="W58" s="12">
        <v>1</v>
      </c>
      <c r="X58" s="12">
        <v>1</v>
      </c>
    </row>
    <row r="59" spans="2:24" x14ac:dyDescent="0.15">
      <c r="B59" s="13"/>
      <c r="C59" s="14" t="s">
        <v>15</v>
      </c>
      <c r="D59" s="15">
        <f>SUM(E59:L59)</f>
        <v>99.999999999999986</v>
      </c>
      <c r="E59" s="15">
        <f t="shared" ref="E59:L59" si="50">E58/$D58*100</f>
        <v>4.2168674698795181</v>
      </c>
      <c r="F59" s="15">
        <f t="shared" si="50"/>
        <v>24.096385542168676</v>
      </c>
      <c r="G59" s="15">
        <f t="shared" si="50"/>
        <v>52.710843373493979</v>
      </c>
      <c r="H59" s="15">
        <f t="shared" si="50"/>
        <v>17.168674698795179</v>
      </c>
      <c r="I59" s="15">
        <f t="shared" si="50"/>
        <v>1.2048192771084338</v>
      </c>
      <c r="J59" s="15">
        <f t="shared" si="50"/>
        <v>0.30120481927710846</v>
      </c>
      <c r="K59" s="15">
        <f t="shared" si="50"/>
        <v>0</v>
      </c>
      <c r="L59" s="15">
        <f t="shared" si="50"/>
        <v>0.30120481927710846</v>
      </c>
      <c r="N59" s="13"/>
      <c r="O59" s="14" t="s">
        <v>15</v>
      </c>
      <c r="P59" s="15">
        <f>SUM(Q59:X59)</f>
        <v>99.999999999999972</v>
      </c>
      <c r="Q59" s="15">
        <f t="shared" ref="Q59:X59" si="51">Q58/$P58*100</f>
        <v>2.1084337349397591</v>
      </c>
      <c r="R59" s="15">
        <f t="shared" si="51"/>
        <v>17.168674698795179</v>
      </c>
      <c r="S59" s="15">
        <f t="shared" si="51"/>
        <v>50</v>
      </c>
      <c r="T59" s="15">
        <f t="shared" si="51"/>
        <v>25.301204819277107</v>
      </c>
      <c r="U59" s="15">
        <f t="shared" si="51"/>
        <v>4.5180722891566267</v>
      </c>
      <c r="V59" s="15">
        <f t="shared" si="51"/>
        <v>0.30120481927710846</v>
      </c>
      <c r="W59" s="15">
        <f t="shared" si="51"/>
        <v>0.30120481927710846</v>
      </c>
      <c r="X59" s="15">
        <f t="shared" si="51"/>
        <v>0.30120481927710846</v>
      </c>
    </row>
    <row r="60" spans="2:24" x14ac:dyDescent="0.15">
      <c r="B60" s="16" t="s">
        <v>27</v>
      </c>
      <c r="C60" s="11" t="s">
        <v>14</v>
      </c>
      <c r="D60" s="12">
        <v>321</v>
      </c>
      <c r="E60" s="12">
        <v>5</v>
      </c>
      <c r="F60" s="12">
        <v>89</v>
      </c>
      <c r="G60" s="12">
        <v>171</v>
      </c>
      <c r="H60" s="12">
        <v>47</v>
      </c>
      <c r="I60" s="12">
        <v>6</v>
      </c>
      <c r="J60" s="12">
        <v>1</v>
      </c>
      <c r="K60" s="12">
        <v>0</v>
      </c>
      <c r="L60" s="12">
        <v>2</v>
      </c>
      <c r="N60" s="16" t="s">
        <v>27</v>
      </c>
      <c r="O60" s="11" t="s">
        <v>14</v>
      </c>
      <c r="P60" s="12">
        <v>321</v>
      </c>
      <c r="Q60" s="12">
        <v>1</v>
      </c>
      <c r="R60" s="12">
        <v>56</v>
      </c>
      <c r="S60" s="12">
        <v>175</v>
      </c>
      <c r="T60" s="12">
        <v>73</v>
      </c>
      <c r="U60" s="12">
        <v>12</v>
      </c>
      <c r="V60" s="12">
        <v>2</v>
      </c>
      <c r="W60" s="12">
        <v>2</v>
      </c>
      <c r="X60" s="12">
        <v>0</v>
      </c>
    </row>
    <row r="61" spans="2:24" x14ac:dyDescent="0.15">
      <c r="B61" s="13"/>
      <c r="C61" s="14" t="s">
        <v>15</v>
      </c>
      <c r="D61" s="15">
        <f>SUM(E61:L61)</f>
        <v>100</v>
      </c>
      <c r="E61" s="15">
        <f t="shared" ref="E61:L61" si="52">E60/$D60*100</f>
        <v>1.557632398753894</v>
      </c>
      <c r="F61" s="15">
        <f t="shared" si="52"/>
        <v>27.725856697819314</v>
      </c>
      <c r="G61" s="15">
        <f t="shared" si="52"/>
        <v>53.271028037383175</v>
      </c>
      <c r="H61" s="15">
        <f t="shared" si="52"/>
        <v>14.641744548286603</v>
      </c>
      <c r="I61" s="15">
        <f t="shared" si="52"/>
        <v>1.8691588785046727</v>
      </c>
      <c r="J61" s="15">
        <f t="shared" si="52"/>
        <v>0.3115264797507788</v>
      </c>
      <c r="K61" s="15">
        <f t="shared" si="52"/>
        <v>0</v>
      </c>
      <c r="L61" s="15">
        <f t="shared" si="52"/>
        <v>0.62305295950155759</v>
      </c>
      <c r="N61" s="13"/>
      <c r="O61" s="14" t="s">
        <v>15</v>
      </c>
      <c r="P61" s="15">
        <f>SUM(Q61:X61)</f>
        <v>100</v>
      </c>
      <c r="Q61" s="15">
        <f t="shared" ref="Q61:X61" si="53">Q60/$P60*100</f>
        <v>0.3115264797507788</v>
      </c>
      <c r="R61" s="15">
        <f t="shared" si="53"/>
        <v>17.445482866043612</v>
      </c>
      <c r="S61" s="15">
        <f t="shared" si="53"/>
        <v>54.517133956386289</v>
      </c>
      <c r="T61" s="15">
        <f t="shared" si="53"/>
        <v>22.741433021806852</v>
      </c>
      <c r="U61" s="15">
        <f t="shared" si="53"/>
        <v>3.7383177570093453</v>
      </c>
      <c r="V61" s="15">
        <f t="shared" si="53"/>
        <v>0.62305295950155759</v>
      </c>
      <c r="W61" s="15">
        <f t="shared" si="53"/>
        <v>0.62305295950155759</v>
      </c>
      <c r="X61" s="15">
        <f t="shared" si="53"/>
        <v>0</v>
      </c>
    </row>
    <row r="62" spans="2:24" x14ac:dyDescent="0.15">
      <c r="B62" s="18" t="s">
        <v>28</v>
      </c>
      <c r="C62" s="11" t="s">
        <v>14</v>
      </c>
      <c r="D62" s="12">
        <v>154</v>
      </c>
      <c r="E62" s="12">
        <v>3</v>
      </c>
      <c r="F62" s="12">
        <v>26</v>
      </c>
      <c r="G62" s="12">
        <v>91</v>
      </c>
      <c r="H62" s="12">
        <v>30</v>
      </c>
      <c r="I62" s="12">
        <v>2</v>
      </c>
      <c r="J62" s="12">
        <v>0</v>
      </c>
      <c r="K62" s="12">
        <v>1</v>
      </c>
      <c r="L62" s="12">
        <v>1</v>
      </c>
      <c r="N62" s="18" t="s">
        <v>28</v>
      </c>
      <c r="O62" s="11" t="s">
        <v>14</v>
      </c>
      <c r="P62" s="12">
        <v>154</v>
      </c>
      <c r="Q62" s="12">
        <v>1</v>
      </c>
      <c r="R62" s="12">
        <v>21</v>
      </c>
      <c r="S62" s="12">
        <v>79</v>
      </c>
      <c r="T62" s="12">
        <v>43</v>
      </c>
      <c r="U62" s="12">
        <v>6</v>
      </c>
      <c r="V62" s="12">
        <v>1</v>
      </c>
      <c r="W62" s="12">
        <v>2</v>
      </c>
      <c r="X62" s="12">
        <v>1</v>
      </c>
    </row>
    <row r="63" spans="2:24" x14ac:dyDescent="0.15">
      <c r="B63" s="19"/>
      <c r="C63" s="14" t="s">
        <v>15</v>
      </c>
      <c r="D63" s="15">
        <f>SUM(E63:L63)</f>
        <v>100.00000000000003</v>
      </c>
      <c r="E63" s="15">
        <f t="shared" ref="E63:L63" si="54">E62/$D62*100</f>
        <v>1.948051948051948</v>
      </c>
      <c r="F63" s="15">
        <f t="shared" si="54"/>
        <v>16.883116883116884</v>
      </c>
      <c r="G63" s="15">
        <f t="shared" si="54"/>
        <v>59.090909090909093</v>
      </c>
      <c r="H63" s="15">
        <f t="shared" si="54"/>
        <v>19.480519480519483</v>
      </c>
      <c r="I63" s="15">
        <f t="shared" si="54"/>
        <v>1.2987012987012987</v>
      </c>
      <c r="J63" s="15">
        <f t="shared" si="54"/>
        <v>0</v>
      </c>
      <c r="K63" s="15">
        <f t="shared" si="54"/>
        <v>0.64935064935064934</v>
      </c>
      <c r="L63" s="15">
        <f t="shared" si="54"/>
        <v>0.64935064935064934</v>
      </c>
      <c r="N63" s="19"/>
      <c r="O63" s="14" t="s">
        <v>15</v>
      </c>
      <c r="P63" s="15">
        <f>SUM(Q63:X63)</f>
        <v>100</v>
      </c>
      <c r="Q63" s="15">
        <f t="shared" ref="Q63:X63" si="55">Q62/$P62*100</f>
        <v>0.64935064935064934</v>
      </c>
      <c r="R63" s="15">
        <f t="shared" si="55"/>
        <v>13.636363636363635</v>
      </c>
      <c r="S63" s="15">
        <f t="shared" si="55"/>
        <v>51.298701298701296</v>
      </c>
      <c r="T63" s="15">
        <f t="shared" si="55"/>
        <v>27.922077922077921</v>
      </c>
      <c r="U63" s="15">
        <f t="shared" si="55"/>
        <v>3.8961038961038961</v>
      </c>
      <c r="V63" s="15">
        <f t="shared" si="55"/>
        <v>0.64935064935064934</v>
      </c>
      <c r="W63" s="15">
        <f t="shared" si="55"/>
        <v>1.2987012987012987</v>
      </c>
      <c r="X63" s="15">
        <f t="shared" si="55"/>
        <v>0.64935064935064934</v>
      </c>
    </row>
  </sheetData>
  <phoneticPr fontId="1"/>
  <pageMargins left="0.75" right="0.75" top="1" bottom="1" header="0.51200000000000001" footer="0.51200000000000001"/>
  <pageSetup paperSize="9" scale="5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報告33表</vt:lpstr>
      <vt:lpstr>Sheet1</vt:lpstr>
      <vt:lpstr>Sheet2</vt:lpstr>
      <vt:lpstr>Sheet3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2017-09-04T11:23:11Z</dcterms:created>
  <dcterms:modified xsi:type="dcterms:W3CDTF">2017-09-04T11:23:54Z</dcterms:modified>
</cp:coreProperties>
</file>