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Z:\国際統計係\産業連関表H27(2015)\01　産業連関構造調査（投入調査）\08 ●調査結果（冊子）の印刷（H30年度）、発送、公表\100　平成27年(2015年)産業連関表構造調査結果　印刷原稿セット版\生データ\公共事業・土木工事編\（済）合体版\"/>
    </mc:Choice>
  </mc:AlternateContent>
  <bookViews>
    <workbookView xWindow="0" yWindow="0" windowWidth="20490" windowHeight="7770"/>
  </bookViews>
  <sheets>
    <sheet name="別紙10「予備調査結果」" sheetId="2" r:id="rId1"/>
  </sheets>
  <definedNames>
    <definedName name="_xlnm.Print_Area" localSheetId="0">別紙10「予備調査結果」!$A$1:$V$64</definedName>
  </definedNames>
  <calcPr calcId="152511"/>
</workbook>
</file>

<file path=xl/calcChain.xml><?xml version="1.0" encoding="utf-8"?>
<calcChain xmlns="http://schemas.openxmlformats.org/spreadsheetml/2006/main">
  <c r="V61" i="2" l="1"/>
  <c r="V60" i="2"/>
  <c r="V59" i="2"/>
  <c r="V58" i="2"/>
  <c r="U57" i="2"/>
  <c r="T57" i="2"/>
  <c r="S57" i="2"/>
  <c r="R57" i="2"/>
  <c r="Q57" i="2"/>
  <c r="P57" i="2"/>
  <c r="O57" i="2"/>
  <c r="V56" i="2"/>
  <c r="V55" i="2"/>
  <c r="V54" i="2"/>
  <c r="V53" i="2"/>
  <c r="V52" i="2"/>
  <c r="U51" i="2"/>
  <c r="T51" i="2"/>
  <c r="S51" i="2"/>
  <c r="R51" i="2"/>
  <c r="Q51" i="2"/>
  <c r="P51" i="2"/>
  <c r="O51" i="2"/>
  <c r="V50" i="2"/>
  <c r="V49" i="2"/>
  <c r="V48" i="2"/>
  <c r="V47" i="2"/>
  <c r="V46" i="2"/>
  <c r="V45" i="2"/>
  <c r="U44" i="2"/>
  <c r="T44" i="2"/>
  <c r="S44" i="2"/>
  <c r="R44" i="2"/>
  <c r="Q44" i="2"/>
  <c r="P44" i="2"/>
  <c r="O44" i="2"/>
  <c r="V43" i="2"/>
  <c r="V42" i="2"/>
  <c r="V41" i="2"/>
  <c r="V40" i="2"/>
  <c r="V39" i="2"/>
  <c r="V38" i="2"/>
  <c r="V37" i="2"/>
  <c r="V36" i="2"/>
  <c r="V35" i="2"/>
  <c r="V34" i="2"/>
  <c r="U33" i="2"/>
  <c r="T33" i="2"/>
  <c r="S33" i="2"/>
  <c r="R33" i="2"/>
  <c r="Q33" i="2"/>
  <c r="P33" i="2"/>
  <c r="O33" i="2"/>
  <c r="V32" i="2"/>
  <c r="V31" i="2"/>
  <c r="V30" i="2"/>
  <c r="V29" i="2"/>
  <c r="V28" i="2"/>
  <c r="V27" i="2"/>
  <c r="V26" i="2"/>
  <c r="V25" i="2"/>
  <c r="V24" i="2"/>
  <c r="V22" i="2" s="1"/>
  <c r="V23" i="2"/>
  <c r="U22" i="2"/>
  <c r="T22" i="2"/>
  <c r="S22" i="2"/>
  <c r="R22" i="2"/>
  <c r="Q22" i="2"/>
  <c r="P22" i="2"/>
  <c r="O22" i="2"/>
  <c r="V21" i="2"/>
  <c r="V20" i="2"/>
  <c r="V19" i="2"/>
  <c r="V17" i="2" s="1"/>
  <c r="V18" i="2"/>
  <c r="U17" i="2"/>
  <c r="T17" i="2"/>
  <c r="S17" i="2"/>
  <c r="R17" i="2"/>
  <c r="Q17" i="2"/>
  <c r="P17" i="2"/>
  <c r="O17" i="2"/>
  <c r="V16" i="2"/>
  <c r="V15" i="2"/>
  <c r="V14" i="2"/>
  <c r="V13" i="2"/>
  <c r="V12" i="2"/>
  <c r="V11" i="2"/>
  <c r="V10" i="2"/>
  <c r="U9" i="2"/>
  <c r="T9" i="2"/>
  <c r="S9" i="2"/>
  <c r="R9" i="2"/>
  <c r="Q9" i="2"/>
  <c r="P9" i="2"/>
  <c r="O9" i="2"/>
  <c r="V9" i="2" l="1"/>
  <c r="V44" i="2"/>
  <c r="V57" i="2"/>
  <c r="V51" i="2"/>
  <c r="V33" i="2"/>
  <c r="K117" i="2"/>
  <c r="K116" i="2"/>
  <c r="K115" i="2"/>
  <c r="K114" i="2"/>
  <c r="K112" i="2"/>
  <c r="K111" i="2"/>
  <c r="K110" i="2"/>
  <c r="K109" i="2"/>
  <c r="K108" i="2"/>
  <c r="K106" i="2"/>
  <c r="K105" i="2"/>
  <c r="K104" i="2"/>
  <c r="K103" i="2"/>
  <c r="K102" i="2"/>
  <c r="K101" i="2"/>
  <c r="K99" i="2"/>
  <c r="K98" i="2"/>
  <c r="K97" i="2"/>
  <c r="K96" i="2"/>
  <c r="K95" i="2"/>
  <c r="K94" i="2"/>
  <c r="K93" i="2"/>
  <c r="K92" i="2"/>
  <c r="K91" i="2"/>
  <c r="K90" i="2"/>
  <c r="K88" i="2"/>
  <c r="K87" i="2"/>
  <c r="K86" i="2"/>
  <c r="K85" i="2"/>
  <c r="K84" i="2"/>
  <c r="K83" i="2"/>
  <c r="K82" i="2"/>
  <c r="K81" i="2"/>
  <c r="K80" i="2"/>
  <c r="K79" i="2"/>
  <c r="K78" i="2" s="1"/>
  <c r="K77" i="2"/>
  <c r="K76" i="2"/>
  <c r="K75" i="2"/>
  <c r="K74" i="2"/>
  <c r="K72" i="2"/>
  <c r="K71" i="2"/>
  <c r="K70" i="2"/>
  <c r="K69" i="2"/>
  <c r="K68" i="2"/>
  <c r="K67" i="2"/>
  <c r="K66" i="2"/>
  <c r="K64" i="2"/>
  <c r="K63" i="2"/>
  <c r="K62" i="2"/>
  <c r="K61" i="2"/>
  <c r="K60" i="2"/>
  <c r="K59" i="2"/>
  <c r="K58" i="2"/>
  <c r="K57" i="2"/>
  <c r="K56" i="2"/>
  <c r="K55" i="2"/>
  <c r="K54" i="2"/>
  <c r="K52" i="2"/>
  <c r="K51" i="2"/>
  <c r="K50" i="2"/>
  <c r="K49" i="2"/>
  <c r="K48" i="2"/>
  <c r="K47" i="2"/>
  <c r="K46" i="2"/>
  <c r="K45" i="2"/>
  <c r="K43" i="2"/>
  <c r="K42" i="2"/>
  <c r="K41" i="2"/>
  <c r="K40" i="2"/>
  <c r="K39" i="2"/>
  <c r="K38" i="2"/>
  <c r="K37" i="2" s="1"/>
  <c r="K36" i="2"/>
  <c r="K35" i="2"/>
  <c r="K34" i="2"/>
  <c r="K33" i="2"/>
  <c r="K32" i="2"/>
  <c r="K31" i="2"/>
  <c r="K30" i="2"/>
  <c r="K29" i="2"/>
  <c r="K28" i="2"/>
  <c r="K26" i="2"/>
  <c r="K25" i="2"/>
  <c r="K24" i="2"/>
  <c r="K23" i="2"/>
  <c r="K22" i="2"/>
  <c r="K21" i="2"/>
  <c r="K19" i="2"/>
  <c r="K18" i="2"/>
  <c r="K17" i="2"/>
  <c r="K16" i="2"/>
  <c r="K15" i="2"/>
  <c r="K14" i="2"/>
  <c r="K13" i="2"/>
  <c r="K12" i="2"/>
  <c r="K11" i="2"/>
  <c r="K10" i="2"/>
  <c r="J113" i="2"/>
  <c r="I113" i="2"/>
  <c r="H113" i="2"/>
  <c r="G113" i="2"/>
  <c r="F113" i="2"/>
  <c r="E113" i="2"/>
  <c r="D113" i="2"/>
  <c r="J107" i="2"/>
  <c r="I107" i="2"/>
  <c r="H107" i="2"/>
  <c r="G107" i="2"/>
  <c r="F107" i="2"/>
  <c r="E107" i="2"/>
  <c r="D107" i="2"/>
  <c r="K100" i="2"/>
  <c r="J100" i="2"/>
  <c r="I100" i="2"/>
  <c r="H100" i="2"/>
  <c r="G100" i="2"/>
  <c r="F100" i="2"/>
  <c r="E100" i="2"/>
  <c r="D100" i="2"/>
  <c r="J89" i="2"/>
  <c r="I89" i="2"/>
  <c r="H89" i="2"/>
  <c r="G89" i="2"/>
  <c r="F89" i="2"/>
  <c r="E89" i="2"/>
  <c r="D89" i="2"/>
  <c r="J78" i="2"/>
  <c r="I78" i="2"/>
  <c r="H78" i="2"/>
  <c r="G78" i="2"/>
  <c r="F78" i="2"/>
  <c r="E78" i="2"/>
  <c r="D78" i="2"/>
  <c r="J73" i="2"/>
  <c r="I73" i="2"/>
  <c r="H73" i="2"/>
  <c r="G73" i="2"/>
  <c r="F73" i="2"/>
  <c r="E73" i="2"/>
  <c r="D73" i="2"/>
  <c r="J65" i="2"/>
  <c r="I65" i="2"/>
  <c r="H65" i="2"/>
  <c r="G65" i="2"/>
  <c r="F65" i="2"/>
  <c r="E65" i="2"/>
  <c r="D65" i="2"/>
  <c r="J53" i="2"/>
  <c r="I53" i="2"/>
  <c r="H53" i="2"/>
  <c r="G53" i="2"/>
  <c r="F53" i="2"/>
  <c r="E53" i="2"/>
  <c r="D53" i="2"/>
  <c r="J44" i="2"/>
  <c r="I44" i="2"/>
  <c r="H44" i="2"/>
  <c r="G44" i="2"/>
  <c r="F44" i="2"/>
  <c r="E44" i="2"/>
  <c r="D44" i="2"/>
  <c r="J37" i="2"/>
  <c r="I37" i="2"/>
  <c r="H37" i="2"/>
  <c r="G37" i="2"/>
  <c r="F37" i="2"/>
  <c r="E37" i="2"/>
  <c r="D37" i="2"/>
  <c r="J27" i="2"/>
  <c r="I27" i="2"/>
  <c r="H27" i="2"/>
  <c r="G27" i="2"/>
  <c r="F27" i="2"/>
  <c r="E27" i="2"/>
  <c r="D27" i="2"/>
  <c r="J20" i="2"/>
  <c r="I20" i="2"/>
  <c r="H20" i="2"/>
  <c r="G20" i="2"/>
  <c r="F20" i="2"/>
  <c r="E20" i="2"/>
  <c r="D20" i="2"/>
  <c r="J9" i="2"/>
  <c r="I9" i="2"/>
  <c r="I118" i="2" s="1"/>
  <c r="H9" i="2"/>
  <c r="G9" i="2"/>
  <c r="F9" i="2"/>
  <c r="E9" i="2"/>
  <c r="E118" i="2" s="1"/>
  <c r="D9" i="2"/>
  <c r="G118" i="2" l="1"/>
  <c r="K27" i="2"/>
  <c r="K118" i="2" s="1"/>
  <c r="K53" i="2"/>
  <c r="K73" i="2"/>
  <c r="D118" i="2"/>
  <c r="H118" i="2"/>
  <c r="K9" i="2"/>
  <c r="K20" i="2"/>
  <c r="K44" i="2"/>
  <c r="K65" i="2"/>
  <c r="K89" i="2"/>
  <c r="F118" i="2"/>
  <c r="J118" i="2"/>
  <c r="K107" i="2"/>
  <c r="K113" i="2"/>
</calcChain>
</file>

<file path=xl/sharedStrings.xml><?xml version="1.0" encoding="utf-8"?>
<sst xmlns="http://schemas.openxmlformats.org/spreadsheetml/2006/main" count="375" uniqueCount="139">
  <si>
    <t>（単位：件）</t>
    <rPh sb="1" eb="3">
      <t>タンイ</t>
    </rPh>
    <rPh sb="4" eb="5">
      <t>ケン</t>
    </rPh>
    <phoneticPr fontId="4"/>
  </si>
  <si>
    <t>１</t>
  </si>
  <si>
    <t>２</t>
  </si>
  <si>
    <t>３</t>
  </si>
  <si>
    <t>４</t>
  </si>
  <si>
    <t>５</t>
  </si>
  <si>
    <t>６</t>
  </si>
  <si>
    <t>７</t>
  </si>
  <si>
    <t>1,000万円</t>
  </si>
  <si>
    <t>5,000万円</t>
  </si>
  <si>
    <t>１億円以上</t>
  </si>
  <si>
    <t>５億円以上</t>
  </si>
  <si>
    <t>10億円以上</t>
  </si>
  <si>
    <t>合計</t>
  </si>
  <si>
    <t>以上5,000</t>
  </si>
  <si>
    <t>以上</t>
  </si>
  <si>
    <t>20億円以上</t>
  </si>
  <si>
    <t>未満</t>
  </si>
  <si>
    <t>万円未満</t>
  </si>
  <si>
    <t>１億円未満</t>
  </si>
  <si>
    <t>５億円未満</t>
  </si>
  <si>
    <t>10億円未満</t>
  </si>
  <si>
    <t>20億円未満</t>
  </si>
  <si>
    <t>1.</t>
  </si>
  <si>
    <t>河　川　事　業</t>
  </si>
  <si>
    <t>(1)</t>
  </si>
  <si>
    <t>築堤工</t>
  </si>
  <si>
    <t>(2)</t>
  </si>
  <si>
    <t>掘削工</t>
  </si>
  <si>
    <t>(3)</t>
  </si>
  <si>
    <t>浚せつ工</t>
  </si>
  <si>
    <t>(4)</t>
  </si>
  <si>
    <t>護岸・根固工</t>
  </si>
  <si>
    <t>(5)</t>
  </si>
  <si>
    <t>揚排水機場</t>
  </si>
  <si>
    <t>(6)</t>
  </si>
  <si>
    <t>堰</t>
  </si>
  <si>
    <t>(7)</t>
  </si>
  <si>
    <t>水門工</t>
  </si>
  <si>
    <t>(8)</t>
  </si>
  <si>
    <t>樋門・樋管工</t>
  </si>
  <si>
    <t>(9)</t>
  </si>
  <si>
    <t>その他の河川構造物</t>
    <phoneticPr fontId="4"/>
  </si>
  <si>
    <t>(10)</t>
  </si>
  <si>
    <t>その他</t>
  </si>
  <si>
    <t>2.</t>
  </si>
  <si>
    <t>河川総合開発事業</t>
  </si>
  <si>
    <t>堤体</t>
  </si>
  <si>
    <t>管理設備</t>
  </si>
  <si>
    <t>放流設備</t>
  </si>
  <si>
    <t>ダム用仮設備</t>
  </si>
  <si>
    <t>補償工事</t>
  </si>
  <si>
    <t>3.</t>
  </si>
  <si>
    <t>海　岸　事　業</t>
  </si>
  <si>
    <t>堤防工</t>
  </si>
  <si>
    <t>突堤工</t>
  </si>
  <si>
    <t>離岸堤工</t>
  </si>
  <si>
    <t>消波根固工</t>
  </si>
  <si>
    <t>護岸</t>
  </si>
  <si>
    <t>樋門（管）工</t>
  </si>
  <si>
    <t>河口浚せつ工</t>
  </si>
  <si>
    <t>4.</t>
  </si>
  <si>
    <t>ダム工</t>
  </si>
  <si>
    <t>流路工</t>
  </si>
  <si>
    <t>山腹工</t>
  </si>
  <si>
    <t>抑制工</t>
  </si>
  <si>
    <t>抑止工</t>
  </si>
  <si>
    <t>5.</t>
  </si>
  <si>
    <t>道　路　事　業</t>
  </si>
  <si>
    <t>道路改良</t>
  </si>
  <si>
    <t>隧道工</t>
  </si>
  <si>
    <t>アスファルト舗装工</t>
  </si>
  <si>
    <t>セメント舗装工</t>
  </si>
  <si>
    <t>橋梁上部工</t>
  </si>
  <si>
    <t>橋梁下部工</t>
  </si>
  <si>
    <t>道路補修</t>
  </si>
  <si>
    <t>6.</t>
  </si>
  <si>
    <t>街　路　事　業</t>
  </si>
  <si>
    <t>街路改良</t>
  </si>
  <si>
    <t>立体交差</t>
  </si>
  <si>
    <t>連続立体交差</t>
  </si>
  <si>
    <t>共同溝施設</t>
  </si>
  <si>
    <t>モノレール道</t>
  </si>
  <si>
    <t>(11)</t>
  </si>
  <si>
    <t>7.</t>
  </si>
  <si>
    <t>土地区画整理事業</t>
  </si>
  <si>
    <t>公園関係</t>
  </si>
  <si>
    <t>下水道関係</t>
  </si>
  <si>
    <t>整地</t>
  </si>
  <si>
    <t>河川関係</t>
  </si>
  <si>
    <t>8.</t>
  </si>
  <si>
    <t>下 水 道 事 業</t>
  </si>
  <si>
    <t>排水施設</t>
  </si>
  <si>
    <t>ポンプ施設</t>
  </si>
  <si>
    <t>下水道終末処理施設</t>
    <phoneticPr fontId="4"/>
  </si>
  <si>
    <t>9.</t>
  </si>
  <si>
    <t>公　園　事　業</t>
  </si>
  <si>
    <t>敷地造成</t>
  </si>
  <si>
    <t>園路広場</t>
  </si>
  <si>
    <t>修景施設</t>
  </si>
  <si>
    <t>休養施設</t>
  </si>
  <si>
    <t>遊戯施設</t>
  </si>
  <si>
    <t>運動施設</t>
  </si>
  <si>
    <t>教養施設</t>
  </si>
  <si>
    <t>便益施設</t>
  </si>
  <si>
    <t>管理施設</t>
  </si>
  <si>
    <t>10.</t>
    <phoneticPr fontId="4"/>
  </si>
  <si>
    <t>港湾整備事業</t>
  </si>
  <si>
    <t>航路・泊地</t>
  </si>
  <si>
    <t>防波堤</t>
  </si>
  <si>
    <t>岸壁（Ⅰ）</t>
  </si>
  <si>
    <t>岸壁（Ⅱ）</t>
  </si>
  <si>
    <t>船揚場</t>
  </si>
  <si>
    <t>道路</t>
  </si>
  <si>
    <t>橋梁</t>
  </si>
  <si>
    <t>緑地</t>
  </si>
  <si>
    <t>港湾機能施設整備事業</t>
    <phoneticPr fontId="4"/>
  </si>
  <si>
    <t>埠頭用地</t>
  </si>
  <si>
    <t>工業用地</t>
  </si>
  <si>
    <t>都市再開発用地</t>
  </si>
  <si>
    <t>荷役機械</t>
  </si>
  <si>
    <t>上屋</t>
  </si>
  <si>
    <t>12.</t>
    <phoneticPr fontId="4"/>
  </si>
  <si>
    <t>空港整備事業</t>
  </si>
  <si>
    <t>空港用地造成</t>
  </si>
  <si>
    <t>空港舗装　ｂ改良</t>
    <phoneticPr fontId="4"/>
  </si>
  <si>
    <t>道路駐車場</t>
  </si>
  <si>
    <t>13.</t>
    <phoneticPr fontId="4"/>
  </si>
  <si>
    <t>災害復旧事業</t>
  </si>
  <si>
    <t>道路関係</t>
  </si>
  <si>
    <t>港湾関係</t>
  </si>
  <si>
    <t>その他</t>
    <phoneticPr fontId="4"/>
  </si>
  <si>
    <t>合　　　計</t>
  </si>
  <si>
    <t>11.</t>
    <phoneticPr fontId="4"/>
  </si>
  <si>
    <t>空港整備事業</t>
    <phoneticPr fontId="4"/>
  </si>
  <si>
    <t>災害復旧事業</t>
    <phoneticPr fontId="4"/>
  </si>
  <si>
    <t>表－７　平成27年度公共事業工事費投入調査における予備調査結果</t>
    <rPh sb="0" eb="1">
      <t>ヒョウ</t>
    </rPh>
    <rPh sb="17" eb="19">
      <t>トウニュウ</t>
    </rPh>
    <rPh sb="25" eb="27">
      <t>ヨビ</t>
    </rPh>
    <rPh sb="29" eb="31">
      <t>ケッカ</t>
    </rPh>
    <phoneticPr fontId="4"/>
  </si>
  <si>
    <t>砂防及び地すべり対策事業</t>
    <phoneticPr fontId="4"/>
  </si>
  <si>
    <t>空港舗装　ａ新設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</si>
</sst>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3" fillId="0" borderId="0"/>
    <xf numFmtId="0" fontId="5" fillId="0" borderId="0">
      <alignment vertical="center"/>
    </xf>
    <xf numFmtId="0" fontId="1" fillId="0" borderId="0">
      <alignment vertical="center"/>
    </xf>
  </cellStyleXfs>
  <cellXfs count="59">
    <xf numFmtId="0" fontId="0" fillId="0" borderId="0" xfId="0">
      <alignment vertical="center"/>
    </xf>
    <xf numFmtId="38" fontId="2" fillId="0" borderId="0" xfId="1" applyFont="1" applyAlignment="1">
      <alignment vertical="center"/>
    </xf>
    <xf numFmtId="38" fontId="6" fillId="0" borderId="0" xfId="1" applyFont="1" applyAlignment="1">
      <alignment horizontal="right" vertical="center"/>
    </xf>
    <xf numFmtId="38" fontId="6" fillId="0" borderId="0" xfId="1" applyFont="1" applyAlignment="1">
      <alignment horizontal="distributed" vertical="center"/>
    </xf>
    <xf numFmtId="38" fontId="6" fillId="0" borderId="0" xfId="1" applyFont="1" applyAlignment="1">
      <alignment vertical="center"/>
    </xf>
    <xf numFmtId="38" fontId="7" fillId="0" borderId="0" xfId="1" applyFont="1" applyAlignment="1">
      <alignment horizontal="right" vertical="center"/>
    </xf>
    <xf numFmtId="38" fontId="8" fillId="0" borderId="0" xfId="1" applyFont="1" applyAlignment="1">
      <alignment horizontal="centerContinuous" vertical="center"/>
    </xf>
    <xf numFmtId="38" fontId="6" fillId="0" borderId="0" xfId="1" applyFont="1" applyAlignment="1">
      <alignment horizontal="centerContinuous" vertical="center"/>
    </xf>
    <xf numFmtId="38" fontId="9" fillId="0" borderId="0" xfId="1" applyFont="1" applyAlignment="1">
      <alignment horizontal="left" vertical="center"/>
    </xf>
    <xf numFmtId="38" fontId="6" fillId="0" borderId="0" xfId="1" quotePrefix="1" applyFont="1" applyAlignment="1">
      <alignment horizontal="left" vertical="center"/>
    </xf>
    <xf numFmtId="38" fontId="6" fillId="0" borderId="0" xfId="1" applyFont="1" applyAlignment="1">
      <alignment horizontal="left" vertical="center"/>
    </xf>
    <xf numFmtId="38" fontId="6" fillId="0" borderId="1" xfId="1" quotePrefix="1" applyFont="1" applyBorder="1" applyAlignment="1">
      <alignment horizontal="distributed" vertical="center" justifyLastLine="1"/>
    </xf>
    <xf numFmtId="38" fontId="6" fillId="0" borderId="9" xfId="1" applyFont="1" applyBorder="1" applyAlignment="1">
      <alignment horizontal="distributed" vertical="center" justifyLastLine="1"/>
    </xf>
    <xf numFmtId="38" fontId="6" fillId="0" borderId="2" xfId="1" applyFont="1" applyBorder="1" applyAlignment="1">
      <alignment horizontal="distributed" vertical="center" justifyLastLine="1"/>
    </xf>
    <xf numFmtId="38" fontId="6" fillId="0" borderId="13" xfId="1" applyFont="1" applyBorder="1" applyAlignment="1">
      <alignment horizontal="distributed" justifyLastLine="1"/>
    </xf>
    <xf numFmtId="38" fontId="6" fillId="0" borderId="13" xfId="1" applyFont="1" applyBorder="1" applyAlignment="1">
      <alignment horizontal="distributed" vertical="center" justifyLastLine="1"/>
    </xf>
    <xf numFmtId="38" fontId="6" fillId="0" borderId="5" xfId="1" applyFont="1" applyBorder="1" applyAlignment="1">
      <alignment horizontal="distributed" vertical="center" justifyLastLine="1"/>
    </xf>
    <xf numFmtId="38" fontId="6" fillId="0" borderId="17" xfId="1" applyFont="1" applyBorder="1" applyAlignment="1">
      <alignment horizontal="distributed" vertical="center" justifyLastLine="1"/>
    </xf>
    <xf numFmtId="38" fontId="6" fillId="0" borderId="3" xfId="1" applyFont="1" applyFill="1" applyBorder="1" applyAlignment="1">
      <alignment horizontal="right" vertical="center"/>
    </xf>
    <xf numFmtId="38" fontId="6" fillId="0" borderId="4" xfId="1" applyFont="1" applyFill="1" applyBorder="1" applyAlignment="1">
      <alignment vertical="center"/>
    </xf>
    <xf numFmtId="38" fontId="6" fillId="0" borderId="4" xfId="1" applyFont="1" applyFill="1" applyBorder="1" applyAlignment="1">
      <alignment vertical="center" shrinkToFit="1"/>
    </xf>
    <xf numFmtId="38" fontId="6" fillId="0" borderId="5" xfId="1" applyFont="1" applyFill="1" applyBorder="1" applyAlignment="1">
      <alignment vertical="center"/>
    </xf>
    <xf numFmtId="38" fontId="6" fillId="0" borderId="18" xfId="1" applyFont="1" applyFill="1" applyBorder="1" applyAlignment="1">
      <alignment vertical="center"/>
    </xf>
    <xf numFmtId="38" fontId="6" fillId="0" borderId="4" xfId="1" applyFont="1" applyFill="1" applyBorder="1" applyAlignment="1">
      <alignment horizontal="left" vertical="center"/>
    </xf>
    <xf numFmtId="38" fontId="6" fillId="0" borderId="4" xfId="1" applyFont="1" applyFill="1" applyBorder="1" applyAlignment="1">
      <alignment horizontal="distributed" vertical="center" shrinkToFit="1"/>
    </xf>
    <xf numFmtId="38" fontId="6" fillId="0" borderId="4" xfId="1" applyFont="1" applyFill="1" applyBorder="1" applyAlignment="1">
      <alignment horizontal="right" vertical="center"/>
    </xf>
    <xf numFmtId="38" fontId="6" fillId="0" borderId="4" xfId="1" quotePrefix="1" applyFont="1" applyFill="1" applyBorder="1" applyAlignment="1">
      <alignment horizontal="distributed" vertical="center" shrinkToFit="1"/>
    </xf>
    <xf numFmtId="38" fontId="6" fillId="0" borderId="19" xfId="1" applyFont="1" applyFill="1" applyBorder="1" applyAlignment="1">
      <alignment vertical="center"/>
    </xf>
    <xf numFmtId="38" fontId="6" fillId="0" borderId="20" xfId="1" applyFont="1" applyFill="1" applyBorder="1" applyAlignment="1">
      <alignment horizontal="centerContinuous" vertical="center"/>
    </xf>
    <xf numFmtId="38" fontId="6" fillId="0" borderId="21" xfId="1" applyFont="1" applyFill="1" applyBorder="1" applyAlignment="1">
      <alignment horizontal="centerContinuous" vertical="center"/>
    </xf>
    <xf numFmtId="38" fontId="6" fillId="0" borderId="22" xfId="1" applyFont="1" applyFill="1" applyBorder="1" applyAlignment="1">
      <alignment vertical="center"/>
    </xf>
    <xf numFmtId="38" fontId="6" fillId="0" borderId="23" xfId="1" applyFont="1" applyFill="1" applyBorder="1" applyAlignment="1">
      <alignment vertical="center"/>
    </xf>
    <xf numFmtId="38" fontId="6" fillId="0" borderId="24" xfId="1" applyFont="1" applyFill="1" applyBorder="1" applyAlignment="1">
      <alignment horizontal="right" vertical="center"/>
    </xf>
    <xf numFmtId="38" fontId="6" fillId="0" borderId="25" xfId="1" applyFont="1" applyFill="1" applyBorder="1" applyAlignment="1">
      <alignment horizontal="right" vertical="center"/>
    </xf>
    <xf numFmtId="38" fontId="6" fillId="0" borderId="25" xfId="1" applyFont="1" applyFill="1" applyBorder="1" applyAlignment="1">
      <alignment horizontal="distributed" vertical="center" shrinkToFit="1"/>
    </xf>
    <xf numFmtId="38" fontId="6" fillId="0" borderId="26" xfId="1" applyFont="1" applyFill="1" applyBorder="1" applyAlignment="1">
      <alignment vertical="center"/>
    </xf>
    <xf numFmtId="38" fontId="6" fillId="0" borderId="20" xfId="1" applyFont="1" applyFill="1" applyBorder="1" applyAlignment="1">
      <alignment horizontal="right" vertical="center"/>
    </xf>
    <xf numFmtId="38" fontId="6" fillId="0" borderId="21" xfId="1" applyFont="1" applyFill="1" applyBorder="1" applyAlignment="1">
      <alignment horizontal="right" vertical="center"/>
    </xf>
    <xf numFmtId="38" fontId="6" fillId="0" borderId="21" xfId="1" applyFont="1" applyFill="1" applyBorder="1" applyAlignment="1">
      <alignment horizontal="distributed" vertical="center" shrinkToFit="1"/>
    </xf>
    <xf numFmtId="38" fontId="6" fillId="0" borderId="27" xfId="1" applyFont="1" applyFill="1" applyBorder="1" applyAlignment="1">
      <alignment vertical="center"/>
    </xf>
    <xf numFmtId="38" fontId="6" fillId="0" borderId="17" xfId="1" applyFont="1" applyFill="1" applyBorder="1" applyAlignment="1">
      <alignment vertical="center"/>
    </xf>
    <xf numFmtId="38" fontId="6" fillId="0" borderId="3" xfId="1" quotePrefix="1" applyFont="1" applyFill="1" applyBorder="1" applyAlignment="1">
      <alignment horizontal="right" vertical="center"/>
    </xf>
    <xf numFmtId="49" fontId="6" fillId="0" borderId="3" xfId="0" quotePrefix="1" applyNumberFormat="1" applyFont="1" applyFill="1" applyBorder="1" applyAlignment="1">
      <alignment horizontal="right" vertical="center"/>
    </xf>
    <xf numFmtId="49" fontId="6" fillId="0" borderId="4" xfId="0" applyNumberFormat="1" applyFont="1" applyFill="1" applyBorder="1" applyAlignment="1">
      <alignment vertical="center"/>
    </xf>
    <xf numFmtId="0" fontId="6" fillId="0" borderId="4" xfId="0" applyFont="1" applyFill="1" applyBorder="1" applyAlignment="1">
      <alignment horizontal="distributed" vertical="center" shrinkToFit="1"/>
    </xf>
    <xf numFmtId="0" fontId="6" fillId="0" borderId="5" xfId="0" applyFont="1" applyFill="1" applyBorder="1" applyAlignment="1">
      <alignment vertical="center"/>
    </xf>
    <xf numFmtId="49" fontId="6" fillId="0" borderId="3" xfId="0" applyNumberFormat="1" applyFont="1" applyFill="1" applyBorder="1" applyAlignment="1">
      <alignment horizontal="right" vertical="center"/>
    </xf>
    <xf numFmtId="49" fontId="6" fillId="0" borderId="4" xfId="0" applyNumberFormat="1" applyFont="1" applyFill="1" applyBorder="1" applyAlignment="1">
      <alignment horizontal="right" vertical="center"/>
    </xf>
    <xf numFmtId="38" fontId="6" fillId="0" borderId="2" xfId="1" applyFont="1" applyFill="1" applyBorder="1" applyAlignment="1">
      <alignment vertical="center"/>
    </xf>
    <xf numFmtId="38" fontId="8" fillId="0" borderId="0" xfId="1" applyFont="1" applyAlignment="1">
      <alignment horizontal="center" vertical="center"/>
    </xf>
    <xf numFmtId="38" fontId="6" fillId="0" borderId="6" xfId="1" applyFont="1" applyBorder="1" applyAlignment="1">
      <alignment horizontal="center" vertical="center"/>
    </xf>
    <xf numFmtId="38" fontId="6" fillId="0" borderId="7" xfId="1" applyFont="1" applyBorder="1" applyAlignment="1">
      <alignment horizontal="center" vertical="center"/>
    </xf>
    <xf numFmtId="38" fontId="6" fillId="0" borderId="8" xfId="1" applyFont="1" applyBorder="1" applyAlignment="1">
      <alignment horizontal="center" vertical="center"/>
    </xf>
    <xf numFmtId="38" fontId="6" fillId="0" borderId="10" xfId="1" applyFont="1" applyBorder="1" applyAlignment="1">
      <alignment horizontal="center" vertical="center"/>
    </xf>
    <xf numFmtId="38" fontId="6" fillId="0" borderId="11" xfId="1" applyFont="1" applyBorder="1" applyAlignment="1">
      <alignment horizontal="center" vertical="center"/>
    </xf>
    <xf numFmtId="38" fontId="6" fillId="0" borderId="12" xfId="1" applyFont="1" applyBorder="1" applyAlignment="1">
      <alignment horizontal="center" vertical="center"/>
    </xf>
    <xf numFmtId="38" fontId="6" fillId="0" borderId="14" xfId="1" applyFont="1" applyBorder="1" applyAlignment="1">
      <alignment horizontal="center" vertical="center"/>
    </xf>
    <xf numFmtId="38" fontId="6" fillId="0" borderId="15" xfId="1" applyFont="1" applyBorder="1" applyAlignment="1">
      <alignment horizontal="center" vertical="center"/>
    </xf>
    <xf numFmtId="38" fontId="6" fillId="0" borderId="16" xfId="1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2"/>
    <cellStyle name="標準 2 2" xfId="3"/>
    <cellStyle name="標準 3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47625</xdr:colOff>
      <xdr:row>6</xdr:row>
      <xdr:rowOff>133350</xdr:rowOff>
    </xdr:from>
    <xdr:ext cx="531428" cy="185179"/>
    <xdr:sp macro="" textlink="">
      <xdr:nvSpPr>
        <xdr:cNvPr id="2" name="Text Box 2"/>
        <xdr:cNvSpPr txBox="1">
          <a:spLocks noChangeArrowheads="1"/>
        </xdr:cNvSpPr>
      </xdr:nvSpPr>
      <xdr:spPr bwMode="auto">
        <a:xfrm>
          <a:off x="47625" y="1362075"/>
          <a:ext cx="531428" cy="185179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工事種類</a:t>
          </a:r>
          <a:endParaRPr lang="ja-JP" altLang="en-US" sz="1000"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2</xdr:col>
      <xdr:colOff>762000</xdr:colOff>
      <xdr:row>4</xdr:row>
      <xdr:rowOff>66675</xdr:rowOff>
    </xdr:from>
    <xdr:ext cx="531428" cy="185179"/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238250" y="933450"/>
          <a:ext cx="531428" cy="185179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工事規模</a:t>
          </a:r>
          <a:endParaRPr lang="ja-JP" altLang="en-US" sz="1000"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11</xdr:col>
      <xdr:colOff>47625</xdr:colOff>
      <xdr:row>6</xdr:row>
      <xdr:rowOff>133350</xdr:rowOff>
    </xdr:from>
    <xdr:ext cx="531428" cy="185179"/>
    <xdr:sp macro="" textlink="">
      <xdr:nvSpPr>
        <xdr:cNvPr id="4" name="Text Box 2"/>
        <xdr:cNvSpPr txBox="1">
          <a:spLocks noChangeArrowheads="1"/>
        </xdr:cNvSpPr>
      </xdr:nvSpPr>
      <xdr:spPr bwMode="auto">
        <a:xfrm>
          <a:off x="7429500" y="1362075"/>
          <a:ext cx="531428" cy="185179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工事種類</a:t>
          </a:r>
          <a:endParaRPr lang="ja-JP" altLang="en-US" sz="1000">
            <a:latin typeface="ＭＳ 明朝" pitchFamily="17" charset="-128"/>
            <a:ea typeface="ＭＳ 明朝" pitchFamily="17" charset="-128"/>
          </a:endParaRPr>
        </a:p>
      </xdr:txBody>
    </xdr:sp>
    <xdr:clientData/>
  </xdr:oneCellAnchor>
  <xdr:oneCellAnchor>
    <xdr:from>
      <xdr:col>13</xdr:col>
      <xdr:colOff>762000</xdr:colOff>
      <xdr:row>4</xdr:row>
      <xdr:rowOff>66675</xdr:rowOff>
    </xdr:from>
    <xdr:ext cx="531428" cy="185179"/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8620125" y="933450"/>
          <a:ext cx="531428" cy="185179"/>
        </a:xfrm>
        <a:prstGeom prst="rect">
          <a:avLst/>
        </a:prstGeom>
        <a:noFill/>
        <a:ln>
          <a:noFill/>
        </a:ln>
        <a:extLst/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1000" b="0" i="0" u="none" strike="noStrike" baseline="0">
              <a:solidFill>
                <a:srgbClr val="000000"/>
              </a:solidFill>
              <a:latin typeface="ＭＳ 明朝" pitchFamily="17" charset="-128"/>
              <a:ea typeface="ＭＳ 明朝" pitchFamily="17" charset="-128"/>
            </a:rPr>
            <a:t>工事規模</a:t>
          </a:r>
          <a:endParaRPr lang="ja-JP" altLang="en-US" sz="1000">
            <a:latin typeface="ＭＳ 明朝" pitchFamily="17" charset="-128"/>
            <a:ea typeface="ＭＳ 明朝" pitchFamily="17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23"/>
  <sheetViews>
    <sheetView tabSelected="1" view="pageBreakPreview" zoomScaleNormal="100" zoomScaleSheetLayoutView="100" workbookViewId="0">
      <selection activeCell="A3" sqref="A3"/>
    </sheetView>
  </sheetViews>
  <sheetFormatPr defaultRowHeight="22.5" customHeight="1"/>
  <cols>
    <col min="1" max="2" width="3.125" style="2" customWidth="1"/>
    <col min="3" max="3" width="17.625" style="3" customWidth="1"/>
    <col min="4" max="11" width="9.125" style="4" customWidth="1"/>
    <col min="12" max="13" width="3.125" style="4" customWidth="1"/>
    <col min="14" max="14" width="17.625" style="4" customWidth="1"/>
    <col min="15" max="22" width="9.125" style="4" customWidth="1"/>
    <col min="23" max="16384" width="9" style="1"/>
  </cols>
  <sheetData>
    <row r="1" spans="1:22" ht="22.5" customHeight="1">
      <c r="K1" s="5"/>
    </row>
    <row r="2" spans="1:22" ht="17.25">
      <c r="A2" s="49" t="s">
        <v>136</v>
      </c>
      <c r="B2" s="49"/>
      <c r="C2" s="49"/>
      <c r="D2" s="49"/>
      <c r="E2" s="49"/>
      <c r="F2" s="49"/>
      <c r="G2" s="49"/>
      <c r="H2" s="49"/>
      <c r="I2" s="49"/>
      <c r="J2" s="49"/>
      <c r="K2" s="49"/>
    </row>
    <row r="3" spans="1:22" ht="17.25">
      <c r="A3" s="6"/>
      <c r="B3" s="7"/>
      <c r="C3" s="7"/>
      <c r="D3" s="7"/>
      <c r="E3" s="7"/>
      <c r="F3" s="7"/>
      <c r="G3" s="7"/>
      <c r="H3" s="7"/>
      <c r="I3" s="7"/>
      <c r="J3" s="7"/>
      <c r="K3" s="7"/>
    </row>
    <row r="4" spans="1:22" ht="14.45" customHeight="1" thickBot="1">
      <c r="B4" s="8"/>
      <c r="J4" s="9"/>
      <c r="K4" s="10" t="s">
        <v>0</v>
      </c>
      <c r="V4" s="10" t="s">
        <v>0</v>
      </c>
    </row>
    <row r="5" spans="1:22" ht="14.45" customHeight="1">
      <c r="A5" s="50"/>
      <c r="B5" s="51"/>
      <c r="C5" s="52"/>
      <c r="D5" s="11" t="s">
        <v>1</v>
      </c>
      <c r="E5" s="11" t="s">
        <v>2</v>
      </c>
      <c r="F5" s="11" t="s">
        <v>3</v>
      </c>
      <c r="G5" s="11" t="s">
        <v>4</v>
      </c>
      <c r="H5" s="11" t="s">
        <v>5</v>
      </c>
      <c r="I5" s="11" t="s">
        <v>6</v>
      </c>
      <c r="J5" s="11" t="s">
        <v>7</v>
      </c>
      <c r="K5" s="12"/>
      <c r="L5" s="50"/>
      <c r="M5" s="51"/>
      <c r="N5" s="52"/>
      <c r="O5" s="11" t="s">
        <v>1</v>
      </c>
      <c r="P5" s="11" t="s">
        <v>2</v>
      </c>
      <c r="Q5" s="11" t="s">
        <v>3</v>
      </c>
      <c r="R5" s="11" t="s">
        <v>4</v>
      </c>
      <c r="S5" s="11" t="s">
        <v>5</v>
      </c>
      <c r="T5" s="11" t="s">
        <v>6</v>
      </c>
      <c r="U5" s="11" t="s">
        <v>7</v>
      </c>
      <c r="V5" s="12"/>
    </row>
    <row r="6" spans="1:22" ht="14.45" customHeight="1">
      <c r="A6" s="53"/>
      <c r="B6" s="54"/>
      <c r="C6" s="55"/>
      <c r="D6" s="13" t="s">
        <v>8</v>
      </c>
      <c r="E6" s="13" t="s">
        <v>8</v>
      </c>
      <c r="F6" s="13" t="s">
        <v>9</v>
      </c>
      <c r="G6" s="13" t="s">
        <v>10</v>
      </c>
      <c r="H6" s="13" t="s">
        <v>11</v>
      </c>
      <c r="I6" s="13" t="s">
        <v>12</v>
      </c>
      <c r="J6" s="13"/>
      <c r="K6" s="14" t="s">
        <v>13</v>
      </c>
      <c r="L6" s="53"/>
      <c r="M6" s="54"/>
      <c r="N6" s="55"/>
      <c r="O6" s="13" t="s">
        <v>8</v>
      </c>
      <c r="P6" s="13" t="s">
        <v>8</v>
      </c>
      <c r="Q6" s="13" t="s">
        <v>9</v>
      </c>
      <c r="R6" s="13" t="s">
        <v>10</v>
      </c>
      <c r="S6" s="13" t="s">
        <v>11</v>
      </c>
      <c r="T6" s="13" t="s">
        <v>12</v>
      </c>
      <c r="U6" s="13"/>
      <c r="V6" s="14" t="s">
        <v>13</v>
      </c>
    </row>
    <row r="7" spans="1:22" ht="14.45" customHeight="1">
      <c r="A7" s="53"/>
      <c r="B7" s="54"/>
      <c r="C7" s="55"/>
      <c r="D7" s="13"/>
      <c r="E7" s="13" t="s">
        <v>14</v>
      </c>
      <c r="F7" s="13" t="s">
        <v>15</v>
      </c>
      <c r="G7" s="13"/>
      <c r="H7" s="13"/>
      <c r="I7" s="13"/>
      <c r="J7" s="13" t="s">
        <v>16</v>
      </c>
      <c r="K7" s="15"/>
      <c r="L7" s="53"/>
      <c r="M7" s="54"/>
      <c r="N7" s="55"/>
      <c r="O7" s="13"/>
      <c r="P7" s="13" t="s">
        <v>14</v>
      </c>
      <c r="Q7" s="13" t="s">
        <v>15</v>
      </c>
      <c r="R7" s="13"/>
      <c r="S7" s="13"/>
      <c r="T7" s="13"/>
      <c r="U7" s="13" t="s">
        <v>16</v>
      </c>
      <c r="V7" s="15"/>
    </row>
    <row r="8" spans="1:22" ht="14.45" customHeight="1">
      <c r="A8" s="56"/>
      <c r="B8" s="57"/>
      <c r="C8" s="58"/>
      <c r="D8" s="16" t="s">
        <v>17</v>
      </c>
      <c r="E8" s="16" t="s">
        <v>18</v>
      </c>
      <c r="F8" s="16" t="s">
        <v>19</v>
      </c>
      <c r="G8" s="16" t="s">
        <v>20</v>
      </c>
      <c r="H8" s="16" t="s">
        <v>21</v>
      </c>
      <c r="I8" s="16" t="s">
        <v>22</v>
      </c>
      <c r="J8" s="16"/>
      <c r="K8" s="17"/>
      <c r="L8" s="56"/>
      <c r="M8" s="57"/>
      <c r="N8" s="58"/>
      <c r="O8" s="16" t="s">
        <v>17</v>
      </c>
      <c r="P8" s="16" t="s">
        <v>18</v>
      </c>
      <c r="Q8" s="16" t="s">
        <v>19</v>
      </c>
      <c r="R8" s="16" t="s">
        <v>20</v>
      </c>
      <c r="S8" s="16" t="s">
        <v>21</v>
      </c>
      <c r="T8" s="16" t="s">
        <v>22</v>
      </c>
      <c r="U8" s="16"/>
      <c r="V8" s="17"/>
    </row>
    <row r="9" spans="1:22" ht="14.45" customHeight="1">
      <c r="A9" s="18" t="s">
        <v>23</v>
      </c>
      <c r="B9" s="19" t="s">
        <v>24</v>
      </c>
      <c r="C9" s="20"/>
      <c r="D9" s="21">
        <f>SUM(D10:D19)</f>
        <v>5211</v>
      </c>
      <c r="E9" s="21">
        <f t="shared" ref="E9:K9" si="0">SUM(E10:E19)</f>
        <v>4102</v>
      </c>
      <c r="F9" s="21">
        <f t="shared" si="0"/>
        <v>1403</v>
      </c>
      <c r="G9" s="21">
        <f t="shared" si="0"/>
        <v>1316</v>
      </c>
      <c r="H9" s="21">
        <f t="shared" si="0"/>
        <v>52</v>
      </c>
      <c r="I9" s="21">
        <f t="shared" si="0"/>
        <v>22</v>
      </c>
      <c r="J9" s="21">
        <f t="shared" si="0"/>
        <v>6</v>
      </c>
      <c r="K9" s="22">
        <f t="shared" si="0"/>
        <v>12112</v>
      </c>
      <c r="L9" s="18" t="s">
        <v>84</v>
      </c>
      <c r="M9" s="23" t="s">
        <v>85</v>
      </c>
      <c r="N9" s="24"/>
      <c r="O9" s="21">
        <f t="shared" ref="O9:U9" si="1">SUM(O10:O16)</f>
        <v>752</v>
      </c>
      <c r="P9" s="21">
        <f t="shared" si="1"/>
        <v>519</v>
      </c>
      <c r="Q9" s="21">
        <f t="shared" si="1"/>
        <v>99</v>
      </c>
      <c r="R9" s="21">
        <f t="shared" si="1"/>
        <v>43</v>
      </c>
      <c r="S9" s="21">
        <f t="shared" si="1"/>
        <v>0</v>
      </c>
      <c r="T9" s="21">
        <f t="shared" si="1"/>
        <v>1</v>
      </c>
      <c r="U9" s="21">
        <f t="shared" si="1"/>
        <v>1</v>
      </c>
      <c r="V9" s="40">
        <f>SUM(V10:V16)</f>
        <v>1415</v>
      </c>
    </row>
    <row r="10" spans="1:22" ht="14.45" customHeight="1">
      <c r="A10" s="18"/>
      <c r="B10" s="25" t="s">
        <v>25</v>
      </c>
      <c r="C10" s="24" t="s">
        <v>26</v>
      </c>
      <c r="D10" s="21">
        <v>104</v>
      </c>
      <c r="E10" s="21">
        <v>199</v>
      </c>
      <c r="F10" s="21">
        <v>136</v>
      </c>
      <c r="G10" s="21">
        <v>321</v>
      </c>
      <c r="H10" s="21">
        <v>2</v>
      </c>
      <c r="I10" s="21">
        <v>1</v>
      </c>
      <c r="J10" s="21">
        <v>0</v>
      </c>
      <c r="K10" s="22">
        <f>SUM(D10:J10)</f>
        <v>763</v>
      </c>
      <c r="L10" s="18"/>
      <c r="M10" s="25" t="s">
        <v>25</v>
      </c>
      <c r="N10" s="24" t="s">
        <v>78</v>
      </c>
      <c r="O10" s="21">
        <v>216</v>
      </c>
      <c r="P10" s="21">
        <v>205</v>
      </c>
      <c r="Q10" s="21">
        <v>41</v>
      </c>
      <c r="R10" s="21">
        <v>18</v>
      </c>
      <c r="S10" s="21">
        <v>0</v>
      </c>
      <c r="T10" s="21">
        <v>1</v>
      </c>
      <c r="U10" s="21">
        <v>0</v>
      </c>
      <c r="V10" s="22">
        <f t="shared" ref="V10:V16" si="2">SUM(O10:U10)</f>
        <v>481</v>
      </c>
    </row>
    <row r="11" spans="1:22" ht="14.45" customHeight="1">
      <c r="A11" s="18"/>
      <c r="B11" s="25" t="s">
        <v>27</v>
      </c>
      <c r="C11" s="24" t="s">
        <v>28</v>
      </c>
      <c r="D11" s="21">
        <v>729</v>
      </c>
      <c r="E11" s="21">
        <v>510</v>
      </c>
      <c r="F11" s="21">
        <v>135</v>
      </c>
      <c r="G11" s="21">
        <v>104</v>
      </c>
      <c r="H11" s="21">
        <v>2</v>
      </c>
      <c r="I11" s="21">
        <v>0</v>
      </c>
      <c r="J11" s="21">
        <v>0</v>
      </c>
      <c r="K11" s="22">
        <f t="shared" ref="K11:K74" si="3">SUM(D11:J11)</f>
        <v>1480</v>
      </c>
      <c r="L11" s="18"/>
      <c r="M11" s="25" t="s">
        <v>27</v>
      </c>
      <c r="N11" s="24" t="s">
        <v>71</v>
      </c>
      <c r="O11" s="21">
        <v>121</v>
      </c>
      <c r="P11" s="21">
        <v>62</v>
      </c>
      <c r="Q11" s="21">
        <v>5</v>
      </c>
      <c r="R11" s="21">
        <v>1</v>
      </c>
      <c r="S11" s="21">
        <v>0</v>
      </c>
      <c r="T11" s="21">
        <v>0</v>
      </c>
      <c r="U11" s="21">
        <v>0</v>
      </c>
      <c r="V11" s="22">
        <f t="shared" si="2"/>
        <v>189</v>
      </c>
    </row>
    <row r="12" spans="1:22" ht="14.45" customHeight="1">
      <c r="A12" s="18"/>
      <c r="B12" s="25" t="s">
        <v>29</v>
      </c>
      <c r="C12" s="24" t="s">
        <v>30</v>
      </c>
      <c r="D12" s="21">
        <v>795</v>
      </c>
      <c r="E12" s="21">
        <v>313</v>
      </c>
      <c r="F12" s="21">
        <v>29</v>
      </c>
      <c r="G12" s="21">
        <v>35</v>
      </c>
      <c r="H12" s="21">
        <v>1</v>
      </c>
      <c r="I12" s="21">
        <v>0</v>
      </c>
      <c r="J12" s="21">
        <v>0</v>
      </c>
      <c r="K12" s="22">
        <f t="shared" si="3"/>
        <v>1173</v>
      </c>
      <c r="L12" s="18"/>
      <c r="M12" s="25" t="s">
        <v>29</v>
      </c>
      <c r="N12" s="24" t="s">
        <v>86</v>
      </c>
      <c r="O12" s="21">
        <v>33</v>
      </c>
      <c r="P12" s="21">
        <v>24</v>
      </c>
      <c r="Q12" s="21">
        <v>3</v>
      </c>
      <c r="R12" s="21">
        <v>1</v>
      </c>
      <c r="S12" s="21">
        <v>0</v>
      </c>
      <c r="T12" s="21">
        <v>0</v>
      </c>
      <c r="U12" s="21">
        <v>0</v>
      </c>
      <c r="V12" s="22">
        <f t="shared" si="2"/>
        <v>61</v>
      </c>
    </row>
    <row r="13" spans="1:22" ht="14.45" customHeight="1">
      <c r="A13" s="18"/>
      <c r="B13" s="25" t="s">
        <v>31</v>
      </c>
      <c r="C13" s="24" t="s">
        <v>32</v>
      </c>
      <c r="D13" s="21">
        <v>1322</v>
      </c>
      <c r="E13" s="21">
        <v>1618</v>
      </c>
      <c r="F13" s="21">
        <v>427</v>
      </c>
      <c r="G13" s="21">
        <v>315</v>
      </c>
      <c r="H13" s="21">
        <v>18</v>
      </c>
      <c r="I13" s="21">
        <v>10</v>
      </c>
      <c r="J13" s="21">
        <v>0</v>
      </c>
      <c r="K13" s="22">
        <f t="shared" si="3"/>
        <v>3710</v>
      </c>
      <c r="L13" s="18"/>
      <c r="M13" s="25" t="s">
        <v>31</v>
      </c>
      <c r="N13" s="24" t="s">
        <v>87</v>
      </c>
      <c r="O13" s="21">
        <v>28</v>
      </c>
      <c r="P13" s="21">
        <v>30</v>
      </c>
      <c r="Q13" s="21">
        <v>5</v>
      </c>
      <c r="R13" s="21">
        <v>3</v>
      </c>
      <c r="S13" s="21">
        <v>0</v>
      </c>
      <c r="T13" s="21">
        <v>0</v>
      </c>
      <c r="U13" s="21">
        <v>0</v>
      </c>
      <c r="V13" s="22">
        <f t="shared" si="2"/>
        <v>66</v>
      </c>
    </row>
    <row r="14" spans="1:22" ht="14.45" customHeight="1">
      <c r="A14" s="18"/>
      <c r="B14" s="25" t="s">
        <v>33</v>
      </c>
      <c r="C14" s="24" t="s">
        <v>34</v>
      </c>
      <c r="D14" s="21">
        <v>155</v>
      </c>
      <c r="E14" s="21">
        <v>87</v>
      </c>
      <c r="F14" s="21">
        <v>53</v>
      </c>
      <c r="G14" s="21">
        <v>59</v>
      </c>
      <c r="H14" s="21">
        <v>3</v>
      </c>
      <c r="I14" s="21">
        <v>0</v>
      </c>
      <c r="J14" s="21">
        <v>0</v>
      </c>
      <c r="K14" s="22">
        <f t="shared" si="3"/>
        <v>357</v>
      </c>
      <c r="L14" s="18"/>
      <c r="M14" s="25" t="s">
        <v>33</v>
      </c>
      <c r="N14" s="24" t="s">
        <v>88</v>
      </c>
      <c r="O14" s="21">
        <v>99</v>
      </c>
      <c r="P14" s="21">
        <v>104</v>
      </c>
      <c r="Q14" s="21">
        <v>23</v>
      </c>
      <c r="R14" s="21">
        <v>12</v>
      </c>
      <c r="S14" s="21">
        <v>0</v>
      </c>
      <c r="T14" s="21">
        <v>0</v>
      </c>
      <c r="U14" s="21">
        <v>1</v>
      </c>
      <c r="V14" s="22">
        <f t="shared" si="2"/>
        <v>239</v>
      </c>
    </row>
    <row r="15" spans="1:22" ht="14.45" customHeight="1">
      <c r="A15" s="18"/>
      <c r="B15" s="25" t="s">
        <v>35</v>
      </c>
      <c r="C15" s="24" t="s">
        <v>36</v>
      </c>
      <c r="D15" s="21">
        <v>23</v>
      </c>
      <c r="E15" s="21">
        <v>49</v>
      </c>
      <c r="F15" s="21">
        <v>9</v>
      </c>
      <c r="G15" s="21">
        <v>19</v>
      </c>
      <c r="H15" s="21">
        <v>1</v>
      </c>
      <c r="I15" s="21">
        <v>0</v>
      </c>
      <c r="J15" s="21">
        <v>0</v>
      </c>
      <c r="K15" s="22">
        <f t="shared" si="3"/>
        <v>101</v>
      </c>
      <c r="L15" s="18"/>
      <c r="M15" s="25" t="s">
        <v>35</v>
      </c>
      <c r="N15" s="24" t="s">
        <v>89</v>
      </c>
      <c r="O15" s="21">
        <v>2</v>
      </c>
      <c r="P15" s="21">
        <v>11</v>
      </c>
      <c r="Q15" s="21">
        <v>5</v>
      </c>
      <c r="R15" s="21">
        <v>2</v>
      </c>
      <c r="S15" s="21">
        <v>0</v>
      </c>
      <c r="T15" s="21">
        <v>0</v>
      </c>
      <c r="U15" s="21">
        <v>0</v>
      </c>
      <c r="V15" s="22">
        <f t="shared" si="2"/>
        <v>20</v>
      </c>
    </row>
    <row r="16" spans="1:22" ht="14.45" customHeight="1">
      <c r="A16" s="18"/>
      <c r="B16" s="25" t="s">
        <v>37</v>
      </c>
      <c r="C16" s="24" t="s">
        <v>38</v>
      </c>
      <c r="D16" s="21">
        <v>56</v>
      </c>
      <c r="E16" s="21">
        <v>57</v>
      </c>
      <c r="F16" s="21">
        <v>27</v>
      </c>
      <c r="G16" s="21">
        <v>33</v>
      </c>
      <c r="H16" s="21">
        <v>3</v>
      </c>
      <c r="I16" s="21">
        <v>3</v>
      </c>
      <c r="J16" s="21">
        <v>0</v>
      </c>
      <c r="K16" s="22">
        <f t="shared" si="3"/>
        <v>179</v>
      </c>
      <c r="L16" s="18"/>
      <c r="M16" s="25" t="s">
        <v>37</v>
      </c>
      <c r="N16" s="24" t="s">
        <v>44</v>
      </c>
      <c r="O16" s="21">
        <v>253</v>
      </c>
      <c r="P16" s="21">
        <v>83</v>
      </c>
      <c r="Q16" s="21">
        <v>17</v>
      </c>
      <c r="R16" s="21">
        <v>6</v>
      </c>
      <c r="S16" s="21">
        <v>0</v>
      </c>
      <c r="T16" s="21">
        <v>0</v>
      </c>
      <c r="U16" s="21">
        <v>0</v>
      </c>
      <c r="V16" s="22">
        <f t="shared" si="2"/>
        <v>359</v>
      </c>
    </row>
    <row r="17" spans="1:22" ht="14.45" customHeight="1">
      <c r="A17" s="18"/>
      <c r="B17" s="25" t="s">
        <v>39</v>
      </c>
      <c r="C17" s="24" t="s">
        <v>40</v>
      </c>
      <c r="D17" s="21">
        <v>99</v>
      </c>
      <c r="E17" s="21">
        <v>135</v>
      </c>
      <c r="F17" s="21">
        <v>72</v>
      </c>
      <c r="G17" s="21">
        <v>58</v>
      </c>
      <c r="H17" s="21">
        <v>5</v>
      </c>
      <c r="I17" s="21">
        <v>2</v>
      </c>
      <c r="J17" s="21">
        <v>0</v>
      </c>
      <c r="K17" s="22">
        <f t="shared" si="3"/>
        <v>371</v>
      </c>
      <c r="L17" s="18" t="s">
        <v>90</v>
      </c>
      <c r="M17" s="23" t="s">
        <v>91</v>
      </c>
      <c r="N17" s="24"/>
      <c r="O17" s="21">
        <f>SUM(O18:O21)</f>
        <v>3779</v>
      </c>
      <c r="P17" s="21">
        <f t="shared" ref="P17:V17" si="4">SUM(P18:P21)</f>
        <v>5722</v>
      </c>
      <c r="Q17" s="21">
        <f t="shared" si="4"/>
        <v>1693</v>
      </c>
      <c r="R17" s="21">
        <f t="shared" si="4"/>
        <v>1201</v>
      </c>
      <c r="S17" s="21">
        <f t="shared" si="4"/>
        <v>101</v>
      </c>
      <c r="T17" s="21">
        <f t="shared" si="4"/>
        <v>37</v>
      </c>
      <c r="U17" s="21">
        <f t="shared" si="4"/>
        <v>18</v>
      </c>
      <c r="V17" s="22">
        <f t="shared" si="4"/>
        <v>12551</v>
      </c>
    </row>
    <row r="18" spans="1:22" ht="14.45" customHeight="1">
      <c r="A18" s="18"/>
      <c r="B18" s="25" t="s">
        <v>41</v>
      </c>
      <c r="C18" s="26" t="s">
        <v>42</v>
      </c>
      <c r="D18" s="21">
        <v>195</v>
      </c>
      <c r="E18" s="21">
        <v>163</v>
      </c>
      <c r="F18" s="21">
        <v>61</v>
      </c>
      <c r="G18" s="21">
        <v>53</v>
      </c>
      <c r="H18" s="21">
        <v>1</v>
      </c>
      <c r="I18" s="21">
        <v>3</v>
      </c>
      <c r="J18" s="21">
        <v>0</v>
      </c>
      <c r="K18" s="22">
        <f t="shared" si="3"/>
        <v>476</v>
      </c>
      <c r="L18" s="18"/>
      <c r="M18" s="25" t="s">
        <v>25</v>
      </c>
      <c r="N18" s="24" t="s">
        <v>92</v>
      </c>
      <c r="O18" s="21">
        <v>2286</v>
      </c>
      <c r="P18" s="21">
        <v>4081</v>
      </c>
      <c r="Q18" s="21">
        <v>1264</v>
      </c>
      <c r="R18" s="21">
        <v>632</v>
      </c>
      <c r="S18" s="21">
        <v>41</v>
      </c>
      <c r="T18" s="21">
        <v>15</v>
      </c>
      <c r="U18" s="21">
        <v>5</v>
      </c>
      <c r="V18" s="22">
        <f t="shared" ref="V18:V21" si="5">SUM(O18:U18)</f>
        <v>8324</v>
      </c>
    </row>
    <row r="19" spans="1:22" ht="14.45" customHeight="1">
      <c r="A19" s="18"/>
      <c r="B19" s="25" t="s">
        <v>43</v>
      </c>
      <c r="C19" s="24" t="s">
        <v>44</v>
      </c>
      <c r="D19" s="21">
        <v>1733</v>
      </c>
      <c r="E19" s="21">
        <v>971</v>
      </c>
      <c r="F19" s="21">
        <v>454</v>
      </c>
      <c r="G19" s="21">
        <v>319</v>
      </c>
      <c r="H19" s="21">
        <v>16</v>
      </c>
      <c r="I19" s="21">
        <v>3</v>
      </c>
      <c r="J19" s="21">
        <v>6</v>
      </c>
      <c r="K19" s="22">
        <f t="shared" si="3"/>
        <v>3502</v>
      </c>
      <c r="L19" s="18"/>
      <c r="M19" s="25" t="s">
        <v>27</v>
      </c>
      <c r="N19" s="24" t="s">
        <v>93</v>
      </c>
      <c r="O19" s="21">
        <v>316</v>
      </c>
      <c r="P19" s="21">
        <v>467</v>
      </c>
      <c r="Q19" s="21">
        <v>100</v>
      </c>
      <c r="R19" s="21">
        <v>141</v>
      </c>
      <c r="S19" s="21">
        <v>17</v>
      </c>
      <c r="T19" s="21">
        <v>4</v>
      </c>
      <c r="U19" s="21">
        <v>4</v>
      </c>
      <c r="V19" s="22">
        <f t="shared" si="5"/>
        <v>1049</v>
      </c>
    </row>
    <row r="20" spans="1:22" ht="14.45" customHeight="1">
      <c r="A20" s="18" t="s">
        <v>45</v>
      </c>
      <c r="B20" s="19" t="s">
        <v>46</v>
      </c>
      <c r="C20" s="24"/>
      <c r="D20" s="21">
        <f>SUM(D21:D26)</f>
        <v>282</v>
      </c>
      <c r="E20" s="21">
        <f t="shared" ref="E20:K20" si="6">SUM(E21:E26)</f>
        <v>335</v>
      </c>
      <c r="F20" s="21">
        <f t="shared" si="6"/>
        <v>132</v>
      </c>
      <c r="G20" s="21">
        <f t="shared" si="6"/>
        <v>108</v>
      </c>
      <c r="H20" s="21">
        <f t="shared" si="6"/>
        <v>2</v>
      </c>
      <c r="I20" s="21">
        <f t="shared" si="6"/>
        <v>3</v>
      </c>
      <c r="J20" s="21">
        <f t="shared" si="6"/>
        <v>3</v>
      </c>
      <c r="K20" s="22">
        <f t="shared" si="6"/>
        <v>865</v>
      </c>
      <c r="L20" s="18"/>
      <c r="M20" s="25" t="s">
        <v>29</v>
      </c>
      <c r="N20" s="26" t="s">
        <v>94</v>
      </c>
      <c r="O20" s="21">
        <v>577</v>
      </c>
      <c r="P20" s="21">
        <v>681</v>
      </c>
      <c r="Q20" s="21">
        <v>263</v>
      </c>
      <c r="R20" s="21">
        <v>406</v>
      </c>
      <c r="S20" s="21">
        <v>42</v>
      </c>
      <c r="T20" s="21">
        <v>18</v>
      </c>
      <c r="U20" s="21">
        <v>9</v>
      </c>
      <c r="V20" s="22">
        <f t="shared" si="5"/>
        <v>1996</v>
      </c>
    </row>
    <row r="21" spans="1:22" ht="14.45" customHeight="1">
      <c r="A21" s="18"/>
      <c r="B21" s="25" t="s">
        <v>25</v>
      </c>
      <c r="C21" s="24" t="s">
        <v>47</v>
      </c>
      <c r="D21" s="21">
        <v>15</v>
      </c>
      <c r="E21" s="21">
        <v>5</v>
      </c>
      <c r="F21" s="21">
        <v>0</v>
      </c>
      <c r="G21" s="21">
        <v>1</v>
      </c>
      <c r="H21" s="21">
        <v>0</v>
      </c>
      <c r="I21" s="21">
        <v>0</v>
      </c>
      <c r="J21" s="21">
        <v>1</v>
      </c>
      <c r="K21" s="22">
        <f t="shared" si="3"/>
        <v>22</v>
      </c>
      <c r="L21" s="18"/>
      <c r="M21" s="25" t="s">
        <v>31</v>
      </c>
      <c r="N21" s="24" t="s">
        <v>44</v>
      </c>
      <c r="O21" s="21">
        <v>600</v>
      </c>
      <c r="P21" s="21">
        <v>493</v>
      </c>
      <c r="Q21" s="21">
        <v>66</v>
      </c>
      <c r="R21" s="21">
        <v>22</v>
      </c>
      <c r="S21" s="21">
        <v>1</v>
      </c>
      <c r="T21" s="21">
        <v>0</v>
      </c>
      <c r="U21" s="21">
        <v>0</v>
      </c>
      <c r="V21" s="22">
        <f t="shared" si="5"/>
        <v>1182</v>
      </c>
    </row>
    <row r="22" spans="1:22" ht="14.45" customHeight="1">
      <c r="A22" s="18"/>
      <c r="B22" s="25" t="s">
        <v>27</v>
      </c>
      <c r="C22" s="24" t="s">
        <v>48</v>
      </c>
      <c r="D22" s="21">
        <v>119</v>
      </c>
      <c r="E22" s="21">
        <v>108</v>
      </c>
      <c r="F22" s="21">
        <v>28</v>
      </c>
      <c r="G22" s="21">
        <v>15</v>
      </c>
      <c r="H22" s="21">
        <v>0</v>
      </c>
      <c r="I22" s="21">
        <v>0</v>
      </c>
      <c r="J22" s="21">
        <v>0</v>
      </c>
      <c r="K22" s="22">
        <f t="shared" si="3"/>
        <v>270</v>
      </c>
      <c r="L22" s="18" t="s">
        <v>95</v>
      </c>
      <c r="M22" s="23" t="s">
        <v>96</v>
      </c>
      <c r="N22" s="24"/>
      <c r="O22" s="21">
        <f>SUM(O23:O32)</f>
        <v>1556</v>
      </c>
      <c r="P22" s="21">
        <f t="shared" ref="P22:V22" si="7">SUM(P23:P32)</f>
        <v>1341</v>
      </c>
      <c r="Q22" s="21">
        <f t="shared" si="7"/>
        <v>244</v>
      </c>
      <c r="R22" s="21">
        <f t="shared" si="7"/>
        <v>124</v>
      </c>
      <c r="S22" s="21">
        <f t="shared" si="7"/>
        <v>2</v>
      </c>
      <c r="T22" s="21">
        <f t="shared" si="7"/>
        <v>2</v>
      </c>
      <c r="U22" s="21">
        <f t="shared" si="7"/>
        <v>0</v>
      </c>
      <c r="V22" s="22">
        <f t="shared" si="7"/>
        <v>3269</v>
      </c>
    </row>
    <row r="23" spans="1:22" ht="14.45" customHeight="1">
      <c r="A23" s="18"/>
      <c r="B23" s="25" t="s">
        <v>29</v>
      </c>
      <c r="C23" s="24" t="s">
        <v>49</v>
      </c>
      <c r="D23" s="21">
        <v>30</v>
      </c>
      <c r="E23" s="21">
        <v>22</v>
      </c>
      <c r="F23" s="21">
        <v>8</v>
      </c>
      <c r="G23" s="21">
        <v>5</v>
      </c>
      <c r="H23" s="21">
        <v>2</v>
      </c>
      <c r="I23" s="21">
        <v>3</v>
      </c>
      <c r="J23" s="21">
        <v>1</v>
      </c>
      <c r="K23" s="22">
        <f t="shared" si="3"/>
        <v>71</v>
      </c>
      <c r="L23" s="18"/>
      <c r="M23" s="25" t="s">
        <v>25</v>
      </c>
      <c r="N23" s="24" t="s">
        <v>97</v>
      </c>
      <c r="O23" s="21">
        <v>39</v>
      </c>
      <c r="P23" s="21">
        <v>64</v>
      </c>
      <c r="Q23" s="21">
        <v>22</v>
      </c>
      <c r="R23" s="21">
        <v>12</v>
      </c>
      <c r="S23" s="21">
        <v>1</v>
      </c>
      <c r="T23" s="21">
        <v>0</v>
      </c>
      <c r="U23" s="21">
        <v>0</v>
      </c>
      <c r="V23" s="22">
        <f t="shared" ref="V23:V32" si="8">SUM(O23:U23)</f>
        <v>138</v>
      </c>
    </row>
    <row r="24" spans="1:22" ht="14.45" customHeight="1">
      <c r="A24" s="18"/>
      <c r="B24" s="25" t="s">
        <v>31</v>
      </c>
      <c r="C24" s="24" t="s">
        <v>50</v>
      </c>
      <c r="D24" s="21">
        <v>6</v>
      </c>
      <c r="E24" s="21">
        <v>5</v>
      </c>
      <c r="F24" s="21">
        <v>5</v>
      </c>
      <c r="G24" s="21">
        <v>19</v>
      </c>
      <c r="H24" s="21">
        <v>0</v>
      </c>
      <c r="I24" s="21">
        <v>0</v>
      </c>
      <c r="J24" s="21">
        <v>0</v>
      </c>
      <c r="K24" s="22">
        <f t="shared" si="3"/>
        <v>35</v>
      </c>
      <c r="L24" s="18"/>
      <c r="M24" s="25" t="s">
        <v>27</v>
      </c>
      <c r="N24" s="24" t="s">
        <v>98</v>
      </c>
      <c r="O24" s="21">
        <v>224</v>
      </c>
      <c r="P24" s="21">
        <v>328</v>
      </c>
      <c r="Q24" s="21">
        <v>69</v>
      </c>
      <c r="R24" s="21">
        <v>31</v>
      </c>
      <c r="S24" s="21">
        <v>0</v>
      </c>
      <c r="T24" s="21">
        <v>0</v>
      </c>
      <c r="U24" s="21">
        <v>0</v>
      </c>
      <c r="V24" s="22">
        <f t="shared" si="8"/>
        <v>652</v>
      </c>
    </row>
    <row r="25" spans="1:22" ht="14.45" customHeight="1">
      <c r="A25" s="18"/>
      <c r="B25" s="25" t="s">
        <v>33</v>
      </c>
      <c r="C25" s="24" t="s">
        <v>51</v>
      </c>
      <c r="D25" s="21">
        <v>14</v>
      </c>
      <c r="E25" s="21">
        <v>69</v>
      </c>
      <c r="F25" s="21">
        <v>27</v>
      </c>
      <c r="G25" s="21">
        <v>28</v>
      </c>
      <c r="H25" s="21">
        <v>0</v>
      </c>
      <c r="I25" s="21">
        <v>0</v>
      </c>
      <c r="J25" s="21">
        <v>1</v>
      </c>
      <c r="K25" s="22">
        <f t="shared" si="3"/>
        <v>139</v>
      </c>
      <c r="L25" s="18"/>
      <c r="M25" s="25" t="s">
        <v>29</v>
      </c>
      <c r="N25" s="24" t="s">
        <v>99</v>
      </c>
      <c r="O25" s="21">
        <v>95</v>
      </c>
      <c r="P25" s="21">
        <v>72</v>
      </c>
      <c r="Q25" s="21">
        <v>10</v>
      </c>
      <c r="R25" s="21">
        <v>5</v>
      </c>
      <c r="S25" s="21">
        <v>0</v>
      </c>
      <c r="T25" s="21">
        <v>0</v>
      </c>
      <c r="U25" s="21">
        <v>0</v>
      </c>
      <c r="V25" s="22">
        <f t="shared" si="8"/>
        <v>182</v>
      </c>
    </row>
    <row r="26" spans="1:22" ht="14.45" customHeight="1">
      <c r="A26" s="18"/>
      <c r="B26" s="25" t="s">
        <v>35</v>
      </c>
      <c r="C26" s="24" t="s">
        <v>44</v>
      </c>
      <c r="D26" s="21">
        <v>98</v>
      </c>
      <c r="E26" s="21">
        <v>126</v>
      </c>
      <c r="F26" s="21">
        <v>64</v>
      </c>
      <c r="G26" s="21">
        <v>40</v>
      </c>
      <c r="H26" s="21">
        <v>0</v>
      </c>
      <c r="I26" s="21">
        <v>0</v>
      </c>
      <c r="J26" s="21">
        <v>0</v>
      </c>
      <c r="K26" s="22">
        <f t="shared" si="3"/>
        <v>328</v>
      </c>
      <c r="L26" s="18"/>
      <c r="M26" s="25" t="s">
        <v>31</v>
      </c>
      <c r="N26" s="24" t="s">
        <v>100</v>
      </c>
      <c r="O26" s="21">
        <v>80</v>
      </c>
      <c r="P26" s="21">
        <v>43</v>
      </c>
      <c r="Q26" s="21">
        <v>2</v>
      </c>
      <c r="R26" s="21">
        <v>1</v>
      </c>
      <c r="S26" s="21">
        <v>0</v>
      </c>
      <c r="T26" s="21">
        <v>0</v>
      </c>
      <c r="U26" s="21">
        <v>0</v>
      </c>
      <c r="V26" s="22">
        <f t="shared" si="8"/>
        <v>126</v>
      </c>
    </row>
    <row r="27" spans="1:22" ht="14.45" customHeight="1">
      <c r="A27" s="18" t="s">
        <v>52</v>
      </c>
      <c r="B27" s="19" t="s">
        <v>53</v>
      </c>
      <c r="C27" s="24"/>
      <c r="D27" s="21">
        <f>SUM(D28:D36)</f>
        <v>388</v>
      </c>
      <c r="E27" s="21">
        <f t="shared" ref="E27:K27" si="9">SUM(E28:E36)</f>
        <v>396</v>
      </c>
      <c r="F27" s="21">
        <f t="shared" si="9"/>
        <v>166</v>
      </c>
      <c r="G27" s="21">
        <f t="shared" si="9"/>
        <v>108</v>
      </c>
      <c r="H27" s="21">
        <f t="shared" si="9"/>
        <v>6</v>
      </c>
      <c r="I27" s="21">
        <f t="shared" si="9"/>
        <v>5</v>
      </c>
      <c r="J27" s="21">
        <f t="shared" si="9"/>
        <v>3</v>
      </c>
      <c r="K27" s="22">
        <f t="shared" si="9"/>
        <v>1072</v>
      </c>
      <c r="L27" s="18"/>
      <c r="M27" s="25" t="s">
        <v>33</v>
      </c>
      <c r="N27" s="24" t="s">
        <v>101</v>
      </c>
      <c r="O27" s="21">
        <v>387</v>
      </c>
      <c r="P27" s="21">
        <v>291</v>
      </c>
      <c r="Q27" s="21">
        <v>20</v>
      </c>
      <c r="R27" s="21">
        <v>6</v>
      </c>
      <c r="S27" s="21">
        <v>0</v>
      </c>
      <c r="T27" s="21">
        <v>0</v>
      </c>
      <c r="U27" s="21">
        <v>0</v>
      </c>
      <c r="V27" s="22">
        <f t="shared" si="8"/>
        <v>704</v>
      </c>
    </row>
    <row r="28" spans="1:22" ht="14.45" customHeight="1">
      <c r="A28" s="18"/>
      <c r="B28" s="25" t="s">
        <v>25</v>
      </c>
      <c r="C28" s="24" t="s">
        <v>54</v>
      </c>
      <c r="D28" s="21">
        <v>17</v>
      </c>
      <c r="E28" s="21">
        <v>65</v>
      </c>
      <c r="F28" s="21">
        <v>40</v>
      </c>
      <c r="G28" s="21">
        <v>35</v>
      </c>
      <c r="H28" s="21">
        <v>3</v>
      </c>
      <c r="I28" s="21">
        <v>2</v>
      </c>
      <c r="J28" s="21">
        <v>0</v>
      </c>
      <c r="K28" s="22">
        <f t="shared" si="3"/>
        <v>162</v>
      </c>
      <c r="L28" s="18"/>
      <c r="M28" s="25" t="s">
        <v>35</v>
      </c>
      <c r="N28" s="24" t="s">
        <v>102</v>
      </c>
      <c r="O28" s="21">
        <v>77</v>
      </c>
      <c r="P28" s="21">
        <v>122</v>
      </c>
      <c r="Q28" s="21">
        <v>46</v>
      </c>
      <c r="R28" s="21">
        <v>29</v>
      </c>
      <c r="S28" s="21">
        <v>0</v>
      </c>
      <c r="T28" s="21">
        <v>1</v>
      </c>
      <c r="U28" s="21">
        <v>0</v>
      </c>
      <c r="V28" s="22">
        <f t="shared" si="8"/>
        <v>275</v>
      </c>
    </row>
    <row r="29" spans="1:22" ht="14.45" customHeight="1">
      <c r="A29" s="18"/>
      <c r="B29" s="25" t="s">
        <v>27</v>
      </c>
      <c r="C29" s="24" t="s">
        <v>55</v>
      </c>
      <c r="D29" s="21">
        <v>8</v>
      </c>
      <c r="E29" s="21">
        <v>24</v>
      </c>
      <c r="F29" s="21">
        <v>7</v>
      </c>
      <c r="G29" s="21">
        <v>3</v>
      </c>
      <c r="H29" s="21">
        <v>1</v>
      </c>
      <c r="I29" s="21">
        <v>2</v>
      </c>
      <c r="J29" s="21">
        <v>0</v>
      </c>
      <c r="K29" s="22">
        <f t="shared" si="3"/>
        <v>45</v>
      </c>
      <c r="L29" s="18"/>
      <c r="M29" s="25" t="s">
        <v>37</v>
      </c>
      <c r="N29" s="24" t="s">
        <v>103</v>
      </c>
      <c r="O29" s="21">
        <v>15</v>
      </c>
      <c r="P29" s="21">
        <v>18</v>
      </c>
      <c r="Q29" s="21">
        <v>3</v>
      </c>
      <c r="R29" s="21">
        <v>5</v>
      </c>
      <c r="S29" s="21">
        <v>0</v>
      </c>
      <c r="T29" s="21">
        <v>0</v>
      </c>
      <c r="U29" s="21">
        <v>0</v>
      </c>
      <c r="V29" s="22">
        <f t="shared" si="8"/>
        <v>41</v>
      </c>
    </row>
    <row r="30" spans="1:22" ht="14.45" customHeight="1">
      <c r="A30" s="18"/>
      <c r="B30" s="25" t="s">
        <v>29</v>
      </c>
      <c r="C30" s="24" t="s">
        <v>56</v>
      </c>
      <c r="D30" s="21">
        <v>10</v>
      </c>
      <c r="E30" s="21">
        <v>28</v>
      </c>
      <c r="F30" s="21">
        <v>18</v>
      </c>
      <c r="G30" s="21">
        <v>29</v>
      </c>
      <c r="H30" s="21">
        <v>0</v>
      </c>
      <c r="I30" s="21">
        <v>0</v>
      </c>
      <c r="J30" s="21">
        <v>0</v>
      </c>
      <c r="K30" s="22">
        <f t="shared" si="3"/>
        <v>85</v>
      </c>
      <c r="L30" s="18"/>
      <c r="M30" s="25" t="s">
        <v>39</v>
      </c>
      <c r="N30" s="24" t="s">
        <v>104</v>
      </c>
      <c r="O30" s="21">
        <v>109</v>
      </c>
      <c r="P30" s="21">
        <v>97</v>
      </c>
      <c r="Q30" s="21">
        <v>8</v>
      </c>
      <c r="R30" s="21">
        <v>1</v>
      </c>
      <c r="S30" s="21">
        <v>0</v>
      </c>
      <c r="T30" s="21">
        <v>0</v>
      </c>
      <c r="U30" s="21">
        <v>0</v>
      </c>
      <c r="V30" s="22">
        <f t="shared" si="8"/>
        <v>215</v>
      </c>
    </row>
    <row r="31" spans="1:22" ht="14.45" customHeight="1">
      <c r="A31" s="18"/>
      <c r="B31" s="25" t="s">
        <v>31</v>
      </c>
      <c r="C31" s="24" t="s">
        <v>57</v>
      </c>
      <c r="D31" s="21">
        <v>21</v>
      </c>
      <c r="E31" s="21">
        <v>39</v>
      </c>
      <c r="F31" s="21">
        <v>6</v>
      </c>
      <c r="G31" s="21">
        <v>2</v>
      </c>
      <c r="H31" s="21">
        <v>0</v>
      </c>
      <c r="I31" s="21">
        <v>0</v>
      </c>
      <c r="J31" s="21">
        <v>0</v>
      </c>
      <c r="K31" s="22">
        <f t="shared" si="3"/>
        <v>68</v>
      </c>
      <c r="L31" s="18"/>
      <c r="M31" s="25" t="s">
        <v>41</v>
      </c>
      <c r="N31" s="24" t="s">
        <v>105</v>
      </c>
      <c r="O31" s="21">
        <v>292</v>
      </c>
      <c r="P31" s="21">
        <v>155</v>
      </c>
      <c r="Q31" s="21">
        <v>34</v>
      </c>
      <c r="R31" s="21">
        <v>16</v>
      </c>
      <c r="S31" s="21">
        <v>1</v>
      </c>
      <c r="T31" s="21">
        <v>0</v>
      </c>
      <c r="U31" s="21">
        <v>0</v>
      </c>
      <c r="V31" s="22">
        <f t="shared" si="8"/>
        <v>498</v>
      </c>
    </row>
    <row r="32" spans="1:22" ht="14.45" customHeight="1">
      <c r="A32" s="18"/>
      <c r="B32" s="25" t="s">
        <v>33</v>
      </c>
      <c r="C32" s="24" t="s">
        <v>58</v>
      </c>
      <c r="D32" s="21">
        <v>65</v>
      </c>
      <c r="E32" s="21">
        <v>98</v>
      </c>
      <c r="F32" s="21">
        <v>53</v>
      </c>
      <c r="G32" s="21">
        <v>21</v>
      </c>
      <c r="H32" s="21">
        <v>0</v>
      </c>
      <c r="I32" s="21">
        <v>0</v>
      </c>
      <c r="J32" s="21">
        <v>0</v>
      </c>
      <c r="K32" s="22">
        <f t="shared" si="3"/>
        <v>237</v>
      </c>
      <c r="L32" s="18"/>
      <c r="M32" s="25" t="s">
        <v>43</v>
      </c>
      <c r="N32" s="24" t="s">
        <v>44</v>
      </c>
      <c r="O32" s="21">
        <v>238</v>
      </c>
      <c r="P32" s="21">
        <v>151</v>
      </c>
      <c r="Q32" s="21">
        <v>30</v>
      </c>
      <c r="R32" s="21">
        <v>18</v>
      </c>
      <c r="S32" s="21">
        <v>0</v>
      </c>
      <c r="T32" s="21">
        <v>1</v>
      </c>
      <c r="U32" s="21">
        <v>0</v>
      </c>
      <c r="V32" s="22">
        <f t="shared" si="8"/>
        <v>438</v>
      </c>
    </row>
    <row r="33" spans="1:22" ht="14.45" customHeight="1">
      <c r="A33" s="18"/>
      <c r="B33" s="25" t="s">
        <v>35</v>
      </c>
      <c r="C33" s="24" t="s">
        <v>59</v>
      </c>
      <c r="D33" s="21">
        <v>2</v>
      </c>
      <c r="E33" s="21">
        <v>2</v>
      </c>
      <c r="F33" s="21">
        <v>0</v>
      </c>
      <c r="G33" s="21">
        <v>1</v>
      </c>
      <c r="H33" s="21">
        <v>0</v>
      </c>
      <c r="I33" s="21">
        <v>0</v>
      </c>
      <c r="J33" s="21">
        <v>0</v>
      </c>
      <c r="K33" s="22">
        <f t="shared" si="3"/>
        <v>5</v>
      </c>
      <c r="L33" s="41" t="s">
        <v>106</v>
      </c>
      <c r="M33" s="19" t="s">
        <v>107</v>
      </c>
      <c r="N33" s="24"/>
      <c r="O33" s="21">
        <f>SUM(O34:O43)</f>
        <v>1349</v>
      </c>
      <c r="P33" s="21">
        <f t="shared" ref="P33:V33" si="10">SUM(P34:P43)</f>
        <v>1066</v>
      </c>
      <c r="Q33" s="21">
        <f t="shared" si="10"/>
        <v>359</v>
      </c>
      <c r="R33" s="21">
        <f t="shared" si="10"/>
        <v>478</v>
      </c>
      <c r="S33" s="21">
        <f t="shared" si="10"/>
        <v>53</v>
      </c>
      <c r="T33" s="21">
        <f t="shared" si="10"/>
        <v>25</v>
      </c>
      <c r="U33" s="21">
        <f t="shared" si="10"/>
        <v>9</v>
      </c>
      <c r="V33" s="22">
        <f t="shared" si="10"/>
        <v>3339</v>
      </c>
    </row>
    <row r="34" spans="1:22" ht="14.45" customHeight="1">
      <c r="A34" s="18"/>
      <c r="B34" s="25" t="s">
        <v>37</v>
      </c>
      <c r="C34" s="24" t="s">
        <v>60</v>
      </c>
      <c r="D34" s="21">
        <v>16</v>
      </c>
      <c r="E34" s="21">
        <v>6</v>
      </c>
      <c r="F34" s="21">
        <v>0</v>
      </c>
      <c r="G34" s="21">
        <v>0</v>
      </c>
      <c r="H34" s="21">
        <v>0</v>
      </c>
      <c r="I34" s="21">
        <v>0</v>
      </c>
      <c r="J34" s="21">
        <v>0</v>
      </c>
      <c r="K34" s="22">
        <f t="shared" si="3"/>
        <v>22</v>
      </c>
      <c r="L34" s="18"/>
      <c r="M34" s="25" t="s">
        <v>25</v>
      </c>
      <c r="N34" s="24" t="s">
        <v>108</v>
      </c>
      <c r="O34" s="21">
        <v>75</v>
      </c>
      <c r="P34" s="21">
        <v>136</v>
      </c>
      <c r="Q34" s="21">
        <v>49</v>
      </c>
      <c r="R34" s="21">
        <v>92</v>
      </c>
      <c r="S34" s="21">
        <v>7</v>
      </c>
      <c r="T34" s="21">
        <v>10</v>
      </c>
      <c r="U34" s="21">
        <v>2</v>
      </c>
      <c r="V34" s="22">
        <f t="shared" ref="V34:V43" si="11">SUM(O34:U34)</f>
        <v>371</v>
      </c>
    </row>
    <row r="35" spans="1:22" ht="14.45" customHeight="1">
      <c r="A35" s="18"/>
      <c r="B35" s="25" t="s">
        <v>39</v>
      </c>
      <c r="C35" s="24" t="s">
        <v>38</v>
      </c>
      <c r="D35" s="21">
        <v>12</v>
      </c>
      <c r="E35" s="21">
        <v>13</v>
      </c>
      <c r="F35" s="21">
        <v>2</v>
      </c>
      <c r="G35" s="21">
        <v>1</v>
      </c>
      <c r="H35" s="21">
        <v>1</v>
      </c>
      <c r="I35" s="21">
        <v>1</v>
      </c>
      <c r="J35" s="21">
        <v>2</v>
      </c>
      <c r="K35" s="22">
        <f t="shared" si="3"/>
        <v>32</v>
      </c>
      <c r="L35" s="18"/>
      <c r="M35" s="25" t="s">
        <v>27</v>
      </c>
      <c r="N35" s="24" t="s">
        <v>109</v>
      </c>
      <c r="O35" s="21">
        <v>35</v>
      </c>
      <c r="P35" s="21">
        <v>140</v>
      </c>
      <c r="Q35" s="21">
        <v>77</v>
      </c>
      <c r="R35" s="21">
        <v>145</v>
      </c>
      <c r="S35" s="21">
        <v>13</v>
      </c>
      <c r="T35" s="21">
        <v>5</v>
      </c>
      <c r="U35" s="21">
        <v>1</v>
      </c>
      <c r="V35" s="22">
        <f t="shared" si="11"/>
        <v>416</v>
      </c>
    </row>
    <row r="36" spans="1:22" ht="14.45" customHeight="1">
      <c r="A36" s="18"/>
      <c r="B36" s="25" t="s">
        <v>41</v>
      </c>
      <c r="C36" s="24" t="s">
        <v>44</v>
      </c>
      <c r="D36" s="21">
        <v>237</v>
      </c>
      <c r="E36" s="21">
        <v>121</v>
      </c>
      <c r="F36" s="21">
        <v>40</v>
      </c>
      <c r="G36" s="21">
        <v>16</v>
      </c>
      <c r="H36" s="21">
        <v>1</v>
      </c>
      <c r="I36" s="21">
        <v>0</v>
      </c>
      <c r="J36" s="21">
        <v>1</v>
      </c>
      <c r="K36" s="22">
        <f t="shared" si="3"/>
        <v>416</v>
      </c>
      <c r="L36" s="18"/>
      <c r="M36" s="25" t="s">
        <v>29</v>
      </c>
      <c r="N36" s="24" t="s">
        <v>58</v>
      </c>
      <c r="O36" s="21">
        <v>78</v>
      </c>
      <c r="P36" s="21">
        <v>81</v>
      </c>
      <c r="Q36" s="21">
        <v>44</v>
      </c>
      <c r="R36" s="21">
        <v>58</v>
      </c>
      <c r="S36" s="21">
        <v>17</v>
      </c>
      <c r="T36" s="21">
        <v>1</v>
      </c>
      <c r="U36" s="21">
        <v>1</v>
      </c>
      <c r="V36" s="22">
        <f t="shared" si="11"/>
        <v>280</v>
      </c>
    </row>
    <row r="37" spans="1:22" ht="14.45" customHeight="1">
      <c r="A37" s="18" t="s">
        <v>61</v>
      </c>
      <c r="B37" s="23" t="s">
        <v>137</v>
      </c>
      <c r="C37" s="24"/>
      <c r="D37" s="21">
        <f>SUM(D38:D43)</f>
        <v>1856</v>
      </c>
      <c r="E37" s="21">
        <f t="shared" ref="E37:K37" si="12">SUM(E38:E43)</f>
        <v>2891</v>
      </c>
      <c r="F37" s="21">
        <f t="shared" si="12"/>
        <v>685</v>
      </c>
      <c r="G37" s="21">
        <f t="shared" si="12"/>
        <v>379</v>
      </c>
      <c r="H37" s="21">
        <f t="shared" si="12"/>
        <v>4</v>
      </c>
      <c r="I37" s="21">
        <f t="shared" si="12"/>
        <v>2</v>
      </c>
      <c r="J37" s="21">
        <f t="shared" si="12"/>
        <v>1</v>
      </c>
      <c r="K37" s="22">
        <f t="shared" si="12"/>
        <v>5818</v>
      </c>
      <c r="L37" s="18"/>
      <c r="M37" s="25" t="s">
        <v>31</v>
      </c>
      <c r="N37" s="24" t="s">
        <v>110</v>
      </c>
      <c r="O37" s="21">
        <v>152</v>
      </c>
      <c r="P37" s="21">
        <v>91</v>
      </c>
      <c r="Q37" s="21">
        <v>41</v>
      </c>
      <c r="R37" s="21">
        <v>37</v>
      </c>
      <c r="S37" s="21">
        <v>5</v>
      </c>
      <c r="T37" s="21">
        <v>4</v>
      </c>
      <c r="U37" s="21">
        <v>0</v>
      </c>
      <c r="V37" s="22">
        <f t="shared" si="11"/>
        <v>330</v>
      </c>
    </row>
    <row r="38" spans="1:22" ht="14.45" customHeight="1">
      <c r="A38" s="18"/>
      <c r="B38" s="25" t="s">
        <v>25</v>
      </c>
      <c r="C38" s="24" t="s">
        <v>62</v>
      </c>
      <c r="D38" s="21">
        <v>39</v>
      </c>
      <c r="E38" s="21">
        <v>403</v>
      </c>
      <c r="F38" s="21">
        <v>297</v>
      </c>
      <c r="G38" s="21">
        <v>174</v>
      </c>
      <c r="H38" s="21">
        <v>3</v>
      </c>
      <c r="I38" s="21">
        <v>1</v>
      </c>
      <c r="J38" s="21">
        <v>0</v>
      </c>
      <c r="K38" s="22">
        <f t="shared" si="3"/>
        <v>917</v>
      </c>
      <c r="L38" s="18"/>
      <c r="M38" s="25" t="s">
        <v>33</v>
      </c>
      <c r="N38" s="24" t="s">
        <v>111</v>
      </c>
      <c r="O38" s="21">
        <v>43</v>
      </c>
      <c r="P38" s="21">
        <v>48</v>
      </c>
      <c r="Q38" s="21">
        <v>23</v>
      </c>
      <c r="R38" s="21">
        <v>31</v>
      </c>
      <c r="S38" s="21">
        <v>3</v>
      </c>
      <c r="T38" s="21">
        <v>3</v>
      </c>
      <c r="U38" s="21">
        <v>1</v>
      </c>
      <c r="V38" s="22">
        <f t="shared" si="11"/>
        <v>152</v>
      </c>
    </row>
    <row r="39" spans="1:22" ht="14.45" customHeight="1">
      <c r="A39" s="18"/>
      <c r="B39" s="25" t="s">
        <v>27</v>
      </c>
      <c r="C39" s="24" t="s">
        <v>63</v>
      </c>
      <c r="D39" s="21">
        <v>314</v>
      </c>
      <c r="E39" s="21">
        <v>450</v>
      </c>
      <c r="F39" s="21">
        <v>65</v>
      </c>
      <c r="G39" s="21">
        <v>54</v>
      </c>
      <c r="H39" s="21">
        <v>1</v>
      </c>
      <c r="I39" s="21">
        <v>0</v>
      </c>
      <c r="J39" s="21">
        <v>0</v>
      </c>
      <c r="K39" s="22">
        <f t="shared" si="3"/>
        <v>884</v>
      </c>
      <c r="L39" s="18"/>
      <c r="M39" s="25" t="s">
        <v>35</v>
      </c>
      <c r="N39" s="24" t="s">
        <v>112</v>
      </c>
      <c r="O39" s="21">
        <v>33</v>
      </c>
      <c r="P39" s="21">
        <v>21</v>
      </c>
      <c r="Q39" s="21">
        <v>3</v>
      </c>
      <c r="R39" s="21">
        <v>2</v>
      </c>
      <c r="S39" s="21">
        <v>0</v>
      </c>
      <c r="T39" s="21">
        <v>0</v>
      </c>
      <c r="U39" s="21">
        <v>0</v>
      </c>
      <c r="V39" s="22">
        <f t="shared" si="11"/>
        <v>59</v>
      </c>
    </row>
    <row r="40" spans="1:22" ht="14.45" customHeight="1">
      <c r="A40" s="18"/>
      <c r="B40" s="25" t="s">
        <v>29</v>
      </c>
      <c r="C40" s="24" t="s">
        <v>64</v>
      </c>
      <c r="D40" s="21">
        <v>75</v>
      </c>
      <c r="E40" s="21">
        <v>145</v>
      </c>
      <c r="F40" s="21">
        <v>37</v>
      </c>
      <c r="G40" s="21">
        <v>22</v>
      </c>
      <c r="H40" s="21">
        <v>0</v>
      </c>
      <c r="I40" s="21">
        <v>0</v>
      </c>
      <c r="J40" s="21">
        <v>0</v>
      </c>
      <c r="K40" s="22">
        <f t="shared" si="3"/>
        <v>279</v>
      </c>
      <c r="L40" s="18"/>
      <c r="M40" s="25" t="s">
        <v>37</v>
      </c>
      <c r="N40" s="24" t="s">
        <v>113</v>
      </c>
      <c r="O40" s="21">
        <v>278</v>
      </c>
      <c r="P40" s="21">
        <v>202</v>
      </c>
      <c r="Q40" s="21">
        <v>41</v>
      </c>
      <c r="R40" s="21">
        <v>24</v>
      </c>
      <c r="S40" s="21">
        <v>3</v>
      </c>
      <c r="T40" s="21">
        <v>0</v>
      </c>
      <c r="U40" s="21">
        <v>1</v>
      </c>
      <c r="V40" s="22">
        <f t="shared" si="11"/>
        <v>549</v>
      </c>
    </row>
    <row r="41" spans="1:22" ht="14.45" customHeight="1">
      <c r="A41" s="18"/>
      <c r="B41" s="25" t="s">
        <v>31</v>
      </c>
      <c r="C41" s="24" t="s">
        <v>65</v>
      </c>
      <c r="D41" s="21">
        <v>160</v>
      </c>
      <c r="E41" s="21">
        <v>425</v>
      </c>
      <c r="F41" s="21">
        <v>44</v>
      </c>
      <c r="G41" s="21">
        <v>23</v>
      </c>
      <c r="H41" s="21">
        <v>0</v>
      </c>
      <c r="I41" s="21">
        <v>0</v>
      </c>
      <c r="J41" s="21">
        <v>0</v>
      </c>
      <c r="K41" s="22">
        <f t="shared" si="3"/>
        <v>652</v>
      </c>
      <c r="L41" s="18"/>
      <c r="M41" s="25" t="s">
        <v>39</v>
      </c>
      <c r="N41" s="24" t="s">
        <v>114</v>
      </c>
      <c r="O41" s="21">
        <v>29</v>
      </c>
      <c r="P41" s="21">
        <v>28</v>
      </c>
      <c r="Q41" s="21">
        <v>9</v>
      </c>
      <c r="R41" s="21">
        <v>22</v>
      </c>
      <c r="S41" s="21">
        <v>2</v>
      </c>
      <c r="T41" s="21">
        <v>1</v>
      </c>
      <c r="U41" s="21">
        <v>2</v>
      </c>
      <c r="V41" s="22">
        <f t="shared" si="11"/>
        <v>93</v>
      </c>
    </row>
    <row r="42" spans="1:22" ht="14.45" customHeight="1">
      <c r="A42" s="18"/>
      <c r="B42" s="25" t="s">
        <v>33</v>
      </c>
      <c r="C42" s="24" t="s">
        <v>66</v>
      </c>
      <c r="D42" s="21">
        <v>164</v>
      </c>
      <c r="E42" s="21">
        <v>686</v>
      </c>
      <c r="F42" s="21">
        <v>108</v>
      </c>
      <c r="G42" s="21">
        <v>32</v>
      </c>
      <c r="H42" s="21">
        <v>0</v>
      </c>
      <c r="I42" s="21">
        <v>0</v>
      </c>
      <c r="J42" s="21">
        <v>0</v>
      </c>
      <c r="K42" s="22">
        <f t="shared" si="3"/>
        <v>990</v>
      </c>
      <c r="L42" s="18"/>
      <c r="M42" s="25" t="s">
        <v>41</v>
      </c>
      <c r="N42" s="24" t="s">
        <v>115</v>
      </c>
      <c r="O42" s="21">
        <v>98</v>
      </c>
      <c r="P42" s="21">
        <v>65</v>
      </c>
      <c r="Q42" s="21">
        <v>16</v>
      </c>
      <c r="R42" s="21">
        <v>5</v>
      </c>
      <c r="S42" s="21">
        <v>0</v>
      </c>
      <c r="T42" s="21">
        <v>0</v>
      </c>
      <c r="U42" s="21">
        <v>0</v>
      </c>
      <c r="V42" s="22">
        <f t="shared" si="11"/>
        <v>184</v>
      </c>
    </row>
    <row r="43" spans="1:22" ht="14.45" customHeight="1">
      <c r="A43" s="18"/>
      <c r="B43" s="25" t="s">
        <v>35</v>
      </c>
      <c r="C43" s="24" t="s">
        <v>44</v>
      </c>
      <c r="D43" s="21">
        <v>1104</v>
      </c>
      <c r="E43" s="21">
        <v>782</v>
      </c>
      <c r="F43" s="21">
        <v>134</v>
      </c>
      <c r="G43" s="21">
        <v>74</v>
      </c>
      <c r="H43" s="21">
        <v>0</v>
      </c>
      <c r="I43" s="21">
        <v>1</v>
      </c>
      <c r="J43" s="21">
        <v>1</v>
      </c>
      <c r="K43" s="22">
        <f t="shared" si="3"/>
        <v>2096</v>
      </c>
      <c r="L43" s="18"/>
      <c r="M43" s="25" t="s">
        <v>43</v>
      </c>
      <c r="N43" s="24" t="s">
        <v>44</v>
      </c>
      <c r="O43" s="21">
        <v>528</v>
      </c>
      <c r="P43" s="21">
        <v>254</v>
      </c>
      <c r="Q43" s="21">
        <v>56</v>
      </c>
      <c r="R43" s="21">
        <v>62</v>
      </c>
      <c r="S43" s="21">
        <v>3</v>
      </c>
      <c r="T43" s="21">
        <v>1</v>
      </c>
      <c r="U43" s="21">
        <v>1</v>
      </c>
      <c r="V43" s="22">
        <f t="shared" si="11"/>
        <v>905</v>
      </c>
    </row>
    <row r="44" spans="1:22" ht="14.45" customHeight="1">
      <c r="A44" s="18" t="s">
        <v>67</v>
      </c>
      <c r="B44" s="23" t="s">
        <v>68</v>
      </c>
      <c r="C44" s="24"/>
      <c r="D44" s="21">
        <f>SUM(D45:D52)</f>
        <v>15849</v>
      </c>
      <c r="E44" s="21">
        <f t="shared" ref="E44:K44" si="13">SUM(E45:E52)</f>
        <v>18622</v>
      </c>
      <c r="F44" s="21">
        <f t="shared" si="13"/>
        <v>3874</v>
      </c>
      <c r="G44" s="21">
        <f t="shared" si="13"/>
        <v>3738</v>
      </c>
      <c r="H44" s="21">
        <f t="shared" si="13"/>
        <v>128</v>
      </c>
      <c r="I44" s="21">
        <f t="shared" si="13"/>
        <v>78</v>
      </c>
      <c r="J44" s="21">
        <f t="shared" si="13"/>
        <v>56</v>
      </c>
      <c r="K44" s="22">
        <f t="shared" si="13"/>
        <v>42345</v>
      </c>
      <c r="L44" s="41" t="s">
        <v>133</v>
      </c>
      <c r="M44" s="23" t="s">
        <v>116</v>
      </c>
      <c r="N44" s="24"/>
      <c r="O44" s="21">
        <f>SUM(O45:O50)</f>
        <v>211</v>
      </c>
      <c r="P44" s="21">
        <f t="shared" ref="P44:V44" si="14">SUM(P45:P50)</f>
        <v>208</v>
      </c>
      <c r="Q44" s="21">
        <f t="shared" si="14"/>
        <v>95</v>
      </c>
      <c r="R44" s="21">
        <f t="shared" si="14"/>
        <v>62</v>
      </c>
      <c r="S44" s="21">
        <f t="shared" si="14"/>
        <v>5</v>
      </c>
      <c r="T44" s="21">
        <f t="shared" si="14"/>
        <v>5</v>
      </c>
      <c r="U44" s="21">
        <f t="shared" si="14"/>
        <v>4</v>
      </c>
      <c r="V44" s="22">
        <f t="shared" si="14"/>
        <v>590</v>
      </c>
    </row>
    <row r="45" spans="1:22" ht="14.45" customHeight="1">
      <c r="A45" s="18"/>
      <c r="B45" s="25" t="s">
        <v>25</v>
      </c>
      <c r="C45" s="24" t="s">
        <v>69</v>
      </c>
      <c r="D45" s="21">
        <v>2228</v>
      </c>
      <c r="E45" s="21">
        <v>5070</v>
      </c>
      <c r="F45" s="21">
        <v>1407</v>
      </c>
      <c r="G45" s="21">
        <v>1230</v>
      </c>
      <c r="H45" s="21">
        <v>19</v>
      </c>
      <c r="I45" s="21">
        <v>13</v>
      </c>
      <c r="J45" s="21">
        <v>7</v>
      </c>
      <c r="K45" s="22">
        <f t="shared" si="3"/>
        <v>9974</v>
      </c>
      <c r="L45" s="18"/>
      <c r="M45" s="25" t="s">
        <v>25</v>
      </c>
      <c r="N45" s="24" t="s">
        <v>117</v>
      </c>
      <c r="O45" s="21">
        <v>53</v>
      </c>
      <c r="P45" s="21">
        <v>92</v>
      </c>
      <c r="Q45" s="21">
        <v>57</v>
      </c>
      <c r="R45" s="21">
        <v>27</v>
      </c>
      <c r="S45" s="21">
        <v>0</v>
      </c>
      <c r="T45" s="21">
        <v>0</v>
      </c>
      <c r="U45" s="21">
        <v>0</v>
      </c>
      <c r="V45" s="22">
        <f t="shared" ref="V45:V50" si="15">SUM(O45:U45)</f>
        <v>229</v>
      </c>
    </row>
    <row r="46" spans="1:22" ht="14.45" customHeight="1">
      <c r="A46" s="18"/>
      <c r="B46" s="25" t="s">
        <v>27</v>
      </c>
      <c r="C46" s="24" t="s">
        <v>70</v>
      </c>
      <c r="D46" s="21">
        <v>12</v>
      </c>
      <c r="E46" s="21">
        <v>66</v>
      </c>
      <c r="F46" s="21">
        <v>27</v>
      </c>
      <c r="G46" s="21">
        <v>30</v>
      </c>
      <c r="H46" s="21">
        <v>15</v>
      </c>
      <c r="I46" s="21">
        <v>13</v>
      </c>
      <c r="J46" s="21">
        <v>33</v>
      </c>
      <c r="K46" s="22">
        <f t="shared" si="3"/>
        <v>196</v>
      </c>
      <c r="L46" s="18"/>
      <c r="M46" s="25" t="s">
        <v>27</v>
      </c>
      <c r="N46" s="24" t="s">
        <v>118</v>
      </c>
      <c r="O46" s="21">
        <v>8</v>
      </c>
      <c r="P46" s="21">
        <v>7</v>
      </c>
      <c r="Q46" s="21">
        <v>2</v>
      </c>
      <c r="R46" s="21">
        <v>2</v>
      </c>
      <c r="S46" s="21">
        <v>0</v>
      </c>
      <c r="T46" s="21">
        <v>0</v>
      </c>
      <c r="U46" s="21">
        <v>0</v>
      </c>
      <c r="V46" s="22">
        <f t="shared" si="15"/>
        <v>19</v>
      </c>
    </row>
    <row r="47" spans="1:22" ht="14.45" customHeight="1">
      <c r="A47" s="18"/>
      <c r="B47" s="25" t="s">
        <v>29</v>
      </c>
      <c r="C47" s="24" t="s">
        <v>71</v>
      </c>
      <c r="D47" s="27">
        <v>2355</v>
      </c>
      <c r="E47" s="27">
        <v>4060</v>
      </c>
      <c r="F47" s="27">
        <v>356</v>
      </c>
      <c r="G47" s="27">
        <v>363</v>
      </c>
      <c r="H47" s="27">
        <v>8</v>
      </c>
      <c r="I47" s="27">
        <v>1</v>
      </c>
      <c r="J47" s="27">
        <v>1</v>
      </c>
      <c r="K47" s="22">
        <f t="shared" si="3"/>
        <v>7144</v>
      </c>
      <c r="L47" s="18"/>
      <c r="M47" s="25" t="s">
        <v>29</v>
      </c>
      <c r="N47" s="24" t="s">
        <v>119</v>
      </c>
      <c r="O47" s="21">
        <v>0</v>
      </c>
      <c r="P47" s="21">
        <v>9</v>
      </c>
      <c r="Q47" s="21">
        <v>5</v>
      </c>
      <c r="R47" s="21">
        <v>3</v>
      </c>
      <c r="S47" s="21">
        <v>1</v>
      </c>
      <c r="T47" s="21">
        <v>2</v>
      </c>
      <c r="U47" s="21">
        <v>0</v>
      </c>
      <c r="V47" s="22">
        <f t="shared" si="15"/>
        <v>20</v>
      </c>
    </row>
    <row r="48" spans="1:22" ht="14.45" customHeight="1">
      <c r="A48" s="18"/>
      <c r="B48" s="25" t="s">
        <v>31</v>
      </c>
      <c r="C48" s="24" t="s">
        <v>72</v>
      </c>
      <c r="D48" s="27">
        <v>3</v>
      </c>
      <c r="E48" s="27">
        <v>8</v>
      </c>
      <c r="F48" s="27">
        <v>2</v>
      </c>
      <c r="G48" s="27">
        <v>15</v>
      </c>
      <c r="H48" s="27">
        <v>0</v>
      </c>
      <c r="I48" s="27">
        <v>0</v>
      </c>
      <c r="J48" s="27">
        <v>0</v>
      </c>
      <c r="K48" s="22">
        <f t="shared" si="3"/>
        <v>28</v>
      </c>
      <c r="L48" s="18"/>
      <c r="M48" s="25" t="s">
        <v>31</v>
      </c>
      <c r="N48" s="24" t="s">
        <v>120</v>
      </c>
      <c r="O48" s="21">
        <v>26</v>
      </c>
      <c r="P48" s="21">
        <v>22</v>
      </c>
      <c r="Q48" s="21">
        <v>6</v>
      </c>
      <c r="R48" s="21">
        <v>5</v>
      </c>
      <c r="S48" s="21">
        <v>3</v>
      </c>
      <c r="T48" s="21">
        <v>0</v>
      </c>
      <c r="U48" s="21">
        <v>0</v>
      </c>
      <c r="V48" s="22">
        <f t="shared" si="15"/>
        <v>62</v>
      </c>
    </row>
    <row r="49" spans="1:22" ht="14.45" customHeight="1">
      <c r="A49" s="18"/>
      <c r="B49" s="25" t="s">
        <v>33</v>
      </c>
      <c r="C49" s="24" t="s">
        <v>73</v>
      </c>
      <c r="D49" s="21">
        <v>100</v>
      </c>
      <c r="E49" s="21">
        <v>464</v>
      </c>
      <c r="F49" s="21">
        <v>244</v>
      </c>
      <c r="G49" s="21">
        <v>344</v>
      </c>
      <c r="H49" s="21">
        <v>58</v>
      </c>
      <c r="I49" s="21">
        <v>34</v>
      </c>
      <c r="J49" s="21">
        <v>10</v>
      </c>
      <c r="K49" s="22">
        <f t="shared" si="3"/>
        <v>1254</v>
      </c>
      <c r="L49" s="18"/>
      <c r="M49" s="25" t="s">
        <v>33</v>
      </c>
      <c r="N49" s="24" t="s">
        <v>121</v>
      </c>
      <c r="O49" s="21">
        <v>62</v>
      </c>
      <c r="P49" s="21">
        <v>28</v>
      </c>
      <c r="Q49" s="21">
        <v>8</v>
      </c>
      <c r="R49" s="21">
        <v>4</v>
      </c>
      <c r="S49" s="21">
        <v>1</v>
      </c>
      <c r="T49" s="21">
        <v>0</v>
      </c>
      <c r="U49" s="21">
        <v>0</v>
      </c>
      <c r="V49" s="22">
        <f t="shared" si="15"/>
        <v>103</v>
      </c>
    </row>
    <row r="50" spans="1:22" ht="14.45" customHeight="1">
      <c r="A50" s="18"/>
      <c r="B50" s="25" t="s">
        <v>35</v>
      </c>
      <c r="C50" s="24" t="s">
        <v>74</v>
      </c>
      <c r="D50" s="21">
        <v>28</v>
      </c>
      <c r="E50" s="21">
        <v>302</v>
      </c>
      <c r="F50" s="21">
        <v>319</v>
      </c>
      <c r="G50" s="21">
        <v>596</v>
      </c>
      <c r="H50" s="21">
        <v>20</v>
      </c>
      <c r="I50" s="21">
        <v>11</v>
      </c>
      <c r="J50" s="21">
        <v>1</v>
      </c>
      <c r="K50" s="22">
        <f t="shared" si="3"/>
        <v>1277</v>
      </c>
      <c r="L50" s="18"/>
      <c r="M50" s="25" t="s">
        <v>35</v>
      </c>
      <c r="N50" s="24" t="s">
        <v>44</v>
      </c>
      <c r="O50" s="21">
        <v>62</v>
      </c>
      <c r="P50" s="21">
        <v>50</v>
      </c>
      <c r="Q50" s="21">
        <v>17</v>
      </c>
      <c r="R50" s="21">
        <v>21</v>
      </c>
      <c r="S50" s="21">
        <v>0</v>
      </c>
      <c r="T50" s="21">
        <v>3</v>
      </c>
      <c r="U50" s="21">
        <v>4</v>
      </c>
      <c r="V50" s="22">
        <f t="shared" si="15"/>
        <v>157</v>
      </c>
    </row>
    <row r="51" spans="1:22" ht="14.45" customHeight="1">
      <c r="A51" s="18"/>
      <c r="B51" s="25" t="s">
        <v>37</v>
      </c>
      <c r="C51" s="24" t="s">
        <v>75</v>
      </c>
      <c r="D51" s="21">
        <v>7064</v>
      </c>
      <c r="E51" s="21">
        <v>5373</v>
      </c>
      <c r="F51" s="21">
        <v>874</v>
      </c>
      <c r="G51" s="21">
        <v>641</v>
      </c>
      <c r="H51" s="21">
        <v>5</v>
      </c>
      <c r="I51" s="21">
        <v>0</v>
      </c>
      <c r="J51" s="21">
        <v>0</v>
      </c>
      <c r="K51" s="22">
        <f t="shared" si="3"/>
        <v>13957</v>
      </c>
      <c r="L51" s="42" t="s">
        <v>122</v>
      </c>
      <c r="M51" s="43" t="s">
        <v>134</v>
      </c>
      <c r="N51" s="44"/>
      <c r="O51" s="45">
        <f>SUM(O52:O56)</f>
        <v>21</v>
      </c>
      <c r="P51" s="45">
        <f t="shared" ref="P51:V51" si="16">SUM(P52:P56)</f>
        <v>28</v>
      </c>
      <c r="Q51" s="45">
        <f t="shared" si="16"/>
        <v>17</v>
      </c>
      <c r="R51" s="45">
        <f t="shared" si="16"/>
        <v>62</v>
      </c>
      <c r="S51" s="45">
        <f t="shared" si="16"/>
        <v>11</v>
      </c>
      <c r="T51" s="21">
        <f t="shared" si="16"/>
        <v>13</v>
      </c>
      <c r="U51" s="21">
        <f t="shared" si="16"/>
        <v>5</v>
      </c>
      <c r="V51" s="22">
        <f t="shared" si="16"/>
        <v>157</v>
      </c>
    </row>
    <row r="52" spans="1:22" ht="14.45" customHeight="1">
      <c r="A52" s="18"/>
      <c r="B52" s="25" t="s">
        <v>39</v>
      </c>
      <c r="C52" s="24" t="s">
        <v>44</v>
      </c>
      <c r="D52" s="21">
        <v>4059</v>
      </c>
      <c r="E52" s="21">
        <v>3279</v>
      </c>
      <c r="F52" s="21">
        <v>645</v>
      </c>
      <c r="G52" s="21">
        <v>519</v>
      </c>
      <c r="H52" s="21">
        <v>3</v>
      </c>
      <c r="I52" s="21">
        <v>6</v>
      </c>
      <c r="J52" s="21">
        <v>4</v>
      </c>
      <c r="K52" s="22">
        <f t="shared" si="3"/>
        <v>8515</v>
      </c>
      <c r="L52" s="46"/>
      <c r="M52" s="47" t="s">
        <v>25</v>
      </c>
      <c r="N52" s="44" t="s">
        <v>124</v>
      </c>
      <c r="O52" s="45">
        <v>1</v>
      </c>
      <c r="P52" s="45">
        <v>1</v>
      </c>
      <c r="Q52" s="45">
        <v>1</v>
      </c>
      <c r="R52" s="45">
        <v>31</v>
      </c>
      <c r="S52" s="45">
        <v>4</v>
      </c>
      <c r="T52" s="21">
        <v>7</v>
      </c>
      <c r="U52" s="21">
        <v>2</v>
      </c>
      <c r="V52" s="22">
        <f t="shared" ref="V52:V56" si="17">SUM(O52:U52)</f>
        <v>47</v>
      </c>
    </row>
    <row r="53" spans="1:22" ht="14.45" customHeight="1">
      <c r="A53" s="18" t="s">
        <v>76</v>
      </c>
      <c r="B53" s="19" t="s">
        <v>77</v>
      </c>
      <c r="C53" s="24"/>
      <c r="D53" s="21">
        <f>SUM(D54:D64)</f>
        <v>659</v>
      </c>
      <c r="E53" s="21">
        <f t="shared" ref="E53:K53" si="18">SUM(E54:E64)</f>
        <v>861</v>
      </c>
      <c r="F53" s="21">
        <f t="shared" si="18"/>
        <v>311</v>
      </c>
      <c r="G53" s="21">
        <f t="shared" si="18"/>
        <v>254</v>
      </c>
      <c r="H53" s="21">
        <f t="shared" si="18"/>
        <v>18</v>
      </c>
      <c r="I53" s="21">
        <f t="shared" si="18"/>
        <v>8</v>
      </c>
      <c r="J53" s="21">
        <f t="shared" si="18"/>
        <v>9</v>
      </c>
      <c r="K53" s="22">
        <f t="shared" si="18"/>
        <v>2120</v>
      </c>
      <c r="L53" s="46"/>
      <c r="M53" s="47" t="s">
        <v>27</v>
      </c>
      <c r="N53" s="44" t="s">
        <v>138</v>
      </c>
      <c r="O53" s="45">
        <v>0</v>
      </c>
      <c r="P53" s="45">
        <v>1</v>
      </c>
      <c r="Q53" s="45">
        <v>0</v>
      </c>
      <c r="R53" s="45">
        <v>2</v>
      </c>
      <c r="S53" s="45">
        <v>0</v>
      </c>
      <c r="T53" s="21">
        <v>1</v>
      </c>
      <c r="U53" s="21">
        <v>1</v>
      </c>
      <c r="V53" s="22">
        <f t="shared" si="17"/>
        <v>5</v>
      </c>
    </row>
    <row r="54" spans="1:22" ht="14.45" customHeight="1">
      <c r="A54" s="18"/>
      <c r="B54" s="25" t="s">
        <v>25</v>
      </c>
      <c r="C54" s="24" t="s">
        <v>78</v>
      </c>
      <c r="D54" s="21">
        <v>228</v>
      </c>
      <c r="E54" s="21">
        <v>441</v>
      </c>
      <c r="F54" s="21">
        <v>181</v>
      </c>
      <c r="G54" s="21">
        <v>78</v>
      </c>
      <c r="H54" s="21">
        <v>5</v>
      </c>
      <c r="I54" s="21">
        <v>1</v>
      </c>
      <c r="J54" s="21">
        <v>1</v>
      </c>
      <c r="K54" s="22">
        <f t="shared" si="3"/>
        <v>935</v>
      </c>
      <c r="L54" s="46"/>
      <c r="M54" s="47" t="s">
        <v>29</v>
      </c>
      <c r="N54" s="44" t="s">
        <v>125</v>
      </c>
      <c r="O54" s="45">
        <v>2</v>
      </c>
      <c r="P54" s="45">
        <v>11</v>
      </c>
      <c r="Q54" s="45">
        <v>2</v>
      </c>
      <c r="R54" s="45">
        <v>23</v>
      </c>
      <c r="S54" s="45">
        <v>5</v>
      </c>
      <c r="T54" s="21">
        <v>1</v>
      </c>
      <c r="U54" s="21">
        <v>0</v>
      </c>
      <c r="V54" s="22">
        <f t="shared" si="17"/>
        <v>44</v>
      </c>
    </row>
    <row r="55" spans="1:22" ht="14.45" customHeight="1">
      <c r="A55" s="18"/>
      <c r="B55" s="25" t="s">
        <v>27</v>
      </c>
      <c r="C55" s="24" t="s">
        <v>70</v>
      </c>
      <c r="D55" s="21">
        <v>0</v>
      </c>
      <c r="E55" s="21">
        <v>3</v>
      </c>
      <c r="F55" s="21">
        <v>3</v>
      </c>
      <c r="G55" s="21">
        <v>5</v>
      </c>
      <c r="H55" s="21">
        <v>0</v>
      </c>
      <c r="I55" s="21">
        <v>2</v>
      </c>
      <c r="J55" s="21">
        <v>3</v>
      </c>
      <c r="K55" s="22">
        <f t="shared" si="3"/>
        <v>16</v>
      </c>
      <c r="L55" s="46"/>
      <c r="M55" s="47" t="s">
        <v>31</v>
      </c>
      <c r="N55" s="44" t="s">
        <v>126</v>
      </c>
      <c r="O55" s="45">
        <v>4</v>
      </c>
      <c r="P55" s="45">
        <v>2</v>
      </c>
      <c r="Q55" s="45">
        <v>3</v>
      </c>
      <c r="R55" s="45">
        <v>0</v>
      </c>
      <c r="S55" s="45">
        <v>0</v>
      </c>
      <c r="T55" s="21">
        <v>0</v>
      </c>
      <c r="U55" s="21">
        <v>0</v>
      </c>
      <c r="V55" s="22">
        <f t="shared" si="17"/>
        <v>9</v>
      </c>
    </row>
    <row r="56" spans="1:22" ht="14.45" customHeight="1">
      <c r="A56" s="18"/>
      <c r="B56" s="25" t="s">
        <v>29</v>
      </c>
      <c r="C56" s="24" t="s">
        <v>71</v>
      </c>
      <c r="D56" s="21">
        <v>75</v>
      </c>
      <c r="E56" s="21">
        <v>141</v>
      </c>
      <c r="F56" s="21">
        <v>37</v>
      </c>
      <c r="G56" s="21">
        <v>25</v>
      </c>
      <c r="H56" s="21">
        <v>2</v>
      </c>
      <c r="I56" s="21">
        <v>0</v>
      </c>
      <c r="J56" s="21">
        <v>0</v>
      </c>
      <c r="K56" s="22">
        <f t="shared" si="3"/>
        <v>280</v>
      </c>
      <c r="L56" s="46"/>
      <c r="M56" s="47" t="s">
        <v>33</v>
      </c>
      <c r="N56" s="44" t="s">
        <v>44</v>
      </c>
      <c r="O56" s="45">
        <v>14</v>
      </c>
      <c r="P56" s="45">
        <v>13</v>
      </c>
      <c r="Q56" s="45">
        <v>11</v>
      </c>
      <c r="R56" s="45">
        <v>6</v>
      </c>
      <c r="S56" s="45">
        <v>2</v>
      </c>
      <c r="T56" s="21">
        <v>4</v>
      </c>
      <c r="U56" s="21">
        <v>2</v>
      </c>
      <c r="V56" s="22">
        <f t="shared" si="17"/>
        <v>52</v>
      </c>
    </row>
    <row r="57" spans="1:22" ht="14.45" customHeight="1">
      <c r="A57" s="18"/>
      <c r="B57" s="25" t="s">
        <v>31</v>
      </c>
      <c r="C57" s="24" t="s">
        <v>72</v>
      </c>
      <c r="D57" s="21">
        <v>0</v>
      </c>
      <c r="E57" s="21">
        <v>0</v>
      </c>
      <c r="F57" s="21">
        <v>0</v>
      </c>
      <c r="G57" s="21">
        <v>0</v>
      </c>
      <c r="H57" s="21">
        <v>0</v>
      </c>
      <c r="I57" s="21">
        <v>0</v>
      </c>
      <c r="J57" s="21">
        <v>0</v>
      </c>
      <c r="K57" s="22">
        <f t="shared" si="3"/>
        <v>0</v>
      </c>
      <c r="L57" s="41" t="s">
        <v>127</v>
      </c>
      <c r="M57" s="23" t="s">
        <v>135</v>
      </c>
      <c r="N57" s="24"/>
      <c r="O57" s="21">
        <f>SUM(O58:O61)</f>
        <v>1886</v>
      </c>
      <c r="P57" s="21">
        <f t="shared" ref="P57:V57" si="19">SUM(P58:P61)</f>
        <v>1540</v>
      </c>
      <c r="Q57" s="21">
        <f t="shared" si="19"/>
        <v>367</v>
      </c>
      <c r="R57" s="21">
        <f t="shared" si="19"/>
        <v>353</v>
      </c>
      <c r="S57" s="21">
        <f t="shared" si="19"/>
        <v>17</v>
      </c>
      <c r="T57" s="21">
        <f t="shared" si="19"/>
        <v>16</v>
      </c>
      <c r="U57" s="21">
        <f t="shared" si="19"/>
        <v>9</v>
      </c>
      <c r="V57" s="22">
        <f t="shared" si="19"/>
        <v>4188</v>
      </c>
    </row>
    <row r="58" spans="1:22" ht="14.45" customHeight="1">
      <c r="A58" s="18"/>
      <c r="B58" s="25" t="s">
        <v>33</v>
      </c>
      <c r="C58" s="24" t="s">
        <v>73</v>
      </c>
      <c r="D58" s="21">
        <v>4</v>
      </c>
      <c r="E58" s="21">
        <v>20</v>
      </c>
      <c r="F58" s="21">
        <v>13</v>
      </c>
      <c r="G58" s="21">
        <v>36</v>
      </c>
      <c r="H58" s="21">
        <v>5</v>
      </c>
      <c r="I58" s="21">
        <v>2</v>
      </c>
      <c r="J58" s="21">
        <v>1</v>
      </c>
      <c r="K58" s="22">
        <f t="shared" si="3"/>
        <v>81</v>
      </c>
      <c r="L58" s="18"/>
      <c r="M58" s="25" t="s">
        <v>25</v>
      </c>
      <c r="N58" s="24" t="s">
        <v>89</v>
      </c>
      <c r="O58" s="21">
        <v>1241</v>
      </c>
      <c r="P58" s="21">
        <v>1062</v>
      </c>
      <c r="Q58" s="21">
        <v>244</v>
      </c>
      <c r="R58" s="21">
        <v>218</v>
      </c>
      <c r="S58" s="21">
        <v>7</v>
      </c>
      <c r="T58" s="21">
        <v>5</v>
      </c>
      <c r="U58" s="21">
        <v>5</v>
      </c>
      <c r="V58" s="22">
        <f t="shared" ref="V58:V61" si="20">SUM(O58:U58)</f>
        <v>2782</v>
      </c>
    </row>
    <row r="59" spans="1:22" ht="14.45" customHeight="1">
      <c r="A59" s="18"/>
      <c r="B59" s="25" t="s">
        <v>35</v>
      </c>
      <c r="C59" s="24" t="s">
        <v>74</v>
      </c>
      <c r="D59" s="21">
        <v>1</v>
      </c>
      <c r="E59" s="21">
        <v>7</v>
      </c>
      <c r="F59" s="21">
        <v>18</v>
      </c>
      <c r="G59" s="21">
        <v>46</v>
      </c>
      <c r="H59" s="21">
        <v>2</v>
      </c>
      <c r="I59" s="21">
        <v>1</v>
      </c>
      <c r="J59" s="21">
        <v>0</v>
      </c>
      <c r="K59" s="22">
        <f t="shared" si="3"/>
        <v>75</v>
      </c>
      <c r="L59" s="18"/>
      <c r="M59" s="25" t="s">
        <v>27</v>
      </c>
      <c r="N59" s="24" t="s">
        <v>129</v>
      </c>
      <c r="O59" s="21">
        <v>481</v>
      </c>
      <c r="P59" s="21">
        <v>364</v>
      </c>
      <c r="Q59" s="21">
        <v>73</v>
      </c>
      <c r="R59" s="21">
        <v>53</v>
      </c>
      <c r="S59" s="21">
        <v>0</v>
      </c>
      <c r="T59" s="21">
        <v>1</v>
      </c>
      <c r="U59" s="21">
        <v>1</v>
      </c>
      <c r="V59" s="22">
        <f t="shared" si="20"/>
        <v>973</v>
      </c>
    </row>
    <row r="60" spans="1:22" ht="14.45" customHeight="1">
      <c r="A60" s="18"/>
      <c r="B60" s="25" t="s">
        <v>37</v>
      </c>
      <c r="C60" s="24" t="s">
        <v>79</v>
      </c>
      <c r="D60" s="21">
        <v>5</v>
      </c>
      <c r="E60" s="21">
        <v>19</v>
      </c>
      <c r="F60" s="21">
        <v>6</v>
      </c>
      <c r="G60" s="21">
        <v>4</v>
      </c>
      <c r="H60" s="21">
        <v>2</v>
      </c>
      <c r="I60" s="21">
        <v>0</v>
      </c>
      <c r="J60" s="21">
        <v>0</v>
      </c>
      <c r="K60" s="22">
        <f t="shared" si="3"/>
        <v>36</v>
      </c>
      <c r="L60" s="18"/>
      <c r="M60" s="25" t="s">
        <v>29</v>
      </c>
      <c r="N60" s="24" t="s">
        <v>130</v>
      </c>
      <c r="O60" s="21">
        <v>19</v>
      </c>
      <c r="P60" s="21">
        <v>19</v>
      </c>
      <c r="Q60" s="21">
        <v>8</v>
      </c>
      <c r="R60" s="21">
        <v>40</v>
      </c>
      <c r="S60" s="21">
        <v>9</v>
      </c>
      <c r="T60" s="21">
        <v>9</v>
      </c>
      <c r="U60" s="21">
        <v>2</v>
      </c>
      <c r="V60" s="22">
        <f t="shared" si="20"/>
        <v>106</v>
      </c>
    </row>
    <row r="61" spans="1:22" ht="14.45" customHeight="1">
      <c r="A61" s="18"/>
      <c r="B61" s="25" t="s">
        <v>39</v>
      </c>
      <c r="C61" s="24" t="s">
        <v>80</v>
      </c>
      <c r="D61" s="21">
        <v>6</v>
      </c>
      <c r="E61" s="21">
        <v>16</v>
      </c>
      <c r="F61" s="21">
        <v>2</v>
      </c>
      <c r="G61" s="21">
        <v>3</v>
      </c>
      <c r="H61" s="21">
        <v>0</v>
      </c>
      <c r="I61" s="21">
        <v>0</v>
      </c>
      <c r="J61" s="21">
        <v>0</v>
      </c>
      <c r="K61" s="22">
        <f t="shared" si="3"/>
        <v>27</v>
      </c>
      <c r="L61" s="18"/>
      <c r="M61" s="25" t="s">
        <v>31</v>
      </c>
      <c r="N61" s="24" t="s">
        <v>131</v>
      </c>
      <c r="O61" s="48">
        <v>145</v>
      </c>
      <c r="P61" s="48">
        <v>95</v>
      </c>
      <c r="Q61" s="48">
        <v>42</v>
      </c>
      <c r="R61" s="48">
        <v>42</v>
      </c>
      <c r="S61" s="48">
        <v>1</v>
      </c>
      <c r="T61" s="48">
        <v>1</v>
      </c>
      <c r="U61" s="48">
        <v>1</v>
      </c>
      <c r="V61" s="22">
        <f t="shared" si="20"/>
        <v>327</v>
      </c>
    </row>
    <row r="62" spans="1:22" ht="14.45" customHeight="1" thickBot="1">
      <c r="A62" s="18"/>
      <c r="B62" s="25" t="s">
        <v>41</v>
      </c>
      <c r="C62" s="24" t="s">
        <v>81</v>
      </c>
      <c r="D62" s="21">
        <v>18</v>
      </c>
      <c r="E62" s="21">
        <v>37</v>
      </c>
      <c r="F62" s="21">
        <v>23</v>
      </c>
      <c r="G62" s="21">
        <v>17</v>
      </c>
      <c r="H62" s="21">
        <v>0</v>
      </c>
      <c r="I62" s="21">
        <v>0</v>
      </c>
      <c r="J62" s="21">
        <v>0</v>
      </c>
      <c r="K62" s="22">
        <f t="shared" si="3"/>
        <v>95</v>
      </c>
      <c r="L62" s="28" t="s">
        <v>132</v>
      </c>
      <c r="M62" s="29"/>
      <c r="N62" s="29"/>
      <c r="O62" s="30">
        <v>33799</v>
      </c>
      <c r="P62" s="30">
        <v>37631</v>
      </c>
      <c r="Q62" s="30">
        <v>9445</v>
      </c>
      <c r="R62" s="30">
        <v>8226</v>
      </c>
      <c r="S62" s="30">
        <v>399</v>
      </c>
      <c r="T62" s="30">
        <v>217</v>
      </c>
      <c r="U62" s="30">
        <v>124</v>
      </c>
      <c r="V62" s="31">
        <v>89841</v>
      </c>
    </row>
    <row r="63" spans="1:22" ht="14.45" customHeight="1">
      <c r="A63" s="32"/>
      <c r="B63" s="33" t="s">
        <v>43</v>
      </c>
      <c r="C63" s="34" t="s">
        <v>82</v>
      </c>
      <c r="D63" s="35">
        <v>0</v>
      </c>
      <c r="E63" s="35">
        <v>1</v>
      </c>
      <c r="F63" s="35">
        <v>0</v>
      </c>
      <c r="G63" s="35">
        <v>6</v>
      </c>
      <c r="H63" s="35">
        <v>0</v>
      </c>
      <c r="I63" s="35">
        <v>0</v>
      </c>
      <c r="J63" s="35">
        <v>0</v>
      </c>
      <c r="K63" s="22">
        <f t="shared" si="3"/>
        <v>7</v>
      </c>
    </row>
    <row r="64" spans="1:22" ht="14.45" customHeight="1" thickBot="1">
      <c r="A64" s="36"/>
      <c r="B64" s="37" t="s">
        <v>83</v>
      </c>
      <c r="C64" s="38" t="s">
        <v>44</v>
      </c>
      <c r="D64" s="39">
        <v>322</v>
      </c>
      <c r="E64" s="39">
        <v>176</v>
      </c>
      <c r="F64" s="39">
        <v>28</v>
      </c>
      <c r="G64" s="39">
        <v>34</v>
      </c>
      <c r="H64" s="39">
        <v>2</v>
      </c>
      <c r="I64" s="39">
        <v>2</v>
      </c>
      <c r="J64" s="39">
        <v>4</v>
      </c>
      <c r="K64" s="31">
        <f t="shared" si="3"/>
        <v>568</v>
      </c>
    </row>
    <row r="65" spans="1:11" ht="14.45" customHeight="1">
      <c r="A65" s="18" t="s">
        <v>84</v>
      </c>
      <c r="B65" s="23" t="s">
        <v>85</v>
      </c>
      <c r="C65" s="24"/>
      <c r="D65" s="21">
        <f t="shared" ref="D65:J65" si="21">SUM(D66:D72)</f>
        <v>752</v>
      </c>
      <c r="E65" s="21">
        <f t="shared" si="21"/>
        <v>519</v>
      </c>
      <c r="F65" s="21">
        <f t="shared" si="21"/>
        <v>99</v>
      </c>
      <c r="G65" s="21">
        <f t="shared" si="21"/>
        <v>43</v>
      </c>
      <c r="H65" s="21">
        <f t="shared" si="21"/>
        <v>0</v>
      </c>
      <c r="I65" s="21">
        <f t="shared" si="21"/>
        <v>1</v>
      </c>
      <c r="J65" s="21">
        <f t="shared" si="21"/>
        <v>1</v>
      </c>
      <c r="K65" s="40">
        <f>SUM(K66:K72)</f>
        <v>1415</v>
      </c>
    </row>
    <row r="66" spans="1:11" ht="14.45" customHeight="1">
      <c r="A66" s="18"/>
      <c r="B66" s="25" t="s">
        <v>25</v>
      </c>
      <c r="C66" s="24" t="s">
        <v>78</v>
      </c>
      <c r="D66" s="21">
        <v>216</v>
      </c>
      <c r="E66" s="21">
        <v>205</v>
      </c>
      <c r="F66" s="21">
        <v>41</v>
      </c>
      <c r="G66" s="21">
        <v>18</v>
      </c>
      <c r="H66" s="21">
        <v>0</v>
      </c>
      <c r="I66" s="21">
        <v>1</v>
      </c>
      <c r="J66" s="21">
        <v>0</v>
      </c>
      <c r="K66" s="22">
        <f t="shared" si="3"/>
        <v>481</v>
      </c>
    </row>
    <row r="67" spans="1:11" ht="14.45" customHeight="1">
      <c r="A67" s="18"/>
      <c r="B67" s="25" t="s">
        <v>27</v>
      </c>
      <c r="C67" s="24" t="s">
        <v>71</v>
      </c>
      <c r="D67" s="21">
        <v>121</v>
      </c>
      <c r="E67" s="21">
        <v>62</v>
      </c>
      <c r="F67" s="21">
        <v>5</v>
      </c>
      <c r="G67" s="21">
        <v>1</v>
      </c>
      <c r="H67" s="21">
        <v>0</v>
      </c>
      <c r="I67" s="21">
        <v>0</v>
      </c>
      <c r="J67" s="21">
        <v>0</v>
      </c>
      <c r="K67" s="22">
        <f t="shared" si="3"/>
        <v>189</v>
      </c>
    </row>
    <row r="68" spans="1:11" ht="14.45" customHeight="1">
      <c r="A68" s="18"/>
      <c r="B68" s="25" t="s">
        <v>29</v>
      </c>
      <c r="C68" s="24" t="s">
        <v>86</v>
      </c>
      <c r="D68" s="21">
        <v>33</v>
      </c>
      <c r="E68" s="21">
        <v>24</v>
      </c>
      <c r="F68" s="21">
        <v>3</v>
      </c>
      <c r="G68" s="21">
        <v>1</v>
      </c>
      <c r="H68" s="21">
        <v>0</v>
      </c>
      <c r="I68" s="21">
        <v>0</v>
      </c>
      <c r="J68" s="21">
        <v>0</v>
      </c>
      <c r="K68" s="22">
        <f t="shared" si="3"/>
        <v>61</v>
      </c>
    </row>
    <row r="69" spans="1:11" ht="14.45" customHeight="1">
      <c r="A69" s="18"/>
      <c r="B69" s="25" t="s">
        <v>31</v>
      </c>
      <c r="C69" s="24" t="s">
        <v>87</v>
      </c>
      <c r="D69" s="21">
        <v>28</v>
      </c>
      <c r="E69" s="21">
        <v>30</v>
      </c>
      <c r="F69" s="21">
        <v>5</v>
      </c>
      <c r="G69" s="21">
        <v>3</v>
      </c>
      <c r="H69" s="21">
        <v>0</v>
      </c>
      <c r="I69" s="21">
        <v>0</v>
      </c>
      <c r="J69" s="21">
        <v>0</v>
      </c>
      <c r="K69" s="22">
        <f t="shared" si="3"/>
        <v>66</v>
      </c>
    </row>
    <row r="70" spans="1:11" ht="14.45" customHeight="1">
      <c r="A70" s="18"/>
      <c r="B70" s="25" t="s">
        <v>33</v>
      </c>
      <c r="C70" s="24" t="s">
        <v>88</v>
      </c>
      <c r="D70" s="21">
        <v>99</v>
      </c>
      <c r="E70" s="21">
        <v>104</v>
      </c>
      <c r="F70" s="21">
        <v>23</v>
      </c>
      <c r="G70" s="21">
        <v>12</v>
      </c>
      <c r="H70" s="21">
        <v>0</v>
      </c>
      <c r="I70" s="21">
        <v>0</v>
      </c>
      <c r="J70" s="21">
        <v>1</v>
      </c>
      <c r="K70" s="22">
        <f t="shared" si="3"/>
        <v>239</v>
      </c>
    </row>
    <row r="71" spans="1:11" ht="14.45" customHeight="1">
      <c r="A71" s="18"/>
      <c r="B71" s="25" t="s">
        <v>35</v>
      </c>
      <c r="C71" s="24" t="s">
        <v>89</v>
      </c>
      <c r="D71" s="21">
        <v>2</v>
      </c>
      <c r="E71" s="21">
        <v>11</v>
      </c>
      <c r="F71" s="21">
        <v>5</v>
      </c>
      <c r="G71" s="21">
        <v>2</v>
      </c>
      <c r="H71" s="21">
        <v>0</v>
      </c>
      <c r="I71" s="21">
        <v>0</v>
      </c>
      <c r="J71" s="21">
        <v>0</v>
      </c>
      <c r="K71" s="22">
        <f t="shared" si="3"/>
        <v>20</v>
      </c>
    </row>
    <row r="72" spans="1:11" ht="14.45" customHeight="1">
      <c r="A72" s="18"/>
      <c r="B72" s="25" t="s">
        <v>37</v>
      </c>
      <c r="C72" s="24" t="s">
        <v>44</v>
      </c>
      <c r="D72" s="21">
        <v>253</v>
      </c>
      <c r="E72" s="21">
        <v>83</v>
      </c>
      <c r="F72" s="21">
        <v>17</v>
      </c>
      <c r="G72" s="21">
        <v>6</v>
      </c>
      <c r="H72" s="21">
        <v>0</v>
      </c>
      <c r="I72" s="21">
        <v>0</v>
      </c>
      <c r="J72" s="21">
        <v>0</v>
      </c>
      <c r="K72" s="22">
        <f t="shared" si="3"/>
        <v>359</v>
      </c>
    </row>
    <row r="73" spans="1:11" ht="14.45" customHeight="1">
      <c r="A73" s="18" t="s">
        <v>90</v>
      </c>
      <c r="B73" s="23" t="s">
        <v>91</v>
      </c>
      <c r="C73" s="24"/>
      <c r="D73" s="21">
        <f>SUM(D74:D77)</f>
        <v>3779</v>
      </c>
      <c r="E73" s="21">
        <f t="shared" ref="E73:K73" si="22">SUM(E74:E77)</f>
        <v>5722</v>
      </c>
      <c r="F73" s="21">
        <f t="shared" si="22"/>
        <v>1693</v>
      </c>
      <c r="G73" s="21">
        <f t="shared" si="22"/>
        <v>1201</v>
      </c>
      <c r="H73" s="21">
        <f t="shared" si="22"/>
        <v>101</v>
      </c>
      <c r="I73" s="21">
        <f t="shared" si="22"/>
        <v>37</v>
      </c>
      <c r="J73" s="21">
        <f t="shared" si="22"/>
        <v>18</v>
      </c>
      <c r="K73" s="22">
        <f t="shared" si="22"/>
        <v>12551</v>
      </c>
    </row>
    <row r="74" spans="1:11" ht="14.45" customHeight="1">
      <c r="A74" s="18"/>
      <c r="B74" s="25" t="s">
        <v>25</v>
      </c>
      <c r="C74" s="24" t="s">
        <v>92</v>
      </c>
      <c r="D74" s="21">
        <v>2286</v>
      </c>
      <c r="E74" s="21">
        <v>4081</v>
      </c>
      <c r="F74" s="21">
        <v>1264</v>
      </c>
      <c r="G74" s="21">
        <v>632</v>
      </c>
      <c r="H74" s="21">
        <v>41</v>
      </c>
      <c r="I74" s="21">
        <v>15</v>
      </c>
      <c r="J74" s="21">
        <v>5</v>
      </c>
      <c r="K74" s="22">
        <f t="shared" si="3"/>
        <v>8324</v>
      </c>
    </row>
    <row r="75" spans="1:11" ht="14.45" customHeight="1">
      <c r="A75" s="18"/>
      <c r="B75" s="25" t="s">
        <v>27</v>
      </c>
      <c r="C75" s="24" t="s">
        <v>93</v>
      </c>
      <c r="D75" s="21">
        <v>316</v>
      </c>
      <c r="E75" s="21">
        <v>467</v>
      </c>
      <c r="F75" s="21">
        <v>100</v>
      </c>
      <c r="G75" s="21">
        <v>141</v>
      </c>
      <c r="H75" s="21">
        <v>17</v>
      </c>
      <c r="I75" s="21">
        <v>4</v>
      </c>
      <c r="J75" s="21">
        <v>4</v>
      </c>
      <c r="K75" s="22">
        <f t="shared" ref="K75:K77" si="23">SUM(D75:J75)</f>
        <v>1049</v>
      </c>
    </row>
    <row r="76" spans="1:11" ht="14.45" customHeight="1">
      <c r="A76" s="18"/>
      <c r="B76" s="25" t="s">
        <v>29</v>
      </c>
      <c r="C76" s="26" t="s">
        <v>94</v>
      </c>
      <c r="D76" s="21">
        <v>577</v>
      </c>
      <c r="E76" s="21">
        <v>681</v>
      </c>
      <c r="F76" s="21">
        <v>263</v>
      </c>
      <c r="G76" s="21">
        <v>406</v>
      </c>
      <c r="H76" s="21">
        <v>42</v>
      </c>
      <c r="I76" s="21">
        <v>18</v>
      </c>
      <c r="J76" s="21">
        <v>9</v>
      </c>
      <c r="K76" s="22">
        <f t="shared" si="23"/>
        <v>1996</v>
      </c>
    </row>
    <row r="77" spans="1:11" ht="14.45" customHeight="1">
      <c r="A77" s="18"/>
      <c r="B77" s="25" t="s">
        <v>31</v>
      </c>
      <c r="C77" s="24" t="s">
        <v>44</v>
      </c>
      <c r="D77" s="21">
        <v>600</v>
      </c>
      <c r="E77" s="21">
        <v>493</v>
      </c>
      <c r="F77" s="21">
        <v>66</v>
      </c>
      <c r="G77" s="21">
        <v>22</v>
      </c>
      <c r="H77" s="21">
        <v>1</v>
      </c>
      <c r="I77" s="21">
        <v>0</v>
      </c>
      <c r="J77" s="21">
        <v>0</v>
      </c>
      <c r="K77" s="22">
        <f t="shared" si="23"/>
        <v>1182</v>
      </c>
    </row>
    <row r="78" spans="1:11" ht="14.45" customHeight="1">
      <c r="A78" s="18" t="s">
        <v>95</v>
      </c>
      <c r="B78" s="23" t="s">
        <v>96</v>
      </c>
      <c r="C78" s="24"/>
      <c r="D78" s="21">
        <f>SUM(D79:D88)</f>
        <v>1556</v>
      </c>
      <c r="E78" s="21">
        <f t="shared" ref="E78:K78" si="24">SUM(E79:E88)</f>
        <v>1341</v>
      </c>
      <c r="F78" s="21">
        <f t="shared" si="24"/>
        <v>244</v>
      </c>
      <c r="G78" s="21">
        <f t="shared" si="24"/>
        <v>124</v>
      </c>
      <c r="H78" s="21">
        <f t="shared" si="24"/>
        <v>2</v>
      </c>
      <c r="I78" s="21">
        <f t="shared" si="24"/>
        <v>2</v>
      </c>
      <c r="J78" s="21">
        <f t="shared" si="24"/>
        <v>0</v>
      </c>
      <c r="K78" s="22">
        <f t="shared" si="24"/>
        <v>3269</v>
      </c>
    </row>
    <row r="79" spans="1:11" ht="14.45" customHeight="1">
      <c r="A79" s="18"/>
      <c r="B79" s="25" t="s">
        <v>25</v>
      </c>
      <c r="C79" s="24" t="s">
        <v>97</v>
      </c>
      <c r="D79" s="21">
        <v>39</v>
      </c>
      <c r="E79" s="21">
        <v>64</v>
      </c>
      <c r="F79" s="21">
        <v>22</v>
      </c>
      <c r="G79" s="21">
        <v>12</v>
      </c>
      <c r="H79" s="21">
        <v>1</v>
      </c>
      <c r="I79" s="21">
        <v>0</v>
      </c>
      <c r="J79" s="21">
        <v>0</v>
      </c>
      <c r="K79" s="22">
        <f t="shared" ref="K79:K88" si="25">SUM(D79:J79)</f>
        <v>138</v>
      </c>
    </row>
    <row r="80" spans="1:11" ht="14.45" customHeight="1">
      <c r="A80" s="18"/>
      <c r="B80" s="25" t="s">
        <v>27</v>
      </c>
      <c r="C80" s="24" t="s">
        <v>98</v>
      </c>
      <c r="D80" s="21">
        <v>224</v>
      </c>
      <c r="E80" s="21">
        <v>328</v>
      </c>
      <c r="F80" s="21">
        <v>69</v>
      </c>
      <c r="G80" s="21">
        <v>31</v>
      </c>
      <c r="H80" s="21">
        <v>0</v>
      </c>
      <c r="I80" s="21">
        <v>0</v>
      </c>
      <c r="J80" s="21">
        <v>0</v>
      </c>
      <c r="K80" s="22">
        <f t="shared" si="25"/>
        <v>652</v>
      </c>
    </row>
    <row r="81" spans="1:11" ht="14.45" customHeight="1">
      <c r="A81" s="18"/>
      <c r="B81" s="25" t="s">
        <v>29</v>
      </c>
      <c r="C81" s="24" t="s">
        <v>99</v>
      </c>
      <c r="D81" s="21">
        <v>95</v>
      </c>
      <c r="E81" s="21">
        <v>72</v>
      </c>
      <c r="F81" s="21">
        <v>10</v>
      </c>
      <c r="G81" s="21">
        <v>5</v>
      </c>
      <c r="H81" s="21">
        <v>0</v>
      </c>
      <c r="I81" s="21">
        <v>0</v>
      </c>
      <c r="J81" s="21">
        <v>0</v>
      </c>
      <c r="K81" s="22">
        <f t="shared" si="25"/>
        <v>182</v>
      </c>
    </row>
    <row r="82" spans="1:11" ht="14.45" customHeight="1">
      <c r="A82" s="18"/>
      <c r="B82" s="25" t="s">
        <v>31</v>
      </c>
      <c r="C82" s="24" t="s">
        <v>100</v>
      </c>
      <c r="D82" s="21">
        <v>80</v>
      </c>
      <c r="E82" s="21">
        <v>43</v>
      </c>
      <c r="F82" s="21">
        <v>2</v>
      </c>
      <c r="G82" s="21">
        <v>1</v>
      </c>
      <c r="H82" s="21">
        <v>0</v>
      </c>
      <c r="I82" s="21">
        <v>0</v>
      </c>
      <c r="J82" s="21">
        <v>0</v>
      </c>
      <c r="K82" s="22">
        <f t="shared" si="25"/>
        <v>126</v>
      </c>
    </row>
    <row r="83" spans="1:11" ht="14.45" customHeight="1">
      <c r="A83" s="18"/>
      <c r="B83" s="25" t="s">
        <v>33</v>
      </c>
      <c r="C83" s="24" t="s">
        <v>101</v>
      </c>
      <c r="D83" s="21">
        <v>387</v>
      </c>
      <c r="E83" s="21">
        <v>291</v>
      </c>
      <c r="F83" s="21">
        <v>20</v>
      </c>
      <c r="G83" s="21">
        <v>6</v>
      </c>
      <c r="H83" s="21">
        <v>0</v>
      </c>
      <c r="I83" s="21">
        <v>0</v>
      </c>
      <c r="J83" s="21">
        <v>0</v>
      </c>
      <c r="K83" s="22">
        <f t="shared" si="25"/>
        <v>704</v>
      </c>
    </row>
    <row r="84" spans="1:11" ht="14.45" customHeight="1">
      <c r="A84" s="18"/>
      <c r="B84" s="25" t="s">
        <v>35</v>
      </c>
      <c r="C84" s="24" t="s">
        <v>102</v>
      </c>
      <c r="D84" s="21">
        <v>77</v>
      </c>
      <c r="E84" s="21">
        <v>122</v>
      </c>
      <c r="F84" s="21">
        <v>46</v>
      </c>
      <c r="G84" s="21">
        <v>29</v>
      </c>
      <c r="H84" s="21">
        <v>0</v>
      </c>
      <c r="I84" s="21">
        <v>1</v>
      </c>
      <c r="J84" s="21">
        <v>0</v>
      </c>
      <c r="K84" s="22">
        <f t="shared" si="25"/>
        <v>275</v>
      </c>
    </row>
    <row r="85" spans="1:11" ht="14.45" customHeight="1">
      <c r="A85" s="18"/>
      <c r="B85" s="25" t="s">
        <v>37</v>
      </c>
      <c r="C85" s="24" t="s">
        <v>103</v>
      </c>
      <c r="D85" s="21">
        <v>15</v>
      </c>
      <c r="E85" s="21">
        <v>18</v>
      </c>
      <c r="F85" s="21">
        <v>3</v>
      </c>
      <c r="G85" s="21">
        <v>5</v>
      </c>
      <c r="H85" s="21">
        <v>0</v>
      </c>
      <c r="I85" s="21">
        <v>0</v>
      </c>
      <c r="J85" s="21">
        <v>0</v>
      </c>
      <c r="K85" s="22">
        <f t="shared" si="25"/>
        <v>41</v>
      </c>
    </row>
    <row r="86" spans="1:11" ht="14.45" customHeight="1">
      <c r="A86" s="18"/>
      <c r="B86" s="25" t="s">
        <v>39</v>
      </c>
      <c r="C86" s="24" t="s">
        <v>104</v>
      </c>
      <c r="D86" s="21">
        <v>109</v>
      </c>
      <c r="E86" s="21">
        <v>97</v>
      </c>
      <c r="F86" s="21">
        <v>8</v>
      </c>
      <c r="G86" s="21">
        <v>1</v>
      </c>
      <c r="H86" s="21">
        <v>0</v>
      </c>
      <c r="I86" s="21">
        <v>0</v>
      </c>
      <c r="J86" s="21">
        <v>0</v>
      </c>
      <c r="K86" s="22">
        <f t="shared" si="25"/>
        <v>215</v>
      </c>
    </row>
    <row r="87" spans="1:11" ht="14.45" customHeight="1">
      <c r="A87" s="18"/>
      <c r="B87" s="25" t="s">
        <v>41</v>
      </c>
      <c r="C87" s="24" t="s">
        <v>105</v>
      </c>
      <c r="D87" s="21">
        <v>292</v>
      </c>
      <c r="E87" s="21">
        <v>155</v>
      </c>
      <c r="F87" s="21">
        <v>34</v>
      </c>
      <c r="G87" s="21">
        <v>16</v>
      </c>
      <c r="H87" s="21">
        <v>1</v>
      </c>
      <c r="I87" s="21">
        <v>0</v>
      </c>
      <c r="J87" s="21">
        <v>0</v>
      </c>
      <c r="K87" s="22">
        <f t="shared" si="25"/>
        <v>498</v>
      </c>
    </row>
    <row r="88" spans="1:11" ht="14.45" customHeight="1">
      <c r="A88" s="18"/>
      <c r="B88" s="25" t="s">
        <v>43</v>
      </c>
      <c r="C88" s="24" t="s">
        <v>44</v>
      </c>
      <c r="D88" s="21">
        <v>238</v>
      </c>
      <c r="E88" s="21">
        <v>151</v>
      </c>
      <c r="F88" s="21">
        <v>30</v>
      </c>
      <c r="G88" s="21">
        <v>18</v>
      </c>
      <c r="H88" s="21">
        <v>0</v>
      </c>
      <c r="I88" s="21">
        <v>1</v>
      </c>
      <c r="J88" s="21">
        <v>0</v>
      </c>
      <c r="K88" s="22">
        <f t="shared" si="25"/>
        <v>438</v>
      </c>
    </row>
    <row r="89" spans="1:11" ht="14.45" customHeight="1">
      <c r="A89" s="41" t="s">
        <v>106</v>
      </c>
      <c r="B89" s="19" t="s">
        <v>107</v>
      </c>
      <c r="C89" s="24"/>
      <c r="D89" s="21">
        <f>SUM(D90:D99)</f>
        <v>1349</v>
      </c>
      <c r="E89" s="21">
        <f t="shared" ref="E89:K89" si="26">SUM(E90:E99)</f>
        <v>1066</v>
      </c>
      <c r="F89" s="21">
        <f t="shared" si="26"/>
        <v>359</v>
      </c>
      <c r="G89" s="21">
        <f t="shared" si="26"/>
        <v>478</v>
      </c>
      <c r="H89" s="21">
        <f t="shared" si="26"/>
        <v>53</v>
      </c>
      <c r="I89" s="21">
        <f t="shared" si="26"/>
        <v>25</v>
      </c>
      <c r="J89" s="21">
        <f t="shared" si="26"/>
        <v>9</v>
      </c>
      <c r="K89" s="22">
        <f t="shared" si="26"/>
        <v>3339</v>
      </c>
    </row>
    <row r="90" spans="1:11" ht="14.45" customHeight="1">
      <c r="A90" s="18"/>
      <c r="B90" s="25" t="s">
        <v>25</v>
      </c>
      <c r="C90" s="24" t="s">
        <v>108</v>
      </c>
      <c r="D90" s="21">
        <v>75</v>
      </c>
      <c r="E90" s="21">
        <v>136</v>
      </c>
      <c r="F90" s="21">
        <v>49</v>
      </c>
      <c r="G90" s="21">
        <v>92</v>
      </c>
      <c r="H90" s="21">
        <v>7</v>
      </c>
      <c r="I90" s="21">
        <v>10</v>
      </c>
      <c r="J90" s="21">
        <v>2</v>
      </c>
      <c r="K90" s="22">
        <f t="shared" ref="K90:K99" si="27">SUM(D90:J90)</f>
        <v>371</v>
      </c>
    </row>
    <row r="91" spans="1:11" ht="14.45" customHeight="1">
      <c r="A91" s="18"/>
      <c r="B91" s="25" t="s">
        <v>27</v>
      </c>
      <c r="C91" s="24" t="s">
        <v>109</v>
      </c>
      <c r="D91" s="21">
        <v>35</v>
      </c>
      <c r="E91" s="21">
        <v>140</v>
      </c>
      <c r="F91" s="21">
        <v>77</v>
      </c>
      <c r="G91" s="21">
        <v>145</v>
      </c>
      <c r="H91" s="21">
        <v>13</v>
      </c>
      <c r="I91" s="21">
        <v>5</v>
      </c>
      <c r="J91" s="21">
        <v>1</v>
      </c>
      <c r="K91" s="22">
        <f t="shared" si="27"/>
        <v>416</v>
      </c>
    </row>
    <row r="92" spans="1:11" ht="14.45" customHeight="1">
      <c r="A92" s="18"/>
      <c r="B92" s="25" t="s">
        <v>29</v>
      </c>
      <c r="C92" s="24" t="s">
        <v>58</v>
      </c>
      <c r="D92" s="21">
        <v>78</v>
      </c>
      <c r="E92" s="21">
        <v>81</v>
      </c>
      <c r="F92" s="21">
        <v>44</v>
      </c>
      <c r="G92" s="21">
        <v>58</v>
      </c>
      <c r="H92" s="21">
        <v>17</v>
      </c>
      <c r="I92" s="21">
        <v>1</v>
      </c>
      <c r="J92" s="21">
        <v>1</v>
      </c>
      <c r="K92" s="22">
        <f t="shared" si="27"/>
        <v>280</v>
      </c>
    </row>
    <row r="93" spans="1:11" ht="14.45" customHeight="1">
      <c r="A93" s="18"/>
      <c r="B93" s="25" t="s">
        <v>31</v>
      </c>
      <c r="C93" s="24" t="s">
        <v>110</v>
      </c>
      <c r="D93" s="21">
        <v>152</v>
      </c>
      <c r="E93" s="21">
        <v>91</v>
      </c>
      <c r="F93" s="21">
        <v>41</v>
      </c>
      <c r="G93" s="21">
        <v>37</v>
      </c>
      <c r="H93" s="21">
        <v>5</v>
      </c>
      <c r="I93" s="21">
        <v>4</v>
      </c>
      <c r="J93" s="21">
        <v>0</v>
      </c>
      <c r="K93" s="22">
        <f t="shared" si="27"/>
        <v>330</v>
      </c>
    </row>
    <row r="94" spans="1:11" ht="14.45" customHeight="1">
      <c r="A94" s="18"/>
      <c r="B94" s="25" t="s">
        <v>33</v>
      </c>
      <c r="C94" s="24" t="s">
        <v>111</v>
      </c>
      <c r="D94" s="21">
        <v>43</v>
      </c>
      <c r="E94" s="21">
        <v>48</v>
      </c>
      <c r="F94" s="21">
        <v>23</v>
      </c>
      <c r="G94" s="21">
        <v>31</v>
      </c>
      <c r="H94" s="21">
        <v>3</v>
      </c>
      <c r="I94" s="21">
        <v>3</v>
      </c>
      <c r="J94" s="21">
        <v>1</v>
      </c>
      <c r="K94" s="22">
        <f t="shared" si="27"/>
        <v>152</v>
      </c>
    </row>
    <row r="95" spans="1:11" ht="14.45" customHeight="1">
      <c r="A95" s="18"/>
      <c r="B95" s="25" t="s">
        <v>35</v>
      </c>
      <c r="C95" s="24" t="s">
        <v>112</v>
      </c>
      <c r="D95" s="21">
        <v>33</v>
      </c>
      <c r="E95" s="21">
        <v>21</v>
      </c>
      <c r="F95" s="21">
        <v>3</v>
      </c>
      <c r="G95" s="21">
        <v>2</v>
      </c>
      <c r="H95" s="21">
        <v>0</v>
      </c>
      <c r="I95" s="21">
        <v>0</v>
      </c>
      <c r="J95" s="21">
        <v>0</v>
      </c>
      <c r="K95" s="22">
        <f t="shared" si="27"/>
        <v>59</v>
      </c>
    </row>
    <row r="96" spans="1:11" ht="14.45" customHeight="1">
      <c r="A96" s="18"/>
      <c r="B96" s="25" t="s">
        <v>37</v>
      </c>
      <c r="C96" s="24" t="s">
        <v>113</v>
      </c>
      <c r="D96" s="21">
        <v>278</v>
      </c>
      <c r="E96" s="21">
        <v>202</v>
      </c>
      <c r="F96" s="21">
        <v>41</v>
      </c>
      <c r="G96" s="21">
        <v>24</v>
      </c>
      <c r="H96" s="21">
        <v>3</v>
      </c>
      <c r="I96" s="21">
        <v>0</v>
      </c>
      <c r="J96" s="21">
        <v>1</v>
      </c>
      <c r="K96" s="22">
        <f t="shared" si="27"/>
        <v>549</v>
      </c>
    </row>
    <row r="97" spans="1:11" ht="14.45" customHeight="1">
      <c r="A97" s="18"/>
      <c r="B97" s="25" t="s">
        <v>39</v>
      </c>
      <c r="C97" s="24" t="s">
        <v>114</v>
      </c>
      <c r="D97" s="21">
        <v>29</v>
      </c>
      <c r="E97" s="21">
        <v>28</v>
      </c>
      <c r="F97" s="21">
        <v>9</v>
      </c>
      <c r="G97" s="21">
        <v>22</v>
      </c>
      <c r="H97" s="21">
        <v>2</v>
      </c>
      <c r="I97" s="21">
        <v>1</v>
      </c>
      <c r="J97" s="21">
        <v>2</v>
      </c>
      <c r="K97" s="22">
        <f t="shared" si="27"/>
        <v>93</v>
      </c>
    </row>
    <row r="98" spans="1:11" ht="14.45" customHeight="1">
      <c r="A98" s="18"/>
      <c r="B98" s="25" t="s">
        <v>41</v>
      </c>
      <c r="C98" s="24" t="s">
        <v>115</v>
      </c>
      <c r="D98" s="21">
        <v>98</v>
      </c>
      <c r="E98" s="21">
        <v>65</v>
      </c>
      <c r="F98" s="21">
        <v>16</v>
      </c>
      <c r="G98" s="21">
        <v>5</v>
      </c>
      <c r="H98" s="21">
        <v>0</v>
      </c>
      <c r="I98" s="21">
        <v>0</v>
      </c>
      <c r="J98" s="21">
        <v>0</v>
      </c>
      <c r="K98" s="22">
        <f t="shared" si="27"/>
        <v>184</v>
      </c>
    </row>
    <row r="99" spans="1:11" ht="14.45" customHeight="1">
      <c r="A99" s="18"/>
      <c r="B99" s="25" t="s">
        <v>43</v>
      </c>
      <c r="C99" s="24" t="s">
        <v>44</v>
      </c>
      <c r="D99" s="21">
        <v>528</v>
      </c>
      <c r="E99" s="21">
        <v>254</v>
      </c>
      <c r="F99" s="21">
        <v>56</v>
      </c>
      <c r="G99" s="21">
        <v>62</v>
      </c>
      <c r="H99" s="21">
        <v>3</v>
      </c>
      <c r="I99" s="21">
        <v>1</v>
      </c>
      <c r="J99" s="21">
        <v>1</v>
      </c>
      <c r="K99" s="22">
        <f t="shared" si="27"/>
        <v>905</v>
      </c>
    </row>
    <row r="100" spans="1:11" ht="14.45" customHeight="1">
      <c r="A100" s="41" t="s">
        <v>133</v>
      </c>
      <c r="B100" s="23" t="s">
        <v>116</v>
      </c>
      <c r="C100" s="24"/>
      <c r="D100" s="21">
        <f>SUM(D101:D106)</f>
        <v>211</v>
      </c>
      <c r="E100" s="21">
        <f t="shared" ref="E100:K100" si="28">SUM(E101:E106)</f>
        <v>208</v>
      </c>
      <c r="F100" s="21">
        <f t="shared" si="28"/>
        <v>95</v>
      </c>
      <c r="G100" s="21">
        <f t="shared" si="28"/>
        <v>62</v>
      </c>
      <c r="H100" s="21">
        <f t="shared" si="28"/>
        <v>5</v>
      </c>
      <c r="I100" s="21">
        <f t="shared" si="28"/>
        <v>5</v>
      </c>
      <c r="J100" s="21">
        <f t="shared" si="28"/>
        <v>4</v>
      </c>
      <c r="K100" s="22">
        <f t="shared" si="28"/>
        <v>590</v>
      </c>
    </row>
    <row r="101" spans="1:11" ht="14.45" customHeight="1">
      <c r="A101" s="18"/>
      <c r="B101" s="25" t="s">
        <v>25</v>
      </c>
      <c r="C101" s="24" t="s">
        <v>117</v>
      </c>
      <c r="D101" s="21">
        <v>53</v>
      </c>
      <c r="E101" s="21">
        <v>92</v>
      </c>
      <c r="F101" s="21">
        <v>57</v>
      </c>
      <c r="G101" s="21">
        <v>27</v>
      </c>
      <c r="H101" s="21">
        <v>0</v>
      </c>
      <c r="I101" s="21">
        <v>0</v>
      </c>
      <c r="J101" s="21">
        <v>0</v>
      </c>
      <c r="K101" s="22">
        <f t="shared" ref="K101:K106" si="29">SUM(D101:J101)</f>
        <v>229</v>
      </c>
    </row>
    <row r="102" spans="1:11" ht="14.45" customHeight="1">
      <c r="A102" s="18"/>
      <c r="B102" s="25" t="s">
        <v>27</v>
      </c>
      <c r="C102" s="24" t="s">
        <v>118</v>
      </c>
      <c r="D102" s="21">
        <v>8</v>
      </c>
      <c r="E102" s="21">
        <v>7</v>
      </c>
      <c r="F102" s="21">
        <v>2</v>
      </c>
      <c r="G102" s="21">
        <v>2</v>
      </c>
      <c r="H102" s="21">
        <v>0</v>
      </c>
      <c r="I102" s="21">
        <v>0</v>
      </c>
      <c r="J102" s="21">
        <v>0</v>
      </c>
      <c r="K102" s="22">
        <f t="shared" si="29"/>
        <v>19</v>
      </c>
    </row>
    <row r="103" spans="1:11" ht="14.45" customHeight="1">
      <c r="A103" s="18"/>
      <c r="B103" s="25" t="s">
        <v>29</v>
      </c>
      <c r="C103" s="24" t="s">
        <v>119</v>
      </c>
      <c r="D103" s="21">
        <v>0</v>
      </c>
      <c r="E103" s="21">
        <v>9</v>
      </c>
      <c r="F103" s="21">
        <v>5</v>
      </c>
      <c r="G103" s="21">
        <v>3</v>
      </c>
      <c r="H103" s="21">
        <v>1</v>
      </c>
      <c r="I103" s="21">
        <v>2</v>
      </c>
      <c r="J103" s="21">
        <v>0</v>
      </c>
      <c r="K103" s="22">
        <f t="shared" si="29"/>
        <v>20</v>
      </c>
    </row>
    <row r="104" spans="1:11" ht="14.45" customHeight="1">
      <c r="A104" s="18"/>
      <c r="B104" s="25" t="s">
        <v>31</v>
      </c>
      <c r="C104" s="24" t="s">
        <v>120</v>
      </c>
      <c r="D104" s="21">
        <v>26</v>
      </c>
      <c r="E104" s="21">
        <v>22</v>
      </c>
      <c r="F104" s="21">
        <v>6</v>
      </c>
      <c r="G104" s="21">
        <v>5</v>
      </c>
      <c r="H104" s="21">
        <v>3</v>
      </c>
      <c r="I104" s="21">
        <v>0</v>
      </c>
      <c r="J104" s="21">
        <v>0</v>
      </c>
      <c r="K104" s="22">
        <f t="shared" si="29"/>
        <v>62</v>
      </c>
    </row>
    <row r="105" spans="1:11" ht="14.45" customHeight="1">
      <c r="A105" s="18"/>
      <c r="B105" s="25" t="s">
        <v>33</v>
      </c>
      <c r="C105" s="24" t="s">
        <v>121</v>
      </c>
      <c r="D105" s="21">
        <v>62</v>
      </c>
      <c r="E105" s="21">
        <v>28</v>
      </c>
      <c r="F105" s="21">
        <v>8</v>
      </c>
      <c r="G105" s="21">
        <v>4</v>
      </c>
      <c r="H105" s="21">
        <v>1</v>
      </c>
      <c r="I105" s="21">
        <v>0</v>
      </c>
      <c r="J105" s="21">
        <v>0</v>
      </c>
      <c r="K105" s="22">
        <f t="shared" si="29"/>
        <v>103</v>
      </c>
    </row>
    <row r="106" spans="1:11" ht="14.45" customHeight="1">
      <c r="A106" s="18"/>
      <c r="B106" s="25" t="s">
        <v>35</v>
      </c>
      <c r="C106" s="24" t="s">
        <v>44</v>
      </c>
      <c r="D106" s="21">
        <v>62</v>
      </c>
      <c r="E106" s="21">
        <v>50</v>
      </c>
      <c r="F106" s="21">
        <v>17</v>
      </c>
      <c r="G106" s="21">
        <v>21</v>
      </c>
      <c r="H106" s="21">
        <v>0</v>
      </c>
      <c r="I106" s="21">
        <v>3</v>
      </c>
      <c r="J106" s="21">
        <v>4</v>
      </c>
      <c r="K106" s="22">
        <f t="shared" si="29"/>
        <v>157</v>
      </c>
    </row>
    <row r="107" spans="1:11" ht="14.45" customHeight="1">
      <c r="A107" s="42" t="s">
        <v>122</v>
      </c>
      <c r="B107" s="43" t="s">
        <v>123</v>
      </c>
      <c r="C107" s="44"/>
      <c r="D107" s="45">
        <f>SUM(D108:D112)</f>
        <v>21</v>
      </c>
      <c r="E107" s="45">
        <f t="shared" ref="E107:K107" si="30">SUM(E108:E112)</f>
        <v>28</v>
      </c>
      <c r="F107" s="45">
        <f t="shared" si="30"/>
        <v>17</v>
      </c>
      <c r="G107" s="45">
        <f t="shared" si="30"/>
        <v>62</v>
      </c>
      <c r="H107" s="45">
        <f t="shared" si="30"/>
        <v>11</v>
      </c>
      <c r="I107" s="21">
        <f t="shared" si="30"/>
        <v>13</v>
      </c>
      <c r="J107" s="21">
        <f t="shared" si="30"/>
        <v>5</v>
      </c>
      <c r="K107" s="22">
        <f t="shared" si="30"/>
        <v>157</v>
      </c>
    </row>
    <row r="108" spans="1:11" ht="14.45" customHeight="1">
      <c r="A108" s="46"/>
      <c r="B108" s="47" t="s">
        <v>25</v>
      </c>
      <c r="C108" s="44" t="s">
        <v>124</v>
      </c>
      <c r="D108" s="45">
        <v>1</v>
      </c>
      <c r="E108" s="45">
        <v>1</v>
      </c>
      <c r="F108" s="45">
        <v>1</v>
      </c>
      <c r="G108" s="45">
        <v>31</v>
      </c>
      <c r="H108" s="45">
        <v>4</v>
      </c>
      <c r="I108" s="21">
        <v>7</v>
      </c>
      <c r="J108" s="21">
        <v>2</v>
      </c>
      <c r="K108" s="22">
        <f t="shared" ref="K108:K112" si="31">SUM(D108:J108)</f>
        <v>47</v>
      </c>
    </row>
    <row r="109" spans="1:11" ht="14.45" customHeight="1">
      <c r="A109" s="46"/>
      <c r="B109" s="47" t="s">
        <v>27</v>
      </c>
      <c r="C109" s="44" t="s">
        <v>138</v>
      </c>
      <c r="D109" s="45">
        <v>0</v>
      </c>
      <c r="E109" s="45">
        <v>1</v>
      </c>
      <c r="F109" s="45">
        <v>0</v>
      </c>
      <c r="G109" s="45">
        <v>2</v>
      </c>
      <c r="H109" s="45">
        <v>0</v>
      </c>
      <c r="I109" s="21">
        <v>1</v>
      </c>
      <c r="J109" s="21">
        <v>1</v>
      </c>
      <c r="K109" s="22">
        <f t="shared" si="31"/>
        <v>5</v>
      </c>
    </row>
    <row r="110" spans="1:11" ht="14.45" customHeight="1">
      <c r="A110" s="46"/>
      <c r="B110" s="47" t="s">
        <v>29</v>
      </c>
      <c r="C110" s="44" t="s">
        <v>125</v>
      </c>
      <c r="D110" s="45">
        <v>2</v>
      </c>
      <c r="E110" s="45">
        <v>11</v>
      </c>
      <c r="F110" s="45">
        <v>2</v>
      </c>
      <c r="G110" s="45">
        <v>23</v>
      </c>
      <c r="H110" s="45">
        <v>5</v>
      </c>
      <c r="I110" s="21">
        <v>1</v>
      </c>
      <c r="J110" s="21">
        <v>0</v>
      </c>
      <c r="K110" s="22">
        <f t="shared" si="31"/>
        <v>44</v>
      </c>
    </row>
    <row r="111" spans="1:11" ht="14.45" customHeight="1">
      <c r="A111" s="46"/>
      <c r="B111" s="47" t="s">
        <v>31</v>
      </c>
      <c r="C111" s="44" t="s">
        <v>126</v>
      </c>
      <c r="D111" s="45">
        <v>4</v>
      </c>
      <c r="E111" s="45">
        <v>2</v>
      </c>
      <c r="F111" s="45">
        <v>3</v>
      </c>
      <c r="G111" s="45">
        <v>0</v>
      </c>
      <c r="H111" s="45">
        <v>0</v>
      </c>
      <c r="I111" s="21">
        <v>0</v>
      </c>
      <c r="J111" s="21">
        <v>0</v>
      </c>
      <c r="K111" s="22">
        <f t="shared" si="31"/>
        <v>9</v>
      </c>
    </row>
    <row r="112" spans="1:11" ht="14.45" customHeight="1">
      <c r="A112" s="46"/>
      <c r="B112" s="47" t="s">
        <v>33</v>
      </c>
      <c r="C112" s="44" t="s">
        <v>44</v>
      </c>
      <c r="D112" s="45">
        <v>14</v>
      </c>
      <c r="E112" s="45">
        <v>13</v>
      </c>
      <c r="F112" s="45">
        <v>11</v>
      </c>
      <c r="G112" s="45">
        <v>6</v>
      </c>
      <c r="H112" s="45">
        <v>2</v>
      </c>
      <c r="I112" s="21">
        <v>4</v>
      </c>
      <c r="J112" s="21">
        <v>2</v>
      </c>
      <c r="K112" s="22">
        <f t="shared" si="31"/>
        <v>52</v>
      </c>
    </row>
    <row r="113" spans="1:11" ht="14.45" customHeight="1">
      <c r="A113" s="41" t="s">
        <v>127</v>
      </c>
      <c r="B113" s="23" t="s">
        <v>128</v>
      </c>
      <c r="C113" s="24"/>
      <c r="D113" s="21">
        <f>SUM(D114:D117)</f>
        <v>1886</v>
      </c>
      <c r="E113" s="21">
        <f t="shared" ref="E113:K113" si="32">SUM(E114:E117)</f>
        <v>1540</v>
      </c>
      <c r="F113" s="21">
        <f t="shared" si="32"/>
        <v>367</v>
      </c>
      <c r="G113" s="21">
        <f t="shared" si="32"/>
        <v>353</v>
      </c>
      <c r="H113" s="21">
        <f t="shared" si="32"/>
        <v>17</v>
      </c>
      <c r="I113" s="21">
        <f t="shared" si="32"/>
        <v>16</v>
      </c>
      <c r="J113" s="21">
        <f t="shared" si="32"/>
        <v>9</v>
      </c>
      <c r="K113" s="22">
        <f t="shared" si="32"/>
        <v>4188</v>
      </c>
    </row>
    <row r="114" spans="1:11" ht="14.45" customHeight="1">
      <c r="A114" s="18"/>
      <c r="B114" s="25" t="s">
        <v>25</v>
      </c>
      <c r="C114" s="24" t="s">
        <v>89</v>
      </c>
      <c r="D114" s="21">
        <v>1241</v>
      </c>
      <c r="E114" s="21">
        <v>1062</v>
      </c>
      <c r="F114" s="21">
        <v>244</v>
      </c>
      <c r="G114" s="21">
        <v>218</v>
      </c>
      <c r="H114" s="21">
        <v>7</v>
      </c>
      <c r="I114" s="21">
        <v>5</v>
      </c>
      <c r="J114" s="21">
        <v>5</v>
      </c>
      <c r="K114" s="22">
        <f t="shared" ref="K114:K117" si="33">SUM(D114:J114)</f>
        <v>2782</v>
      </c>
    </row>
    <row r="115" spans="1:11" ht="14.45" customHeight="1">
      <c r="A115" s="18"/>
      <c r="B115" s="25" t="s">
        <v>27</v>
      </c>
      <c r="C115" s="24" t="s">
        <v>129</v>
      </c>
      <c r="D115" s="21">
        <v>481</v>
      </c>
      <c r="E115" s="21">
        <v>364</v>
      </c>
      <c r="F115" s="21">
        <v>73</v>
      </c>
      <c r="G115" s="21">
        <v>53</v>
      </c>
      <c r="H115" s="21">
        <v>0</v>
      </c>
      <c r="I115" s="21">
        <v>1</v>
      </c>
      <c r="J115" s="21">
        <v>1</v>
      </c>
      <c r="K115" s="22">
        <f t="shared" si="33"/>
        <v>973</v>
      </c>
    </row>
    <row r="116" spans="1:11" ht="14.45" customHeight="1">
      <c r="A116" s="18"/>
      <c r="B116" s="25" t="s">
        <v>29</v>
      </c>
      <c r="C116" s="24" t="s">
        <v>130</v>
      </c>
      <c r="D116" s="21">
        <v>19</v>
      </c>
      <c r="E116" s="21">
        <v>19</v>
      </c>
      <c r="F116" s="21">
        <v>8</v>
      </c>
      <c r="G116" s="21">
        <v>40</v>
      </c>
      <c r="H116" s="21">
        <v>9</v>
      </c>
      <c r="I116" s="21">
        <v>9</v>
      </c>
      <c r="J116" s="21">
        <v>2</v>
      </c>
      <c r="K116" s="22">
        <f t="shared" si="33"/>
        <v>106</v>
      </c>
    </row>
    <row r="117" spans="1:11" ht="14.45" customHeight="1">
      <c r="A117" s="18"/>
      <c r="B117" s="25" t="s">
        <v>31</v>
      </c>
      <c r="C117" s="24" t="s">
        <v>131</v>
      </c>
      <c r="D117" s="48">
        <v>145</v>
      </c>
      <c r="E117" s="48">
        <v>95</v>
      </c>
      <c r="F117" s="48">
        <v>42</v>
      </c>
      <c r="G117" s="48">
        <v>42</v>
      </c>
      <c r="H117" s="48">
        <v>1</v>
      </c>
      <c r="I117" s="48">
        <v>1</v>
      </c>
      <c r="J117" s="48">
        <v>1</v>
      </c>
      <c r="K117" s="22">
        <f t="shared" si="33"/>
        <v>327</v>
      </c>
    </row>
    <row r="118" spans="1:11" ht="14.45" customHeight="1" thickBot="1">
      <c r="A118" s="28" t="s">
        <v>132</v>
      </c>
      <c r="B118" s="29"/>
      <c r="C118" s="29"/>
      <c r="D118" s="30">
        <f>SUM(D9,D20,D27,D37,D44,D53,D65,D73,D78,D89,D100,D107,D113)</f>
        <v>33799</v>
      </c>
      <c r="E118" s="30">
        <f t="shared" ref="E118:K118" si="34">SUM(E9,E20,E27,E37,E44,E53,E65,E73,E78,E89,E100,E107,E113)</f>
        <v>37631</v>
      </c>
      <c r="F118" s="30">
        <f t="shared" si="34"/>
        <v>9445</v>
      </c>
      <c r="G118" s="30">
        <f t="shared" si="34"/>
        <v>8226</v>
      </c>
      <c r="H118" s="30">
        <f t="shared" si="34"/>
        <v>399</v>
      </c>
      <c r="I118" s="30">
        <f t="shared" si="34"/>
        <v>217</v>
      </c>
      <c r="J118" s="30">
        <f t="shared" si="34"/>
        <v>124</v>
      </c>
      <c r="K118" s="31">
        <f t="shared" si="34"/>
        <v>89841</v>
      </c>
    </row>
    <row r="119" spans="1:11" ht="14.25" customHeight="1"/>
    <row r="120" spans="1:11" ht="14.25" customHeight="1"/>
    <row r="121" spans="1:11" ht="14.25" customHeight="1"/>
    <row r="122" spans="1:11" ht="14.25" customHeight="1"/>
    <row r="123" spans="1:11" ht="14.25" customHeight="1"/>
  </sheetData>
  <mergeCells count="3">
    <mergeCell ref="A2:K2"/>
    <mergeCell ref="A5:C8"/>
    <mergeCell ref="L5:N8"/>
  </mergeCells>
  <phoneticPr fontId="4"/>
  <printOptions horizontalCentered="1"/>
  <pageMargins left="0.78740157480314965" right="0.78740157480314965" top="0.78740157480314965" bottom="0.98425196850393704" header="0.39370078740157483" footer="0.39370078740157483"/>
  <pageSetup paperSize="9" scale="82" fitToHeight="0" orientation="portrait" r:id="rId1"/>
  <colBreaks count="1" manualBreakCount="1">
    <brk id="11" max="63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別紙10「予備調査結果」</vt:lpstr>
      <vt:lpstr>別紙10「予備調査結果」!Print_Area</vt:lpstr>
    </vt:vector>
  </TitlesOfParts>
  <Company>国土交通省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なし</cp:lastModifiedBy>
  <cp:lastPrinted>2018-03-19T05:20:44Z</cp:lastPrinted>
  <dcterms:created xsi:type="dcterms:W3CDTF">2013-02-28T11:38:52Z</dcterms:created>
  <dcterms:modified xsi:type="dcterms:W3CDTF">2018-03-23T07:28:18Z</dcterms:modified>
</cp:coreProperties>
</file>