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事務費（金額表）" sheetId="1" r:id="rId1"/>
    <sheet name="事務費 (構成比表)" sheetId="3" r:id="rId2"/>
  </sheets>
  <definedNames>
    <definedName name="_xlnm.Print_Area" localSheetId="1">'事務費 (構成比表)'!$A$1:$R$42</definedName>
    <definedName name="_xlnm.Print_Area" localSheetId="0">'事務費（金額表）'!$A$1:$R$42</definedName>
    <definedName name="_xlnm.Print_Titles" localSheetId="1">'事務費 (構成比表)'!$A:$D</definedName>
    <definedName name="_xlnm.Print_Titles" localSheetId="0">'事務費（金額表）'!$A:$D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H5" i="3"/>
  <c r="I5" i="3"/>
  <c r="J5" i="3"/>
  <c r="K5" i="3"/>
  <c r="L5" i="3"/>
  <c r="M5" i="3"/>
  <c r="N5" i="3"/>
  <c r="O5" i="3"/>
  <c r="P5" i="3"/>
  <c r="Q5" i="3"/>
  <c r="R5" i="3"/>
  <c r="G6" i="3"/>
  <c r="H6" i="3"/>
  <c r="I6" i="3"/>
  <c r="J6" i="3"/>
  <c r="K6" i="3"/>
  <c r="L6" i="3"/>
  <c r="M6" i="3"/>
  <c r="N6" i="3"/>
  <c r="O6" i="3"/>
  <c r="P6" i="3"/>
  <c r="Q6" i="3"/>
  <c r="R6" i="3"/>
  <c r="G7" i="3"/>
  <c r="H7" i="3"/>
  <c r="I7" i="3"/>
  <c r="J7" i="3"/>
  <c r="K7" i="3"/>
  <c r="L7" i="3"/>
  <c r="M7" i="3"/>
  <c r="N7" i="3"/>
  <c r="O7" i="3"/>
  <c r="P7" i="3"/>
  <c r="Q7" i="3"/>
  <c r="R7" i="3"/>
  <c r="G8" i="3"/>
  <c r="H8" i="3"/>
  <c r="I8" i="3"/>
  <c r="J8" i="3"/>
  <c r="K8" i="3"/>
  <c r="L8" i="3"/>
  <c r="M8" i="3"/>
  <c r="N8" i="3"/>
  <c r="O8" i="3"/>
  <c r="P8" i="3"/>
  <c r="Q8" i="3"/>
  <c r="R8" i="3"/>
  <c r="G9" i="3"/>
  <c r="H9" i="3"/>
  <c r="I9" i="3"/>
  <c r="J9" i="3"/>
  <c r="K9" i="3"/>
  <c r="L9" i="3"/>
  <c r="M9" i="3"/>
  <c r="N9" i="3"/>
  <c r="O9" i="3"/>
  <c r="P9" i="3"/>
  <c r="Q9" i="3"/>
  <c r="R9" i="3"/>
  <c r="G10" i="3"/>
  <c r="H10" i="3"/>
  <c r="I10" i="3"/>
  <c r="J10" i="3"/>
  <c r="K10" i="3"/>
  <c r="L10" i="3"/>
  <c r="M10" i="3"/>
  <c r="N10" i="3"/>
  <c r="O10" i="3"/>
  <c r="P10" i="3"/>
  <c r="Q10" i="3"/>
  <c r="R10" i="3"/>
  <c r="G11" i="3"/>
  <c r="H11" i="3"/>
  <c r="I11" i="3"/>
  <c r="J11" i="3"/>
  <c r="K11" i="3"/>
  <c r="L11" i="3"/>
  <c r="M11" i="3"/>
  <c r="N11" i="3"/>
  <c r="O11" i="3"/>
  <c r="P11" i="3"/>
  <c r="Q11" i="3"/>
  <c r="R11" i="3"/>
  <c r="G12" i="3"/>
  <c r="H12" i="3"/>
  <c r="I12" i="3"/>
  <c r="J12" i="3"/>
  <c r="K12" i="3"/>
  <c r="L12" i="3"/>
  <c r="M12" i="3"/>
  <c r="N12" i="3"/>
  <c r="O12" i="3"/>
  <c r="P12" i="3"/>
  <c r="Q12" i="3"/>
  <c r="R12" i="3"/>
  <c r="G13" i="3"/>
  <c r="H13" i="3"/>
  <c r="I13" i="3"/>
  <c r="J13" i="3"/>
  <c r="K13" i="3"/>
  <c r="L13" i="3"/>
  <c r="M13" i="3"/>
  <c r="N13" i="3"/>
  <c r="O13" i="3"/>
  <c r="P13" i="3"/>
  <c r="Q13" i="3"/>
  <c r="R13" i="3"/>
  <c r="G14" i="3"/>
  <c r="H14" i="3"/>
  <c r="I14" i="3"/>
  <c r="J14" i="3"/>
  <c r="K14" i="3"/>
  <c r="L14" i="3"/>
  <c r="M14" i="3"/>
  <c r="N14" i="3"/>
  <c r="O14" i="3"/>
  <c r="P14" i="3"/>
  <c r="Q14" i="3"/>
  <c r="R14" i="3"/>
  <c r="G15" i="3"/>
  <c r="H15" i="3"/>
  <c r="I15" i="3"/>
  <c r="J15" i="3"/>
  <c r="K15" i="3"/>
  <c r="L15" i="3"/>
  <c r="M15" i="3"/>
  <c r="N15" i="3"/>
  <c r="O15" i="3"/>
  <c r="P15" i="3"/>
  <c r="Q15" i="3"/>
  <c r="R15" i="3"/>
  <c r="G16" i="3"/>
  <c r="H16" i="3"/>
  <c r="I16" i="3"/>
  <c r="J16" i="3"/>
  <c r="K16" i="3"/>
  <c r="L16" i="3"/>
  <c r="M16" i="3"/>
  <c r="N16" i="3"/>
  <c r="O16" i="3"/>
  <c r="P16" i="3"/>
  <c r="Q16" i="3"/>
  <c r="R16" i="3"/>
  <c r="G17" i="3"/>
  <c r="H17" i="3"/>
  <c r="I17" i="3"/>
  <c r="J17" i="3"/>
  <c r="K17" i="3"/>
  <c r="L17" i="3"/>
  <c r="M17" i="3"/>
  <c r="N17" i="3"/>
  <c r="O17" i="3"/>
  <c r="P17" i="3"/>
  <c r="Q17" i="3"/>
  <c r="R17" i="3"/>
  <c r="G18" i="3"/>
  <c r="H18" i="3"/>
  <c r="I18" i="3"/>
  <c r="J18" i="3"/>
  <c r="K18" i="3"/>
  <c r="L18" i="3"/>
  <c r="M18" i="3"/>
  <c r="N18" i="3"/>
  <c r="O18" i="3"/>
  <c r="P18" i="3"/>
  <c r="Q18" i="3"/>
  <c r="R18" i="3"/>
  <c r="G19" i="3"/>
  <c r="H19" i="3"/>
  <c r="I19" i="3"/>
  <c r="J19" i="3"/>
  <c r="K19" i="3"/>
  <c r="L19" i="3"/>
  <c r="M19" i="3"/>
  <c r="N19" i="3"/>
  <c r="O19" i="3"/>
  <c r="P19" i="3"/>
  <c r="Q19" i="3"/>
  <c r="R19" i="3"/>
  <c r="G20" i="3"/>
  <c r="H20" i="3"/>
  <c r="I20" i="3"/>
  <c r="J20" i="3"/>
  <c r="K20" i="3"/>
  <c r="L20" i="3"/>
  <c r="M20" i="3"/>
  <c r="N20" i="3"/>
  <c r="O20" i="3"/>
  <c r="P20" i="3"/>
  <c r="Q20" i="3"/>
  <c r="R20" i="3"/>
  <c r="G21" i="3"/>
  <c r="H21" i="3"/>
  <c r="I21" i="3"/>
  <c r="J21" i="3"/>
  <c r="K21" i="3"/>
  <c r="L21" i="3"/>
  <c r="M21" i="3"/>
  <c r="N21" i="3"/>
  <c r="O21" i="3"/>
  <c r="P21" i="3"/>
  <c r="Q21" i="3"/>
  <c r="R21" i="3"/>
  <c r="G22" i="3"/>
  <c r="H22" i="3"/>
  <c r="I22" i="3"/>
  <c r="J22" i="3"/>
  <c r="K22" i="3"/>
  <c r="L22" i="3"/>
  <c r="M22" i="3"/>
  <c r="N22" i="3"/>
  <c r="O22" i="3"/>
  <c r="P22" i="3"/>
  <c r="Q22" i="3"/>
  <c r="R22" i="3"/>
  <c r="G23" i="3"/>
  <c r="H23" i="3"/>
  <c r="I23" i="3"/>
  <c r="J23" i="3"/>
  <c r="K23" i="3"/>
  <c r="L23" i="3"/>
  <c r="M23" i="3"/>
  <c r="N23" i="3"/>
  <c r="O23" i="3"/>
  <c r="P23" i="3"/>
  <c r="Q23" i="3"/>
  <c r="R23" i="3"/>
  <c r="G24" i="3"/>
  <c r="H24" i="3"/>
  <c r="I24" i="3"/>
  <c r="J24" i="3"/>
  <c r="K24" i="3"/>
  <c r="L24" i="3"/>
  <c r="M24" i="3"/>
  <c r="N24" i="3"/>
  <c r="O24" i="3"/>
  <c r="P24" i="3"/>
  <c r="Q24" i="3"/>
  <c r="R24" i="3"/>
  <c r="G25" i="3"/>
  <c r="H25" i="3"/>
  <c r="I25" i="3"/>
  <c r="J25" i="3"/>
  <c r="K25" i="3"/>
  <c r="L25" i="3"/>
  <c r="M25" i="3"/>
  <c r="N25" i="3"/>
  <c r="O25" i="3"/>
  <c r="P25" i="3"/>
  <c r="Q25" i="3"/>
  <c r="R25" i="3"/>
  <c r="G26" i="3"/>
  <c r="H26" i="3"/>
  <c r="I26" i="3"/>
  <c r="J26" i="3"/>
  <c r="K26" i="3"/>
  <c r="L26" i="3"/>
  <c r="M26" i="3"/>
  <c r="N26" i="3"/>
  <c r="O26" i="3"/>
  <c r="P26" i="3"/>
  <c r="Q26" i="3"/>
  <c r="R26" i="3"/>
  <c r="G27" i="3"/>
  <c r="H27" i="3"/>
  <c r="I27" i="3"/>
  <c r="J27" i="3"/>
  <c r="K27" i="3"/>
  <c r="L27" i="3"/>
  <c r="M27" i="3"/>
  <c r="N27" i="3"/>
  <c r="O27" i="3"/>
  <c r="P27" i="3"/>
  <c r="Q27" i="3"/>
  <c r="R27" i="3"/>
  <c r="G28" i="3"/>
  <c r="H28" i="3"/>
  <c r="I28" i="3"/>
  <c r="J28" i="3"/>
  <c r="K28" i="3"/>
  <c r="L28" i="3"/>
  <c r="M28" i="3"/>
  <c r="N28" i="3"/>
  <c r="O28" i="3"/>
  <c r="P28" i="3"/>
  <c r="Q28" i="3"/>
  <c r="R28" i="3"/>
  <c r="G29" i="3"/>
  <c r="H29" i="3"/>
  <c r="I29" i="3"/>
  <c r="J29" i="3"/>
  <c r="K29" i="3"/>
  <c r="L29" i="3"/>
  <c r="M29" i="3"/>
  <c r="N29" i="3"/>
  <c r="O29" i="3"/>
  <c r="P29" i="3"/>
  <c r="Q29" i="3"/>
  <c r="R29" i="3"/>
  <c r="G30" i="3"/>
  <c r="H30" i="3"/>
  <c r="I30" i="3"/>
  <c r="J30" i="3"/>
  <c r="K30" i="3"/>
  <c r="L30" i="3"/>
  <c r="M30" i="3"/>
  <c r="N30" i="3"/>
  <c r="O30" i="3"/>
  <c r="P30" i="3"/>
  <c r="Q30" i="3"/>
  <c r="R30" i="3"/>
  <c r="G31" i="3"/>
  <c r="H31" i="3"/>
  <c r="I31" i="3"/>
  <c r="J31" i="3"/>
  <c r="K31" i="3"/>
  <c r="L31" i="3"/>
  <c r="M31" i="3"/>
  <c r="N31" i="3"/>
  <c r="O31" i="3"/>
  <c r="P31" i="3"/>
  <c r="Q31" i="3"/>
  <c r="R31" i="3"/>
  <c r="G32" i="3"/>
  <c r="H32" i="3"/>
  <c r="I32" i="3"/>
  <c r="J32" i="3"/>
  <c r="K32" i="3"/>
  <c r="L32" i="3"/>
  <c r="M32" i="3"/>
  <c r="N32" i="3"/>
  <c r="O32" i="3"/>
  <c r="P32" i="3"/>
  <c r="Q32" i="3"/>
  <c r="R32" i="3"/>
  <c r="G33" i="3"/>
  <c r="H33" i="3"/>
  <c r="I33" i="3"/>
  <c r="J33" i="3"/>
  <c r="K33" i="3"/>
  <c r="L33" i="3"/>
  <c r="M33" i="3"/>
  <c r="N33" i="3"/>
  <c r="O33" i="3"/>
  <c r="P33" i="3"/>
  <c r="Q33" i="3"/>
  <c r="R33" i="3"/>
  <c r="G34" i="3"/>
  <c r="H34" i="3"/>
  <c r="I34" i="3"/>
  <c r="J34" i="3"/>
  <c r="K34" i="3"/>
  <c r="L34" i="3"/>
  <c r="M34" i="3"/>
  <c r="N34" i="3"/>
  <c r="O34" i="3"/>
  <c r="P34" i="3"/>
  <c r="Q34" i="3"/>
  <c r="R34" i="3"/>
  <c r="G35" i="3"/>
  <c r="H35" i="3"/>
  <c r="I35" i="3"/>
  <c r="J35" i="3"/>
  <c r="K35" i="3"/>
  <c r="L35" i="3"/>
  <c r="M35" i="3"/>
  <c r="N35" i="3"/>
  <c r="O35" i="3"/>
  <c r="P35" i="3"/>
  <c r="Q35" i="3"/>
  <c r="R35" i="3"/>
  <c r="G36" i="3"/>
  <c r="H36" i="3"/>
  <c r="I36" i="3"/>
  <c r="J36" i="3"/>
  <c r="K36" i="3"/>
  <c r="L36" i="3"/>
  <c r="M36" i="3"/>
  <c r="N36" i="3"/>
  <c r="O36" i="3"/>
  <c r="P36" i="3"/>
  <c r="Q36" i="3"/>
  <c r="R36" i="3"/>
  <c r="G37" i="3"/>
  <c r="H37" i="3"/>
  <c r="I37" i="3"/>
  <c r="J37" i="3"/>
  <c r="K37" i="3"/>
  <c r="L37" i="3"/>
  <c r="M37" i="3"/>
  <c r="N37" i="3"/>
  <c r="O37" i="3"/>
  <c r="P37" i="3"/>
  <c r="Q37" i="3"/>
  <c r="R37" i="3"/>
  <c r="G38" i="3"/>
  <c r="H38" i="3"/>
  <c r="I38" i="3"/>
  <c r="J38" i="3"/>
  <c r="K38" i="3"/>
  <c r="L38" i="3"/>
  <c r="M38" i="3"/>
  <c r="N38" i="3"/>
  <c r="O38" i="3"/>
  <c r="P38" i="3"/>
  <c r="Q38" i="3"/>
  <c r="R38" i="3"/>
  <c r="G39" i="3"/>
  <c r="H39" i="3"/>
  <c r="I39" i="3"/>
  <c r="J39" i="3"/>
  <c r="K39" i="3"/>
  <c r="L39" i="3"/>
  <c r="M39" i="3"/>
  <c r="N39" i="3"/>
  <c r="O39" i="3"/>
  <c r="P39" i="3"/>
  <c r="Q39" i="3"/>
  <c r="R39" i="3"/>
  <c r="G40" i="3"/>
  <c r="H40" i="3"/>
  <c r="I40" i="3"/>
  <c r="J40" i="3"/>
  <c r="K40" i="3"/>
  <c r="L40" i="3"/>
  <c r="M40" i="3"/>
  <c r="N40" i="3"/>
  <c r="O40" i="3"/>
  <c r="P40" i="3"/>
  <c r="Q40" i="3"/>
  <c r="R40" i="3"/>
  <c r="G41" i="3"/>
  <c r="H41" i="3"/>
  <c r="I41" i="3"/>
  <c r="J41" i="3"/>
  <c r="K41" i="3"/>
  <c r="L41" i="3"/>
  <c r="M41" i="3"/>
  <c r="N41" i="3"/>
  <c r="O41" i="3"/>
  <c r="P41" i="3"/>
  <c r="Q41" i="3"/>
  <c r="R41" i="3"/>
  <c r="G42" i="3"/>
  <c r="H42" i="3"/>
  <c r="I42" i="3"/>
  <c r="J42" i="3"/>
  <c r="K42" i="3"/>
  <c r="L42" i="3"/>
  <c r="M42" i="3"/>
  <c r="N42" i="3"/>
  <c r="O42" i="3"/>
  <c r="P42" i="3"/>
  <c r="Q42" i="3"/>
  <c r="R42" i="3"/>
  <c r="G4" i="3"/>
  <c r="H4" i="3"/>
  <c r="I4" i="3"/>
  <c r="J4" i="3"/>
  <c r="K4" i="3"/>
  <c r="L4" i="3"/>
  <c r="M4" i="3"/>
  <c r="N4" i="3"/>
  <c r="O4" i="3"/>
  <c r="P4" i="3"/>
  <c r="Q4" i="3"/>
  <c r="R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" i="3"/>
  <c r="S37" i="3"/>
  <c r="S5" i="3"/>
  <c r="S42" i="3"/>
  <c r="S41" i="3"/>
  <c r="S40" i="3"/>
  <c r="S38" i="3"/>
  <c r="S36" i="3"/>
  <c r="S34" i="3"/>
  <c r="S33" i="3"/>
  <c r="S32" i="3"/>
  <c r="S30" i="3"/>
  <c r="S29" i="3"/>
  <c r="S28" i="3"/>
  <c r="S26" i="3"/>
  <c r="S25" i="3"/>
  <c r="S24" i="3"/>
  <c r="S22" i="3"/>
  <c r="S21" i="3"/>
  <c r="S20" i="3"/>
  <c r="S18" i="3"/>
  <c r="S17" i="3"/>
  <c r="S16" i="3"/>
  <c r="S14" i="3"/>
  <c r="S13" i="3"/>
  <c r="S12" i="3"/>
  <c r="S10" i="3"/>
  <c r="S9" i="3"/>
  <c r="S8" i="3"/>
  <c r="S6" i="3"/>
  <c r="S7" i="3" l="1"/>
  <c r="S11" i="3"/>
  <c r="S15" i="3"/>
  <c r="S19" i="3"/>
  <c r="S23" i="3"/>
  <c r="S27" i="3"/>
  <c r="S31" i="3"/>
  <c r="S35" i="3"/>
  <c r="S39" i="3"/>
  <c r="S4" i="1"/>
  <c r="S6" i="1"/>
  <c r="S7" i="1"/>
  <c r="S8" i="1"/>
  <c r="S11" i="1"/>
  <c r="S12" i="1"/>
  <c r="S14" i="1"/>
  <c r="S15" i="1"/>
  <c r="S16" i="1"/>
  <c r="S18" i="1"/>
  <c r="S19" i="1"/>
  <c r="S20" i="1"/>
  <c r="S21" i="1"/>
  <c r="S22" i="1"/>
  <c r="S23" i="1"/>
  <c r="S24" i="1"/>
  <c r="S25" i="1"/>
  <c r="S26" i="1"/>
  <c r="S27" i="1"/>
  <c r="S28" i="1"/>
  <c r="S29" i="1"/>
  <c r="S32" i="1"/>
  <c r="S33" i="1"/>
  <c r="S36" i="1"/>
  <c r="S37" i="1"/>
  <c r="S38" i="1"/>
  <c r="S39" i="1"/>
  <c r="S40" i="1"/>
  <c r="S41" i="1"/>
  <c r="S42" i="1"/>
  <c r="S4" i="3" l="1"/>
  <c r="S9" i="1"/>
  <c r="S5" i="1"/>
  <c r="S30" i="1"/>
  <c r="S35" i="1"/>
  <c r="S34" i="1"/>
  <c r="S31" i="1"/>
  <c r="S10" i="1"/>
  <c r="S17" i="1"/>
  <c r="S13" i="1"/>
</calcChain>
</file>

<file path=xl/sharedStrings.xml><?xml version="1.0" encoding="utf-8"?>
<sst xmlns="http://schemas.openxmlformats.org/spreadsheetml/2006/main" count="154" uniqueCount="77">
  <si>
    <t>合　　　　　　　　　　計</t>
    <phoneticPr fontId="4"/>
  </si>
  <si>
    <t>その他</t>
  </si>
  <si>
    <t>(19)</t>
  </si>
  <si>
    <t>報酬・報償費</t>
  </si>
  <si>
    <t>(18)</t>
  </si>
  <si>
    <t>自動車重量税</t>
  </si>
  <si>
    <t>(17)</t>
  </si>
  <si>
    <t>社会保険料</t>
  </si>
  <si>
    <t>(16)</t>
  </si>
  <si>
    <t>賃金</t>
  </si>
  <si>
    <t>(15)</t>
  </si>
  <si>
    <t>委託料</t>
  </si>
  <si>
    <t>(14)</t>
  </si>
  <si>
    <t>　　（うち）　会場・物品等</t>
  </si>
  <si>
    <t>　　（うち）　自動車関連</t>
  </si>
  <si>
    <t>使用・賃借料</t>
  </si>
  <si>
    <t>(13)</t>
  </si>
  <si>
    <t>　　（うち）　自動車等</t>
  </si>
  <si>
    <t>　　（うち）　庁用器具類等</t>
  </si>
  <si>
    <t>備品購入料</t>
  </si>
  <si>
    <t>(12)</t>
  </si>
  <si>
    <t>自動車保険料</t>
  </si>
  <si>
    <t>(11)</t>
  </si>
  <si>
    <t>広告料</t>
  </si>
  <si>
    <t>(10)</t>
  </si>
  <si>
    <t>手数料</t>
  </si>
  <si>
    <t>(9)</t>
  </si>
  <si>
    <t>筆耕翻訳料</t>
  </si>
  <si>
    <t>(8)</t>
  </si>
  <si>
    <t>　　（うち）　荷造・運搬費</t>
  </si>
  <si>
    <t>　　（うち）　電信・電話料</t>
  </si>
  <si>
    <t>　　（うち）　郵便料</t>
  </si>
  <si>
    <t>通信運搬費</t>
  </si>
  <si>
    <t>(7)</t>
  </si>
  <si>
    <t>食糧費</t>
  </si>
  <si>
    <t>(6)</t>
  </si>
  <si>
    <t>　　（うち）　建物修理</t>
  </si>
  <si>
    <t>　　（うち）　自動車修理</t>
  </si>
  <si>
    <t>　　（うち）　機械修理</t>
  </si>
  <si>
    <t>修繕費</t>
  </si>
  <si>
    <t>(5)</t>
  </si>
  <si>
    <t>　　（うち）　ガス料</t>
  </si>
  <si>
    <t>　　（うち）　水道料</t>
  </si>
  <si>
    <t>　　（うち）　電気料</t>
  </si>
  <si>
    <t>光熱水料</t>
  </si>
  <si>
    <t>(4)</t>
  </si>
  <si>
    <t>印刷製本費</t>
  </si>
  <si>
    <t>(3)</t>
  </si>
  <si>
    <t>　　（うち）　重油等</t>
  </si>
  <si>
    <t>　　（うち）　石油</t>
  </si>
  <si>
    <t>　　（うち）　軽油</t>
  </si>
  <si>
    <t>燃料費</t>
  </si>
  <si>
    <t>(2)</t>
  </si>
  <si>
    <t>消耗品費</t>
  </si>
  <si>
    <t>(1)</t>
  </si>
  <si>
    <t>庁費及び工事雑費</t>
  </si>
  <si>
    <t>3.</t>
  </si>
  <si>
    <t>旅費</t>
  </si>
  <si>
    <t>2.</t>
  </si>
  <si>
    <t>人件費</t>
  </si>
  <si>
    <t>1.</t>
  </si>
  <si>
    <t>10と11の和</t>
    <rPh sb="6" eb="7">
      <t>ワ</t>
    </rPh>
    <phoneticPr fontId="4"/>
  </si>
  <si>
    <t>総合計</t>
  </si>
  <si>
    <t>13.災害復旧</t>
  </si>
  <si>
    <t>12.空港整備</t>
  </si>
  <si>
    <t>11.港湾機能</t>
  </si>
  <si>
    <t>10.港湾整備</t>
  </si>
  <si>
    <t>9.公園</t>
  </si>
  <si>
    <t>8.下水道</t>
  </si>
  <si>
    <t>6.街路</t>
  </si>
  <si>
    <t>5.道路</t>
  </si>
  <si>
    <t>3.海岸</t>
  </si>
  <si>
    <t>1.河川</t>
  </si>
  <si>
    <t>（単位：100万円）</t>
    <rPh sb="1" eb="3">
      <t>タンイ</t>
    </rPh>
    <rPh sb="7" eb="9">
      <t>マンエン</t>
    </rPh>
    <phoneticPr fontId="4"/>
  </si>
  <si>
    <t>2.河川
総合開発</t>
    <phoneticPr fontId="4"/>
  </si>
  <si>
    <t>4.砂防・地滑り対策</t>
    <phoneticPr fontId="4"/>
  </si>
  <si>
    <t>7.土地
区画整理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</si>
</sst>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#,##0.00000_ ;[Red]\-#,##0.00000\ "/>
    <numFmt numFmtId="178" formatCode="#,##0_ ;[Red]\-#,##0\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7.5"/>
      <name val="Courier New"/>
      <family val="3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b/>
      <sz val="11"/>
      <color theme="0"/>
      <name val="ＭＳ Ｐ明朝"/>
      <family val="1"/>
      <charset val="128"/>
    </font>
    <font>
      <b/>
      <sz val="7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 diagonalDown="1"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Down="1">
      <left/>
      <right/>
      <top style="thin">
        <color indexed="8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vertical="center"/>
    </xf>
    <xf numFmtId="176" fontId="1" fillId="0" borderId="1" xfId="2" applyNumberFormat="1" applyBorder="1" applyAlignment="1">
      <alignment vertical="center"/>
    </xf>
    <xf numFmtId="176" fontId="1" fillId="0" borderId="7" xfId="2" applyNumberFormat="1" applyBorder="1" applyAlignment="1">
      <alignment vertical="center"/>
    </xf>
    <xf numFmtId="177" fontId="2" fillId="0" borderId="20" xfId="2" applyNumberFormat="1" applyFont="1" applyBorder="1" applyAlignment="1">
      <alignment vertical="center"/>
    </xf>
    <xf numFmtId="0" fontId="1" fillId="0" borderId="22" xfId="1" applyFill="1" applyBorder="1" applyAlignment="1">
      <alignment horizontal="center" vertical="center" wrapText="1"/>
    </xf>
    <xf numFmtId="38" fontId="1" fillId="0" borderId="29" xfId="1" applyNumberFormat="1" applyBorder="1" applyAlignment="1">
      <alignment vertical="center"/>
    </xf>
    <xf numFmtId="38" fontId="1" fillId="0" borderId="30" xfId="1" applyNumberFormat="1" applyBorder="1" applyAlignment="1">
      <alignment vertical="center"/>
    </xf>
    <xf numFmtId="0" fontId="5" fillId="0" borderId="0" xfId="0" applyFont="1" applyAlignment="1">
      <alignment horizontal="right"/>
    </xf>
    <xf numFmtId="0" fontId="0" fillId="0" borderId="0" xfId="0" applyFont="1" applyAlignment="1"/>
    <xf numFmtId="0" fontId="5" fillId="0" borderId="0" xfId="0" applyFont="1" applyAlignment="1"/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distributed" vertical="center"/>
    </xf>
    <xf numFmtId="178" fontId="7" fillId="0" borderId="20" xfId="3" applyNumberFormat="1" applyFont="1" applyBorder="1" applyAlignment="1">
      <alignment vertical="center"/>
    </xf>
    <xf numFmtId="178" fontId="7" fillId="0" borderId="19" xfId="3" applyNumberFormat="1" applyFont="1" applyBorder="1" applyAlignment="1">
      <alignment vertical="center"/>
    </xf>
    <xf numFmtId="178" fontId="7" fillId="0" borderId="18" xfId="3" applyNumberFormat="1" applyFont="1" applyBorder="1" applyAlignment="1">
      <alignment vertical="center"/>
    </xf>
    <xf numFmtId="178" fontId="7" fillId="0" borderId="9" xfId="3" applyNumberFormat="1" applyFont="1" applyBorder="1" applyAlignment="1">
      <alignment vertical="center"/>
    </xf>
    <xf numFmtId="178" fontId="7" fillId="0" borderId="8" xfId="3" applyNumberFormat="1" applyFont="1" applyBorder="1" applyAlignment="1">
      <alignment vertical="center"/>
    </xf>
    <xf numFmtId="178" fontId="7" fillId="0" borderId="7" xfId="3" applyNumberFormat="1" applyFont="1" applyBorder="1" applyAlignment="1">
      <alignment vertical="center"/>
    </xf>
    <xf numFmtId="49" fontId="3" fillId="0" borderId="16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3" xfId="0" applyNumberFormat="1" applyFont="1" applyBorder="1" applyAlignment="1">
      <alignment horizontal="right" vertical="center"/>
    </xf>
    <xf numFmtId="178" fontId="7" fillId="0" borderId="8" xfId="3" applyNumberFormat="1" applyFont="1" applyFill="1" applyBorder="1" applyAlignment="1">
      <alignment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178" fontId="7" fillId="0" borderId="3" xfId="3" applyNumberFormat="1" applyFont="1" applyBorder="1" applyAlignment="1">
      <alignment vertical="center"/>
    </xf>
    <xf numFmtId="178" fontId="7" fillId="0" borderId="2" xfId="3" applyNumberFormat="1" applyFont="1" applyBorder="1" applyAlignment="1">
      <alignment vertical="center"/>
    </xf>
    <xf numFmtId="178" fontId="7" fillId="0" borderId="1" xfId="3" applyNumberFormat="1" applyFont="1" applyBorder="1" applyAlignment="1">
      <alignment vertical="center"/>
    </xf>
    <xf numFmtId="178" fontId="9" fillId="0" borderId="31" xfId="3" applyNumberFormat="1" applyFont="1" applyFill="1" applyBorder="1" applyAlignment="1">
      <alignment vertical="center"/>
    </xf>
    <xf numFmtId="0" fontId="5" fillId="0" borderId="11" xfId="0" applyFont="1" applyBorder="1" applyAlignment="1"/>
    <xf numFmtId="177" fontId="7" fillId="0" borderId="20" xfId="2" applyNumberFormat="1" applyFont="1" applyBorder="1" applyAlignment="1">
      <alignment vertical="center"/>
    </xf>
    <xf numFmtId="177" fontId="7" fillId="0" borderId="19" xfId="2" applyNumberFormat="1" applyFont="1" applyBorder="1" applyAlignment="1">
      <alignment vertical="center"/>
    </xf>
    <xf numFmtId="177" fontId="7" fillId="0" borderId="18" xfId="2" applyNumberFormat="1" applyFont="1" applyBorder="1" applyAlignment="1">
      <alignment vertical="center"/>
    </xf>
    <xf numFmtId="177" fontId="7" fillId="0" borderId="9" xfId="2" applyNumberFormat="1" applyFont="1" applyBorder="1" applyAlignment="1">
      <alignment vertical="center"/>
    </xf>
    <xf numFmtId="177" fontId="7" fillId="0" borderId="8" xfId="2" applyNumberFormat="1" applyFont="1" applyBorder="1" applyAlignment="1">
      <alignment vertical="center"/>
    </xf>
    <xf numFmtId="177" fontId="7" fillId="0" borderId="7" xfId="2" applyNumberFormat="1" applyFont="1" applyBorder="1" applyAlignment="1">
      <alignment vertical="center"/>
    </xf>
    <xf numFmtId="177" fontId="7" fillId="0" borderId="3" xfId="2" applyNumberFormat="1" applyFont="1" applyBorder="1" applyAlignment="1">
      <alignment vertical="center"/>
    </xf>
    <xf numFmtId="177" fontId="7" fillId="0" borderId="2" xfId="2" applyNumberFormat="1" applyFont="1" applyBorder="1" applyAlignment="1">
      <alignment vertical="center"/>
    </xf>
    <xf numFmtId="177" fontId="7" fillId="0" borderId="1" xfId="2" applyNumberFormat="1" applyFont="1" applyBorder="1" applyAlignment="1">
      <alignment vertical="center"/>
    </xf>
    <xf numFmtId="0" fontId="8" fillId="2" borderId="31" xfId="0" applyFont="1" applyFill="1" applyBorder="1" applyAlignment="1">
      <alignment horizontal="center" vertical="center" wrapText="1" shrinkToFit="1"/>
    </xf>
    <xf numFmtId="0" fontId="8" fillId="2" borderId="31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21" xfId="0" applyFont="1" applyBorder="1" applyAlignment="1">
      <alignment horizontal="distributed" vertical="center"/>
    </xf>
    <xf numFmtId="0" fontId="5" fillId="0" borderId="21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/>
    </xf>
    <xf numFmtId="0" fontId="5" fillId="0" borderId="1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">
    <cellStyle name="パーセント 2" xfId="2"/>
    <cellStyle name="桁区切り 2" xfId="3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925830</xdr:colOff>
      <xdr:row>2</xdr:row>
      <xdr:rowOff>30480</xdr:rowOff>
    </xdr:from>
    <xdr:ext cx="480131" cy="168508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59305" y="20193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53340</xdr:colOff>
      <xdr:row>2</xdr:row>
      <xdr:rowOff>304800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3340" y="3429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925830</xdr:colOff>
      <xdr:row>2</xdr:row>
      <xdr:rowOff>30480</xdr:rowOff>
    </xdr:from>
    <xdr:ext cx="480131" cy="168508"/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1421130" y="1088898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53340</xdr:colOff>
      <xdr:row>2</xdr:row>
      <xdr:rowOff>304800</xdr:rowOff>
    </xdr:from>
    <xdr:ext cx="249299" cy="168508"/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53340" y="11163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43"/>
  <sheetViews>
    <sheetView tabSelected="1" view="pageBreakPreview" zoomScaleNormal="100" zoomScaleSheetLayoutView="100" workbookViewId="0">
      <selection activeCell="I18" sqref="I18"/>
    </sheetView>
  </sheetViews>
  <sheetFormatPr defaultRowHeight="13.5"/>
  <cols>
    <col min="1" max="1" width="2.875" style="11" bestFit="1" customWidth="1"/>
    <col min="2" max="2" width="3.625" style="11" customWidth="1"/>
    <col min="3" max="3" width="18" style="11" bestFit="1" customWidth="1"/>
    <col min="4" max="4" width="1.875" style="11" customWidth="1"/>
    <col min="5" max="18" width="9.125" style="11" customWidth="1"/>
    <col min="19" max="19" width="0" style="1" hidden="1" customWidth="1"/>
    <col min="20" max="256" width="9" style="1"/>
    <col min="257" max="257" width="2.875" style="1" bestFit="1" customWidth="1"/>
    <col min="258" max="258" width="3.625" style="1" customWidth="1"/>
    <col min="259" max="259" width="18" style="1" bestFit="1" customWidth="1"/>
    <col min="260" max="260" width="1.875" style="1" customWidth="1"/>
    <col min="261" max="274" width="9.125" style="1" customWidth="1"/>
    <col min="275" max="275" width="0" style="1" hidden="1" customWidth="1"/>
    <col min="276" max="512" width="9" style="1"/>
    <col min="513" max="513" width="2.875" style="1" bestFit="1" customWidth="1"/>
    <col min="514" max="514" width="3.625" style="1" customWidth="1"/>
    <col min="515" max="515" width="18" style="1" bestFit="1" customWidth="1"/>
    <col min="516" max="516" width="1.875" style="1" customWidth="1"/>
    <col min="517" max="530" width="9.125" style="1" customWidth="1"/>
    <col min="531" max="531" width="0" style="1" hidden="1" customWidth="1"/>
    <col min="532" max="768" width="9" style="1"/>
    <col min="769" max="769" width="2.875" style="1" bestFit="1" customWidth="1"/>
    <col min="770" max="770" width="3.625" style="1" customWidth="1"/>
    <col min="771" max="771" width="18" style="1" bestFit="1" customWidth="1"/>
    <col min="772" max="772" width="1.875" style="1" customWidth="1"/>
    <col min="773" max="786" width="9.125" style="1" customWidth="1"/>
    <col min="787" max="787" width="0" style="1" hidden="1" customWidth="1"/>
    <col min="788" max="1024" width="9" style="1"/>
    <col min="1025" max="1025" width="2.875" style="1" bestFit="1" customWidth="1"/>
    <col min="1026" max="1026" width="3.625" style="1" customWidth="1"/>
    <col min="1027" max="1027" width="18" style="1" bestFit="1" customWidth="1"/>
    <col min="1028" max="1028" width="1.875" style="1" customWidth="1"/>
    <col min="1029" max="1042" width="9.125" style="1" customWidth="1"/>
    <col min="1043" max="1043" width="0" style="1" hidden="1" customWidth="1"/>
    <col min="1044" max="1280" width="9" style="1"/>
    <col min="1281" max="1281" width="2.875" style="1" bestFit="1" customWidth="1"/>
    <col min="1282" max="1282" width="3.625" style="1" customWidth="1"/>
    <col min="1283" max="1283" width="18" style="1" bestFit="1" customWidth="1"/>
    <col min="1284" max="1284" width="1.875" style="1" customWidth="1"/>
    <col min="1285" max="1298" width="9.125" style="1" customWidth="1"/>
    <col min="1299" max="1299" width="0" style="1" hidden="1" customWidth="1"/>
    <col min="1300" max="1536" width="9" style="1"/>
    <col min="1537" max="1537" width="2.875" style="1" bestFit="1" customWidth="1"/>
    <col min="1538" max="1538" width="3.625" style="1" customWidth="1"/>
    <col min="1539" max="1539" width="18" style="1" bestFit="1" customWidth="1"/>
    <col min="1540" max="1540" width="1.875" style="1" customWidth="1"/>
    <col min="1541" max="1554" width="9.125" style="1" customWidth="1"/>
    <col min="1555" max="1555" width="0" style="1" hidden="1" customWidth="1"/>
    <col min="1556" max="1792" width="9" style="1"/>
    <col min="1793" max="1793" width="2.875" style="1" bestFit="1" customWidth="1"/>
    <col min="1794" max="1794" width="3.625" style="1" customWidth="1"/>
    <col min="1795" max="1795" width="18" style="1" bestFit="1" customWidth="1"/>
    <col min="1796" max="1796" width="1.875" style="1" customWidth="1"/>
    <col min="1797" max="1810" width="9.125" style="1" customWidth="1"/>
    <col min="1811" max="1811" width="0" style="1" hidden="1" customWidth="1"/>
    <col min="1812" max="2048" width="9" style="1"/>
    <col min="2049" max="2049" width="2.875" style="1" bestFit="1" customWidth="1"/>
    <col min="2050" max="2050" width="3.625" style="1" customWidth="1"/>
    <col min="2051" max="2051" width="18" style="1" bestFit="1" customWidth="1"/>
    <col min="2052" max="2052" width="1.875" style="1" customWidth="1"/>
    <col min="2053" max="2066" width="9.125" style="1" customWidth="1"/>
    <col min="2067" max="2067" width="0" style="1" hidden="1" customWidth="1"/>
    <col min="2068" max="2304" width="9" style="1"/>
    <col min="2305" max="2305" width="2.875" style="1" bestFit="1" customWidth="1"/>
    <col min="2306" max="2306" width="3.625" style="1" customWidth="1"/>
    <col min="2307" max="2307" width="18" style="1" bestFit="1" customWidth="1"/>
    <col min="2308" max="2308" width="1.875" style="1" customWidth="1"/>
    <col min="2309" max="2322" width="9.125" style="1" customWidth="1"/>
    <col min="2323" max="2323" width="0" style="1" hidden="1" customWidth="1"/>
    <col min="2324" max="2560" width="9" style="1"/>
    <col min="2561" max="2561" width="2.875" style="1" bestFit="1" customWidth="1"/>
    <col min="2562" max="2562" width="3.625" style="1" customWidth="1"/>
    <col min="2563" max="2563" width="18" style="1" bestFit="1" customWidth="1"/>
    <col min="2564" max="2564" width="1.875" style="1" customWidth="1"/>
    <col min="2565" max="2578" width="9.125" style="1" customWidth="1"/>
    <col min="2579" max="2579" width="0" style="1" hidden="1" customWidth="1"/>
    <col min="2580" max="2816" width="9" style="1"/>
    <col min="2817" max="2817" width="2.875" style="1" bestFit="1" customWidth="1"/>
    <col min="2818" max="2818" width="3.625" style="1" customWidth="1"/>
    <col min="2819" max="2819" width="18" style="1" bestFit="1" customWidth="1"/>
    <col min="2820" max="2820" width="1.875" style="1" customWidth="1"/>
    <col min="2821" max="2834" width="9.125" style="1" customWidth="1"/>
    <col min="2835" max="2835" width="0" style="1" hidden="1" customWidth="1"/>
    <col min="2836" max="3072" width="9" style="1"/>
    <col min="3073" max="3073" width="2.875" style="1" bestFit="1" customWidth="1"/>
    <col min="3074" max="3074" width="3.625" style="1" customWidth="1"/>
    <col min="3075" max="3075" width="18" style="1" bestFit="1" customWidth="1"/>
    <col min="3076" max="3076" width="1.875" style="1" customWidth="1"/>
    <col min="3077" max="3090" width="9.125" style="1" customWidth="1"/>
    <col min="3091" max="3091" width="0" style="1" hidden="1" customWidth="1"/>
    <col min="3092" max="3328" width="9" style="1"/>
    <col min="3329" max="3329" width="2.875" style="1" bestFit="1" customWidth="1"/>
    <col min="3330" max="3330" width="3.625" style="1" customWidth="1"/>
    <col min="3331" max="3331" width="18" style="1" bestFit="1" customWidth="1"/>
    <col min="3332" max="3332" width="1.875" style="1" customWidth="1"/>
    <col min="3333" max="3346" width="9.125" style="1" customWidth="1"/>
    <col min="3347" max="3347" width="0" style="1" hidden="1" customWidth="1"/>
    <col min="3348" max="3584" width="9" style="1"/>
    <col min="3585" max="3585" width="2.875" style="1" bestFit="1" customWidth="1"/>
    <col min="3586" max="3586" width="3.625" style="1" customWidth="1"/>
    <col min="3587" max="3587" width="18" style="1" bestFit="1" customWidth="1"/>
    <col min="3588" max="3588" width="1.875" style="1" customWidth="1"/>
    <col min="3589" max="3602" width="9.125" style="1" customWidth="1"/>
    <col min="3603" max="3603" width="0" style="1" hidden="1" customWidth="1"/>
    <col min="3604" max="3840" width="9" style="1"/>
    <col min="3841" max="3841" width="2.875" style="1" bestFit="1" customWidth="1"/>
    <col min="3842" max="3842" width="3.625" style="1" customWidth="1"/>
    <col min="3843" max="3843" width="18" style="1" bestFit="1" customWidth="1"/>
    <col min="3844" max="3844" width="1.875" style="1" customWidth="1"/>
    <col min="3845" max="3858" width="9.125" style="1" customWidth="1"/>
    <col min="3859" max="3859" width="0" style="1" hidden="1" customWidth="1"/>
    <col min="3860" max="4096" width="9" style="1"/>
    <col min="4097" max="4097" width="2.875" style="1" bestFit="1" customWidth="1"/>
    <col min="4098" max="4098" width="3.625" style="1" customWidth="1"/>
    <col min="4099" max="4099" width="18" style="1" bestFit="1" customWidth="1"/>
    <col min="4100" max="4100" width="1.875" style="1" customWidth="1"/>
    <col min="4101" max="4114" width="9.125" style="1" customWidth="1"/>
    <col min="4115" max="4115" width="0" style="1" hidden="1" customWidth="1"/>
    <col min="4116" max="4352" width="9" style="1"/>
    <col min="4353" max="4353" width="2.875" style="1" bestFit="1" customWidth="1"/>
    <col min="4354" max="4354" width="3.625" style="1" customWidth="1"/>
    <col min="4355" max="4355" width="18" style="1" bestFit="1" customWidth="1"/>
    <col min="4356" max="4356" width="1.875" style="1" customWidth="1"/>
    <col min="4357" max="4370" width="9.125" style="1" customWidth="1"/>
    <col min="4371" max="4371" width="0" style="1" hidden="1" customWidth="1"/>
    <col min="4372" max="4608" width="9" style="1"/>
    <col min="4609" max="4609" width="2.875" style="1" bestFit="1" customWidth="1"/>
    <col min="4610" max="4610" width="3.625" style="1" customWidth="1"/>
    <col min="4611" max="4611" width="18" style="1" bestFit="1" customWidth="1"/>
    <col min="4612" max="4612" width="1.875" style="1" customWidth="1"/>
    <col min="4613" max="4626" width="9.125" style="1" customWidth="1"/>
    <col min="4627" max="4627" width="0" style="1" hidden="1" customWidth="1"/>
    <col min="4628" max="4864" width="9" style="1"/>
    <col min="4865" max="4865" width="2.875" style="1" bestFit="1" customWidth="1"/>
    <col min="4866" max="4866" width="3.625" style="1" customWidth="1"/>
    <col min="4867" max="4867" width="18" style="1" bestFit="1" customWidth="1"/>
    <col min="4868" max="4868" width="1.875" style="1" customWidth="1"/>
    <col min="4869" max="4882" width="9.125" style="1" customWidth="1"/>
    <col min="4883" max="4883" width="0" style="1" hidden="1" customWidth="1"/>
    <col min="4884" max="5120" width="9" style="1"/>
    <col min="5121" max="5121" width="2.875" style="1" bestFit="1" customWidth="1"/>
    <col min="5122" max="5122" width="3.625" style="1" customWidth="1"/>
    <col min="5123" max="5123" width="18" style="1" bestFit="1" customWidth="1"/>
    <col min="5124" max="5124" width="1.875" style="1" customWidth="1"/>
    <col min="5125" max="5138" width="9.125" style="1" customWidth="1"/>
    <col min="5139" max="5139" width="0" style="1" hidden="1" customWidth="1"/>
    <col min="5140" max="5376" width="9" style="1"/>
    <col min="5377" max="5377" width="2.875" style="1" bestFit="1" customWidth="1"/>
    <col min="5378" max="5378" width="3.625" style="1" customWidth="1"/>
    <col min="5379" max="5379" width="18" style="1" bestFit="1" customWidth="1"/>
    <col min="5380" max="5380" width="1.875" style="1" customWidth="1"/>
    <col min="5381" max="5394" width="9.125" style="1" customWidth="1"/>
    <col min="5395" max="5395" width="0" style="1" hidden="1" customWidth="1"/>
    <col min="5396" max="5632" width="9" style="1"/>
    <col min="5633" max="5633" width="2.875" style="1" bestFit="1" customWidth="1"/>
    <col min="5634" max="5634" width="3.625" style="1" customWidth="1"/>
    <col min="5635" max="5635" width="18" style="1" bestFit="1" customWidth="1"/>
    <col min="5636" max="5636" width="1.875" style="1" customWidth="1"/>
    <col min="5637" max="5650" width="9.125" style="1" customWidth="1"/>
    <col min="5651" max="5651" width="0" style="1" hidden="1" customWidth="1"/>
    <col min="5652" max="5888" width="9" style="1"/>
    <col min="5889" max="5889" width="2.875" style="1" bestFit="1" customWidth="1"/>
    <col min="5890" max="5890" width="3.625" style="1" customWidth="1"/>
    <col min="5891" max="5891" width="18" style="1" bestFit="1" customWidth="1"/>
    <col min="5892" max="5892" width="1.875" style="1" customWidth="1"/>
    <col min="5893" max="5906" width="9.125" style="1" customWidth="1"/>
    <col min="5907" max="5907" width="0" style="1" hidden="1" customWidth="1"/>
    <col min="5908" max="6144" width="9" style="1"/>
    <col min="6145" max="6145" width="2.875" style="1" bestFit="1" customWidth="1"/>
    <col min="6146" max="6146" width="3.625" style="1" customWidth="1"/>
    <col min="6147" max="6147" width="18" style="1" bestFit="1" customWidth="1"/>
    <col min="6148" max="6148" width="1.875" style="1" customWidth="1"/>
    <col min="6149" max="6162" width="9.125" style="1" customWidth="1"/>
    <col min="6163" max="6163" width="0" style="1" hidden="1" customWidth="1"/>
    <col min="6164" max="6400" width="9" style="1"/>
    <col min="6401" max="6401" width="2.875" style="1" bestFit="1" customWidth="1"/>
    <col min="6402" max="6402" width="3.625" style="1" customWidth="1"/>
    <col min="6403" max="6403" width="18" style="1" bestFit="1" customWidth="1"/>
    <col min="6404" max="6404" width="1.875" style="1" customWidth="1"/>
    <col min="6405" max="6418" width="9.125" style="1" customWidth="1"/>
    <col min="6419" max="6419" width="0" style="1" hidden="1" customWidth="1"/>
    <col min="6420" max="6656" width="9" style="1"/>
    <col min="6657" max="6657" width="2.875" style="1" bestFit="1" customWidth="1"/>
    <col min="6658" max="6658" width="3.625" style="1" customWidth="1"/>
    <col min="6659" max="6659" width="18" style="1" bestFit="1" customWidth="1"/>
    <col min="6660" max="6660" width="1.875" style="1" customWidth="1"/>
    <col min="6661" max="6674" width="9.125" style="1" customWidth="1"/>
    <col min="6675" max="6675" width="0" style="1" hidden="1" customWidth="1"/>
    <col min="6676" max="6912" width="9" style="1"/>
    <col min="6913" max="6913" width="2.875" style="1" bestFit="1" customWidth="1"/>
    <col min="6914" max="6914" width="3.625" style="1" customWidth="1"/>
    <col min="6915" max="6915" width="18" style="1" bestFit="1" customWidth="1"/>
    <col min="6916" max="6916" width="1.875" style="1" customWidth="1"/>
    <col min="6917" max="6930" width="9.125" style="1" customWidth="1"/>
    <col min="6931" max="6931" width="0" style="1" hidden="1" customWidth="1"/>
    <col min="6932" max="7168" width="9" style="1"/>
    <col min="7169" max="7169" width="2.875" style="1" bestFit="1" customWidth="1"/>
    <col min="7170" max="7170" width="3.625" style="1" customWidth="1"/>
    <col min="7171" max="7171" width="18" style="1" bestFit="1" customWidth="1"/>
    <col min="7172" max="7172" width="1.875" style="1" customWidth="1"/>
    <col min="7173" max="7186" width="9.125" style="1" customWidth="1"/>
    <col min="7187" max="7187" width="0" style="1" hidden="1" customWidth="1"/>
    <col min="7188" max="7424" width="9" style="1"/>
    <col min="7425" max="7425" width="2.875" style="1" bestFit="1" customWidth="1"/>
    <col min="7426" max="7426" width="3.625" style="1" customWidth="1"/>
    <col min="7427" max="7427" width="18" style="1" bestFit="1" customWidth="1"/>
    <col min="7428" max="7428" width="1.875" style="1" customWidth="1"/>
    <col min="7429" max="7442" width="9.125" style="1" customWidth="1"/>
    <col min="7443" max="7443" width="0" style="1" hidden="1" customWidth="1"/>
    <col min="7444" max="7680" width="9" style="1"/>
    <col min="7681" max="7681" width="2.875" style="1" bestFit="1" customWidth="1"/>
    <col min="7682" max="7682" width="3.625" style="1" customWidth="1"/>
    <col min="7683" max="7683" width="18" style="1" bestFit="1" customWidth="1"/>
    <col min="7684" max="7684" width="1.875" style="1" customWidth="1"/>
    <col min="7685" max="7698" width="9.125" style="1" customWidth="1"/>
    <col min="7699" max="7699" width="0" style="1" hidden="1" customWidth="1"/>
    <col min="7700" max="7936" width="9" style="1"/>
    <col min="7937" max="7937" width="2.875" style="1" bestFit="1" customWidth="1"/>
    <col min="7938" max="7938" width="3.625" style="1" customWidth="1"/>
    <col min="7939" max="7939" width="18" style="1" bestFit="1" customWidth="1"/>
    <col min="7940" max="7940" width="1.875" style="1" customWidth="1"/>
    <col min="7941" max="7954" width="9.125" style="1" customWidth="1"/>
    <col min="7955" max="7955" width="0" style="1" hidden="1" customWidth="1"/>
    <col min="7956" max="8192" width="9" style="1"/>
    <col min="8193" max="8193" width="2.875" style="1" bestFit="1" customWidth="1"/>
    <col min="8194" max="8194" width="3.625" style="1" customWidth="1"/>
    <col min="8195" max="8195" width="18" style="1" bestFit="1" customWidth="1"/>
    <col min="8196" max="8196" width="1.875" style="1" customWidth="1"/>
    <col min="8197" max="8210" width="9.125" style="1" customWidth="1"/>
    <col min="8211" max="8211" width="0" style="1" hidden="1" customWidth="1"/>
    <col min="8212" max="8448" width="9" style="1"/>
    <col min="8449" max="8449" width="2.875" style="1" bestFit="1" customWidth="1"/>
    <col min="8450" max="8450" width="3.625" style="1" customWidth="1"/>
    <col min="8451" max="8451" width="18" style="1" bestFit="1" customWidth="1"/>
    <col min="8452" max="8452" width="1.875" style="1" customWidth="1"/>
    <col min="8453" max="8466" width="9.125" style="1" customWidth="1"/>
    <col min="8467" max="8467" width="0" style="1" hidden="1" customWidth="1"/>
    <col min="8468" max="8704" width="9" style="1"/>
    <col min="8705" max="8705" width="2.875" style="1" bestFit="1" customWidth="1"/>
    <col min="8706" max="8706" width="3.625" style="1" customWidth="1"/>
    <col min="8707" max="8707" width="18" style="1" bestFit="1" customWidth="1"/>
    <col min="8708" max="8708" width="1.875" style="1" customWidth="1"/>
    <col min="8709" max="8722" width="9.125" style="1" customWidth="1"/>
    <col min="8723" max="8723" width="0" style="1" hidden="1" customWidth="1"/>
    <col min="8724" max="8960" width="9" style="1"/>
    <col min="8961" max="8961" width="2.875" style="1" bestFit="1" customWidth="1"/>
    <col min="8962" max="8962" width="3.625" style="1" customWidth="1"/>
    <col min="8963" max="8963" width="18" style="1" bestFit="1" customWidth="1"/>
    <col min="8964" max="8964" width="1.875" style="1" customWidth="1"/>
    <col min="8965" max="8978" width="9.125" style="1" customWidth="1"/>
    <col min="8979" max="8979" width="0" style="1" hidden="1" customWidth="1"/>
    <col min="8980" max="9216" width="9" style="1"/>
    <col min="9217" max="9217" width="2.875" style="1" bestFit="1" customWidth="1"/>
    <col min="9218" max="9218" width="3.625" style="1" customWidth="1"/>
    <col min="9219" max="9219" width="18" style="1" bestFit="1" customWidth="1"/>
    <col min="9220" max="9220" width="1.875" style="1" customWidth="1"/>
    <col min="9221" max="9234" width="9.125" style="1" customWidth="1"/>
    <col min="9235" max="9235" width="0" style="1" hidden="1" customWidth="1"/>
    <col min="9236" max="9472" width="9" style="1"/>
    <col min="9473" max="9473" width="2.875" style="1" bestFit="1" customWidth="1"/>
    <col min="9474" max="9474" width="3.625" style="1" customWidth="1"/>
    <col min="9475" max="9475" width="18" style="1" bestFit="1" customWidth="1"/>
    <col min="9476" max="9476" width="1.875" style="1" customWidth="1"/>
    <col min="9477" max="9490" width="9.125" style="1" customWidth="1"/>
    <col min="9491" max="9491" width="0" style="1" hidden="1" customWidth="1"/>
    <col min="9492" max="9728" width="9" style="1"/>
    <col min="9729" max="9729" width="2.875" style="1" bestFit="1" customWidth="1"/>
    <col min="9730" max="9730" width="3.625" style="1" customWidth="1"/>
    <col min="9731" max="9731" width="18" style="1" bestFit="1" customWidth="1"/>
    <col min="9732" max="9732" width="1.875" style="1" customWidth="1"/>
    <col min="9733" max="9746" width="9.125" style="1" customWidth="1"/>
    <col min="9747" max="9747" width="0" style="1" hidden="1" customWidth="1"/>
    <col min="9748" max="9984" width="9" style="1"/>
    <col min="9985" max="9985" width="2.875" style="1" bestFit="1" customWidth="1"/>
    <col min="9986" max="9986" width="3.625" style="1" customWidth="1"/>
    <col min="9987" max="9987" width="18" style="1" bestFit="1" customWidth="1"/>
    <col min="9988" max="9988" width="1.875" style="1" customWidth="1"/>
    <col min="9989" max="10002" width="9.125" style="1" customWidth="1"/>
    <col min="10003" max="10003" width="0" style="1" hidden="1" customWidth="1"/>
    <col min="10004" max="10240" width="9" style="1"/>
    <col min="10241" max="10241" width="2.875" style="1" bestFit="1" customWidth="1"/>
    <col min="10242" max="10242" width="3.625" style="1" customWidth="1"/>
    <col min="10243" max="10243" width="18" style="1" bestFit="1" customWidth="1"/>
    <col min="10244" max="10244" width="1.875" style="1" customWidth="1"/>
    <col min="10245" max="10258" width="9.125" style="1" customWidth="1"/>
    <col min="10259" max="10259" width="0" style="1" hidden="1" customWidth="1"/>
    <col min="10260" max="10496" width="9" style="1"/>
    <col min="10497" max="10497" width="2.875" style="1" bestFit="1" customWidth="1"/>
    <col min="10498" max="10498" width="3.625" style="1" customWidth="1"/>
    <col min="10499" max="10499" width="18" style="1" bestFit="1" customWidth="1"/>
    <col min="10500" max="10500" width="1.875" style="1" customWidth="1"/>
    <col min="10501" max="10514" width="9.125" style="1" customWidth="1"/>
    <col min="10515" max="10515" width="0" style="1" hidden="1" customWidth="1"/>
    <col min="10516" max="10752" width="9" style="1"/>
    <col min="10753" max="10753" width="2.875" style="1" bestFit="1" customWidth="1"/>
    <col min="10754" max="10754" width="3.625" style="1" customWidth="1"/>
    <col min="10755" max="10755" width="18" style="1" bestFit="1" customWidth="1"/>
    <col min="10756" max="10756" width="1.875" style="1" customWidth="1"/>
    <col min="10757" max="10770" width="9.125" style="1" customWidth="1"/>
    <col min="10771" max="10771" width="0" style="1" hidden="1" customWidth="1"/>
    <col min="10772" max="11008" width="9" style="1"/>
    <col min="11009" max="11009" width="2.875" style="1" bestFit="1" customWidth="1"/>
    <col min="11010" max="11010" width="3.625" style="1" customWidth="1"/>
    <col min="11011" max="11011" width="18" style="1" bestFit="1" customWidth="1"/>
    <col min="11012" max="11012" width="1.875" style="1" customWidth="1"/>
    <col min="11013" max="11026" width="9.125" style="1" customWidth="1"/>
    <col min="11027" max="11027" width="0" style="1" hidden="1" customWidth="1"/>
    <col min="11028" max="11264" width="9" style="1"/>
    <col min="11265" max="11265" width="2.875" style="1" bestFit="1" customWidth="1"/>
    <col min="11266" max="11266" width="3.625" style="1" customWidth="1"/>
    <col min="11267" max="11267" width="18" style="1" bestFit="1" customWidth="1"/>
    <col min="11268" max="11268" width="1.875" style="1" customWidth="1"/>
    <col min="11269" max="11282" width="9.125" style="1" customWidth="1"/>
    <col min="11283" max="11283" width="0" style="1" hidden="1" customWidth="1"/>
    <col min="11284" max="11520" width="9" style="1"/>
    <col min="11521" max="11521" width="2.875" style="1" bestFit="1" customWidth="1"/>
    <col min="11522" max="11522" width="3.625" style="1" customWidth="1"/>
    <col min="11523" max="11523" width="18" style="1" bestFit="1" customWidth="1"/>
    <col min="11524" max="11524" width="1.875" style="1" customWidth="1"/>
    <col min="11525" max="11538" width="9.125" style="1" customWidth="1"/>
    <col min="11539" max="11539" width="0" style="1" hidden="1" customWidth="1"/>
    <col min="11540" max="11776" width="9" style="1"/>
    <col min="11777" max="11777" width="2.875" style="1" bestFit="1" customWidth="1"/>
    <col min="11778" max="11778" width="3.625" style="1" customWidth="1"/>
    <col min="11779" max="11779" width="18" style="1" bestFit="1" customWidth="1"/>
    <col min="11780" max="11780" width="1.875" style="1" customWidth="1"/>
    <col min="11781" max="11794" width="9.125" style="1" customWidth="1"/>
    <col min="11795" max="11795" width="0" style="1" hidden="1" customWidth="1"/>
    <col min="11796" max="12032" width="9" style="1"/>
    <col min="12033" max="12033" width="2.875" style="1" bestFit="1" customWidth="1"/>
    <col min="12034" max="12034" width="3.625" style="1" customWidth="1"/>
    <col min="12035" max="12035" width="18" style="1" bestFit="1" customWidth="1"/>
    <col min="12036" max="12036" width="1.875" style="1" customWidth="1"/>
    <col min="12037" max="12050" width="9.125" style="1" customWidth="1"/>
    <col min="12051" max="12051" width="0" style="1" hidden="1" customWidth="1"/>
    <col min="12052" max="12288" width="9" style="1"/>
    <col min="12289" max="12289" width="2.875" style="1" bestFit="1" customWidth="1"/>
    <col min="12290" max="12290" width="3.625" style="1" customWidth="1"/>
    <col min="12291" max="12291" width="18" style="1" bestFit="1" customWidth="1"/>
    <col min="12292" max="12292" width="1.875" style="1" customWidth="1"/>
    <col min="12293" max="12306" width="9.125" style="1" customWidth="1"/>
    <col min="12307" max="12307" width="0" style="1" hidden="1" customWidth="1"/>
    <col min="12308" max="12544" width="9" style="1"/>
    <col min="12545" max="12545" width="2.875" style="1" bestFit="1" customWidth="1"/>
    <col min="12546" max="12546" width="3.625" style="1" customWidth="1"/>
    <col min="12547" max="12547" width="18" style="1" bestFit="1" customWidth="1"/>
    <col min="12548" max="12548" width="1.875" style="1" customWidth="1"/>
    <col min="12549" max="12562" width="9.125" style="1" customWidth="1"/>
    <col min="12563" max="12563" width="0" style="1" hidden="1" customWidth="1"/>
    <col min="12564" max="12800" width="9" style="1"/>
    <col min="12801" max="12801" width="2.875" style="1" bestFit="1" customWidth="1"/>
    <col min="12802" max="12802" width="3.625" style="1" customWidth="1"/>
    <col min="12803" max="12803" width="18" style="1" bestFit="1" customWidth="1"/>
    <col min="12804" max="12804" width="1.875" style="1" customWidth="1"/>
    <col min="12805" max="12818" width="9.125" style="1" customWidth="1"/>
    <col min="12819" max="12819" width="0" style="1" hidden="1" customWidth="1"/>
    <col min="12820" max="13056" width="9" style="1"/>
    <col min="13057" max="13057" width="2.875" style="1" bestFit="1" customWidth="1"/>
    <col min="13058" max="13058" width="3.625" style="1" customWidth="1"/>
    <col min="13059" max="13059" width="18" style="1" bestFit="1" customWidth="1"/>
    <col min="13060" max="13060" width="1.875" style="1" customWidth="1"/>
    <col min="13061" max="13074" width="9.125" style="1" customWidth="1"/>
    <col min="13075" max="13075" width="0" style="1" hidden="1" customWidth="1"/>
    <col min="13076" max="13312" width="9" style="1"/>
    <col min="13313" max="13313" width="2.875" style="1" bestFit="1" customWidth="1"/>
    <col min="13314" max="13314" width="3.625" style="1" customWidth="1"/>
    <col min="13315" max="13315" width="18" style="1" bestFit="1" customWidth="1"/>
    <col min="13316" max="13316" width="1.875" style="1" customWidth="1"/>
    <col min="13317" max="13330" width="9.125" style="1" customWidth="1"/>
    <col min="13331" max="13331" width="0" style="1" hidden="1" customWidth="1"/>
    <col min="13332" max="13568" width="9" style="1"/>
    <col min="13569" max="13569" width="2.875" style="1" bestFit="1" customWidth="1"/>
    <col min="13570" max="13570" width="3.625" style="1" customWidth="1"/>
    <col min="13571" max="13571" width="18" style="1" bestFit="1" customWidth="1"/>
    <col min="13572" max="13572" width="1.875" style="1" customWidth="1"/>
    <col min="13573" max="13586" width="9.125" style="1" customWidth="1"/>
    <col min="13587" max="13587" width="0" style="1" hidden="1" customWidth="1"/>
    <col min="13588" max="13824" width="9" style="1"/>
    <col min="13825" max="13825" width="2.875" style="1" bestFit="1" customWidth="1"/>
    <col min="13826" max="13826" width="3.625" style="1" customWidth="1"/>
    <col min="13827" max="13827" width="18" style="1" bestFit="1" customWidth="1"/>
    <col min="13828" max="13828" width="1.875" style="1" customWidth="1"/>
    <col min="13829" max="13842" width="9.125" style="1" customWidth="1"/>
    <col min="13843" max="13843" width="0" style="1" hidden="1" customWidth="1"/>
    <col min="13844" max="14080" width="9" style="1"/>
    <col min="14081" max="14081" width="2.875" style="1" bestFit="1" customWidth="1"/>
    <col min="14082" max="14082" width="3.625" style="1" customWidth="1"/>
    <col min="14083" max="14083" width="18" style="1" bestFit="1" customWidth="1"/>
    <col min="14084" max="14084" width="1.875" style="1" customWidth="1"/>
    <col min="14085" max="14098" width="9.125" style="1" customWidth="1"/>
    <col min="14099" max="14099" width="0" style="1" hidden="1" customWidth="1"/>
    <col min="14100" max="14336" width="9" style="1"/>
    <col min="14337" max="14337" width="2.875" style="1" bestFit="1" customWidth="1"/>
    <col min="14338" max="14338" width="3.625" style="1" customWidth="1"/>
    <col min="14339" max="14339" width="18" style="1" bestFit="1" customWidth="1"/>
    <col min="14340" max="14340" width="1.875" style="1" customWidth="1"/>
    <col min="14341" max="14354" width="9.125" style="1" customWidth="1"/>
    <col min="14355" max="14355" width="0" style="1" hidden="1" customWidth="1"/>
    <col min="14356" max="14592" width="9" style="1"/>
    <col min="14593" max="14593" width="2.875" style="1" bestFit="1" customWidth="1"/>
    <col min="14594" max="14594" width="3.625" style="1" customWidth="1"/>
    <col min="14595" max="14595" width="18" style="1" bestFit="1" customWidth="1"/>
    <col min="14596" max="14596" width="1.875" style="1" customWidth="1"/>
    <col min="14597" max="14610" width="9.125" style="1" customWidth="1"/>
    <col min="14611" max="14611" width="0" style="1" hidden="1" customWidth="1"/>
    <col min="14612" max="14848" width="9" style="1"/>
    <col min="14849" max="14849" width="2.875" style="1" bestFit="1" customWidth="1"/>
    <col min="14850" max="14850" width="3.625" style="1" customWidth="1"/>
    <col min="14851" max="14851" width="18" style="1" bestFit="1" customWidth="1"/>
    <col min="14852" max="14852" width="1.875" style="1" customWidth="1"/>
    <col min="14853" max="14866" width="9.125" style="1" customWidth="1"/>
    <col min="14867" max="14867" width="0" style="1" hidden="1" customWidth="1"/>
    <col min="14868" max="15104" width="9" style="1"/>
    <col min="15105" max="15105" width="2.875" style="1" bestFit="1" customWidth="1"/>
    <col min="15106" max="15106" width="3.625" style="1" customWidth="1"/>
    <col min="15107" max="15107" width="18" style="1" bestFit="1" customWidth="1"/>
    <col min="15108" max="15108" width="1.875" style="1" customWidth="1"/>
    <col min="15109" max="15122" width="9.125" style="1" customWidth="1"/>
    <col min="15123" max="15123" width="0" style="1" hidden="1" customWidth="1"/>
    <col min="15124" max="15360" width="9" style="1"/>
    <col min="15361" max="15361" width="2.875" style="1" bestFit="1" customWidth="1"/>
    <col min="15362" max="15362" width="3.625" style="1" customWidth="1"/>
    <col min="15363" max="15363" width="18" style="1" bestFit="1" customWidth="1"/>
    <col min="15364" max="15364" width="1.875" style="1" customWidth="1"/>
    <col min="15365" max="15378" width="9.125" style="1" customWidth="1"/>
    <col min="15379" max="15379" width="0" style="1" hidden="1" customWidth="1"/>
    <col min="15380" max="15616" width="9" style="1"/>
    <col min="15617" max="15617" width="2.875" style="1" bestFit="1" customWidth="1"/>
    <col min="15618" max="15618" width="3.625" style="1" customWidth="1"/>
    <col min="15619" max="15619" width="18" style="1" bestFit="1" customWidth="1"/>
    <col min="15620" max="15620" width="1.875" style="1" customWidth="1"/>
    <col min="15621" max="15634" width="9.125" style="1" customWidth="1"/>
    <col min="15635" max="15635" width="0" style="1" hidden="1" customWidth="1"/>
    <col min="15636" max="15872" width="9" style="1"/>
    <col min="15873" max="15873" width="2.875" style="1" bestFit="1" customWidth="1"/>
    <col min="15874" max="15874" width="3.625" style="1" customWidth="1"/>
    <col min="15875" max="15875" width="18" style="1" bestFit="1" customWidth="1"/>
    <col min="15876" max="15876" width="1.875" style="1" customWidth="1"/>
    <col min="15877" max="15890" width="9.125" style="1" customWidth="1"/>
    <col min="15891" max="15891" width="0" style="1" hidden="1" customWidth="1"/>
    <col min="15892" max="16128" width="9" style="1"/>
    <col min="16129" max="16129" width="2.875" style="1" bestFit="1" customWidth="1"/>
    <col min="16130" max="16130" width="3.625" style="1" customWidth="1"/>
    <col min="16131" max="16131" width="18" style="1" bestFit="1" customWidth="1"/>
    <col min="16132" max="16132" width="1.875" style="1" customWidth="1"/>
    <col min="16133" max="16146" width="9.125" style="1" customWidth="1"/>
    <col min="16147" max="16147" width="0" style="1" hidden="1" customWidth="1"/>
    <col min="16148" max="16384" width="9" style="1"/>
  </cols>
  <sheetData>
    <row r="1" spans="1:19">
      <c r="A1" s="10"/>
    </row>
    <row r="2" spans="1:19">
      <c r="K2" s="9" t="s">
        <v>73</v>
      </c>
      <c r="R2" s="9" t="s">
        <v>73</v>
      </c>
    </row>
    <row r="3" spans="1:19" ht="39.950000000000003" customHeight="1">
      <c r="A3" s="51"/>
      <c r="B3" s="52"/>
      <c r="C3" s="52"/>
      <c r="D3" s="53"/>
      <c r="E3" s="12" t="s">
        <v>72</v>
      </c>
      <c r="F3" s="13" t="s">
        <v>74</v>
      </c>
      <c r="G3" s="13" t="s">
        <v>71</v>
      </c>
      <c r="H3" s="13" t="s">
        <v>75</v>
      </c>
      <c r="I3" s="13" t="s">
        <v>70</v>
      </c>
      <c r="J3" s="13" t="s">
        <v>69</v>
      </c>
      <c r="K3" s="13" t="s">
        <v>76</v>
      </c>
      <c r="L3" s="13" t="s">
        <v>68</v>
      </c>
      <c r="M3" s="13" t="s">
        <v>67</v>
      </c>
      <c r="N3" s="13" t="s">
        <v>66</v>
      </c>
      <c r="O3" s="13" t="s">
        <v>65</v>
      </c>
      <c r="P3" s="13" t="s">
        <v>64</v>
      </c>
      <c r="Q3" s="13" t="s">
        <v>63</v>
      </c>
      <c r="R3" s="14" t="s">
        <v>62</v>
      </c>
      <c r="S3" s="6" t="s">
        <v>61</v>
      </c>
    </row>
    <row r="4" spans="1:19" s="2" customFormat="1" ht="18.95" customHeight="1">
      <c r="A4" s="15" t="s">
        <v>60</v>
      </c>
      <c r="B4" s="54" t="s">
        <v>59</v>
      </c>
      <c r="C4" s="55"/>
      <c r="D4" s="16"/>
      <c r="E4" s="17">
        <v>24942.993799652446</v>
      </c>
      <c r="F4" s="18">
        <v>3276.7178738314924</v>
      </c>
      <c r="G4" s="18">
        <v>2949.1748704798683</v>
      </c>
      <c r="H4" s="18">
        <v>8833.0546640361918</v>
      </c>
      <c r="I4" s="18">
        <v>41413.004504000004</v>
      </c>
      <c r="J4" s="18">
        <v>3144.1495770000001</v>
      </c>
      <c r="K4" s="18">
        <v>1268.3879999999999</v>
      </c>
      <c r="L4" s="18">
        <v>5864.963581</v>
      </c>
      <c r="M4" s="18">
        <v>1276.245553</v>
      </c>
      <c r="N4" s="18">
        <v>16502.770336999998</v>
      </c>
      <c r="O4" s="18">
        <v>606.59199999999998</v>
      </c>
      <c r="P4" s="18">
        <v>650.01334199999997</v>
      </c>
      <c r="Q4" s="18">
        <v>2461.4488780000001</v>
      </c>
      <c r="R4" s="19">
        <v>113189.51698000001</v>
      </c>
      <c r="S4" s="8">
        <f t="shared" ref="S4:S42" si="0">N4+O4</f>
        <v>17109.362336999999</v>
      </c>
    </row>
    <row r="5" spans="1:19" s="2" customFormat="1" ht="18.95" customHeight="1">
      <c r="A5" s="15" t="s">
        <v>58</v>
      </c>
      <c r="B5" s="56" t="s">
        <v>57</v>
      </c>
      <c r="C5" s="57"/>
      <c r="D5" s="16"/>
      <c r="E5" s="20">
        <v>364.12267516222573</v>
      </c>
      <c r="F5" s="21">
        <v>72.725578716832672</v>
      </c>
      <c r="G5" s="21">
        <v>112.66855466055206</v>
      </c>
      <c r="H5" s="21">
        <v>155.82291546038951</v>
      </c>
      <c r="I5" s="21">
        <v>574.75184100000001</v>
      </c>
      <c r="J5" s="21">
        <v>230.38446999999999</v>
      </c>
      <c r="K5" s="21">
        <v>11.944000000000001</v>
      </c>
      <c r="L5" s="21">
        <v>527.32639899999992</v>
      </c>
      <c r="M5" s="21">
        <v>20.764737999999998</v>
      </c>
      <c r="N5" s="21">
        <v>336.00306999999998</v>
      </c>
      <c r="O5" s="21">
        <v>4.742</v>
      </c>
      <c r="P5" s="21">
        <v>14.521512999999999</v>
      </c>
      <c r="Q5" s="21">
        <v>46.939684999999997</v>
      </c>
      <c r="R5" s="22">
        <v>2472.7174399999994</v>
      </c>
      <c r="S5" s="8">
        <f t="shared" si="0"/>
        <v>340.74507</v>
      </c>
    </row>
    <row r="6" spans="1:19" s="2" customFormat="1" ht="18.95" customHeight="1">
      <c r="A6" s="23" t="s">
        <v>56</v>
      </c>
      <c r="B6" s="56" t="s">
        <v>55</v>
      </c>
      <c r="C6" s="57"/>
      <c r="D6" s="16"/>
      <c r="E6" s="20">
        <v>7406.3647461067931</v>
      </c>
      <c r="F6" s="21">
        <v>992.71715780302782</v>
      </c>
      <c r="G6" s="21">
        <v>1573.0801825486217</v>
      </c>
      <c r="H6" s="21">
        <v>2520.5122905415587</v>
      </c>
      <c r="I6" s="21">
        <v>13884.144434</v>
      </c>
      <c r="J6" s="21">
        <v>5817.0946220000005</v>
      </c>
      <c r="K6" s="21">
        <v>128.66999999999999</v>
      </c>
      <c r="L6" s="21">
        <v>1198.4306119999999</v>
      </c>
      <c r="M6" s="21">
        <v>527.55882700000006</v>
      </c>
      <c r="N6" s="21">
        <v>5994.7041960000006</v>
      </c>
      <c r="O6" s="21">
        <v>102.36</v>
      </c>
      <c r="P6" s="21">
        <v>312.31173999999999</v>
      </c>
      <c r="Q6" s="21">
        <v>788.60699999999997</v>
      </c>
      <c r="R6" s="22">
        <v>41246.55580799999</v>
      </c>
      <c r="S6" s="8">
        <f t="shared" si="0"/>
        <v>6097.0641960000003</v>
      </c>
    </row>
    <row r="7" spans="1:19" s="2" customFormat="1" ht="18.95" customHeight="1">
      <c r="A7" s="24"/>
      <c r="B7" s="25" t="s">
        <v>54</v>
      </c>
      <c r="C7" s="26" t="s">
        <v>53</v>
      </c>
      <c r="D7" s="16"/>
      <c r="E7" s="20">
        <v>596.28781698223202</v>
      </c>
      <c r="F7" s="21">
        <v>86.351814797181547</v>
      </c>
      <c r="G7" s="21">
        <v>298.96195022326486</v>
      </c>
      <c r="H7" s="21">
        <v>224.20328699732156</v>
      </c>
      <c r="I7" s="21">
        <v>1137.349937</v>
      </c>
      <c r="J7" s="21">
        <v>1522.555875</v>
      </c>
      <c r="K7" s="21">
        <v>26.265999999999998</v>
      </c>
      <c r="L7" s="21">
        <v>433.57574</v>
      </c>
      <c r="M7" s="21">
        <v>51.288708</v>
      </c>
      <c r="N7" s="21">
        <v>555.471317</v>
      </c>
      <c r="O7" s="21">
        <v>4.8789999999999996</v>
      </c>
      <c r="P7" s="21">
        <v>31.821082999999998</v>
      </c>
      <c r="Q7" s="21">
        <v>120.01513899999999</v>
      </c>
      <c r="R7" s="22">
        <v>5089.0276679999997</v>
      </c>
      <c r="S7" s="8">
        <f t="shared" si="0"/>
        <v>560.35031700000002</v>
      </c>
    </row>
    <row r="8" spans="1:19" s="2" customFormat="1" ht="18.95" customHeight="1">
      <c r="A8" s="24"/>
      <c r="B8" s="27" t="s">
        <v>52</v>
      </c>
      <c r="C8" s="26" t="s">
        <v>51</v>
      </c>
      <c r="D8" s="16"/>
      <c r="E8" s="20">
        <v>83.003517552998403</v>
      </c>
      <c r="F8" s="21">
        <v>20.443976825032106</v>
      </c>
      <c r="G8" s="21">
        <v>30.549901998369243</v>
      </c>
      <c r="H8" s="21">
        <v>62.585164623600249</v>
      </c>
      <c r="I8" s="21">
        <v>210.43149599999998</v>
      </c>
      <c r="J8" s="21">
        <v>193.77729399999998</v>
      </c>
      <c r="K8" s="21">
        <v>1.821</v>
      </c>
      <c r="L8" s="21">
        <v>8.9304389999999998</v>
      </c>
      <c r="M8" s="21">
        <v>10.410359</v>
      </c>
      <c r="N8" s="21">
        <v>107.216219</v>
      </c>
      <c r="O8" s="21">
        <v>1.7110000000000001</v>
      </c>
      <c r="P8" s="21">
        <v>1.0665750000000001</v>
      </c>
      <c r="Q8" s="21">
        <v>12.836607000000001</v>
      </c>
      <c r="R8" s="22">
        <v>744.78354999999988</v>
      </c>
      <c r="S8" s="8">
        <f t="shared" si="0"/>
        <v>108.92721899999999</v>
      </c>
    </row>
    <row r="9" spans="1:19" s="2" customFormat="1" ht="18.95" customHeight="1">
      <c r="A9" s="24"/>
      <c r="B9" s="28"/>
      <c r="C9" s="29" t="s">
        <v>50</v>
      </c>
      <c r="D9" s="30"/>
      <c r="E9" s="20">
        <v>0.78144100000000005</v>
      </c>
      <c r="F9" s="21">
        <v>1.2994220000000001</v>
      </c>
      <c r="G9" s="21">
        <v>0.48599999999999999</v>
      </c>
      <c r="H9" s="21">
        <v>0.46055699999999999</v>
      </c>
      <c r="I9" s="21">
        <v>2.5781400000000003</v>
      </c>
      <c r="J9" s="21">
        <v>0.44914900000000002</v>
      </c>
      <c r="K9" s="21">
        <v>0</v>
      </c>
      <c r="L9" s="21">
        <v>0.21</v>
      </c>
      <c r="M9" s="21">
        <v>0.11418600000000001</v>
      </c>
      <c r="N9" s="21">
        <v>25.675348</v>
      </c>
      <c r="O9" s="21">
        <v>0.94099999999999995</v>
      </c>
      <c r="P9" s="21">
        <v>0.11700000000000001</v>
      </c>
      <c r="Q9" s="21">
        <v>5.5E-2</v>
      </c>
      <c r="R9" s="22">
        <v>33.167242999999999</v>
      </c>
      <c r="S9" s="8">
        <f t="shared" si="0"/>
        <v>26.616347999999999</v>
      </c>
    </row>
    <row r="10" spans="1:19" s="2" customFormat="1" ht="18.95" customHeight="1">
      <c r="A10" s="24"/>
      <c r="B10" s="28"/>
      <c r="C10" s="29" t="s">
        <v>49</v>
      </c>
      <c r="D10" s="30"/>
      <c r="E10" s="20">
        <v>73.419823552998395</v>
      </c>
      <c r="F10" s="21">
        <v>17.828554825032107</v>
      </c>
      <c r="G10" s="21">
        <v>28.822901998369247</v>
      </c>
      <c r="H10" s="21">
        <v>57.876860623600251</v>
      </c>
      <c r="I10" s="21">
        <v>191.83879999999999</v>
      </c>
      <c r="J10" s="21">
        <v>192.16614500000003</v>
      </c>
      <c r="K10" s="21">
        <v>1.792</v>
      </c>
      <c r="L10" s="21">
        <v>8.5314390000000007</v>
      </c>
      <c r="M10" s="21">
        <v>9.3613670000000013</v>
      </c>
      <c r="N10" s="21">
        <v>78.122683000000009</v>
      </c>
      <c r="O10" s="21">
        <v>0.752</v>
      </c>
      <c r="P10" s="21">
        <v>0.80774199999999996</v>
      </c>
      <c r="Q10" s="21">
        <v>12.042726999999999</v>
      </c>
      <c r="R10" s="22">
        <v>673.36304399999995</v>
      </c>
      <c r="S10" s="8">
        <f t="shared" si="0"/>
        <v>78.874683000000005</v>
      </c>
    </row>
    <row r="11" spans="1:19" s="2" customFormat="1" ht="18.95" customHeight="1">
      <c r="A11" s="24"/>
      <c r="B11" s="31"/>
      <c r="C11" s="29" t="s">
        <v>48</v>
      </c>
      <c r="D11" s="30"/>
      <c r="E11" s="20">
        <v>8.8022530000000003</v>
      </c>
      <c r="F11" s="21">
        <v>1.3160000000000001</v>
      </c>
      <c r="G11" s="21">
        <v>1.2410000000000001</v>
      </c>
      <c r="H11" s="21">
        <v>4.2467469999999992</v>
      </c>
      <c r="I11" s="21">
        <v>16.013555999999998</v>
      </c>
      <c r="J11" s="21">
        <v>1.1619999999999999</v>
      </c>
      <c r="K11" s="21">
        <v>2.9000000000000001E-2</v>
      </c>
      <c r="L11" s="21">
        <v>0.189</v>
      </c>
      <c r="M11" s="21">
        <v>0.93480600000000003</v>
      </c>
      <c r="N11" s="21">
        <v>3.4180879999999996</v>
      </c>
      <c r="O11" s="21">
        <v>1.7999999999999999E-2</v>
      </c>
      <c r="P11" s="21">
        <v>0.14183299999999999</v>
      </c>
      <c r="Q11" s="21">
        <v>0.73787999999999998</v>
      </c>
      <c r="R11" s="22">
        <v>38.250162999999993</v>
      </c>
      <c r="S11" s="8">
        <f t="shared" si="0"/>
        <v>3.4360879999999994</v>
      </c>
    </row>
    <row r="12" spans="1:19" s="2" customFormat="1" ht="18.95" customHeight="1">
      <c r="A12" s="24"/>
      <c r="B12" s="25" t="s">
        <v>47</v>
      </c>
      <c r="C12" s="26" t="s">
        <v>46</v>
      </c>
      <c r="D12" s="16"/>
      <c r="E12" s="20">
        <v>134.42463699344287</v>
      </c>
      <c r="F12" s="21">
        <v>16.851536979727069</v>
      </c>
      <c r="G12" s="21">
        <v>196.38636243989433</v>
      </c>
      <c r="H12" s="21">
        <v>66.701265586935776</v>
      </c>
      <c r="I12" s="21">
        <v>285.65215999999998</v>
      </c>
      <c r="J12" s="21">
        <v>111.44257300000001</v>
      </c>
      <c r="K12" s="21">
        <v>6.4119999999999999</v>
      </c>
      <c r="L12" s="21">
        <v>120.139</v>
      </c>
      <c r="M12" s="21">
        <v>8.8378090000000018</v>
      </c>
      <c r="N12" s="21">
        <v>58.331730999999998</v>
      </c>
      <c r="O12" s="21">
        <v>2.3010000000000002</v>
      </c>
      <c r="P12" s="21">
        <v>0.71499999999999997</v>
      </c>
      <c r="Q12" s="21">
        <v>19.84</v>
      </c>
      <c r="R12" s="22">
        <v>1028.035075</v>
      </c>
      <c r="S12" s="8">
        <f t="shared" si="0"/>
        <v>60.632731</v>
      </c>
    </row>
    <row r="13" spans="1:19" s="2" customFormat="1" ht="18.95" customHeight="1">
      <c r="A13" s="24"/>
      <c r="B13" s="27" t="s">
        <v>45</v>
      </c>
      <c r="C13" s="26" t="s">
        <v>44</v>
      </c>
      <c r="D13" s="16"/>
      <c r="E13" s="20">
        <v>901.28503196169436</v>
      </c>
      <c r="F13" s="21">
        <v>88.115829495197403</v>
      </c>
      <c r="G13" s="21">
        <v>44.143765406847308</v>
      </c>
      <c r="H13" s="21">
        <v>311.56266513626088</v>
      </c>
      <c r="I13" s="21">
        <v>1095.3124110000001</v>
      </c>
      <c r="J13" s="21">
        <v>194.30546699999999</v>
      </c>
      <c r="K13" s="21">
        <v>13.856999999999999</v>
      </c>
      <c r="L13" s="21">
        <v>16.106000000000002</v>
      </c>
      <c r="M13" s="21">
        <v>70.118203999999992</v>
      </c>
      <c r="N13" s="21">
        <v>272.94513300000006</v>
      </c>
      <c r="O13" s="21">
        <v>5.7030000000000003</v>
      </c>
      <c r="P13" s="21">
        <v>31.767032</v>
      </c>
      <c r="Q13" s="21">
        <v>79.823003</v>
      </c>
      <c r="R13" s="22">
        <v>3125.0445420000005</v>
      </c>
      <c r="S13" s="8">
        <f t="shared" si="0"/>
        <v>278.64813300000003</v>
      </c>
    </row>
    <row r="14" spans="1:19" s="2" customFormat="1" ht="18.95" customHeight="1">
      <c r="A14" s="24"/>
      <c r="B14" s="28"/>
      <c r="C14" s="29" t="s">
        <v>43</v>
      </c>
      <c r="D14" s="30"/>
      <c r="E14" s="20">
        <v>830.06350167580717</v>
      </c>
      <c r="F14" s="21">
        <v>80.769641019024718</v>
      </c>
      <c r="G14" s="21">
        <v>39.864919100609981</v>
      </c>
      <c r="H14" s="21">
        <v>285.1483772045583</v>
      </c>
      <c r="I14" s="21">
        <v>966.79335700000013</v>
      </c>
      <c r="J14" s="21">
        <v>186.01471799999999</v>
      </c>
      <c r="K14" s="21">
        <v>11.09</v>
      </c>
      <c r="L14" s="21">
        <v>12.858000000000001</v>
      </c>
      <c r="M14" s="21">
        <v>52.661925000000004</v>
      </c>
      <c r="N14" s="21">
        <v>231.96644000000001</v>
      </c>
      <c r="O14" s="21">
        <v>3.6190000000000002</v>
      </c>
      <c r="P14" s="21">
        <v>28.869924999999999</v>
      </c>
      <c r="Q14" s="21">
        <v>71.211608000000012</v>
      </c>
      <c r="R14" s="22">
        <v>2800.9314120000008</v>
      </c>
      <c r="S14" s="8">
        <f t="shared" si="0"/>
        <v>235.58544000000001</v>
      </c>
    </row>
    <row r="15" spans="1:19" s="2" customFormat="1" ht="18.95" customHeight="1">
      <c r="A15" s="24"/>
      <c r="B15" s="28"/>
      <c r="C15" s="29" t="s">
        <v>42</v>
      </c>
      <c r="D15" s="30"/>
      <c r="E15" s="20">
        <v>38.180910270953312</v>
      </c>
      <c r="F15" s="21">
        <v>5.0705808762757201</v>
      </c>
      <c r="G15" s="21">
        <v>2.5226471234916179</v>
      </c>
      <c r="H15" s="21">
        <v>13.295127729279349</v>
      </c>
      <c r="I15" s="21">
        <v>74.687891999999991</v>
      </c>
      <c r="J15" s="21">
        <v>3.5508999999999995</v>
      </c>
      <c r="K15" s="21">
        <v>0.67900000000000005</v>
      </c>
      <c r="L15" s="21">
        <v>2.613</v>
      </c>
      <c r="M15" s="21">
        <v>15.265391999999999</v>
      </c>
      <c r="N15" s="21">
        <v>20.615804000000001</v>
      </c>
      <c r="O15" s="21">
        <v>0.64</v>
      </c>
      <c r="P15" s="21">
        <v>2.7070079999999996</v>
      </c>
      <c r="Q15" s="21">
        <v>4.2735149999999997</v>
      </c>
      <c r="R15" s="22">
        <v>184.101777</v>
      </c>
      <c r="S15" s="8">
        <f t="shared" si="0"/>
        <v>21.255804000000001</v>
      </c>
    </row>
    <row r="16" spans="1:19" s="2" customFormat="1" ht="18.95" customHeight="1">
      <c r="A16" s="24"/>
      <c r="B16" s="31"/>
      <c r="C16" s="29" t="s">
        <v>41</v>
      </c>
      <c r="D16" s="30"/>
      <c r="E16" s="20">
        <v>33.040620014933985</v>
      </c>
      <c r="F16" s="21">
        <v>2.2736075998969811</v>
      </c>
      <c r="G16" s="21">
        <v>1.7561991827457146</v>
      </c>
      <c r="H16" s="21">
        <v>13.11916020242332</v>
      </c>
      <c r="I16" s="21">
        <v>53.830161999999994</v>
      </c>
      <c r="J16" s="21">
        <v>4.7398490000000004</v>
      </c>
      <c r="K16" s="21">
        <v>2.0859999999999999</v>
      </c>
      <c r="L16" s="21">
        <v>0.63400000000000001</v>
      </c>
      <c r="M16" s="21">
        <v>2.190887</v>
      </c>
      <c r="N16" s="21">
        <v>20.362889000000003</v>
      </c>
      <c r="O16" s="21">
        <v>1.444</v>
      </c>
      <c r="P16" s="21">
        <v>0.18909899999999999</v>
      </c>
      <c r="Q16" s="21">
        <v>4.3378800000000002</v>
      </c>
      <c r="R16" s="22">
        <v>140.00435300000001</v>
      </c>
      <c r="S16" s="8">
        <f t="shared" si="0"/>
        <v>21.806889000000002</v>
      </c>
    </row>
    <row r="17" spans="1:19" s="2" customFormat="1" ht="18.95" customHeight="1">
      <c r="A17" s="24"/>
      <c r="B17" s="27" t="s">
        <v>40</v>
      </c>
      <c r="C17" s="26" t="s">
        <v>39</v>
      </c>
      <c r="D17" s="16"/>
      <c r="E17" s="20">
        <v>158.6989277982029</v>
      </c>
      <c r="F17" s="21">
        <v>15.850948838846747</v>
      </c>
      <c r="G17" s="21">
        <v>22.098777691697393</v>
      </c>
      <c r="H17" s="21">
        <v>80.574549671252939</v>
      </c>
      <c r="I17" s="21">
        <v>283.36883599999999</v>
      </c>
      <c r="J17" s="21">
        <v>163.68348799999998</v>
      </c>
      <c r="K17" s="21">
        <v>4.0220000000000002</v>
      </c>
      <c r="L17" s="21">
        <v>8.8664230000000011</v>
      </c>
      <c r="M17" s="21">
        <v>11.184058</v>
      </c>
      <c r="N17" s="21">
        <v>142.928729</v>
      </c>
      <c r="O17" s="21">
        <v>2.6030000000000002</v>
      </c>
      <c r="P17" s="21">
        <v>10.996075000000001</v>
      </c>
      <c r="Q17" s="21">
        <v>11.188000000000001</v>
      </c>
      <c r="R17" s="22">
        <v>916.0638130000001</v>
      </c>
      <c r="S17" s="8">
        <f t="shared" si="0"/>
        <v>145.53172900000001</v>
      </c>
    </row>
    <row r="18" spans="1:19" s="2" customFormat="1" ht="18.95" customHeight="1">
      <c r="A18" s="24"/>
      <c r="B18" s="28"/>
      <c r="C18" s="29" t="s">
        <v>38</v>
      </c>
      <c r="D18" s="30"/>
      <c r="E18" s="20">
        <v>28.920765943339774</v>
      </c>
      <c r="F18" s="21">
        <v>3.064366201834468</v>
      </c>
      <c r="G18" s="21">
        <v>8.4648037427789795</v>
      </c>
      <c r="H18" s="21">
        <v>20.637585112046782</v>
      </c>
      <c r="I18" s="21">
        <v>40.291598000000008</v>
      </c>
      <c r="J18" s="21">
        <v>7.0652200000000001</v>
      </c>
      <c r="K18" s="21">
        <v>0.17100000000000001</v>
      </c>
      <c r="L18" s="21">
        <v>0.46890499999999996</v>
      </c>
      <c r="M18" s="21">
        <v>5.1770589999999999</v>
      </c>
      <c r="N18" s="21">
        <v>45.012928000000002</v>
      </c>
      <c r="O18" s="21">
        <v>0.08</v>
      </c>
      <c r="P18" s="21">
        <v>0.53341399999999994</v>
      </c>
      <c r="Q18" s="21">
        <v>2.2549999999999999</v>
      </c>
      <c r="R18" s="22">
        <v>162.14264500000002</v>
      </c>
      <c r="S18" s="8">
        <f t="shared" si="0"/>
        <v>45.092928000000001</v>
      </c>
    </row>
    <row r="19" spans="1:19" s="2" customFormat="1" ht="18.95" customHeight="1">
      <c r="A19" s="24"/>
      <c r="B19" s="28"/>
      <c r="C19" s="29" t="s">
        <v>37</v>
      </c>
      <c r="D19" s="30"/>
      <c r="E19" s="20">
        <v>104.42494771956203</v>
      </c>
      <c r="F19" s="21">
        <v>9.8687413044339536</v>
      </c>
      <c r="G19" s="21">
        <v>9.3836792379953486</v>
      </c>
      <c r="H19" s="21">
        <v>47.289594738008688</v>
      </c>
      <c r="I19" s="21">
        <v>200.19123799999997</v>
      </c>
      <c r="J19" s="21">
        <v>156.39826799999997</v>
      </c>
      <c r="K19" s="21">
        <v>1.3879999999999999</v>
      </c>
      <c r="L19" s="21">
        <v>8.2395180000000003</v>
      </c>
      <c r="M19" s="21">
        <v>5.3319989999999997</v>
      </c>
      <c r="N19" s="21">
        <v>28.203792</v>
      </c>
      <c r="O19" s="21">
        <v>2.1909999999999998</v>
      </c>
      <c r="P19" s="21">
        <v>5.5162990000000001</v>
      </c>
      <c r="Q19" s="21">
        <v>7.7830000000000004</v>
      </c>
      <c r="R19" s="22">
        <v>586.21007699999996</v>
      </c>
      <c r="S19" s="8">
        <f t="shared" si="0"/>
        <v>30.394791999999999</v>
      </c>
    </row>
    <row r="20" spans="1:19" s="2" customFormat="1" ht="18.95" customHeight="1">
      <c r="A20" s="24"/>
      <c r="B20" s="31"/>
      <c r="C20" s="29" t="s">
        <v>36</v>
      </c>
      <c r="D20" s="30"/>
      <c r="E20" s="20">
        <v>25.354214135301127</v>
      </c>
      <c r="F20" s="21">
        <v>2.9168413325783269</v>
      </c>
      <c r="G20" s="21">
        <v>4.2502947109230629</v>
      </c>
      <c r="H20" s="21">
        <v>12.647369821197485</v>
      </c>
      <c r="I20" s="21">
        <v>42.884</v>
      </c>
      <c r="J20" s="21">
        <v>0.22</v>
      </c>
      <c r="K20" s="21">
        <v>2.4630000000000001</v>
      </c>
      <c r="L20" s="21">
        <v>0.158</v>
      </c>
      <c r="M20" s="21">
        <v>0.67500000000000004</v>
      </c>
      <c r="N20" s="21">
        <v>69.712008999999995</v>
      </c>
      <c r="O20" s="21">
        <v>0.33200000000000002</v>
      </c>
      <c r="P20" s="21">
        <v>4.9463619999999997</v>
      </c>
      <c r="Q20" s="21">
        <v>1.1499999999999999</v>
      </c>
      <c r="R20" s="22">
        <v>167.70909099999997</v>
      </c>
      <c r="S20" s="8">
        <f t="shared" si="0"/>
        <v>70.044008999999988</v>
      </c>
    </row>
    <row r="21" spans="1:19" s="2" customFormat="1" ht="18.95" customHeight="1">
      <c r="A21" s="24"/>
      <c r="B21" s="25" t="s">
        <v>35</v>
      </c>
      <c r="C21" s="26" t="s">
        <v>34</v>
      </c>
      <c r="D21" s="16"/>
      <c r="E21" s="20">
        <v>0.58399999999999996</v>
      </c>
      <c r="F21" s="21">
        <v>0.241895</v>
      </c>
      <c r="G21" s="21">
        <v>4.1000000000000002E-2</v>
      </c>
      <c r="H21" s="21">
        <v>0.35399999999999998</v>
      </c>
      <c r="I21" s="21">
        <v>1.946</v>
      </c>
      <c r="J21" s="21">
        <v>0.20200000000000001</v>
      </c>
      <c r="K21" s="21">
        <v>1.4E-2</v>
      </c>
      <c r="L21" s="21">
        <v>1.4470000000000001</v>
      </c>
      <c r="M21" s="21">
        <v>3.1E-2</v>
      </c>
      <c r="N21" s="21">
        <v>0.27900000000000003</v>
      </c>
      <c r="O21" s="21">
        <v>8.9999999999999993E-3</v>
      </c>
      <c r="P21" s="21">
        <v>2.5000000000000001E-2</v>
      </c>
      <c r="Q21" s="21">
        <v>2.1999999999999999E-2</v>
      </c>
      <c r="R21" s="22">
        <v>5.195895000000001</v>
      </c>
      <c r="S21" s="8">
        <f t="shared" si="0"/>
        <v>0.28800000000000003</v>
      </c>
    </row>
    <row r="22" spans="1:19" s="2" customFormat="1" ht="18.95" customHeight="1">
      <c r="A22" s="24"/>
      <c r="B22" s="27" t="s">
        <v>33</v>
      </c>
      <c r="C22" s="26" t="s">
        <v>32</v>
      </c>
      <c r="D22" s="16"/>
      <c r="E22" s="20">
        <v>394.68451134921764</v>
      </c>
      <c r="F22" s="21">
        <v>49.113696285600511</v>
      </c>
      <c r="G22" s="21">
        <v>235.62712889472272</v>
      </c>
      <c r="H22" s="21">
        <v>139.05453347045915</v>
      </c>
      <c r="I22" s="21">
        <v>643.80178000000001</v>
      </c>
      <c r="J22" s="21">
        <v>453.00691700000004</v>
      </c>
      <c r="K22" s="21">
        <v>9.1359999999999992</v>
      </c>
      <c r="L22" s="21">
        <v>146.07393599999997</v>
      </c>
      <c r="M22" s="21">
        <v>28.983457999999999</v>
      </c>
      <c r="N22" s="21">
        <v>265.08404400000001</v>
      </c>
      <c r="O22" s="21">
        <v>2.3210000000000002</v>
      </c>
      <c r="P22" s="21">
        <v>17.226258999999999</v>
      </c>
      <c r="Q22" s="21">
        <v>47.449646000000001</v>
      </c>
      <c r="R22" s="22">
        <v>2431.5629100000001</v>
      </c>
      <c r="S22" s="8">
        <f t="shared" si="0"/>
        <v>267.40504400000003</v>
      </c>
    </row>
    <row r="23" spans="1:19" s="2" customFormat="1" ht="18.95" customHeight="1">
      <c r="A23" s="24"/>
      <c r="B23" s="28"/>
      <c r="C23" s="29" t="s">
        <v>31</v>
      </c>
      <c r="D23" s="30"/>
      <c r="E23" s="20">
        <v>57.360252041033831</v>
      </c>
      <c r="F23" s="21">
        <v>6.5419076734771275</v>
      </c>
      <c r="G23" s="21">
        <v>93.930798314554679</v>
      </c>
      <c r="H23" s="21">
        <v>33.709238970934358</v>
      </c>
      <c r="I23" s="21">
        <v>138.41626154023555</v>
      </c>
      <c r="J23" s="32">
        <v>163.01723999999999</v>
      </c>
      <c r="K23" s="21">
        <v>4.8609999999999998</v>
      </c>
      <c r="L23" s="21">
        <v>56.741540000000001</v>
      </c>
      <c r="M23" s="21">
        <v>3.547126</v>
      </c>
      <c r="N23" s="21">
        <v>30.242211000000001</v>
      </c>
      <c r="O23" s="21">
        <v>0.20300000000000001</v>
      </c>
      <c r="P23" s="21">
        <v>0.58186899999999997</v>
      </c>
      <c r="Q23" s="21">
        <v>11.733000000000001</v>
      </c>
      <c r="R23" s="22">
        <v>600.88544454023554</v>
      </c>
      <c r="S23" s="8">
        <f t="shared" si="0"/>
        <v>30.445211</v>
      </c>
    </row>
    <row r="24" spans="1:19" s="2" customFormat="1" ht="18.95" customHeight="1">
      <c r="A24" s="24"/>
      <c r="B24" s="28"/>
      <c r="C24" s="29" t="s">
        <v>30</v>
      </c>
      <c r="D24" s="30"/>
      <c r="E24" s="20">
        <v>261.79348150739469</v>
      </c>
      <c r="F24" s="21">
        <v>34.066211287931594</v>
      </c>
      <c r="G24" s="21">
        <v>139.56476786833844</v>
      </c>
      <c r="H24" s="21">
        <v>92.988676336335274</v>
      </c>
      <c r="I24" s="21">
        <v>436.38240973659504</v>
      </c>
      <c r="J24" s="32">
        <v>259.87767700000001</v>
      </c>
      <c r="K24" s="21">
        <v>4.0149999999999997</v>
      </c>
      <c r="L24" s="21">
        <v>86.687905999999998</v>
      </c>
      <c r="M24" s="21">
        <v>22.213168</v>
      </c>
      <c r="N24" s="21">
        <v>189.08548600000003</v>
      </c>
      <c r="O24" s="21">
        <v>2.101</v>
      </c>
      <c r="P24" s="21">
        <v>15.23039</v>
      </c>
      <c r="Q24" s="21">
        <v>33.578645999999999</v>
      </c>
      <c r="R24" s="22">
        <v>1577.5848197365949</v>
      </c>
      <c r="S24" s="8">
        <f t="shared" si="0"/>
        <v>191.18648600000003</v>
      </c>
    </row>
    <row r="25" spans="1:19" s="2" customFormat="1" ht="18.95" customHeight="1">
      <c r="A25" s="24"/>
      <c r="B25" s="31"/>
      <c r="C25" s="29" t="s">
        <v>29</v>
      </c>
      <c r="D25" s="30"/>
      <c r="E25" s="20">
        <v>75.530777800789082</v>
      </c>
      <c r="F25" s="21">
        <v>8.5055773241917905</v>
      </c>
      <c r="G25" s="21">
        <v>2.1315627118296061</v>
      </c>
      <c r="H25" s="21">
        <v>12.356618163189516</v>
      </c>
      <c r="I25" s="21">
        <v>69.001108723169423</v>
      </c>
      <c r="J25" s="32">
        <v>30.111000000000001</v>
      </c>
      <c r="K25" s="21">
        <v>0.26</v>
      </c>
      <c r="L25" s="21">
        <v>2.6444899999999998</v>
      </c>
      <c r="M25" s="21">
        <v>3.2221639999999998</v>
      </c>
      <c r="N25" s="21">
        <v>45.754347000000003</v>
      </c>
      <c r="O25" s="21">
        <v>1.7000000000000001E-2</v>
      </c>
      <c r="P25" s="21">
        <v>1.4139999999999999</v>
      </c>
      <c r="Q25" s="21">
        <v>2.1379999999999999</v>
      </c>
      <c r="R25" s="22">
        <v>253.08664572316937</v>
      </c>
      <c r="S25" s="8">
        <f t="shared" si="0"/>
        <v>45.771347000000006</v>
      </c>
    </row>
    <row r="26" spans="1:19" s="2" customFormat="1" ht="18.95" customHeight="1">
      <c r="A26" s="24"/>
      <c r="B26" s="25" t="s">
        <v>28</v>
      </c>
      <c r="C26" s="26" t="s">
        <v>27</v>
      </c>
      <c r="D26" s="16"/>
      <c r="E26" s="20">
        <v>1.3878440000000001</v>
      </c>
      <c r="F26" s="21">
        <v>4.3200000000000002E-2</v>
      </c>
      <c r="G26" s="21">
        <v>0.21228999999999998</v>
      </c>
      <c r="H26" s="21">
        <v>0.154113</v>
      </c>
      <c r="I26" s="21">
        <v>0.84491399999999994</v>
      </c>
      <c r="J26" s="21">
        <v>6.2900000000000005E-3</v>
      </c>
      <c r="K26" s="21">
        <v>0.30599999999999999</v>
      </c>
      <c r="L26" s="21">
        <v>0</v>
      </c>
      <c r="M26" s="21">
        <v>2.1223999999999996E-2</v>
      </c>
      <c r="N26" s="21">
        <v>0.31168000000000001</v>
      </c>
      <c r="O26" s="21">
        <v>0</v>
      </c>
      <c r="P26" s="21">
        <v>0.188</v>
      </c>
      <c r="Q26" s="21">
        <v>0</v>
      </c>
      <c r="R26" s="22">
        <v>3.4755549999999999</v>
      </c>
      <c r="S26" s="8">
        <f t="shared" si="0"/>
        <v>0.31168000000000001</v>
      </c>
    </row>
    <row r="27" spans="1:19" s="2" customFormat="1" ht="18.95" customHeight="1">
      <c r="A27" s="24"/>
      <c r="B27" s="25" t="s">
        <v>26</v>
      </c>
      <c r="C27" s="26" t="s">
        <v>25</v>
      </c>
      <c r="D27" s="16"/>
      <c r="E27" s="20">
        <v>120.18341421142993</v>
      </c>
      <c r="F27" s="21">
        <v>10.329195782848576</v>
      </c>
      <c r="G27" s="21">
        <v>55.516790342170133</v>
      </c>
      <c r="H27" s="21">
        <v>70.924245663551332</v>
      </c>
      <c r="I27" s="21">
        <v>439.52151300000003</v>
      </c>
      <c r="J27" s="21">
        <v>689.85734000000002</v>
      </c>
      <c r="K27" s="21">
        <v>0.72599999999999998</v>
      </c>
      <c r="L27" s="21">
        <v>6.8415889999999999</v>
      </c>
      <c r="M27" s="21">
        <v>6.2804089999999997</v>
      </c>
      <c r="N27" s="21">
        <v>17.212759999999999</v>
      </c>
      <c r="O27" s="21">
        <v>0.12</v>
      </c>
      <c r="P27" s="21">
        <v>1.3540000000000001</v>
      </c>
      <c r="Q27" s="21">
        <v>7.6459999999999999</v>
      </c>
      <c r="R27" s="22">
        <v>1426.5132570000001</v>
      </c>
      <c r="S27" s="8">
        <f t="shared" si="0"/>
        <v>17.33276</v>
      </c>
    </row>
    <row r="28" spans="1:19" s="2" customFormat="1" ht="18.95" customHeight="1">
      <c r="A28" s="24"/>
      <c r="B28" s="25" t="s">
        <v>24</v>
      </c>
      <c r="C28" s="26" t="s">
        <v>23</v>
      </c>
      <c r="D28" s="16"/>
      <c r="E28" s="20">
        <v>162.09173047010955</v>
      </c>
      <c r="F28" s="21">
        <v>5.6245269457748561</v>
      </c>
      <c r="G28" s="21">
        <v>15.313035500725491</v>
      </c>
      <c r="H28" s="21">
        <v>83.213130083390098</v>
      </c>
      <c r="I28" s="21">
        <v>237.303</v>
      </c>
      <c r="J28" s="21">
        <v>0</v>
      </c>
      <c r="K28" s="21">
        <v>0.47499999999999998</v>
      </c>
      <c r="L28" s="21">
        <v>4.9000000000000002E-2</v>
      </c>
      <c r="M28" s="21">
        <v>3.488</v>
      </c>
      <c r="N28" s="21">
        <v>43.868548000000004</v>
      </c>
      <c r="O28" s="21">
        <v>0</v>
      </c>
      <c r="P28" s="21">
        <v>4.2469999999999999</v>
      </c>
      <c r="Q28" s="21">
        <v>4</v>
      </c>
      <c r="R28" s="22">
        <v>559.67297099999996</v>
      </c>
      <c r="S28" s="8">
        <f t="shared" si="0"/>
        <v>43.868548000000004</v>
      </c>
    </row>
    <row r="29" spans="1:19" s="2" customFormat="1" ht="18.95" customHeight="1">
      <c r="A29" s="24"/>
      <c r="B29" s="25" t="s">
        <v>22</v>
      </c>
      <c r="C29" s="26" t="s">
        <v>21</v>
      </c>
      <c r="D29" s="16"/>
      <c r="E29" s="20">
        <v>12.096446036425123</v>
      </c>
      <c r="F29" s="21">
        <v>2.2719572200668927</v>
      </c>
      <c r="G29" s="21">
        <v>1.2202059255971121</v>
      </c>
      <c r="H29" s="21">
        <v>6.0367828179108711</v>
      </c>
      <c r="I29" s="21">
        <v>26.367248</v>
      </c>
      <c r="J29" s="21">
        <v>2.19224</v>
      </c>
      <c r="K29" s="21">
        <v>0.14599999999999999</v>
      </c>
      <c r="L29" s="21">
        <v>1.11127</v>
      </c>
      <c r="M29" s="21">
        <v>1.0772079999999999</v>
      </c>
      <c r="N29" s="21">
        <v>4.8262430000000007</v>
      </c>
      <c r="O29" s="21">
        <v>0.19800000000000001</v>
      </c>
      <c r="P29" s="21">
        <v>0.17</v>
      </c>
      <c r="Q29" s="21">
        <v>0.752</v>
      </c>
      <c r="R29" s="22">
        <v>58.465600999999992</v>
      </c>
      <c r="S29" s="8">
        <f t="shared" si="0"/>
        <v>5.0242430000000011</v>
      </c>
    </row>
    <row r="30" spans="1:19" s="2" customFormat="1" ht="18.95" customHeight="1">
      <c r="A30" s="24"/>
      <c r="B30" s="27" t="s">
        <v>20</v>
      </c>
      <c r="C30" s="26" t="s">
        <v>19</v>
      </c>
      <c r="D30" s="16"/>
      <c r="E30" s="20">
        <v>94.124879366061194</v>
      </c>
      <c r="F30" s="21">
        <v>16.449869862573337</v>
      </c>
      <c r="G30" s="21">
        <v>18.420156675135107</v>
      </c>
      <c r="H30" s="21">
        <v>40.465560096230355</v>
      </c>
      <c r="I30" s="21">
        <v>204.91056399999999</v>
      </c>
      <c r="J30" s="21">
        <v>20.637760000000004</v>
      </c>
      <c r="K30" s="21">
        <v>0.66900000000000004</v>
      </c>
      <c r="L30" s="21">
        <v>4.6929999999999996</v>
      </c>
      <c r="M30" s="21">
        <v>13.104188000000001</v>
      </c>
      <c r="N30" s="21">
        <v>120.93069100000001</v>
      </c>
      <c r="O30" s="21">
        <v>0.159</v>
      </c>
      <c r="P30" s="21">
        <v>7.9566000000000008</v>
      </c>
      <c r="Q30" s="21">
        <v>8.2200000000000006</v>
      </c>
      <c r="R30" s="22">
        <v>550.74126899999999</v>
      </c>
      <c r="S30" s="8">
        <f t="shared" si="0"/>
        <v>121.08969100000002</v>
      </c>
    </row>
    <row r="31" spans="1:19" s="2" customFormat="1" ht="18.95" customHeight="1">
      <c r="A31" s="24"/>
      <c r="B31" s="28"/>
      <c r="C31" s="29" t="s">
        <v>18</v>
      </c>
      <c r="D31" s="30"/>
      <c r="E31" s="20">
        <v>34.065744366061196</v>
      </c>
      <c r="F31" s="21">
        <v>5.503869862573338</v>
      </c>
      <c r="G31" s="21">
        <v>5.5741566751351082</v>
      </c>
      <c r="H31" s="21">
        <v>13.524397096230356</v>
      </c>
      <c r="I31" s="21">
        <v>57.441104000000003</v>
      </c>
      <c r="J31" s="21">
        <v>4.7797600000000005</v>
      </c>
      <c r="K31" s="21">
        <v>0.50600000000000001</v>
      </c>
      <c r="L31" s="21">
        <v>2.806</v>
      </c>
      <c r="M31" s="21">
        <v>5.4488079999999997</v>
      </c>
      <c r="N31" s="21">
        <v>75.279799000000011</v>
      </c>
      <c r="O31" s="21">
        <v>0.159</v>
      </c>
      <c r="P31" s="21">
        <v>7.9566000000000008</v>
      </c>
      <c r="Q31" s="21">
        <v>6.1879999999999997</v>
      </c>
      <c r="R31" s="22">
        <v>219.233239</v>
      </c>
      <c r="S31" s="8">
        <f t="shared" si="0"/>
        <v>75.438799000000017</v>
      </c>
    </row>
    <row r="32" spans="1:19" s="2" customFormat="1" ht="18.95" customHeight="1">
      <c r="A32" s="24"/>
      <c r="B32" s="31"/>
      <c r="C32" s="29" t="s">
        <v>17</v>
      </c>
      <c r="D32" s="30"/>
      <c r="E32" s="20">
        <v>60.059134999999998</v>
      </c>
      <c r="F32" s="21">
        <v>10.946</v>
      </c>
      <c r="G32" s="21">
        <v>12.846</v>
      </c>
      <c r="H32" s="21">
        <v>26.941163</v>
      </c>
      <c r="I32" s="21">
        <v>147.46946</v>
      </c>
      <c r="J32" s="21">
        <v>15.858000000000001</v>
      </c>
      <c r="K32" s="21">
        <v>0.16300000000000001</v>
      </c>
      <c r="L32" s="21">
        <v>1.887</v>
      </c>
      <c r="M32" s="21">
        <v>7.6553800000000001</v>
      </c>
      <c r="N32" s="21">
        <v>45.650891999999999</v>
      </c>
      <c r="O32" s="21">
        <v>0</v>
      </c>
      <c r="P32" s="21">
        <v>0</v>
      </c>
      <c r="Q32" s="21">
        <v>2.032</v>
      </c>
      <c r="R32" s="22">
        <v>331.50802999999996</v>
      </c>
      <c r="S32" s="8">
        <f t="shared" si="0"/>
        <v>45.650891999999999</v>
      </c>
    </row>
    <row r="33" spans="1:19" s="2" customFormat="1" ht="18.95" customHeight="1">
      <c r="A33" s="24"/>
      <c r="B33" s="27" t="s">
        <v>16</v>
      </c>
      <c r="C33" s="26" t="s">
        <v>15</v>
      </c>
      <c r="D33" s="16"/>
      <c r="E33" s="20">
        <v>440.5132440968535</v>
      </c>
      <c r="F33" s="21">
        <v>92.148426144446233</v>
      </c>
      <c r="G33" s="21">
        <v>45.394481416500589</v>
      </c>
      <c r="H33" s="21">
        <v>179.04248234219972</v>
      </c>
      <c r="I33" s="21">
        <v>942.26358999999979</v>
      </c>
      <c r="J33" s="21">
        <v>75.461921000000004</v>
      </c>
      <c r="K33" s="21">
        <v>14.234999999999999</v>
      </c>
      <c r="L33" s="21">
        <v>148.420602</v>
      </c>
      <c r="M33" s="21">
        <v>43.591589999999997</v>
      </c>
      <c r="N33" s="21">
        <v>380.826303</v>
      </c>
      <c r="O33" s="21">
        <v>45.154000000000003</v>
      </c>
      <c r="P33" s="21">
        <v>18.101108</v>
      </c>
      <c r="Q33" s="21">
        <v>40.517000000000003</v>
      </c>
      <c r="R33" s="22">
        <v>2465.6697479999993</v>
      </c>
      <c r="S33" s="8">
        <f t="shared" si="0"/>
        <v>425.98030299999999</v>
      </c>
    </row>
    <row r="34" spans="1:19" s="2" customFormat="1" ht="18.95" customHeight="1">
      <c r="A34" s="24"/>
      <c r="B34" s="33"/>
      <c r="C34" s="29" t="s">
        <v>14</v>
      </c>
      <c r="D34" s="30"/>
      <c r="E34" s="20">
        <v>33.461154000000001</v>
      </c>
      <c r="F34" s="21">
        <v>56.935867000000002</v>
      </c>
      <c r="G34" s="21">
        <v>15.244909999999999</v>
      </c>
      <c r="H34" s="21">
        <v>24.002868000000003</v>
      </c>
      <c r="I34" s="21">
        <v>142.125136</v>
      </c>
      <c r="J34" s="21">
        <v>12.369218</v>
      </c>
      <c r="K34" s="21">
        <v>1.661</v>
      </c>
      <c r="L34" s="21">
        <v>21.06512</v>
      </c>
      <c r="M34" s="21">
        <v>8.1521120000000007</v>
      </c>
      <c r="N34" s="21">
        <v>92.691991999999999</v>
      </c>
      <c r="O34" s="21">
        <v>0.67400000000000004</v>
      </c>
      <c r="P34" s="21">
        <v>16.233000000000001</v>
      </c>
      <c r="Q34" s="21">
        <v>4.9710000000000001</v>
      </c>
      <c r="R34" s="22">
        <v>429.587377</v>
      </c>
      <c r="S34" s="8">
        <f t="shared" si="0"/>
        <v>93.365992000000006</v>
      </c>
    </row>
    <row r="35" spans="1:19" s="2" customFormat="1" ht="18.95" customHeight="1">
      <c r="A35" s="24"/>
      <c r="B35" s="31"/>
      <c r="C35" s="29" t="s">
        <v>13</v>
      </c>
      <c r="D35" s="30"/>
      <c r="E35" s="20">
        <v>407.0510900968535</v>
      </c>
      <c r="F35" s="21">
        <v>35.212559144446239</v>
      </c>
      <c r="G35" s="21">
        <v>30.149571416500596</v>
      </c>
      <c r="H35" s="21">
        <v>155.03861434219971</v>
      </c>
      <c r="I35" s="21">
        <v>800.13745400000005</v>
      </c>
      <c r="J35" s="21">
        <v>63.092702999999993</v>
      </c>
      <c r="K35" s="21">
        <v>12.574</v>
      </c>
      <c r="L35" s="21">
        <v>127.35548200000001</v>
      </c>
      <c r="M35" s="21">
        <v>35.439478000000001</v>
      </c>
      <c r="N35" s="21">
        <v>288.134051</v>
      </c>
      <c r="O35" s="21">
        <v>44.48</v>
      </c>
      <c r="P35" s="21">
        <v>1.8681079999999999</v>
      </c>
      <c r="Q35" s="21">
        <v>35.545999999999999</v>
      </c>
      <c r="R35" s="22">
        <v>2036.079111</v>
      </c>
      <c r="S35" s="8">
        <f t="shared" si="0"/>
        <v>332.61405100000002</v>
      </c>
    </row>
    <row r="36" spans="1:19" s="2" customFormat="1" ht="18.95" customHeight="1">
      <c r="A36" s="24"/>
      <c r="B36" s="25" t="s">
        <v>12</v>
      </c>
      <c r="C36" s="26" t="s">
        <v>11</v>
      </c>
      <c r="D36" s="16"/>
      <c r="E36" s="20">
        <v>2079.5863421821973</v>
      </c>
      <c r="F36" s="21">
        <v>104.47944516083267</v>
      </c>
      <c r="G36" s="21">
        <v>67.407387080863742</v>
      </c>
      <c r="H36" s="21">
        <v>416.99800757610643</v>
      </c>
      <c r="I36" s="21">
        <v>4157.8733330000005</v>
      </c>
      <c r="J36" s="21">
        <v>1222.264727</v>
      </c>
      <c r="K36" s="21">
        <v>30.533000000000001</v>
      </c>
      <c r="L36" s="21">
        <v>87.459398000000007</v>
      </c>
      <c r="M36" s="21">
        <v>105.09127799999999</v>
      </c>
      <c r="N36" s="21">
        <v>437.09649899999999</v>
      </c>
      <c r="O36" s="21">
        <v>27.126000000000001</v>
      </c>
      <c r="P36" s="21">
        <v>3.5510000000000002</v>
      </c>
      <c r="Q36" s="21">
        <v>147.09700000000001</v>
      </c>
      <c r="R36" s="22">
        <v>8886.5634169999994</v>
      </c>
      <c r="S36" s="8">
        <f t="shared" si="0"/>
        <v>464.22249899999997</v>
      </c>
    </row>
    <row r="37" spans="1:19" s="2" customFormat="1" ht="18.95" customHeight="1">
      <c r="A37" s="24"/>
      <c r="B37" s="25" t="s">
        <v>10</v>
      </c>
      <c r="C37" s="26" t="s">
        <v>9</v>
      </c>
      <c r="D37" s="16"/>
      <c r="E37" s="20">
        <v>1126.4334821834277</v>
      </c>
      <c r="F37" s="21">
        <v>186.32437728893501</v>
      </c>
      <c r="G37" s="21">
        <v>270.58380451126578</v>
      </c>
      <c r="H37" s="21">
        <v>344.09181901637157</v>
      </c>
      <c r="I37" s="21">
        <v>2102.8624479999999</v>
      </c>
      <c r="J37" s="21">
        <v>933.62300300000004</v>
      </c>
      <c r="K37" s="21">
        <v>11.911</v>
      </c>
      <c r="L37" s="21">
        <v>68.149547000000013</v>
      </c>
      <c r="M37" s="21">
        <v>97.675212000000002</v>
      </c>
      <c r="N37" s="21">
        <v>1059.308706</v>
      </c>
      <c r="O37" s="21">
        <v>3.4780000000000002</v>
      </c>
      <c r="P37" s="21">
        <v>86.38</v>
      </c>
      <c r="Q37" s="21">
        <v>131.471</v>
      </c>
      <c r="R37" s="22">
        <v>6422.2923989999999</v>
      </c>
      <c r="S37" s="8">
        <f t="shared" si="0"/>
        <v>1062.7867060000001</v>
      </c>
    </row>
    <row r="38" spans="1:19" s="2" customFormat="1" ht="18.95" customHeight="1">
      <c r="A38" s="24"/>
      <c r="B38" s="25" t="s">
        <v>8</v>
      </c>
      <c r="C38" s="26" t="s">
        <v>7</v>
      </c>
      <c r="D38" s="16"/>
      <c r="E38" s="20">
        <v>126.85152951311125</v>
      </c>
      <c r="F38" s="21">
        <v>15.333152981008105</v>
      </c>
      <c r="G38" s="21">
        <v>51.139842273169009</v>
      </c>
      <c r="H38" s="21">
        <v>63.460623232711647</v>
      </c>
      <c r="I38" s="21">
        <v>292.07153999999997</v>
      </c>
      <c r="J38" s="21">
        <v>91.926266999999996</v>
      </c>
      <c r="K38" s="21">
        <v>1.1870000000000001</v>
      </c>
      <c r="L38" s="21">
        <v>12.208568</v>
      </c>
      <c r="M38" s="21">
        <v>7.6905919999999997</v>
      </c>
      <c r="N38" s="21">
        <v>113.75297999999999</v>
      </c>
      <c r="O38" s="21">
        <v>2E-3</v>
      </c>
      <c r="P38" s="21">
        <v>10.052011</v>
      </c>
      <c r="Q38" s="21">
        <v>13.821999999999999</v>
      </c>
      <c r="R38" s="22">
        <v>799.49810600000012</v>
      </c>
      <c r="S38" s="8">
        <f t="shared" si="0"/>
        <v>113.75497999999999</v>
      </c>
    </row>
    <row r="39" spans="1:19" s="2" customFormat="1" ht="18.95" customHeight="1">
      <c r="A39" s="24"/>
      <c r="B39" s="25" t="s">
        <v>6</v>
      </c>
      <c r="C39" s="26" t="s">
        <v>5</v>
      </c>
      <c r="D39" s="16"/>
      <c r="E39" s="20">
        <v>18.951183693813217</v>
      </c>
      <c r="F39" s="21">
        <v>2.6496014419728735</v>
      </c>
      <c r="G39" s="21">
        <v>1.1749678078318748</v>
      </c>
      <c r="H39" s="21">
        <v>5.5816060563820349</v>
      </c>
      <c r="I39" s="21">
        <v>56.725033999999994</v>
      </c>
      <c r="J39" s="21">
        <v>21.091380000000001</v>
      </c>
      <c r="K39" s="21">
        <v>9.4E-2</v>
      </c>
      <c r="L39" s="21">
        <v>0.55400000000000005</v>
      </c>
      <c r="M39" s="21">
        <v>1.5094539999999999</v>
      </c>
      <c r="N39" s="21">
        <v>2.6340699999999999</v>
      </c>
      <c r="O39" s="21">
        <v>6.8000000000000005E-2</v>
      </c>
      <c r="P39" s="21">
        <v>0.91500000000000004</v>
      </c>
      <c r="Q39" s="21">
        <v>1.3859999999999999</v>
      </c>
      <c r="R39" s="22">
        <v>113.33429699999999</v>
      </c>
      <c r="S39" s="8">
        <f t="shared" si="0"/>
        <v>2.70207</v>
      </c>
    </row>
    <row r="40" spans="1:19" s="2" customFormat="1" ht="18.95" customHeight="1">
      <c r="A40" s="24"/>
      <c r="B40" s="25" t="s">
        <v>4</v>
      </c>
      <c r="C40" s="26" t="s">
        <v>3</v>
      </c>
      <c r="D40" s="16"/>
      <c r="E40" s="20">
        <v>213.88358039048958</v>
      </c>
      <c r="F40" s="21">
        <v>14.411426179207359</v>
      </c>
      <c r="G40" s="21">
        <v>170.1169761397642</v>
      </c>
      <c r="H40" s="21">
        <v>140.26353629053887</v>
      </c>
      <c r="I40" s="21">
        <v>569.28812000000005</v>
      </c>
      <c r="J40" s="21">
        <v>54.140190000000004</v>
      </c>
      <c r="K40" s="21">
        <v>4.2880000000000003</v>
      </c>
      <c r="L40" s="21">
        <v>118.71250000000001</v>
      </c>
      <c r="M40" s="21">
        <v>11.423410000000001</v>
      </c>
      <c r="N40" s="21">
        <v>74.209550000000007</v>
      </c>
      <c r="O40" s="21">
        <v>6.282</v>
      </c>
      <c r="P40" s="21">
        <v>2.2509999999999999</v>
      </c>
      <c r="Q40" s="21">
        <v>5.1459999999999999</v>
      </c>
      <c r="R40" s="22">
        <v>1384.4162890000002</v>
      </c>
      <c r="S40" s="8">
        <f t="shared" si="0"/>
        <v>80.491550000000004</v>
      </c>
    </row>
    <row r="41" spans="1:19" s="2" customFormat="1" ht="18.95" customHeight="1">
      <c r="A41" s="34"/>
      <c r="B41" s="25" t="s">
        <v>2</v>
      </c>
      <c r="C41" s="26" t="s">
        <v>1</v>
      </c>
      <c r="D41" s="16"/>
      <c r="E41" s="20">
        <v>741.29162732508553</v>
      </c>
      <c r="F41" s="21">
        <v>265.67628057377652</v>
      </c>
      <c r="G41" s="21">
        <v>48.77135822080259</v>
      </c>
      <c r="H41" s="21">
        <v>285.23691888033528</v>
      </c>
      <c r="I41" s="21">
        <v>1196.24351</v>
      </c>
      <c r="J41" s="21">
        <v>66.919889999999995</v>
      </c>
      <c r="K41" s="21">
        <v>2.5710000000000002</v>
      </c>
      <c r="L41" s="21">
        <v>15.086600000000001</v>
      </c>
      <c r="M41" s="21">
        <v>55.752665999999998</v>
      </c>
      <c r="N41" s="21">
        <v>2337.4699929999997</v>
      </c>
      <c r="O41" s="21">
        <v>0.246</v>
      </c>
      <c r="P41" s="21">
        <v>83.528997000000004</v>
      </c>
      <c r="Q41" s="21">
        <v>137.37560499999998</v>
      </c>
      <c r="R41" s="22">
        <v>5236.1704460000001</v>
      </c>
      <c r="S41" s="8">
        <f t="shared" si="0"/>
        <v>2337.7159929999998</v>
      </c>
    </row>
    <row r="42" spans="1:19" s="2" customFormat="1" ht="18.95" customHeight="1">
      <c r="A42" s="58" t="s">
        <v>0</v>
      </c>
      <c r="B42" s="59"/>
      <c r="C42" s="59"/>
      <c r="D42" s="60"/>
      <c r="E42" s="35">
        <v>32713.481220921465</v>
      </c>
      <c r="F42" s="36">
        <v>4342.1606103513532</v>
      </c>
      <c r="G42" s="36">
        <v>4634.923607689042</v>
      </c>
      <c r="H42" s="36">
        <v>11509.389870038141</v>
      </c>
      <c r="I42" s="36">
        <v>55871.900779000003</v>
      </c>
      <c r="J42" s="36">
        <v>9191.6286689999997</v>
      </c>
      <c r="K42" s="36">
        <v>1409.002</v>
      </c>
      <c r="L42" s="36">
        <v>7590.7205920000006</v>
      </c>
      <c r="M42" s="36">
        <v>1824.5691179999999</v>
      </c>
      <c r="N42" s="36">
        <v>22833.477602999996</v>
      </c>
      <c r="O42" s="36">
        <v>713.69399999999996</v>
      </c>
      <c r="P42" s="36">
        <v>976.84659499999998</v>
      </c>
      <c r="Q42" s="36">
        <v>3296.9955629999999</v>
      </c>
      <c r="R42" s="37">
        <v>156908.790228</v>
      </c>
      <c r="S42" s="7">
        <f t="shared" si="0"/>
        <v>23547.171602999995</v>
      </c>
    </row>
    <row r="43" spans="1:19">
      <c r="C43" s="49"/>
      <c r="D43" s="50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</row>
  </sheetData>
  <mergeCells count="6">
    <mergeCell ref="C43:D43"/>
    <mergeCell ref="A3:D3"/>
    <mergeCell ref="B4:C4"/>
    <mergeCell ref="B5:C5"/>
    <mergeCell ref="B6:C6"/>
    <mergeCell ref="A42:D42"/>
  </mergeCells>
  <phoneticPr fontId="4"/>
  <printOptions horizontalCentered="1"/>
  <pageMargins left="0.59055118110236227" right="0.59055118110236227" top="0.78740157480314965" bottom="0.78740157480314965" header="0.47244094488188981" footer="0.51181102362204722"/>
  <pageSetup paperSize="9" scale="97" pageOrder="overThenDown" orientation="portrait" r:id="rId1"/>
  <headerFooter differentOddEven="1">
    <oddHeader>&amp;L　  Ⅲ．公共事業工事費投入調査結果
　　表－Ⅲ－１　事務費投入調査結果　（金額表）</oddHeader>
    <firstHeader>&amp;L　  Ⅲ．公共事業工事費投入調査結果
　　表－Ⅲ－１　事務費投入調査結果　（金額表）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BreakPreview" zoomScaleNormal="100" zoomScaleSheetLayoutView="100" workbookViewId="0">
      <selection activeCell="I18" sqref="I18"/>
    </sheetView>
  </sheetViews>
  <sheetFormatPr defaultRowHeight="13.5"/>
  <cols>
    <col min="1" max="1" width="2.875" style="11" bestFit="1" customWidth="1"/>
    <col min="2" max="2" width="3.625" style="11" customWidth="1"/>
    <col min="3" max="3" width="18" style="11" bestFit="1" customWidth="1"/>
    <col min="4" max="4" width="1.875" style="11" customWidth="1"/>
    <col min="5" max="18" width="9.125" style="11" customWidth="1"/>
    <col min="19" max="19" width="0" style="1" hidden="1" customWidth="1"/>
    <col min="20" max="256" width="9" style="1"/>
    <col min="257" max="257" width="2.875" style="1" bestFit="1" customWidth="1"/>
    <col min="258" max="258" width="3.625" style="1" customWidth="1"/>
    <col min="259" max="259" width="18" style="1" bestFit="1" customWidth="1"/>
    <col min="260" max="260" width="1.875" style="1" customWidth="1"/>
    <col min="261" max="274" width="9.125" style="1" customWidth="1"/>
    <col min="275" max="275" width="0" style="1" hidden="1" customWidth="1"/>
    <col min="276" max="512" width="9" style="1"/>
    <col min="513" max="513" width="2.875" style="1" bestFit="1" customWidth="1"/>
    <col min="514" max="514" width="3.625" style="1" customWidth="1"/>
    <col min="515" max="515" width="18" style="1" bestFit="1" customWidth="1"/>
    <col min="516" max="516" width="1.875" style="1" customWidth="1"/>
    <col min="517" max="530" width="9.125" style="1" customWidth="1"/>
    <col min="531" max="531" width="0" style="1" hidden="1" customWidth="1"/>
    <col min="532" max="768" width="9" style="1"/>
    <col min="769" max="769" width="2.875" style="1" bestFit="1" customWidth="1"/>
    <col min="770" max="770" width="3.625" style="1" customWidth="1"/>
    <col min="771" max="771" width="18" style="1" bestFit="1" customWidth="1"/>
    <col min="772" max="772" width="1.875" style="1" customWidth="1"/>
    <col min="773" max="786" width="9.125" style="1" customWidth="1"/>
    <col min="787" max="787" width="0" style="1" hidden="1" customWidth="1"/>
    <col min="788" max="1024" width="9" style="1"/>
    <col min="1025" max="1025" width="2.875" style="1" bestFit="1" customWidth="1"/>
    <col min="1026" max="1026" width="3.625" style="1" customWidth="1"/>
    <col min="1027" max="1027" width="18" style="1" bestFit="1" customWidth="1"/>
    <col min="1028" max="1028" width="1.875" style="1" customWidth="1"/>
    <col min="1029" max="1042" width="9.125" style="1" customWidth="1"/>
    <col min="1043" max="1043" width="0" style="1" hidden="1" customWidth="1"/>
    <col min="1044" max="1280" width="9" style="1"/>
    <col min="1281" max="1281" width="2.875" style="1" bestFit="1" customWidth="1"/>
    <col min="1282" max="1282" width="3.625" style="1" customWidth="1"/>
    <col min="1283" max="1283" width="18" style="1" bestFit="1" customWidth="1"/>
    <col min="1284" max="1284" width="1.875" style="1" customWidth="1"/>
    <col min="1285" max="1298" width="9.125" style="1" customWidth="1"/>
    <col min="1299" max="1299" width="0" style="1" hidden="1" customWidth="1"/>
    <col min="1300" max="1536" width="9" style="1"/>
    <col min="1537" max="1537" width="2.875" style="1" bestFit="1" customWidth="1"/>
    <col min="1538" max="1538" width="3.625" style="1" customWidth="1"/>
    <col min="1539" max="1539" width="18" style="1" bestFit="1" customWidth="1"/>
    <col min="1540" max="1540" width="1.875" style="1" customWidth="1"/>
    <col min="1541" max="1554" width="9.125" style="1" customWidth="1"/>
    <col min="1555" max="1555" width="0" style="1" hidden="1" customWidth="1"/>
    <col min="1556" max="1792" width="9" style="1"/>
    <col min="1793" max="1793" width="2.875" style="1" bestFit="1" customWidth="1"/>
    <col min="1794" max="1794" width="3.625" style="1" customWidth="1"/>
    <col min="1795" max="1795" width="18" style="1" bestFit="1" customWidth="1"/>
    <col min="1796" max="1796" width="1.875" style="1" customWidth="1"/>
    <col min="1797" max="1810" width="9.125" style="1" customWidth="1"/>
    <col min="1811" max="1811" width="0" style="1" hidden="1" customWidth="1"/>
    <col min="1812" max="2048" width="9" style="1"/>
    <col min="2049" max="2049" width="2.875" style="1" bestFit="1" customWidth="1"/>
    <col min="2050" max="2050" width="3.625" style="1" customWidth="1"/>
    <col min="2051" max="2051" width="18" style="1" bestFit="1" customWidth="1"/>
    <col min="2052" max="2052" width="1.875" style="1" customWidth="1"/>
    <col min="2053" max="2066" width="9.125" style="1" customWidth="1"/>
    <col min="2067" max="2067" width="0" style="1" hidden="1" customWidth="1"/>
    <col min="2068" max="2304" width="9" style="1"/>
    <col min="2305" max="2305" width="2.875" style="1" bestFit="1" customWidth="1"/>
    <col min="2306" max="2306" width="3.625" style="1" customWidth="1"/>
    <col min="2307" max="2307" width="18" style="1" bestFit="1" customWidth="1"/>
    <col min="2308" max="2308" width="1.875" style="1" customWidth="1"/>
    <col min="2309" max="2322" width="9.125" style="1" customWidth="1"/>
    <col min="2323" max="2323" width="0" style="1" hidden="1" customWidth="1"/>
    <col min="2324" max="2560" width="9" style="1"/>
    <col min="2561" max="2561" width="2.875" style="1" bestFit="1" customWidth="1"/>
    <col min="2562" max="2562" width="3.625" style="1" customWidth="1"/>
    <col min="2563" max="2563" width="18" style="1" bestFit="1" customWidth="1"/>
    <col min="2564" max="2564" width="1.875" style="1" customWidth="1"/>
    <col min="2565" max="2578" width="9.125" style="1" customWidth="1"/>
    <col min="2579" max="2579" width="0" style="1" hidden="1" customWidth="1"/>
    <col min="2580" max="2816" width="9" style="1"/>
    <col min="2817" max="2817" width="2.875" style="1" bestFit="1" customWidth="1"/>
    <col min="2818" max="2818" width="3.625" style="1" customWidth="1"/>
    <col min="2819" max="2819" width="18" style="1" bestFit="1" customWidth="1"/>
    <col min="2820" max="2820" width="1.875" style="1" customWidth="1"/>
    <col min="2821" max="2834" width="9.125" style="1" customWidth="1"/>
    <col min="2835" max="2835" width="0" style="1" hidden="1" customWidth="1"/>
    <col min="2836" max="3072" width="9" style="1"/>
    <col min="3073" max="3073" width="2.875" style="1" bestFit="1" customWidth="1"/>
    <col min="3074" max="3074" width="3.625" style="1" customWidth="1"/>
    <col min="3075" max="3075" width="18" style="1" bestFit="1" customWidth="1"/>
    <col min="3076" max="3076" width="1.875" style="1" customWidth="1"/>
    <col min="3077" max="3090" width="9.125" style="1" customWidth="1"/>
    <col min="3091" max="3091" width="0" style="1" hidden="1" customWidth="1"/>
    <col min="3092" max="3328" width="9" style="1"/>
    <col min="3329" max="3329" width="2.875" style="1" bestFit="1" customWidth="1"/>
    <col min="3330" max="3330" width="3.625" style="1" customWidth="1"/>
    <col min="3331" max="3331" width="18" style="1" bestFit="1" customWidth="1"/>
    <col min="3332" max="3332" width="1.875" style="1" customWidth="1"/>
    <col min="3333" max="3346" width="9.125" style="1" customWidth="1"/>
    <col min="3347" max="3347" width="0" style="1" hidden="1" customWidth="1"/>
    <col min="3348" max="3584" width="9" style="1"/>
    <col min="3585" max="3585" width="2.875" style="1" bestFit="1" customWidth="1"/>
    <col min="3586" max="3586" width="3.625" style="1" customWidth="1"/>
    <col min="3587" max="3587" width="18" style="1" bestFit="1" customWidth="1"/>
    <col min="3588" max="3588" width="1.875" style="1" customWidth="1"/>
    <col min="3589" max="3602" width="9.125" style="1" customWidth="1"/>
    <col min="3603" max="3603" width="0" style="1" hidden="1" customWidth="1"/>
    <col min="3604" max="3840" width="9" style="1"/>
    <col min="3841" max="3841" width="2.875" style="1" bestFit="1" customWidth="1"/>
    <col min="3842" max="3842" width="3.625" style="1" customWidth="1"/>
    <col min="3843" max="3843" width="18" style="1" bestFit="1" customWidth="1"/>
    <col min="3844" max="3844" width="1.875" style="1" customWidth="1"/>
    <col min="3845" max="3858" width="9.125" style="1" customWidth="1"/>
    <col min="3859" max="3859" width="0" style="1" hidden="1" customWidth="1"/>
    <col min="3860" max="4096" width="9" style="1"/>
    <col min="4097" max="4097" width="2.875" style="1" bestFit="1" customWidth="1"/>
    <col min="4098" max="4098" width="3.625" style="1" customWidth="1"/>
    <col min="4099" max="4099" width="18" style="1" bestFit="1" customWidth="1"/>
    <col min="4100" max="4100" width="1.875" style="1" customWidth="1"/>
    <col min="4101" max="4114" width="9.125" style="1" customWidth="1"/>
    <col min="4115" max="4115" width="0" style="1" hidden="1" customWidth="1"/>
    <col min="4116" max="4352" width="9" style="1"/>
    <col min="4353" max="4353" width="2.875" style="1" bestFit="1" customWidth="1"/>
    <col min="4354" max="4354" width="3.625" style="1" customWidth="1"/>
    <col min="4355" max="4355" width="18" style="1" bestFit="1" customWidth="1"/>
    <col min="4356" max="4356" width="1.875" style="1" customWidth="1"/>
    <col min="4357" max="4370" width="9.125" style="1" customWidth="1"/>
    <col min="4371" max="4371" width="0" style="1" hidden="1" customWidth="1"/>
    <col min="4372" max="4608" width="9" style="1"/>
    <col min="4609" max="4609" width="2.875" style="1" bestFit="1" customWidth="1"/>
    <col min="4610" max="4610" width="3.625" style="1" customWidth="1"/>
    <col min="4611" max="4611" width="18" style="1" bestFit="1" customWidth="1"/>
    <col min="4612" max="4612" width="1.875" style="1" customWidth="1"/>
    <col min="4613" max="4626" width="9.125" style="1" customWidth="1"/>
    <col min="4627" max="4627" width="0" style="1" hidden="1" customWidth="1"/>
    <col min="4628" max="4864" width="9" style="1"/>
    <col min="4865" max="4865" width="2.875" style="1" bestFit="1" customWidth="1"/>
    <col min="4866" max="4866" width="3.625" style="1" customWidth="1"/>
    <col min="4867" max="4867" width="18" style="1" bestFit="1" customWidth="1"/>
    <col min="4868" max="4868" width="1.875" style="1" customWidth="1"/>
    <col min="4869" max="4882" width="9.125" style="1" customWidth="1"/>
    <col min="4883" max="4883" width="0" style="1" hidden="1" customWidth="1"/>
    <col min="4884" max="5120" width="9" style="1"/>
    <col min="5121" max="5121" width="2.875" style="1" bestFit="1" customWidth="1"/>
    <col min="5122" max="5122" width="3.625" style="1" customWidth="1"/>
    <col min="5123" max="5123" width="18" style="1" bestFit="1" customWidth="1"/>
    <col min="5124" max="5124" width="1.875" style="1" customWidth="1"/>
    <col min="5125" max="5138" width="9.125" style="1" customWidth="1"/>
    <col min="5139" max="5139" width="0" style="1" hidden="1" customWidth="1"/>
    <col min="5140" max="5376" width="9" style="1"/>
    <col min="5377" max="5377" width="2.875" style="1" bestFit="1" customWidth="1"/>
    <col min="5378" max="5378" width="3.625" style="1" customWidth="1"/>
    <col min="5379" max="5379" width="18" style="1" bestFit="1" customWidth="1"/>
    <col min="5380" max="5380" width="1.875" style="1" customWidth="1"/>
    <col min="5381" max="5394" width="9.125" style="1" customWidth="1"/>
    <col min="5395" max="5395" width="0" style="1" hidden="1" customWidth="1"/>
    <col min="5396" max="5632" width="9" style="1"/>
    <col min="5633" max="5633" width="2.875" style="1" bestFit="1" customWidth="1"/>
    <col min="5634" max="5634" width="3.625" style="1" customWidth="1"/>
    <col min="5635" max="5635" width="18" style="1" bestFit="1" customWidth="1"/>
    <col min="5636" max="5636" width="1.875" style="1" customWidth="1"/>
    <col min="5637" max="5650" width="9.125" style="1" customWidth="1"/>
    <col min="5651" max="5651" width="0" style="1" hidden="1" customWidth="1"/>
    <col min="5652" max="5888" width="9" style="1"/>
    <col min="5889" max="5889" width="2.875" style="1" bestFit="1" customWidth="1"/>
    <col min="5890" max="5890" width="3.625" style="1" customWidth="1"/>
    <col min="5891" max="5891" width="18" style="1" bestFit="1" customWidth="1"/>
    <col min="5892" max="5892" width="1.875" style="1" customWidth="1"/>
    <col min="5893" max="5906" width="9.125" style="1" customWidth="1"/>
    <col min="5907" max="5907" width="0" style="1" hidden="1" customWidth="1"/>
    <col min="5908" max="6144" width="9" style="1"/>
    <col min="6145" max="6145" width="2.875" style="1" bestFit="1" customWidth="1"/>
    <col min="6146" max="6146" width="3.625" style="1" customWidth="1"/>
    <col min="6147" max="6147" width="18" style="1" bestFit="1" customWidth="1"/>
    <col min="6148" max="6148" width="1.875" style="1" customWidth="1"/>
    <col min="6149" max="6162" width="9.125" style="1" customWidth="1"/>
    <col min="6163" max="6163" width="0" style="1" hidden="1" customWidth="1"/>
    <col min="6164" max="6400" width="9" style="1"/>
    <col min="6401" max="6401" width="2.875" style="1" bestFit="1" customWidth="1"/>
    <col min="6402" max="6402" width="3.625" style="1" customWidth="1"/>
    <col min="6403" max="6403" width="18" style="1" bestFit="1" customWidth="1"/>
    <col min="6404" max="6404" width="1.875" style="1" customWidth="1"/>
    <col min="6405" max="6418" width="9.125" style="1" customWidth="1"/>
    <col min="6419" max="6419" width="0" style="1" hidden="1" customWidth="1"/>
    <col min="6420" max="6656" width="9" style="1"/>
    <col min="6657" max="6657" width="2.875" style="1" bestFit="1" customWidth="1"/>
    <col min="6658" max="6658" width="3.625" style="1" customWidth="1"/>
    <col min="6659" max="6659" width="18" style="1" bestFit="1" customWidth="1"/>
    <col min="6660" max="6660" width="1.875" style="1" customWidth="1"/>
    <col min="6661" max="6674" width="9.125" style="1" customWidth="1"/>
    <col min="6675" max="6675" width="0" style="1" hidden="1" customWidth="1"/>
    <col min="6676" max="6912" width="9" style="1"/>
    <col min="6913" max="6913" width="2.875" style="1" bestFit="1" customWidth="1"/>
    <col min="6914" max="6914" width="3.625" style="1" customWidth="1"/>
    <col min="6915" max="6915" width="18" style="1" bestFit="1" customWidth="1"/>
    <col min="6916" max="6916" width="1.875" style="1" customWidth="1"/>
    <col min="6917" max="6930" width="9.125" style="1" customWidth="1"/>
    <col min="6931" max="6931" width="0" style="1" hidden="1" customWidth="1"/>
    <col min="6932" max="7168" width="9" style="1"/>
    <col min="7169" max="7169" width="2.875" style="1" bestFit="1" customWidth="1"/>
    <col min="7170" max="7170" width="3.625" style="1" customWidth="1"/>
    <col min="7171" max="7171" width="18" style="1" bestFit="1" customWidth="1"/>
    <col min="7172" max="7172" width="1.875" style="1" customWidth="1"/>
    <col min="7173" max="7186" width="9.125" style="1" customWidth="1"/>
    <col min="7187" max="7187" width="0" style="1" hidden="1" customWidth="1"/>
    <col min="7188" max="7424" width="9" style="1"/>
    <col min="7425" max="7425" width="2.875" style="1" bestFit="1" customWidth="1"/>
    <col min="7426" max="7426" width="3.625" style="1" customWidth="1"/>
    <col min="7427" max="7427" width="18" style="1" bestFit="1" customWidth="1"/>
    <col min="7428" max="7428" width="1.875" style="1" customWidth="1"/>
    <col min="7429" max="7442" width="9.125" style="1" customWidth="1"/>
    <col min="7443" max="7443" width="0" style="1" hidden="1" customWidth="1"/>
    <col min="7444" max="7680" width="9" style="1"/>
    <col min="7681" max="7681" width="2.875" style="1" bestFit="1" customWidth="1"/>
    <col min="7682" max="7682" width="3.625" style="1" customWidth="1"/>
    <col min="7683" max="7683" width="18" style="1" bestFit="1" customWidth="1"/>
    <col min="7684" max="7684" width="1.875" style="1" customWidth="1"/>
    <col min="7685" max="7698" width="9.125" style="1" customWidth="1"/>
    <col min="7699" max="7699" width="0" style="1" hidden="1" customWidth="1"/>
    <col min="7700" max="7936" width="9" style="1"/>
    <col min="7937" max="7937" width="2.875" style="1" bestFit="1" customWidth="1"/>
    <col min="7938" max="7938" width="3.625" style="1" customWidth="1"/>
    <col min="7939" max="7939" width="18" style="1" bestFit="1" customWidth="1"/>
    <col min="7940" max="7940" width="1.875" style="1" customWidth="1"/>
    <col min="7941" max="7954" width="9.125" style="1" customWidth="1"/>
    <col min="7955" max="7955" width="0" style="1" hidden="1" customWidth="1"/>
    <col min="7956" max="8192" width="9" style="1"/>
    <col min="8193" max="8193" width="2.875" style="1" bestFit="1" customWidth="1"/>
    <col min="8194" max="8194" width="3.625" style="1" customWidth="1"/>
    <col min="8195" max="8195" width="18" style="1" bestFit="1" customWidth="1"/>
    <col min="8196" max="8196" width="1.875" style="1" customWidth="1"/>
    <col min="8197" max="8210" width="9.125" style="1" customWidth="1"/>
    <col min="8211" max="8211" width="0" style="1" hidden="1" customWidth="1"/>
    <col min="8212" max="8448" width="9" style="1"/>
    <col min="8449" max="8449" width="2.875" style="1" bestFit="1" customWidth="1"/>
    <col min="8450" max="8450" width="3.625" style="1" customWidth="1"/>
    <col min="8451" max="8451" width="18" style="1" bestFit="1" customWidth="1"/>
    <col min="8452" max="8452" width="1.875" style="1" customWidth="1"/>
    <col min="8453" max="8466" width="9.125" style="1" customWidth="1"/>
    <col min="8467" max="8467" width="0" style="1" hidden="1" customWidth="1"/>
    <col min="8468" max="8704" width="9" style="1"/>
    <col min="8705" max="8705" width="2.875" style="1" bestFit="1" customWidth="1"/>
    <col min="8706" max="8706" width="3.625" style="1" customWidth="1"/>
    <col min="8707" max="8707" width="18" style="1" bestFit="1" customWidth="1"/>
    <col min="8708" max="8708" width="1.875" style="1" customWidth="1"/>
    <col min="8709" max="8722" width="9.125" style="1" customWidth="1"/>
    <col min="8723" max="8723" width="0" style="1" hidden="1" customWidth="1"/>
    <col min="8724" max="8960" width="9" style="1"/>
    <col min="8961" max="8961" width="2.875" style="1" bestFit="1" customWidth="1"/>
    <col min="8962" max="8962" width="3.625" style="1" customWidth="1"/>
    <col min="8963" max="8963" width="18" style="1" bestFit="1" customWidth="1"/>
    <col min="8964" max="8964" width="1.875" style="1" customWidth="1"/>
    <col min="8965" max="8978" width="9.125" style="1" customWidth="1"/>
    <col min="8979" max="8979" width="0" style="1" hidden="1" customWidth="1"/>
    <col min="8980" max="9216" width="9" style="1"/>
    <col min="9217" max="9217" width="2.875" style="1" bestFit="1" customWidth="1"/>
    <col min="9218" max="9218" width="3.625" style="1" customWidth="1"/>
    <col min="9219" max="9219" width="18" style="1" bestFit="1" customWidth="1"/>
    <col min="9220" max="9220" width="1.875" style="1" customWidth="1"/>
    <col min="9221" max="9234" width="9.125" style="1" customWidth="1"/>
    <col min="9235" max="9235" width="0" style="1" hidden="1" customWidth="1"/>
    <col min="9236" max="9472" width="9" style="1"/>
    <col min="9473" max="9473" width="2.875" style="1" bestFit="1" customWidth="1"/>
    <col min="9474" max="9474" width="3.625" style="1" customWidth="1"/>
    <col min="9475" max="9475" width="18" style="1" bestFit="1" customWidth="1"/>
    <col min="9476" max="9476" width="1.875" style="1" customWidth="1"/>
    <col min="9477" max="9490" width="9.125" style="1" customWidth="1"/>
    <col min="9491" max="9491" width="0" style="1" hidden="1" customWidth="1"/>
    <col min="9492" max="9728" width="9" style="1"/>
    <col min="9729" max="9729" width="2.875" style="1" bestFit="1" customWidth="1"/>
    <col min="9730" max="9730" width="3.625" style="1" customWidth="1"/>
    <col min="9731" max="9731" width="18" style="1" bestFit="1" customWidth="1"/>
    <col min="9732" max="9732" width="1.875" style="1" customWidth="1"/>
    <col min="9733" max="9746" width="9.125" style="1" customWidth="1"/>
    <col min="9747" max="9747" width="0" style="1" hidden="1" customWidth="1"/>
    <col min="9748" max="9984" width="9" style="1"/>
    <col min="9985" max="9985" width="2.875" style="1" bestFit="1" customWidth="1"/>
    <col min="9986" max="9986" width="3.625" style="1" customWidth="1"/>
    <col min="9987" max="9987" width="18" style="1" bestFit="1" customWidth="1"/>
    <col min="9988" max="9988" width="1.875" style="1" customWidth="1"/>
    <col min="9989" max="10002" width="9.125" style="1" customWidth="1"/>
    <col min="10003" max="10003" width="0" style="1" hidden="1" customWidth="1"/>
    <col min="10004" max="10240" width="9" style="1"/>
    <col min="10241" max="10241" width="2.875" style="1" bestFit="1" customWidth="1"/>
    <col min="10242" max="10242" width="3.625" style="1" customWidth="1"/>
    <col min="10243" max="10243" width="18" style="1" bestFit="1" customWidth="1"/>
    <col min="10244" max="10244" width="1.875" style="1" customWidth="1"/>
    <col min="10245" max="10258" width="9.125" style="1" customWidth="1"/>
    <col min="10259" max="10259" width="0" style="1" hidden="1" customWidth="1"/>
    <col min="10260" max="10496" width="9" style="1"/>
    <col min="10497" max="10497" width="2.875" style="1" bestFit="1" customWidth="1"/>
    <col min="10498" max="10498" width="3.625" style="1" customWidth="1"/>
    <col min="10499" max="10499" width="18" style="1" bestFit="1" customWidth="1"/>
    <col min="10500" max="10500" width="1.875" style="1" customWidth="1"/>
    <col min="10501" max="10514" width="9.125" style="1" customWidth="1"/>
    <col min="10515" max="10515" width="0" style="1" hidden="1" customWidth="1"/>
    <col min="10516" max="10752" width="9" style="1"/>
    <col min="10753" max="10753" width="2.875" style="1" bestFit="1" customWidth="1"/>
    <col min="10754" max="10754" width="3.625" style="1" customWidth="1"/>
    <col min="10755" max="10755" width="18" style="1" bestFit="1" customWidth="1"/>
    <col min="10756" max="10756" width="1.875" style="1" customWidth="1"/>
    <col min="10757" max="10770" width="9.125" style="1" customWidth="1"/>
    <col min="10771" max="10771" width="0" style="1" hidden="1" customWidth="1"/>
    <col min="10772" max="11008" width="9" style="1"/>
    <col min="11009" max="11009" width="2.875" style="1" bestFit="1" customWidth="1"/>
    <col min="11010" max="11010" width="3.625" style="1" customWidth="1"/>
    <col min="11011" max="11011" width="18" style="1" bestFit="1" customWidth="1"/>
    <col min="11012" max="11012" width="1.875" style="1" customWidth="1"/>
    <col min="11013" max="11026" width="9.125" style="1" customWidth="1"/>
    <col min="11027" max="11027" width="0" style="1" hidden="1" customWidth="1"/>
    <col min="11028" max="11264" width="9" style="1"/>
    <col min="11265" max="11265" width="2.875" style="1" bestFit="1" customWidth="1"/>
    <col min="11266" max="11266" width="3.625" style="1" customWidth="1"/>
    <col min="11267" max="11267" width="18" style="1" bestFit="1" customWidth="1"/>
    <col min="11268" max="11268" width="1.875" style="1" customWidth="1"/>
    <col min="11269" max="11282" width="9.125" style="1" customWidth="1"/>
    <col min="11283" max="11283" width="0" style="1" hidden="1" customWidth="1"/>
    <col min="11284" max="11520" width="9" style="1"/>
    <col min="11521" max="11521" width="2.875" style="1" bestFit="1" customWidth="1"/>
    <col min="11522" max="11522" width="3.625" style="1" customWidth="1"/>
    <col min="11523" max="11523" width="18" style="1" bestFit="1" customWidth="1"/>
    <col min="11524" max="11524" width="1.875" style="1" customWidth="1"/>
    <col min="11525" max="11538" width="9.125" style="1" customWidth="1"/>
    <col min="11539" max="11539" width="0" style="1" hidden="1" customWidth="1"/>
    <col min="11540" max="11776" width="9" style="1"/>
    <col min="11777" max="11777" width="2.875" style="1" bestFit="1" customWidth="1"/>
    <col min="11778" max="11778" width="3.625" style="1" customWidth="1"/>
    <col min="11779" max="11779" width="18" style="1" bestFit="1" customWidth="1"/>
    <col min="11780" max="11780" width="1.875" style="1" customWidth="1"/>
    <col min="11781" max="11794" width="9.125" style="1" customWidth="1"/>
    <col min="11795" max="11795" width="0" style="1" hidden="1" customWidth="1"/>
    <col min="11796" max="12032" width="9" style="1"/>
    <col min="12033" max="12033" width="2.875" style="1" bestFit="1" customWidth="1"/>
    <col min="12034" max="12034" width="3.625" style="1" customWidth="1"/>
    <col min="12035" max="12035" width="18" style="1" bestFit="1" customWidth="1"/>
    <col min="12036" max="12036" width="1.875" style="1" customWidth="1"/>
    <col min="12037" max="12050" width="9.125" style="1" customWidth="1"/>
    <col min="12051" max="12051" width="0" style="1" hidden="1" customWidth="1"/>
    <col min="12052" max="12288" width="9" style="1"/>
    <col min="12289" max="12289" width="2.875" style="1" bestFit="1" customWidth="1"/>
    <col min="12290" max="12290" width="3.625" style="1" customWidth="1"/>
    <col min="12291" max="12291" width="18" style="1" bestFit="1" customWidth="1"/>
    <col min="12292" max="12292" width="1.875" style="1" customWidth="1"/>
    <col min="12293" max="12306" width="9.125" style="1" customWidth="1"/>
    <col min="12307" max="12307" width="0" style="1" hidden="1" customWidth="1"/>
    <col min="12308" max="12544" width="9" style="1"/>
    <col min="12545" max="12545" width="2.875" style="1" bestFit="1" customWidth="1"/>
    <col min="12546" max="12546" width="3.625" style="1" customWidth="1"/>
    <col min="12547" max="12547" width="18" style="1" bestFit="1" customWidth="1"/>
    <col min="12548" max="12548" width="1.875" style="1" customWidth="1"/>
    <col min="12549" max="12562" width="9.125" style="1" customWidth="1"/>
    <col min="12563" max="12563" width="0" style="1" hidden="1" customWidth="1"/>
    <col min="12564" max="12800" width="9" style="1"/>
    <col min="12801" max="12801" width="2.875" style="1" bestFit="1" customWidth="1"/>
    <col min="12802" max="12802" width="3.625" style="1" customWidth="1"/>
    <col min="12803" max="12803" width="18" style="1" bestFit="1" customWidth="1"/>
    <col min="12804" max="12804" width="1.875" style="1" customWidth="1"/>
    <col min="12805" max="12818" width="9.125" style="1" customWidth="1"/>
    <col min="12819" max="12819" width="0" style="1" hidden="1" customWidth="1"/>
    <col min="12820" max="13056" width="9" style="1"/>
    <col min="13057" max="13057" width="2.875" style="1" bestFit="1" customWidth="1"/>
    <col min="13058" max="13058" width="3.625" style="1" customWidth="1"/>
    <col min="13059" max="13059" width="18" style="1" bestFit="1" customWidth="1"/>
    <col min="13060" max="13060" width="1.875" style="1" customWidth="1"/>
    <col min="13061" max="13074" width="9.125" style="1" customWidth="1"/>
    <col min="13075" max="13075" width="0" style="1" hidden="1" customWidth="1"/>
    <col min="13076" max="13312" width="9" style="1"/>
    <col min="13313" max="13313" width="2.875" style="1" bestFit="1" customWidth="1"/>
    <col min="13314" max="13314" width="3.625" style="1" customWidth="1"/>
    <col min="13315" max="13315" width="18" style="1" bestFit="1" customWidth="1"/>
    <col min="13316" max="13316" width="1.875" style="1" customWidth="1"/>
    <col min="13317" max="13330" width="9.125" style="1" customWidth="1"/>
    <col min="13331" max="13331" width="0" style="1" hidden="1" customWidth="1"/>
    <col min="13332" max="13568" width="9" style="1"/>
    <col min="13569" max="13569" width="2.875" style="1" bestFit="1" customWidth="1"/>
    <col min="13570" max="13570" width="3.625" style="1" customWidth="1"/>
    <col min="13571" max="13571" width="18" style="1" bestFit="1" customWidth="1"/>
    <col min="13572" max="13572" width="1.875" style="1" customWidth="1"/>
    <col min="13573" max="13586" width="9.125" style="1" customWidth="1"/>
    <col min="13587" max="13587" width="0" style="1" hidden="1" customWidth="1"/>
    <col min="13588" max="13824" width="9" style="1"/>
    <col min="13825" max="13825" width="2.875" style="1" bestFit="1" customWidth="1"/>
    <col min="13826" max="13826" width="3.625" style="1" customWidth="1"/>
    <col min="13827" max="13827" width="18" style="1" bestFit="1" customWidth="1"/>
    <col min="13828" max="13828" width="1.875" style="1" customWidth="1"/>
    <col min="13829" max="13842" width="9.125" style="1" customWidth="1"/>
    <col min="13843" max="13843" width="0" style="1" hidden="1" customWidth="1"/>
    <col min="13844" max="14080" width="9" style="1"/>
    <col min="14081" max="14081" width="2.875" style="1" bestFit="1" customWidth="1"/>
    <col min="14082" max="14082" width="3.625" style="1" customWidth="1"/>
    <col min="14083" max="14083" width="18" style="1" bestFit="1" customWidth="1"/>
    <col min="14084" max="14084" width="1.875" style="1" customWidth="1"/>
    <col min="14085" max="14098" width="9.125" style="1" customWidth="1"/>
    <col min="14099" max="14099" width="0" style="1" hidden="1" customWidth="1"/>
    <col min="14100" max="14336" width="9" style="1"/>
    <col min="14337" max="14337" width="2.875" style="1" bestFit="1" customWidth="1"/>
    <col min="14338" max="14338" width="3.625" style="1" customWidth="1"/>
    <col min="14339" max="14339" width="18" style="1" bestFit="1" customWidth="1"/>
    <col min="14340" max="14340" width="1.875" style="1" customWidth="1"/>
    <col min="14341" max="14354" width="9.125" style="1" customWidth="1"/>
    <col min="14355" max="14355" width="0" style="1" hidden="1" customWidth="1"/>
    <col min="14356" max="14592" width="9" style="1"/>
    <col min="14593" max="14593" width="2.875" style="1" bestFit="1" customWidth="1"/>
    <col min="14594" max="14594" width="3.625" style="1" customWidth="1"/>
    <col min="14595" max="14595" width="18" style="1" bestFit="1" customWidth="1"/>
    <col min="14596" max="14596" width="1.875" style="1" customWidth="1"/>
    <col min="14597" max="14610" width="9.125" style="1" customWidth="1"/>
    <col min="14611" max="14611" width="0" style="1" hidden="1" customWidth="1"/>
    <col min="14612" max="14848" width="9" style="1"/>
    <col min="14849" max="14849" width="2.875" style="1" bestFit="1" customWidth="1"/>
    <col min="14850" max="14850" width="3.625" style="1" customWidth="1"/>
    <col min="14851" max="14851" width="18" style="1" bestFit="1" customWidth="1"/>
    <col min="14852" max="14852" width="1.875" style="1" customWidth="1"/>
    <col min="14853" max="14866" width="9.125" style="1" customWidth="1"/>
    <col min="14867" max="14867" width="0" style="1" hidden="1" customWidth="1"/>
    <col min="14868" max="15104" width="9" style="1"/>
    <col min="15105" max="15105" width="2.875" style="1" bestFit="1" customWidth="1"/>
    <col min="15106" max="15106" width="3.625" style="1" customWidth="1"/>
    <col min="15107" max="15107" width="18" style="1" bestFit="1" customWidth="1"/>
    <col min="15108" max="15108" width="1.875" style="1" customWidth="1"/>
    <col min="15109" max="15122" width="9.125" style="1" customWidth="1"/>
    <col min="15123" max="15123" width="0" style="1" hidden="1" customWidth="1"/>
    <col min="15124" max="15360" width="9" style="1"/>
    <col min="15361" max="15361" width="2.875" style="1" bestFit="1" customWidth="1"/>
    <col min="15362" max="15362" width="3.625" style="1" customWidth="1"/>
    <col min="15363" max="15363" width="18" style="1" bestFit="1" customWidth="1"/>
    <col min="15364" max="15364" width="1.875" style="1" customWidth="1"/>
    <col min="15365" max="15378" width="9.125" style="1" customWidth="1"/>
    <col min="15379" max="15379" width="0" style="1" hidden="1" customWidth="1"/>
    <col min="15380" max="15616" width="9" style="1"/>
    <col min="15617" max="15617" width="2.875" style="1" bestFit="1" customWidth="1"/>
    <col min="15618" max="15618" width="3.625" style="1" customWidth="1"/>
    <col min="15619" max="15619" width="18" style="1" bestFit="1" customWidth="1"/>
    <col min="15620" max="15620" width="1.875" style="1" customWidth="1"/>
    <col min="15621" max="15634" width="9.125" style="1" customWidth="1"/>
    <col min="15635" max="15635" width="0" style="1" hidden="1" customWidth="1"/>
    <col min="15636" max="15872" width="9" style="1"/>
    <col min="15873" max="15873" width="2.875" style="1" bestFit="1" customWidth="1"/>
    <col min="15874" max="15874" width="3.625" style="1" customWidth="1"/>
    <col min="15875" max="15875" width="18" style="1" bestFit="1" customWidth="1"/>
    <col min="15876" max="15876" width="1.875" style="1" customWidth="1"/>
    <col min="15877" max="15890" width="9.125" style="1" customWidth="1"/>
    <col min="15891" max="15891" width="0" style="1" hidden="1" customWidth="1"/>
    <col min="15892" max="16128" width="9" style="1"/>
    <col min="16129" max="16129" width="2.875" style="1" bestFit="1" customWidth="1"/>
    <col min="16130" max="16130" width="3.625" style="1" customWidth="1"/>
    <col min="16131" max="16131" width="18" style="1" bestFit="1" customWidth="1"/>
    <col min="16132" max="16132" width="1.875" style="1" customWidth="1"/>
    <col min="16133" max="16146" width="9.125" style="1" customWidth="1"/>
    <col min="16147" max="16147" width="0" style="1" hidden="1" customWidth="1"/>
    <col min="16148" max="16384" width="9" style="1"/>
  </cols>
  <sheetData>
    <row r="1" spans="1:19">
      <c r="A1" s="10"/>
    </row>
    <row r="2" spans="1:19">
      <c r="E2" s="39"/>
      <c r="F2" s="39"/>
      <c r="G2" s="39"/>
      <c r="H2" s="39"/>
      <c r="I2" s="39"/>
      <c r="J2" s="39"/>
      <c r="K2" s="9"/>
      <c r="L2" s="39"/>
      <c r="M2" s="39"/>
      <c r="N2" s="39"/>
      <c r="O2" s="39"/>
      <c r="P2" s="39"/>
      <c r="Q2" s="39"/>
      <c r="R2" s="9"/>
    </row>
    <row r="3" spans="1:19" ht="39.950000000000003" customHeight="1">
      <c r="A3" s="51"/>
      <c r="B3" s="52"/>
      <c r="C3" s="52"/>
      <c r="D3" s="53"/>
      <c r="E3" s="12" t="s">
        <v>72</v>
      </c>
      <c r="F3" s="13" t="s">
        <v>74</v>
      </c>
      <c r="G3" s="13" t="s">
        <v>71</v>
      </c>
      <c r="H3" s="13" t="s">
        <v>75</v>
      </c>
      <c r="I3" s="13" t="s">
        <v>70</v>
      </c>
      <c r="J3" s="13" t="s">
        <v>69</v>
      </c>
      <c r="K3" s="13" t="s">
        <v>76</v>
      </c>
      <c r="L3" s="13" t="s">
        <v>68</v>
      </c>
      <c r="M3" s="13" t="s">
        <v>67</v>
      </c>
      <c r="N3" s="13" t="s">
        <v>66</v>
      </c>
      <c r="O3" s="13" t="s">
        <v>65</v>
      </c>
      <c r="P3" s="13" t="s">
        <v>64</v>
      </c>
      <c r="Q3" s="13" t="s">
        <v>63</v>
      </c>
      <c r="R3" s="14" t="s">
        <v>62</v>
      </c>
      <c r="S3" s="6" t="s">
        <v>61</v>
      </c>
    </row>
    <row r="4" spans="1:19" s="2" customFormat="1" ht="18.95" customHeight="1">
      <c r="A4" s="15" t="s">
        <v>60</v>
      </c>
      <c r="B4" s="54" t="s">
        <v>59</v>
      </c>
      <c r="C4" s="55"/>
      <c r="D4" s="16"/>
      <c r="E4" s="40">
        <f>'事務費（金額表）'!E4/'事務費（金額表）'!E$42</f>
        <v>0.7624683423695211</v>
      </c>
      <c r="F4" s="41">
        <f>'事務費（金額表）'!F4/'事務費（金額表）'!F$42</f>
        <v>0.75462843682476111</v>
      </c>
      <c r="G4" s="41">
        <f>'事務費（金額表）'!G4/'事務費（金額表）'!G$42</f>
        <v>0.63629417011045786</v>
      </c>
      <c r="H4" s="41">
        <f>'事務費（金額表）'!H4/'事務費（金額表）'!H$42</f>
        <v>0.76746506667837111</v>
      </c>
      <c r="I4" s="41">
        <f>'事務費（金額表）'!I4/'事務費（金額表）'!I$42</f>
        <v>0.74121345303443631</v>
      </c>
      <c r="J4" s="41">
        <f>'事務費（金額表）'!J4/'事務費（金額表）'!J$42</f>
        <v>0.34206664457671859</v>
      </c>
      <c r="K4" s="41">
        <f>'事務費（金額表）'!K4/'事務費（金額表）'!K$42</f>
        <v>0.90020312249379342</v>
      </c>
      <c r="L4" s="41">
        <f>'事務費（金額表）'!L4/'事務費（金額表）'!L$42</f>
        <v>0.77264911939733261</v>
      </c>
      <c r="M4" s="41">
        <f>'事務費（金額表）'!M4/'事務費（金額表）'!M$42</f>
        <v>0.69947777829263913</v>
      </c>
      <c r="N4" s="41">
        <f>'事務費（金額表）'!N4/'事務費（金額表）'!N$42</f>
        <v>0.72274449927994178</v>
      </c>
      <c r="O4" s="41">
        <f>'事務費（金額表）'!O4/'事務費（金額表）'!O$42</f>
        <v>0.84993288440143822</v>
      </c>
      <c r="P4" s="41">
        <f>'事務費（金額表）'!P4/'事務費（金額表）'!P$42</f>
        <v>0.66542008266917285</v>
      </c>
      <c r="Q4" s="41">
        <f>'事務費（金額表）'!Q4/'事務費（金額表）'!Q$42</f>
        <v>0.74657330620132234</v>
      </c>
      <c r="R4" s="42">
        <f>'事務費（金額表）'!R4/'事務費（金額表）'!R$42</f>
        <v>0.72137142103719831</v>
      </c>
      <c r="S4" s="5">
        <f>'事務費（金額表）'!S4/'事務費（金額表）'!S$42</f>
        <v>0.72659946703833445</v>
      </c>
    </row>
    <row r="5" spans="1:19" s="2" customFormat="1" ht="18.95" customHeight="1">
      <c r="A5" s="15" t="s">
        <v>58</v>
      </c>
      <c r="B5" s="56" t="s">
        <v>57</v>
      </c>
      <c r="C5" s="57"/>
      <c r="D5" s="16"/>
      <c r="E5" s="43">
        <f>'事務費（金額表）'!E5/'事務費（金額表）'!E$42</f>
        <v>1.1130661170030294E-2</v>
      </c>
      <c r="F5" s="44">
        <f>'事務費（金額表）'!F5/'事務費（金額表）'!F$42</f>
        <v>1.6748707669509248E-2</v>
      </c>
      <c r="G5" s="44">
        <f>'事務費（金額表）'!G5/'事務費（金額表）'!G$42</f>
        <v>2.4308610928051141E-2</v>
      </c>
      <c r="H5" s="44">
        <f>'事務費（金額表）'!H5/'事務費（金額表）'!H$42</f>
        <v>1.3538764193403167E-2</v>
      </c>
      <c r="I5" s="44">
        <f>'事務費（金額表）'!I5/'事務費（金額表）'!I$42</f>
        <v>1.0286957003188732E-2</v>
      </c>
      <c r="J5" s="44">
        <f>'事務費（金額表）'!J5/'事務費（金額表）'!J$42</f>
        <v>2.5064597178191338E-2</v>
      </c>
      <c r="K5" s="44">
        <f>'事務費（金額表）'!K5/'事務費（金額表）'!K$42</f>
        <v>8.4769219632051633E-3</v>
      </c>
      <c r="L5" s="44">
        <f>'事務費（金額表）'!L5/'事務費（金額表）'!L$42</f>
        <v>6.9469873460466833E-2</v>
      </c>
      <c r="M5" s="44">
        <f>'事務費（金額表）'!M5/'事務費（金額表）'!M$42</f>
        <v>1.1380625592721448E-2</v>
      </c>
      <c r="N5" s="44">
        <f>'事務費（金額表）'!N5/'事務費（金額表）'!N$42</f>
        <v>1.4715369942415339E-2</v>
      </c>
      <c r="O5" s="44">
        <f>'事務費（金額表）'!O5/'事務費（金額表）'!O$42</f>
        <v>6.6443041415508615E-3</v>
      </c>
      <c r="P5" s="44">
        <f>'事務費（金額表）'!P5/'事務費（金額表）'!P$42</f>
        <v>1.4865704681091711E-2</v>
      </c>
      <c r="Q5" s="44">
        <f>'事務費（金額表）'!Q5/'事務費（金額表）'!Q$42</f>
        <v>1.4237108938444756E-2</v>
      </c>
      <c r="R5" s="45">
        <f>'事務費（金額表）'!R5/'事務費（金額表）'!R$42</f>
        <v>1.5758947834643038E-2</v>
      </c>
      <c r="S5" s="4" t="e">
        <f>#REF!/#REF!</f>
        <v>#REF!</v>
      </c>
    </row>
    <row r="6" spans="1:19" s="2" customFormat="1" ht="18.95" customHeight="1">
      <c r="A6" s="23" t="s">
        <v>56</v>
      </c>
      <c r="B6" s="56" t="s">
        <v>55</v>
      </c>
      <c r="C6" s="57"/>
      <c r="D6" s="16"/>
      <c r="E6" s="43">
        <f>'事務費（金額表）'!E6/'事務費（金額表）'!E$42</f>
        <v>0.22640099646044862</v>
      </c>
      <c r="F6" s="44">
        <f>'事務費（金額表）'!F6/'事務費（金額表）'!F$42</f>
        <v>0.22862285550572956</v>
      </c>
      <c r="G6" s="44">
        <f>'事務費（金額表）'!G6/'事務費（金額表）'!G$42</f>
        <v>0.339397218961491</v>
      </c>
      <c r="H6" s="44">
        <f>'事務費（金額表）'!H6/'事務費（金額表）'!H$42</f>
        <v>0.21899616912822556</v>
      </c>
      <c r="I6" s="44">
        <f>'事務費（金額表）'!I6/'事務費（金額表）'!I$42</f>
        <v>0.24849958996237498</v>
      </c>
      <c r="J6" s="44">
        <f>'事務費（金額表）'!J6/'事務費（金額表）'!J$42</f>
        <v>0.63286875824509015</v>
      </c>
      <c r="K6" s="44">
        <f>'事務費（金額表）'!K6/'事務費（金額表）'!K$42</f>
        <v>9.1319955543001347E-2</v>
      </c>
      <c r="L6" s="44">
        <f>'事務費（金額表）'!L6/'事務費（金額表）'!L$42</f>
        <v>0.15788100714220041</v>
      </c>
      <c r="M6" s="44">
        <f>'事務費（金額表）'!M6/'事務費（金額表）'!M$42</f>
        <v>0.28914159611463952</v>
      </c>
      <c r="N6" s="44">
        <f>'事務費（金額表）'!N6/'事務費（金額表）'!N$42</f>
        <v>0.26254013077764299</v>
      </c>
      <c r="O6" s="44">
        <f>'事務費（金額表）'!O6/'事務費（金額表）'!O$42</f>
        <v>0.143422811457011</v>
      </c>
      <c r="P6" s="44">
        <f>'事務費（金額表）'!P6/'事務費（金額表）'!P$42</f>
        <v>0.31971421264973543</v>
      </c>
      <c r="Q6" s="44">
        <f>'事務費（金額表）'!Q6/'事務費（金額表）'!Q$42</f>
        <v>0.23918958486023295</v>
      </c>
      <c r="R6" s="45">
        <f>'事務費（金額表）'!R6/'事務費（金額表）'!R$42</f>
        <v>0.2628696311281587</v>
      </c>
      <c r="S6" s="4" t="e">
        <f>#REF!/#REF!</f>
        <v>#REF!</v>
      </c>
    </row>
    <row r="7" spans="1:19" s="2" customFormat="1" ht="18.95" customHeight="1">
      <c r="A7" s="24"/>
      <c r="B7" s="25" t="s">
        <v>54</v>
      </c>
      <c r="C7" s="26" t="s">
        <v>53</v>
      </c>
      <c r="D7" s="16"/>
      <c r="E7" s="43">
        <f>'事務費（金額表）'!E7/'事務費（金額表）'!E$42</f>
        <v>1.8227586754077527E-2</v>
      </c>
      <c r="F7" s="44">
        <f>'事務費（金額表）'!F7/'事務費（金額表）'!F$42</f>
        <v>1.9886831129950822E-2</v>
      </c>
      <c r="G7" s="44">
        <f>'事務費（金額表）'!G7/'事務費（金額表）'!G$42</f>
        <v>6.4502023232336794E-2</v>
      </c>
      <c r="H7" s="44">
        <f>'事務費（金額表）'!H7/'事務費（金額表）'!H$42</f>
        <v>1.948003235001879E-2</v>
      </c>
      <c r="I7" s="44">
        <f>'事務費（金額表）'!I7/'事務費（金額表）'!I$42</f>
        <v>2.0356385251662747E-2</v>
      </c>
      <c r="J7" s="44">
        <f>'事務費（金額表）'!J7/'事務費（金額表）'!J$42</f>
        <v>0.16564592955490293</v>
      </c>
      <c r="K7" s="44">
        <f>'事務費（金額表）'!K7/'事務費（金額表）'!K$42</f>
        <v>1.8641563319285563E-2</v>
      </c>
      <c r="L7" s="44">
        <f>'事務費（金額表）'!L7/'事務費（金額表）'!L$42</f>
        <v>5.7119180550125034E-2</v>
      </c>
      <c r="M7" s="44">
        <f>'事務費（金額表）'!M7/'事務費（金額表）'!M$42</f>
        <v>2.8110038416204304E-2</v>
      </c>
      <c r="N7" s="44">
        <f>'事務費（金額表）'!N7/'事務費（金額表）'!N$42</f>
        <v>2.4327057255922283E-2</v>
      </c>
      <c r="O7" s="44">
        <f>'事務費（金額表）'!O7/'事務費（金額表）'!O$42</f>
        <v>6.8362631604020766E-3</v>
      </c>
      <c r="P7" s="44">
        <f>'事務費（金額表）'!P7/'事務費（金額表）'!P$42</f>
        <v>3.2575312401022391E-2</v>
      </c>
      <c r="Q7" s="44">
        <f>'事務費（金額表）'!Q7/'事務費（金額表）'!Q$42</f>
        <v>3.6401365032713573E-2</v>
      </c>
      <c r="R7" s="45">
        <f>'事務費（金額表）'!R7/'事務費（金額表）'!R$42</f>
        <v>3.2433031066043332E-2</v>
      </c>
      <c r="S7" s="4" t="e">
        <f>#REF!/#REF!</f>
        <v>#REF!</v>
      </c>
    </row>
    <row r="8" spans="1:19" s="2" customFormat="1" ht="18.95" customHeight="1">
      <c r="A8" s="24"/>
      <c r="B8" s="27" t="s">
        <v>52</v>
      </c>
      <c r="C8" s="26" t="s">
        <v>51</v>
      </c>
      <c r="D8" s="16"/>
      <c r="E8" s="43">
        <f>'事務費（金額表）'!E8/'事務費（金額表）'!E$42</f>
        <v>2.5372878230982836E-3</v>
      </c>
      <c r="F8" s="44">
        <f>'事務費（金額表）'!F8/'事務費（金額表）'!F$42</f>
        <v>4.7082497999487508E-3</v>
      </c>
      <c r="G8" s="44">
        <f>'事務費（金額表）'!G8/'事務費（金額表）'!G$42</f>
        <v>6.5912417515768566E-3</v>
      </c>
      <c r="H8" s="44">
        <f>'事務費（金額表）'!H8/'事務費（金額表）'!H$42</f>
        <v>5.4377482499333258E-3</v>
      </c>
      <c r="I8" s="44">
        <f>'事務費（金額表）'!I8/'事務費（金額表）'!I$42</f>
        <v>3.7663206919048065E-3</v>
      </c>
      <c r="J8" s="44">
        <f>'事務費（金額表）'!J8/'事務費（金額表）'!J$42</f>
        <v>2.108193237326263E-2</v>
      </c>
      <c r="K8" s="44">
        <f>'事務費（金額表）'!K8/'事務費（金額表）'!K$42</f>
        <v>1.2924041271765406E-3</v>
      </c>
      <c r="L8" s="44">
        <f>'事務費（金額表）'!L8/'事務費（金額表）'!L$42</f>
        <v>1.176494232894299E-3</v>
      </c>
      <c r="M8" s="44">
        <f>'事務費（金額表）'!M8/'事務費（金額表）'!M$42</f>
        <v>5.7056534045754909E-3</v>
      </c>
      <c r="N8" s="44">
        <f>'事務費（金額表）'!N8/'事務費（金額表）'!N$42</f>
        <v>4.6955711637159158E-3</v>
      </c>
      <c r="O8" s="44">
        <f>'事務費（金額表）'!O8/'事務費（金額表）'!O$42</f>
        <v>2.3973859945578919E-3</v>
      </c>
      <c r="P8" s="44">
        <f>'事務費（金額表）'!P8/'事務費（金額表）'!P$42</f>
        <v>1.0918551648327137E-3</v>
      </c>
      <c r="Q8" s="44">
        <f>'事務費（金額表）'!Q8/'事務費（金額表）'!Q$42</f>
        <v>3.8934256218166471E-3</v>
      </c>
      <c r="R8" s="45">
        <f>'事務費（金額表）'!R8/'事務費（金額表）'!R$42</f>
        <v>4.7466018246509626E-3</v>
      </c>
      <c r="S8" s="4" t="e">
        <f>#REF!/#REF!</f>
        <v>#REF!</v>
      </c>
    </row>
    <row r="9" spans="1:19" s="2" customFormat="1" ht="18.95" customHeight="1">
      <c r="A9" s="24"/>
      <c r="B9" s="28"/>
      <c r="C9" s="29" t="s">
        <v>50</v>
      </c>
      <c r="D9" s="30"/>
      <c r="E9" s="43">
        <f>'事務費（金額表）'!E9/'事務費（金額表）'!E$42</f>
        <v>2.3887430222505333E-5</v>
      </c>
      <c r="F9" s="44">
        <f>'事務費（金額表）'!F9/'事務費（金額表）'!F$42</f>
        <v>2.9925700972513203E-4</v>
      </c>
      <c r="G9" s="44">
        <f>'事務費（金額表）'!G9/'事務費（金額表）'!G$42</f>
        <v>1.048560971304375E-4</v>
      </c>
      <c r="H9" s="44">
        <f>'事務費（金額表）'!H9/'事務費（金額表）'!H$42</f>
        <v>4.0015761495658999E-5</v>
      </c>
      <c r="I9" s="44">
        <f>'事務費（金額表）'!I9/'事務費（金額表）'!I$42</f>
        <v>4.6143767512005233E-5</v>
      </c>
      <c r="J9" s="44">
        <f>'事務費（金額表）'!J9/'事務費（金額表）'!J$42</f>
        <v>4.8865007081369081E-5</v>
      </c>
      <c r="K9" s="44">
        <f>'事務費（金額表）'!K9/'事務費（金額表）'!K$42</f>
        <v>0</v>
      </c>
      <c r="L9" s="44">
        <f>'事務費（金額表）'!L9/'事務費（金額表）'!L$42</f>
        <v>2.7665357650144947E-5</v>
      </c>
      <c r="M9" s="44">
        <f>'事務費（金額表）'!M9/'事務費（金額表）'!M$42</f>
        <v>6.2582446931451366E-5</v>
      </c>
      <c r="N9" s="44">
        <f>'事務費（金額表）'!N9/'事務費（金額表）'!N$42</f>
        <v>1.1244606908509907E-3</v>
      </c>
      <c r="O9" s="44">
        <f>'事務費（金額表）'!O9/'事務費（金額表）'!O$42</f>
        <v>1.3184922389707634E-3</v>
      </c>
      <c r="P9" s="44">
        <f>'事務費（金額表）'!P9/'事務費（金額表）'!P$42</f>
        <v>1.1977315639821626E-4</v>
      </c>
      <c r="Q9" s="44">
        <f>'事務費（金額表）'!Q9/'事務費（金額表）'!Q$42</f>
        <v>1.6681854418376723E-5</v>
      </c>
      <c r="R9" s="45">
        <f>'事務費（金額表）'!R9/'事務費（金額表）'!R$42</f>
        <v>2.113791263816741E-4</v>
      </c>
      <c r="S9" s="4" t="e">
        <f>#REF!/#REF!</f>
        <v>#REF!</v>
      </c>
    </row>
    <row r="10" spans="1:19" s="2" customFormat="1" ht="18.95" customHeight="1">
      <c r="A10" s="24"/>
      <c r="B10" s="28"/>
      <c r="C10" s="29" t="s">
        <v>49</v>
      </c>
      <c r="D10" s="30"/>
      <c r="E10" s="43">
        <f>'事務費（金額表）'!E10/'事務費（金額表）'!E$42</f>
        <v>2.2443292738298895E-3</v>
      </c>
      <c r="F10" s="44">
        <f>'事務費（金額表）'!F10/'事務費（金額表）'!F$42</f>
        <v>4.1059178655276597E-3</v>
      </c>
      <c r="G10" s="44">
        <f>'事務費（金額表）'!G10/'事務費（金額表）'!G$42</f>
        <v>6.2186358261771338E-3</v>
      </c>
      <c r="H10" s="44">
        <f>'事務費（金額表）'!H10/'事務費（金額表）'!H$42</f>
        <v>5.0286645319286985E-3</v>
      </c>
      <c r="I10" s="44">
        <f>'事務費（金額表）'!I10/'事務費（金額表）'!I$42</f>
        <v>3.4335470482526427E-3</v>
      </c>
      <c r="J10" s="44">
        <f>'事務費（金額表）'!J10/'事務費（金額表）'!J$42</f>
        <v>2.0906647985912019E-2</v>
      </c>
      <c r="K10" s="44">
        <f>'事務費（金額表）'!K10/'事務費（金額表）'!K$42</f>
        <v>1.2718221833609889E-3</v>
      </c>
      <c r="L10" s="44">
        <f>'事務費（金額表）'!L10/'事務費（金額表）'!L$42</f>
        <v>1.1239300533590238E-3</v>
      </c>
      <c r="M10" s="44">
        <f>'事務費（金額表）'!M10/'事務費（金額表）'!M$42</f>
        <v>5.1307275277471852E-3</v>
      </c>
      <c r="N10" s="44">
        <f>'事務費（金額表）'!N10/'事務費（金額表）'!N$42</f>
        <v>3.4214097544973086E-3</v>
      </c>
      <c r="O10" s="44">
        <f>'事務費（金額表）'!O10/'事務費（金額表）'!O$42</f>
        <v>1.0536728625993774E-3</v>
      </c>
      <c r="P10" s="44">
        <f>'事務費（金額表）'!P10/'事務費（金額表）'!P$42</f>
        <v>8.2688725551630755E-4</v>
      </c>
      <c r="Q10" s="44">
        <f>'事務費（金額表）'!Q10/'事務費（金額表）'!Q$42</f>
        <v>3.6526367020773571E-3</v>
      </c>
      <c r="R10" s="45">
        <f>'事務費（金額表）'!R10/'事務費（金額表）'!R$42</f>
        <v>4.2914297090784655E-3</v>
      </c>
      <c r="S10" s="4" t="e">
        <f>#REF!/#REF!</f>
        <v>#REF!</v>
      </c>
    </row>
    <row r="11" spans="1:19" s="2" customFormat="1" ht="18.95" customHeight="1">
      <c r="A11" s="24"/>
      <c r="B11" s="31"/>
      <c r="C11" s="29" t="s">
        <v>48</v>
      </c>
      <c r="D11" s="30"/>
      <c r="E11" s="43">
        <f>'事務費（金額表）'!E11/'事務費（金額表）'!E$42</f>
        <v>2.6907111904588861E-4</v>
      </c>
      <c r="F11" s="44">
        <f>'事務費（金額表）'!F11/'事務費（金額表）'!F$42</f>
        <v>3.0307492469596001E-4</v>
      </c>
      <c r="G11" s="44">
        <f>'事務費（金額表）'!G11/'事務費（金額表）'!G$42</f>
        <v>2.6774982826928591E-4</v>
      </c>
      <c r="H11" s="44">
        <f>'事務費（金額表）'!H11/'事務費（金額表）'!H$42</f>
        <v>3.689810709302113E-4</v>
      </c>
      <c r="I11" s="44">
        <f>'事務費（金額表）'!I11/'事務費（金額表）'!I$42</f>
        <v>2.8661197805568211E-4</v>
      </c>
      <c r="J11" s="44">
        <f>'事務費（金額表）'!J11/'事務費（金額表）'!J$42</f>
        <v>1.2641938026924441E-4</v>
      </c>
      <c r="K11" s="44">
        <f>'事務費（金額表）'!K11/'事務費（金額表）'!K$42</f>
        <v>2.0581943815551719E-5</v>
      </c>
      <c r="L11" s="44">
        <f>'事務費（金額表）'!L11/'事務費（金額表）'!L$42</f>
        <v>2.4898821885130453E-5</v>
      </c>
      <c r="M11" s="44">
        <f>'事務費（金額表）'!M11/'事務費（金額表）'!M$42</f>
        <v>5.1234342989685527E-4</v>
      </c>
      <c r="N11" s="44">
        <f>'事務費（金額表）'!N11/'事務費（金額表）'!N$42</f>
        <v>1.4969633883324507E-4</v>
      </c>
      <c r="O11" s="44">
        <f>'事務費（金額表）'!O11/'事務費（金額表）'!O$42</f>
        <v>2.5220892987751052E-5</v>
      </c>
      <c r="P11" s="44">
        <f>'事務費（金額表）'!P11/'事務費（金額表）'!P$42</f>
        <v>1.4519475291818978E-4</v>
      </c>
      <c r="Q11" s="44">
        <f>'事務費（金額表）'!Q11/'事務費（金額表）'!Q$42</f>
        <v>2.2380375887694212E-4</v>
      </c>
      <c r="R11" s="45">
        <f>'事務費（金額表）'!R11/'事務費（金額表）'!R$42</f>
        <v>2.4377323249016002E-4</v>
      </c>
      <c r="S11" s="4" t="e">
        <f>#REF!/#REF!</f>
        <v>#REF!</v>
      </c>
    </row>
    <row r="12" spans="1:19" s="2" customFormat="1" ht="18.95" customHeight="1">
      <c r="A12" s="24"/>
      <c r="B12" s="25" t="s">
        <v>47</v>
      </c>
      <c r="C12" s="26" t="s">
        <v>46</v>
      </c>
      <c r="D12" s="16"/>
      <c r="E12" s="43">
        <f>'事務費（金額表）'!E12/'事務費（金額表）'!E$42</f>
        <v>4.1091510892907789E-3</v>
      </c>
      <c r="F12" s="44">
        <f>'事務費（金額表）'!F12/'事務費（金額表）'!F$42</f>
        <v>3.8809105631777861E-3</v>
      </c>
      <c r="G12" s="44">
        <f>'事務費（金額表）'!G12/'事務費（金額表）'!G$42</f>
        <v>4.237100307631865E-2</v>
      </c>
      <c r="H12" s="44">
        <f>'事務費（金額表）'!H12/'事務費（金額表）'!H$42</f>
        <v>5.7953780643556158E-3</v>
      </c>
      <c r="I12" s="44">
        <f>'事務費（金額表）'!I12/'事務費（金額表）'!I$42</f>
        <v>5.1126264905482707E-3</v>
      </c>
      <c r="J12" s="44">
        <f>'事務費（金額表）'!J12/'事務費（金額表）'!J$42</f>
        <v>1.2124355433967327E-2</v>
      </c>
      <c r="K12" s="44">
        <f>'事務費（金額表）'!K12/'事務費（金額表）'!K$42</f>
        <v>4.550738749838538E-3</v>
      </c>
      <c r="L12" s="44">
        <f>'事務費（金額表）'!L12/'事務費（金額表）'!L$42</f>
        <v>1.5827087632051255E-2</v>
      </c>
      <c r="M12" s="44">
        <f>'事務費（金額表）'!M12/'事務費（金額表）'!M$42</f>
        <v>4.8437786833132193E-3</v>
      </c>
      <c r="N12" s="44">
        <f>'事務費（金額表）'!N12/'事務費（金額表）'!N$42</f>
        <v>2.5546582090647477E-3</v>
      </c>
      <c r="O12" s="44">
        <f>'事務費（金額表）'!O12/'事務費（金額表）'!O$42</f>
        <v>3.2240708202675101E-3</v>
      </c>
      <c r="P12" s="44">
        <f>'事務費（金額表）'!P12/'事務費（金額表）'!P$42</f>
        <v>7.3194706687798811E-4</v>
      </c>
      <c r="Q12" s="44">
        <f>'事務費（金額表）'!Q12/'事務費（金額表）'!Q$42</f>
        <v>6.0175998483744395E-3</v>
      </c>
      <c r="R12" s="45">
        <f>'事務費（金額表）'!R12/'事務費（金額表）'!R$42</f>
        <v>6.5518004026810066E-3</v>
      </c>
      <c r="S12" s="4" t="e">
        <f>#REF!/#REF!</f>
        <v>#REF!</v>
      </c>
    </row>
    <row r="13" spans="1:19" s="2" customFormat="1" ht="18.95" customHeight="1">
      <c r="A13" s="24"/>
      <c r="B13" s="27" t="s">
        <v>45</v>
      </c>
      <c r="C13" s="26" t="s">
        <v>44</v>
      </c>
      <c r="D13" s="16"/>
      <c r="E13" s="43">
        <f>'事務費（金額表）'!E13/'事務費（金額表）'!E$42</f>
        <v>2.7550875000893812E-2</v>
      </c>
      <c r="F13" s="44">
        <f>'事務費（金額表）'!F13/'事務費（金額表）'!F$42</f>
        <v>2.0293083882050915E-2</v>
      </c>
      <c r="G13" s="44">
        <f>'事務費（金額表）'!G13/'事務費（金額表）'!G$42</f>
        <v>9.524162455151499E-3</v>
      </c>
      <c r="H13" s="44">
        <f>'事務費（金額表）'!H13/'事務費（金額表）'!H$42</f>
        <v>2.7070302479485681E-2</v>
      </c>
      <c r="I13" s="44">
        <f>'事務費（金額表）'!I13/'事務費（金額表）'!I$42</f>
        <v>1.9603994060135573E-2</v>
      </c>
      <c r="J13" s="44">
        <f>'事務費（金額表）'!J13/'事務費（金額表）'!J$42</f>
        <v>2.1139394768559486E-2</v>
      </c>
      <c r="K13" s="44">
        <f>'事務費（金額表）'!K13/'事務費（金額表）'!K$42</f>
        <v>9.8346205328310385E-3</v>
      </c>
      <c r="L13" s="44">
        <f>'事務費（金額表）'!L13/'事務費（金額表）'!L$42</f>
        <v>2.1218011919677837E-3</v>
      </c>
      <c r="M13" s="44">
        <f>'事務費（金額表）'!M13/'事務費（金額表）'!M$42</f>
        <v>3.8430007012757075E-2</v>
      </c>
      <c r="N13" s="44">
        <f>'事務費（金額表）'!N13/'事務費（金額表）'!N$42</f>
        <v>1.1953725917077954E-2</v>
      </c>
      <c r="O13" s="44">
        <f>'事務費（金額表）'!O13/'事務費（金額表）'!O$42</f>
        <v>7.9908195949524603E-3</v>
      </c>
      <c r="P13" s="44">
        <f>'事務費（金額表）'!P13/'事務費（金額表）'!P$42</f>
        <v>3.2519980273872991E-2</v>
      </c>
      <c r="Q13" s="44">
        <f>'事務費（金額表）'!Q13/'事務費（金額表）'!Q$42</f>
        <v>2.4210831186975427E-2</v>
      </c>
      <c r="R13" s="45">
        <f>'事務費（金額表）'!R13/'事務費（金額表）'!R$42</f>
        <v>1.9916312766538328E-2</v>
      </c>
      <c r="S13" s="4" t="e">
        <f>#REF!/#REF!</f>
        <v>#REF!</v>
      </c>
    </row>
    <row r="14" spans="1:19" s="2" customFormat="1" ht="18.95" customHeight="1">
      <c r="A14" s="24"/>
      <c r="B14" s="28"/>
      <c r="C14" s="29" t="s">
        <v>43</v>
      </c>
      <c r="D14" s="30"/>
      <c r="E14" s="43">
        <f>'事務費（金額表）'!E14/'事務費（金額表）'!E$42</f>
        <v>2.5373744116995757E-2</v>
      </c>
      <c r="F14" s="44">
        <f>'事務費（金額表）'!F14/'事務費（金額表）'!F$42</f>
        <v>1.86012559799093E-2</v>
      </c>
      <c r="G14" s="44">
        <f>'事務費（金額表）'!G14/'事務費（金額表）'!G$42</f>
        <v>8.6009873031082165E-3</v>
      </c>
      <c r="H14" s="44">
        <f>'事務費（金額表）'!H14/'事務費（金額表）'!H$42</f>
        <v>2.4775281785081569E-2</v>
      </c>
      <c r="I14" s="44">
        <f>'事務費（金額表）'!I14/'事務費（金額表）'!I$42</f>
        <v>1.7303749174815596E-2</v>
      </c>
      <c r="J14" s="44">
        <f>'事務費（金額表）'!J14/'事務費（金額表）'!J$42</f>
        <v>2.023740565449076E-2</v>
      </c>
      <c r="K14" s="44">
        <f>'事務費（金額表）'!K14/'事務費（金額表）'!K$42</f>
        <v>7.8708192039471919E-3</v>
      </c>
      <c r="L14" s="44">
        <f>'事務費（金額表）'!L14/'事務費（金額表）'!L$42</f>
        <v>1.693910326978875E-3</v>
      </c>
      <c r="M14" s="44">
        <f>'事務費（金額表）'!M14/'事務費（金額表）'!M$42</f>
        <v>2.8862663782079866E-2</v>
      </c>
      <c r="N14" s="44">
        <f>'事務費（金額表）'!N14/'事務費（金額表）'!N$42</f>
        <v>1.0159049971850232E-2</v>
      </c>
      <c r="O14" s="44">
        <f>'事務費（金額表）'!O14/'事務費（金額表）'!O$42</f>
        <v>5.0708006512595041E-3</v>
      </c>
      <c r="P14" s="44">
        <f>'事務費（金額表）'!P14/'事務費（金額表）'!P$42</f>
        <v>2.9554205489143358E-2</v>
      </c>
      <c r="Q14" s="44">
        <f>'事務費（金額表）'!Q14/'事務費（金額表）'!Q$42</f>
        <v>2.1598939591900207E-2</v>
      </c>
      <c r="R14" s="45">
        <f>'事務費（金額表）'!R14/'事務費（金額表）'!R$42</f>
        <v>1.7850697898632969E-2</v>
      </c>
      <c r="S14" s="4" t="e">
        <f>#REF!/#REF!</f>
        <v>#REF!</v>
      </c>
    </row>
    <row r="15" spans="1:19" s="2" customFormat="1" ht="18.95" customHeight="1">
      <c r="A15" s="24"/>
      <c r="B15" s="28"/>
      <c r="C15" s="29" t="s">
        <v>42</v>
      </c>
      <c r="D15" s="30"/>
      <c r="E15" s="43">
        <f>'事務費（金額表）'!E15/'事務費（金額表）'!E$42</f>
        <v>1.1671307621805541E-3</v>
      </c>
      <c r="F15" s="44">
        <f>'事務費（金額表）'!F15/'事務費（金額表）'!F$42</f>
        <v>1.1677552562629472E-3</v>
      </c>
      <c r="G15" s="44">
        <f>'事務費（金額表）'!G15/'事務費（金額表）'!G$42</f>
        <v>5.442694070095799E-4</v>
      </c>
      <c r="H15" s="44">
        <f>'事務費（金額表）'!H15/'事務費（金額表）'!H$42</f>
        <v>1.1551548674087352E-3</v>
      </c>
      <c r="I15" s="44">
        <f>'事務費（金額表）'!I15/'事務費（金額表）'!I$42</f>
        <v>1.3367702003807996E-3</v>
      </c>
      <c r="J15" s="44">
        <f>'事務費（金額表）'!J15/'事務費（金額表）'!J$42</f>
        <v>3.8631891342345956E-4</v>
      </c>
      <c r="K15" s="44">
        <f>'事務費（金額表）'!K15/'事務費（金額表）'!K$42</f>
        <v>4.8190137416412473E-4</v>
      </c>
      <c r="L15" s="44">
        <f>'事務費（金額表）'!L15/'事務費（金額表）'!L$42</f>
        <v>3.4423609304680354E-4</v>
      </c>
      <c r="M15" s="44">
        <f>'事務費（金額表）'!M15/'事務費（金額表）'!M$42</f>
        <v>8.3665737019231953E-3</v>
      </c>
      <c r="N15" s="44">
        <f>'事務費（金額表）'!N15/'事務費（金額表）'!N$42</f>
        <v>9.0287622229262945E-4</v>
      </c>
      <c r="O15" s="44">
        <f>'事務費（金額表）'!O15/'事務費（金額表）'!O$42</f>
        <v>8.9674286178670413E-4</v>
      </c>
      <c r="P15" s="44">
        <f>'事務費（金額表）'!P15/'事務費（金額表）'!P$42</f>
        <v>2.7711700218395088E-3</v>
      </c>
      <c r="Q15" s="44">
        <f>'事務費（金額表）'!Q15/'事務費（金額表）'!Q$42</f>
        <v>1.2961846379045308E-3</v>
      </c>
      <c r="R15" s="45">
        <f>'事務費（金額表）'!R15/'事務費（金額表）'!R$42</f>
        <v>1.1733044192902551E-3</v>
      </c>
      <c r="S15" s="4" t="e">
        <f>#REF!/#REF!</f>
        <v>#REF!</v>
      </c>
    </row>
    <row r="16" spans="1:19" s="2" customFormat="1" ht="18.95" customHeight="1">
      <c r="A16" s="24"/>
      <c r="B16" s="31"/>
      <c r="C16" s="29" t="s">
        <v>41</v>
      </c>
      <c r="D16" s="30"/>
      <c r="E16" s="43">
        <f>'事務費（金額表）'!E16/'事務費（金額表）'!E$42</f>
        <v>1.0100001217175048E-3</v>
      </c>
      <c r="F16" s="44">
        <f>'事務費（金額表）'!F16/'事務費（金額表）'!F$42</f>
        <v>5.2361204568916405E-4</v>
      </c>
      <c r="G16" s="44">
        <f>'事務費（金額表）'!G16/'事務費（金額表）'!G$42</f>
        <v>3.7890574503370294E-4</v>
      </c>
      <c r="H16" s="44">
        <f>'事務費（金額表）'!H16/'事務費（金額表）'!H$42</f>
        <v>1.139865826995384E-3</v>
      </c>
      <c r="I16" s="44">
        <f>'事務費（金額表）'!I16/'事務費（金額表）'!I$42</f>
        <v>9.6345678685470077E-4</v>
      </c>
      <c r="J16" s="44">
        <f>'事務費（金額表）'!J16/'事務費（金額表）'!J$42</f>
        <v>5.1567020064526503E-4</v>
      </c>
      <c r="K16" s="44">
        <f>'事務費（金額表）'!K16/'事務費（金額表）'!K$42</f>
        <v>1.480480510318651E-3</v>
      </c>
      <c r="L16" s="44">
        <f>'事務費（金額表）'!L16/'事務費（金額表）'!L$42</f>
        <v>8.3523032143770941E-5</v>
      </c>
      <c r="M16" s="44">
        <f>'事務費（金額表）'!M16/'事務費（金額表）'!M$42</f>
        <v>1.2007695287540212E-3</v>
      </c>
      <c r="N16" s="44">
        <f>'事務費（金額表）'!N16/'事務費（金額表）'!N$42</f>
        <v>8.91799722935091E-4</v>
      </c>
      <c r="O16" s="44">
        <f>'事務費（金額表）'!O16/'事務費（金額表）'!O$42</f>
        <v>2.0232760819062514E-3</v>
      </c>
      <c r="P16" s="44">
        <f>'事務費（金額表）'!P16/'事務費（金額表）'!P$42</f>
        <v>1.9358106069868625E-4</v>
      </c>
      <c r="Q16" s="44">
        <f>'事務費（金額表）'!Q16/'事務費（金額表）'!Q$42</f>
        <v>1.3157069571706913E-3</v>
      </c>
      <c r="R16" s="45">
        <f>'事務費（金額表）'!R16/'事務費（金額表）'!R$42</f>
        <v>8.9226583671038061E-4</v>
      </c>
      <c r="S16" s="4" t="e">
        <f>#REF!/#REF!</f>
        <v>#REF!</v>
      </c>
    </row>
    <row r="17" spans="1:19" s="2" customFormat="1" ht="18.95" customHeight="1">
      <c r="A17" s="24"/>
      <c r="B17" s="27" t="s">
        <v>40</v>
      </c>
      <c r="C17" s="26" t="s">
        <v>39</v>
      </c>
      <c r="D17" s="16"/>
      <c r="E17" s="43">
        <f>'事務費（金額表）'!E17/'事務費（金額表）'!E$42</f>
        <v>4.8511782260797472E-3</v>
      </c>
      <c r="F17" s="44">
        <f>'事務費（金額表）'!F17/'事務費（金額表）'!F$42</f>
        <v>3.6504750195235506E-3</v>
      </c>
      <c r="G17" s="44">
        <f>'事務費（金額表）'!G17/'事務費（金額表）'!G$42</f>
        <v>4.7678839096801798E-3</v>
      </c>
      <c r="H17" s="44">
        <f>'事務費（金額表）'!H17/'事務費（金額表）'!H$42</f>
        <v>7.0007663812839387E-3</v>
      </c>
      <c r="I17" s="44">
        <f>'事務費（金額表）'!I17/'事務費（金額表）'!I$42</f>
        <v>5.0717593647092623E-3</v>
      </c>
      <c r="J17" s="44">
        <f>'事務費（金額表）'!J17/'事務費（金額表）'!J$42</f>
        <v>1.7807887360816097E-2</v>
      </c>
      <c r="K17" s="44">
        <f>'事務費（金額表）'!K17/'事務費（金額表）'!K$42</f>
        <v>2.8545026905568626E-3</v>
      </c>
      <c r="L17" s="44">
        <f>'事務費（金額表）'!L17/'事務費（金額表）'!L$42</f>
        <v>1.1680607779641482E-3</v>
      </c>
      <c r="M17" s="44">
        <f>'事務費（金額表）'!M17/'事務費（金額表）'!M$42</f>
        <v>6.1296981789647946E-3</v>
      </c>
      <c r="N17" s="44">
        <f>'事務費（金額表）'!N17/'事務費（金額表）'!N$42</f>
        <v>6.2596128143538321E-3</v>
      </c>
      <c r="O17" s="44">
        <f>'事務費（金額表）'!O17/'事務費（金額表）'!O$42</f>
        <v>3.6472213581731109E-3</v>
      </c>
      <c r="P17" s="44">
        <f>'事務費（金額表）'!P17/'事務費（金額表）'!P$42</f>
        <v>1.125670607471381E-2</v>
      </c>
      <c r="Q17" s="44">
        <f>'事務費（金額表）'!Q17/'事務費（金額表）'!Q$42</f>
        <v>3.3933924951417959E-3</v>
      </c>
      <c r="R17" s="45">
        <f>'事務費（金額表）'!R17/'事務費（金額表）'!R$42</f>
        <v>5.8381930780862694E-3</v>
      </c>
      <c r="S17" s="4" t="e">
        <f>#REF!/#REF!</f>
        <v>#REF!</v>
      </c>
    </row>
    <row r="18" spans="1:19" s="2" customFormat="1" ht="18.95" customHeight="1">
      <c r="A18" s="24"/>
      <c r="B18" s="28"/>
      <c r="C18" s="29" t="s">
        <v>38</v>
      </c>
      <c r="D18" s="30"/>
      <c r="E18" s="43">
        <f>'事務費（金額表）'!E18/'事務費（金額表）'!E$42</f>
        <v>8.8406262079022914E-4</v>
      </c>
      <c r="F18" s="44">
        <f>'事務費（金額表）'!F18/'事務費（金額表）'!F$42</f>
        <v>7.0572382664272509E-4</v>
      </c>
      <c r="G18" s="44">
        <f>'事務費（金額表）'!G18/'事務費（金額表）'!G$42</f>
        <v>1.8263092251912009E-3</v>
      </c>
      <c r="H18" s="44">
        <f>'事務費（金額表）'!H18/'事務費（金額表）'!H$42</f>
        <v>1.7931085266102286E-3</v>
      </c>
      <c r="I18" s="44">
        <f>'事務費（金額表）'!I18/'事務費（金額表）'!I$42</f>
        <v>7.2114242469345155E-4</v>
      </c>
      <c r="J18" s="44">
        <f>'事務費（金額表）'!J18/'事務費（金額表）'!J$42</f>
        <v>7.6865811864532802E-4</v>
      </c>
      <c r="K18" s="44">
        <f>'事務費（金額表）'!K18/'事務費（金額表）'!K$42</f>
        <v>1.2136249629170151E-4</v>
      </c>
      <c r="L18" s="44">
        <f>'事務費（金額表）'!L18/'事務費（金額表）'!L$42</f>
        <v>6.1773450137815307E-5</v>
      </c>
      <c r="M18" s="44">
        <f>'事務費（金額表）'!M18/'事務費（金額表）'!M$42</f>
        <v>2.8374145703369295E-3</v>
      </c>
      <c r="N18" s="44">
        <f>'事務費（金額表）'!N18/'事務費（金額表）'!N$42</f>
        <v>1.9713566537094612E-3</v>
      </c>
      <c r="O18" s="44">
        <f>'事務費（金額表）'!O18/'事務費（金額表）'!O$42</f>
        <v>1.1209285772333802E-4</v>
      </c>
      <c r="P18" s="44">
        <f>'事務費（金額表）'!P18/'事務費（金額表）'!P$42</f>
        <v>5.4605708074357358E-4</v>
      </c>
      <c r="Q18" s="44">
        <f>'事務費（金額表）'!Q18/'事務費（金額表）'!Q$42</f>
        <v>6.839560311534456E-4</v>
      </c>
      <c r="R18" s="45">
        <f>'事務費（金額表）'!R18/'事務費（金額表）'!R$42</f>
        <v>1.0333560329181994E-3</v>
      </c>
      <c r="S18" s="4" t="e">
        <f>#REF!/#REF!</f>
        <v>#REF!</v>
      </c>
    </row>
    <row r="19" spans="1:19" s="2" customFormat="1" ht="18.95" customHeight="1">
      <c r="A19" s="24"/>
      <c r="B19" s="28"/>
      <c r="C19" s="29" t="s">
        <v>37</v>
      </c>
      <c r="D19" s="30"/>
      <c r="E19" s="43">
        <f>'事務費（金額表）'!E19/'事務費（金額表）'!E$42</f>
        <v>3.1921074683050991E-3</v>
      </c>
      <c r="F19" s="44">
        <f>'事務費（金額表）'!F19/'事務費（金額表）'!F$42</f>
        <v>2.2727720575115734E-3</v>
      </c>
      <c r="G19" s="44">
        <f>'事務費（金額表）'!G19/'事務費（金額表）'!G$42</f>
        <v>2.0245596329631892E-3</v>
      </c>
      <c r="H19" s="44">
        <f>'事務費（金額表）'!H19/'事務費（金額表）'!H$42</f>
        <v>4.1087838080031925E-3</v>
      </c>
      <c r="I19" s="44">
        <f>'事務費（金額表）'!I19/'事務費（金額表）'!I$42</f>
        <v>3.5830396891605985E-3</v>
      </c>
      <c r="J19" s="44">
        <f>'事務費（金額表）'!J19/'事務費（金額表）'!J$42</f>
        <v>1.7015294419744576E-2</v>
      </c>
      <c r="K19" s="44">
        <f>'事務費（金額表）'!K19/'事務費（金額表）'!K$42</f>
        <v>9.8509441434433721E-4</v>
      </c>
      <c r="L19" s="44">
        <f>'事務費（金額表）'!L19/'事務費（金額表）'!L$42</f>
        <v>1.0854724396895572E-3</v>
      </c>
      <c r="M19" s="44">
        <f>'事務費（金額表）'!M19/'事務費（金額表）'!M$42</f>
        <v>2.9223332497508598E-3</v>
      </c>
      <c r="N19" s="44">
        <f>'事務費（金額表）'!N19/'事務費（金額表）'!N$42</f>
        <v>1.2351947649137081E-3</v>
      </c>
      <c r="O19" s="44">
        <f>'事務費（金額表）'!O19/'事務費（金額表）'!O$42</f>
        <v>3.06994314089792E-3</v>
      </c>
      <c r="P19" s="44">
        <f>'事務費（金額表）'!P19/'事務費（金額表）'!P$42</f>
        <v>5.6470473749258452E-3</v>
      </c>
      <c r="Q19" s="44">
        <f>'事務費（金額表）'!Q19/'事務費（金額表）'!Q$42</f>
        <v>2.3606340534222917E-3</v>
      </c>
      <c r="R19" s="45">
        <f>'事務費（金額表）'!R19/'事務費（金額表）'!R$42</f>
        <v>3.7359925861909561E-3</v>
      </c>
      <c r="S19" s="4" t="e">
        <f>#REF!/#REF!</f>
        <v>#REF!</v>
      </c>
    </row>
    <row r="20" spans="1:19" s="2" customFormat="1" ht="18.95" customHeight="1">
      <c r="A20" s="24"/>
      <c r="B20" s="31"/>
      <c r="C20" s="29" t="s">
        <v>36</v>
      </c>
      <c r="D20" s="30"/>
      <c r="E20" s="43">
        <f>'事務費（金額表）'!E20/'事務費（金額表）'!E$42</f>
        <v>7.7503870542173245E-4</v>
      </c>
      <c r="F20" s="44">
        <f>'事務費（金額表）'!F20/'事務費（金額表）'!F$42</f>
        <v>6.7174883527449845E-4</v>
      </c>
      <c r="G20" s="44">
        <f>'事務費（金額表）'!G20/'事務費（金額表）'!G$42</f>
        <v>9.1701505152578904E-4</v>
      </c>
      <c r="H20" s="44">
        <f>'事務費（金額表）'!H20/'事務費（金額表）'!H$42</f>
        <v>1.0988740466705185E-3</v>
      </c>
      <c r="I20" s="44">
        <f>'事務費（金額表）'!I20/'事務費（金額表）'!I$42</f>
        <v>7.6754145468625919E-4</v>
      </c>
      <c r="J20" s="44">
        <f>'事務費（金額表）'!J20/'事務費（金額表）'!J$42</f>
        <v>2.3934822426190855E-5</v>
      </c>
      <c r="K20" s="44">
        <f>'事務費（金額表）'!K20/'事務費（金額表）'!K$42</f>
        <v>1.7480457799208236E-3</v>
      </c>
      <c r="L20" s="44">
        <f>'事務費（金額表）'!L20/'事務費（金額表）'!L$42</f>
        <v>2.0814888136775723E-5</v>
      </c>
      <c r="M20" s="44">
        <f>'事務費（金額表）'!M20/'事務費（金額表）'!M$42</f>
        <v>3.6995035887700479E-4</v>
      </c>
      <c r="N20" s="44">
        <f>'事務費（金額表）'!N20/'事務費（金額表）'!N$42</f>
        <v>3.0530613957306628E-3</v>
      </c>
      <c r="O20" s="44">
        <f>'事務費（金額表）'!O20/'事務費（金額表）'!O$42</f>
        <v>4.6518535955185282E-4</v>
      </c>
      <c r="P20" s="44">
        <f>'事務費（金額表）'!P20/'事務費（金額表）'!P$42</f>
        <v>5.0636016190443904E-3</v>
      </c>
      <c r="Q20" s="44">
        <f>'事務費（金額表）'!Q20/'事務費（金額表）'!Q$42</f>
        <v>3.4880241056605874E-4</v>
      </c>
      <c r="R20" s="45">
        <f>'事務費（金額表）'!R20/'事務費（金額表）'!R$42</f>
        <v>1.0688317127186204E-3</v>
      </c>
      <c r="S20" s="4" t="e">
        <f>#REF!/#REF!</f>
        <v>#REF!</v>
      </c>
    </row>
    <row r="21" spans="1:19" s="2" customFormat="1" ht="18.95" customHeight="1">
      <c r="A21" s="24"/>
      <c r="B21" s="25" t="s">
        <v>35</v>
      </c>
      <c r="C21" s="26" t="s">
        <v>34</v>
      </c>
      <c r="D21" s="16"/>
      <c r="E21" s="43">
        <f>'事務費（金額表）'!E21/'事務費（金額表）'!E$42</f>
        <v>1.7851967390939448E-5</v>
      </c>
      <c r="F21" s="44">
        <f>'事務費（金額表）'!F21/'事務費（金額表）'!F$42</f>
        <v>5.5708441420462949E-5</v>
      </c>
      <c r="G21" s="44">
        <f>'事務費（金額表）'!G21/'事務費（金額表）'!G$42</f>
        <v>8.8458847373414359E-6</v>
      </c>
      <c r="H21" s="44">
        <f>'事務費（金額表）'!H21/'事務費（金額表）'!H$42</f>
        <v>3.0757494880032838E-5</v>
      </c>
      <c r="I21" s="44">
        <f>'事務費（金額表）'!I21/'事務費（金額表）'!I$42</f>
        <v>3.4829672391088989E-5</v>
      </c>
      <c r="J21" s="44">
        <f>'事務費（金額表）'!J21/'事務費（金額表）'!J$42</f>
        <v>2.1976518773138878E-5</v>
      </c>
      <c r="K21" s="44">
        <f>'事務費（金額表）'!K21/'事務費（金額表）'!K$42</f>
        <v>9.9361108075077255E-6</v>
      </c>
      <c r="L21" s="44">
        <f>'事務費（金額表）'!L21/'事務費（金額表）'!L$42</f>
        <v>1.906274881893321E-4</v>
      </c>
      <c r="M21" s="44">
        <f>'事務費（金額表）'!M21/'事務費（金額表）'!M$42</f>
        <v>1.6990312778055034E-5</v>
      </c>
      <c r="N21" s="44">
        <f>'事務費（金額表）'!N21/'事務費（金額表）'!N$42</f>
        <v>1.2218900898536077E-5</v>
      </c>
      <c r="O21" s="44">
        <f>'事務費（金額表）'!O21/'事務費（金額表）'!O$42</f>
        <v>1.2610446493875526E-5</v>
      </c>
      <c r="P21" s="44">
        <f>'事務費（金額表）'!P21/'事務費（金額表）'!P$42</f>
        <v>2.5592554785943644E-5</v>
      </c>
      <c r="Q21" s="44">
        <f>'事務費（金額表）'!Q21/'事務費（金額表）'!Q$42</f>
        <v>6.6727417673506887E-6</v>
      </c>
      <c r="R21" s="45">
        <f>'事務費（金額表）'!R21/'事務費（金額表）'!R$42</f>
        <v>3.3114110385084125E-5</v>
      </c>
      <c r="S21" s="4" t="e">
        <f>#REF!/#REF!</f>
        <v>#REF!</v>
      </c>
    </row>
    <row r="22" spans="1:19" s="2" customFormat="1" ht="18.95" customHeight="1">
      <c r="A22" s="24"/>
      <c r="B22" s="27" t="s">
        <v>33</v>
      </c>
      <c r="C22" s="26" t="s">
        <v>32</v>
      </c>
      <c r="D22" s="16"/>
      <c r="E22" s="43">
        <f>'事務費（金額表）'!E22/'事務費（金額表）'!E$42</f>
        <v>1.2064888743690246E-2</v>
      </c>
      <c r="F22" s="44">
        <f>'事務費（金額表）'!F22/'事務費（金額表）'!F$42</f>
        <v>1.131088890828163E-2</v>
      </c>
      <c r="G22" s="44">
        <f>'事務費（金額表）'!G22/'事務費（金額表）'!G$42</f>
        <v>5.0837327394961239E-2</v>
      </c>
      <c r="H22" s="44">
        <f>'事務費（金額表）'!H22/'事務費（金額表）'!H$42</f>
        <v>1.2081833619387014E-2</v>
      </c>
      <c r="I22" s="44">
        <f>'事務費（金額表）'!I22/'事務費（金額表）'!I$42</f>
        <v>1.1522818644501515E-2</v>
      </c>
      <c r="J22" s="44">
        <f>'事務費（金額表）'!J22/'事務費（金額表）'!J$42</f>
        <v>4.9284727801050823E-2</v>
      </c>
      <c r="K22" s="44">
        <f>'事務費（金額表）'!K22/'事務費（金額表）'!K$42</f>
        <v>6.4840220240993266E-3</v>
      </c>
      <c r="L22" s="44">
        <f>'事務費（金額表）'!L22/'事務費（金額表）'!L$42</f>
        <v>1.924375087049706E-2</v>
      </c>
      <c r="M22" s="44">
        <f>'事務費（金額表）'!M22/'事務費（金額表）'!M$42</f>
        <v>1.58850973164394E-2</v>
      </c>
      <c r="N22" s="44">
        <f>'事務費（金額表）'!N22/'事務費（金額表）'!N$42</f>
        <v>1.1609446822290955E-2</v>
      </c>
      <c r="O22" s="44">
        <f>'事務費（金額表）'!O22/'事務費（金額表）'!O$42</f>
        <v>3.2520940346983445E-3</v>
      </c>
      <c r="P22" s="44">
        <f>'事務費（金額表）'!P22/'事務費（金額表）'!P$42</f>
        <v>1.7634559088574187E-2</v>
      </c>
      <c r="Q22" s="44">
        <f>'事務費（金額表）'!Q22/'事務費（金額表）'!Q$42</f>
        <v>1.439178339591839E-2</v>
      </c>
      <c r="R22" s="45">
        <f>'事務費（金額表）'!R22/'事務費（金額表）'!R$42</f>
        <v>1.5496664695883261E-2</v>
      </c>
      <c r="S22" s="4" t="e">
        <f>#REF!/#REF!</f>
        <v>#REF!</v>
      </c>
    </row>
    <row r="23" spans="1:19" s="2" customFormat="1" ht="18.95" customHeight="1">
      <c r="A23" s="24"/>
      <c r="B23" s="28"/>
      <c r="C23" s="29" t="s">
        <v>31</v>
      </c>
      <c r="D23" s="30"/>
      <c r="E23" s="43">
        <f>'事務費（金額表）'!E23/'事務費（金額表）'!E$42</f>
        <v>1.7534132687887054E-3</v>
      </c>
      <c r="F23" s="44">
        <f>'事務費（金額表）'!F23/'事務費（金額表）'!F$42</f>
        <v>1.5066019570721908E-3</v>
      </c>
      <c r="G23" s="44">
        <f>'事務費（金額表）'!G23/'事務費（金額表）'!G$42</f>
        <v>2.0265878418951607E-2</v>
      </c>
      <c r="H23" s="44">
        <f>'事務費（金額表）'!H23/'事務費（金額表）'!H$42</f>
        <v>2.9288467374528732E-3</v>
      </c>
      <c r="I23" s="44">
        <f>'事務費（金額表）'!I23/'事務費（金額表）'!I$42</f>
        <v>2.4773859419556501E-3</v>
      </c>
      <c r="J23" s="44">
        <f>'事務費（金額表）'!J23/'事務費（金額表）'!J$42</f>
        <v>1.7735403144580622E-2</v>
      </c>
      <c r="K23" s="44">
        <f>'事務費（金額表）'!K23/'事務費（金額表）'!K$42</f>
        <v>3.4499596168067895E-3</v>
      </c>
      <c r="L23" s="44">
        <f>'事務費（金額表）'!L23/'事務費（金額表）'!L$42</f>
        <v>7.4751190367619309E-3</v>
      </c>
      <c r="M23" s="44">
        <f>'事務費（金額表）'!M23/'事務費（金額表）'!M$42</f>
        <v>1.9440896839732658E-3</v>
      </c>
      <c r="N23" s="44">
        <f>'事務費（金額表）'!N23/'事務費（金額表）'!N$42</f>
        <v>1.3244680256688803E-3</v>
      </c>
      <c r="O23" s="44">
        <f>'事務費（金額表）'!O23/'事務費（金額表）'!O$42</f>
        <v>2.8443562647297022E-4</v>
      </c>
      <c r="P23" s="44">
        <f>'事務費（金額表）'!P23/'事務費（金額表）'!P$42</f>
        <v>5.9566057042968962E-4</v>
      </c>
      <c r="Q23" s="44">
        <f>'事務費（金額表）'!Q23/'事務費（金額表）'!Q$42</f>
        <v>3.558694507105711E-3</v>
      </c>
      <c r="R23" s="45">
        <f>'事務費（金額表）'!R23/'事務費（金額表）'!R$42</f>
        <v>3.8295206002614949E-3</v>
      </c>
      <c r="S23" s="4" t="e">
        <f>#REF!/#REF!</f>
        <v>#REF!</v>
      </c>
    </row>
    <row r="24" spans="1:19" s="2" customFormat="1" ht="18.95" customHeight="1">
      <c r="A24" s="24"/>
      <c r="B24" s="28"/>
      <c r="C24" s="29" t="s">
        <v>30</v>
      </c>
      <c r="D24" s="30"/>
      <c r="E24" s="43">
        <f>'事務費（金額表）'!E24/'事務費（金額表）'!E$42</f>
        <v>8.0026176284769164E-3</v>
      </c>
      <c r="F24" s="44">
        <f>'事務費（金額表）'!F24/'事務費（金額表）'!F$42</f>
        <v>7.8454516875125606E-3</v>
      </c>
      <c r="G24" s="44">
        <f>'事務費（金額表）'!G24/'事務費（金額表）'!G$42</f>
        <v>3.0111557316027691E-2</v>
      </c>
      <c r="H24" s="44">
        <f>'事務費（金額表）'!H24/'事務費（金額表）'!H$42</f>
        <v>8.0793749613442475E-3</v>
      </c>
      <c r="I24" s="44">
        <f>'事務費（金額表）'!I24/'事務費（金額表）'!I$42</f>
        <v>7.8104092334838485E-3</v>
      </c>
      <c r="J24" s="44">
        <f>'事務費（金額表）'!J24/'事務費（金額表）'!J$42</f>
        <v>2.8273300234209018E-2</v>
      </c>
      <c r="K24" s="44">
        <f>'事務費（金額表）'!K24/'事務費（金額表）'!K$42</f>
        <v>2.8495346351531084E-3</v>
      </c>
      <c r="L24" s="44">
        <f>'事務費（金額表）'!L24/'事務費（金額表）'!L$42</f>
        <v>1.1420247254438791E-2</v>
      </c>
      <c r="M24" s="44">
        <f>'事務費（金額表）'!M24/'事務費（金額表）'!M$42</f>
        <v>1.2174473293918811E-2</v>
      </c>
      <c r="N24" s="44">
        <f>'事務費（金額表）'!N24/'事務費（金額表）'!N$42</f>
        <v>8.2810638522778889E-3</v>
      </c>
      <c r="O24" s="44">
        <f>'事務費（金額表）'!O24/'事務費（金額表）'!O$42</f>
        <v>2.9438386759591648E-3</v>
      </c>
      <c r="P24" s="44">
        <f>'事務費（金額表）'!P24/'事務費（金額表）'!P$42</f>
        <v>1.5591383619451527E-2</v>
      </c>
      <c r="Q24" s="44">
        <f>'事務費（金額表）'!Q24/'事務費（金額表）'!Q$42</f>
        <v>1.018461971160378E-2</v>
      </c>
      <c r="R24" s="45">
        <f>'事務費（金額表）'!R24/'事務費（金額表）'!R$42</f>
        <v>1.0054151953145827E-2</v>
      </c>
      <c r="S24" s="4" t="e">
        <f>#REF!/#REF!</f>
        <v>#REF!</v>
      </c>
    </row>
    <row r="25" spans="1:19" s="2" customFormat="1" ht="18.95" customHeight="1">
      <c r="A25" s="24"/>
      <c r="B25" s="31"/>
      <c r="C25" s="29" t="s">
        <v>29</v>
      </c>
      <c r="D25" s="30"/>
      <c r="E25" s="43">
        <f>'事務費（金額表）'!E25/'事務費（金額表）'!E$42</f>
        <v>2.3088578464246232E-3</v>
      </c>
      <c r="F25" s="44">
        <f>'事務費（金額表）'!F25/'事務費（金額表）'!F$42</f>
        <v>1.9588352636968781E-3</v>
      </c>
      <c r="G25" s="44">
        <f>'事務費（金額表）'!G25/'事務費（金額表）'!G$42</f>
        <v>4.5989165998194228E-4</v>
      </c>
      <c r="H25" s="44">
        <f>'事務費（金額表）'!H25/'事務費（金額表）'!H$42</f>
        <v>1.0736119205898937E-3</v>
      </c>
      <c r="I25" s="44">
        <f>'事務費（金額表）'!I25/'事務費（金額表）'!I$42</f>
        <v>1.2349876728930647E-3</v>
      </c>
      <c r="J25" s="44">
        <f>'事務費（金額表）'!J25/'事務費（金額表）'!J$42</f>
        <v>3.2759156276137859E-3</v>
      </c>
      <c r="K25" s="44">
        <f>'事務費（金額表）'!K25/'事務費（金額表）'!K$42</f>
        <v>1.8452777213942919E-4</v>
      </c>
      <c r="L25" s="44">
        <f>'事務費（金額表）'!L25/'事務費（金額表）'!L$42</f>
        <v>3.4838457929634194E-4</v>
      </c>
      <c r="M25" s="44">
        <f>'事務費（金額表）'!M25/'事務費（金額表）'!M$42</f>
        <v>1.765986263941578E-3</v>
      </c>
      <c r="N25" s="44">
        <f>'事務費（金額表）'!N25/'事務費（金額表）'!N$42</f>
        <v>2.0038273536567433E-3</v>
      </c>
      <c r="O25" s="44">
        <f>'事務費（金額表）'!O25/'事務費（金額表）'!O$42</f>
        <v>2.3819732266209332E-5</v>
      </c>
      <c r="P25" s="44">
        <f>'事務費（金額表）'!P25/'事務費（金額表）'!P$42</f>
        <v>1.4475148986929723E-3</v>
      </c>
      <c r="Q25" s="44">
        <f>'事務費（金額表）'!Q25/'事務費（金額表）'!Q$42</f>
        <v>6.4846917720889875E-4</v>
      </c>
      <c r="R25" s="45">
        <f>'事務費（金額表）'!R25/'事務費（金額表）'!R$42</f>
        <v>1.6129539037004611E-3</v>
      </c>
      <c r="S25" s="4" t="e">
        <f>#REF!/#REF!</f>
        <v>#REF!</v>
      </c>
    </row>
    <row r="26" spans="1:19" s="2" customFormat="1" ht="18.95" customHeight="1">
      <c r="A26" s="24"/>
      <c r="B26" s="25" t="s">
        <v>28</v>
      </c>
      <c r="C26" s="26" t="s">
        <v>27</v>
      </c>
      <c r="D26" s="16"/>
      <c r="E26" s="43">
        <f>'事務費（金額表）'!E26/'事務費（金額表）'!E$42</f>
        <v>4.2424222314573576E-5</v>
      </c>
      <c r="F26" s="44">
        <f>'事務費（金額表）'!F26/'事務費（金額表）'!F$42</f>
        <v>9.9489640933628198E-6</v>
      </c>
      <c r="G26" s="44">
        <f>'事務費（金額表）'!G26/'事務費（金額表）'!G$42</f>
        <v>4.5802265143663738E-5</v>
      </c>
      <c r="H26" s="44">
        <f>'事務費（金額表）'!H26/'事務費（金額表）'!H$42</f>
        <v>1.3390197199001417E-5</v>
      </c>
      <c r="I26" s="44">
        <f>'事務費（金額表）'!I26/'事務費（金額表）'!I$42</f>
        <v>1.5122342147299364E-5</v>
      </c>
      <c r="J26" s="44">
        <f>'事務費（金額表）'!J26/'事務費（金額表）'!J$42</f>
        <v>6.8431833209427494E-7</v>
      </c>
      <c r="K26" s="44">
        <f>'事務費（金額表）'!K26/'事務費（金額表）'!K$42</f>
        <v>2.1717499336409743E-4</v>
      </c>
      <c r="L26" s="44">
        <f>'事務費（金額表）'!L26/'事務費（金額表）'!L$42</f>
        <v>0</v>
      </c>
      <c r="M26" s="44">
        <f>'事務費（金額表）'!M26/'事務費（金額表）'!M$42</f>
        <v>1.1632335432304514E-5</v>
      </c>
      <c r="N26" s="44">
        <f>'事務費（金額表）'!N26/'事務費（金額表）'!N$42</f>
        <v>1.3650132731382524E-5</v>
      </c>
      <c r="O26" s="44">
        <f>'事務費（金額表）'!O26/'事務費（金額表）'!O$42</f>
        <v>0</v>
      </c>
      <c r="P26" s="44">
        <f>'事務費（金額表）'!P26/'事務費（金額表）'!P$42</f>
        <v>1.9245601199029618E-4</v>
      </c>
      <c r="Q26" s="44">
        <f>'事務費（金額表）'!Q26/'事務費（金額表）'!Q$42</f>
        <v>0</v>
      </c>
      <c r="R26" s="45">
        <f>'事務費（金額表）'!R26/'事務費（金額表）'!R$42</f>
        <v>2.2150161217544048E-5</v>
      </c>
      <c r="S26" s="4" t="e">
        <f>#REF!/#REF!</f>
        <v>#REF!</v>
      </c>
    </row>
    <row r="27" spans="1:19" s="2" customFormat="1" ht="18.95" customHeight="1">
      <c r="A27" s="24"/>
      <c r="B27" s="25" t="s">
        <v>26</v>
      </c>
      <c r="C27" s="26" t="s">
        <v>25</v>
      </c>
      <c r="D27" s="16"/>
      <c r="E27" s="43">
        <f>'事務費（金額表）'!E27/'事務費（金額表）'!E$42</f>
        <v>3.6738191634147531E-3</v>
      </c>
      <c r="F27" s="44">
        <f>'事務費（金額表）'!F27/'事務費（金額表）'!F$42</f>
        <v>2.3788147675202578E-3</v>
      </c>
      <c r="G27" s="44">
        <f>'事務費（金額表）'!G27/'事務費（金額表）'!G$42</f>
        <v>1.1977929959853346E-2</v>
      </c>
      <c r="H27" s="44">
        <f>'事務費（金額表）'!H27/'事務費（金額表）'!H$42</f>
        <v>6.1622941323922929E-3</v>
      </c>
      <c r="I27" s="44">
        <f>'事務費（金額表）'!I27/'事務費（金額表）'!I$42</f>
        <v>7.8665931688724367E-3</v>
      </c>
      <c r="J27" s="44">
        <f>'事務費（金額表）'!J27/'事務費（金額表）'!J$42</f>
        <v>7.5052786055928952E-2</v>
      </c>
      <c r="K27" s="44">
        <f>'事務費（金額表）'!K27/'事務費（金額表）'!K$42</f>
        <v>5.1525831758932918E-4</v>
      </c>
      <c r="L27" s="44">
        <f>'事務費（金額表）'!L27/'事務費（金額表）'!L$42</f>
        <v>9.0130955514427385E-4</v>
      </c>
      <c r="M27" s="44">
        <f>'事務費（金額表）'!M27/'事務費（金額表）'!M$42</f>
        <v>3.4421326865842527E-3</v>
      </c>
      <c r="N27" s="44">
        <f>'事務費（金額表）'!N27/'事務費（金額表）'!N$42</f>
        <v>7.538387406103434E-4</v>
      </c>
      <c r="O27" s="44">
        <f>'事務費（金額表）'!O27/'事務費（金額表）'!O$42</f>
        <v>1.6813928658500701E-4</v>
      </c>
      <c r="P27" s="44">
        <f>'事務費（金額表）'!P27/'事務費（金額表）'!P$42</f>
        <v>1.3860927672067077E-3</v>
      </c>
      <c r="Q27" s="44">
        <f>'事務費（金額表）'!Q27/'事務費（金額表）'!Q$42</f>
        <v>2.3190810705983351E-3</v>
      </c>
      <c r="R27" s="45">
        <f>'事務費（金額表）'!R27/'事務費（金額表）'!R$42</f>
        <v>9.0913533583884716E-3</v>
      </c>
      <c r="S27" s="4" t="e">
        <f>#REF!/#REF!</f>
        <v>#REF!</v>
      </c>
    </row>
    <row r="28" spans="1:19" s="2" customFormat="1" ht="18.95" customHeight="1">
      <c r="A28" s="24"/>
      <c r="B28" s="25" t="s">
        <v>24</v>
      </c>
      <c r="C28" s="26" t="s">
        <v>23</v>
      </c>
      <c r="D28" s="16"/>
      <c r="E28" s="43">
        <f>'事務費（金額表）'!E28/'事務費（金額表）'!E$42</f>
        <v>4.9548909018721611E-3</v>
      </c>
      <c r="F28" s="44">
        <f>'事務費（金額表）'!F28/'事務費（金額表）'!F$42</f>
        <v>1.2953290885570762E-3</v>
      </c>
      <c r="G28" s="44">
        <f>'事務費（金額表）'!G28/'事務費（金額表）'!G$42</f>
        <v>3.3038377321520777E-3</v>
      </c>
      <c r="H28" s="44">
        <f>'事務費（金額表）'!H28/'事務費（金額表）'!H$42</f>
        <v>7.2300209674897682E-3</v>
      </c>
      <c r="I28" s="44">
        <f>'事務費（金額表）'!I28/'事務費（金額表）'!I$42</f>
        <v>4.2472691405049286E-3</v>
      </c>
      <c r="J28" s="44">
        <f>'事務費（金額表）'!J28/'事務費（金額表）'!J$42</f>
        <v>0</v>
      </c>
      <c r="K28" s="44">
        <f>'事務費（金額表）'!K28/'事務費（金額表）'!K$42</f>
        <v>3.3711804525472636E-4</v>
      </c>
      <c r="L28" s="44">
        <f>'事務費（金額表）'!L28/'事務費（金額表）'!L$42</f>
        <v>6.4552501183671544E-6</v>
      </c>
      <c r="M28" s="44">
        <f>'事務費（金額表）'!M28/'事務費（金額表）'!M$42</f>
        <v>1.9116842248340631E-3</v>
      </c>
      <c r="N28" s="44">
        <f>'事務費（金額表）'!N28/'事務費（金額表）'!N$42</f>
        <v>1.9212381382604767E-3</v>
      </c>
      <c r="O28" s="44">
        <f>'事務費（金額表）'!O28/'事務費（金額表）'!O$42</f>
        <v>0</v>
      </c>
      <c r="P28" s="44">
        <f>'事務費（金額表）'!P28/'事務費（金額表）'!P$42</f>
        <v>4.347663207036106E-3</v>
      </c>
      <c r="Q28" s="44">
        <f>'事務費（金額表）'!Q28/'事務費（金額表）'!Q$42</f>
        <v>1.2132257758819434E-3</v>
      </c>
      <c r="R28" s="45">
        <f>'事務費（金額表）'!R28/'事務費（金額表）'!R$42</f>
        <v>3.5668681798308051E-3</v>
      </c>
      <c r="S28" s="4" t="e">
        <f>#REF!/#REF!</f>
        <v>#REF!</v>
      </c>
    </row>
    <row r="29" spans="1:19" s="2" customFormat="1" ht="18.95" customHeight="1">
      <c r="A29" s="24"/>
      <c r="B29" s="25" t="s">
        <v>22</v>
      </c>
      <c r="C29" s="26" t="s">
        <v>21</v>
      </c>
      <c r="D29" s="16"/>
      <c r="E29" s="43">
        <f>'事務費（金額表）'!E29/'事務費（金額表）'!E$42</f>
        <v>3.6976945237760276E-4</v>
      </c>
      <c r="F29" s="44">
        <f>'事務費（金額表）'!F29/'事務費（金額表）'!F$42</f>
        <v>5.2323196305791497E-4</v>
      </c>
      <c r="G29" s="44">
        <f>'事務費（金額表）'!G29/'事務費（金額表）'!G$42</f>
        <v>2.6326343838178228E-4</v>
      </c>
      <c r="H29" s="44">
        <f>'事務費（金額表）'!H29/'事務費（金額表）'!H$42</f>
        <v>5.2450936896543464E-4</v>
      </c>
      <c r="I29" s="44">
        <f>'事務費（金額表）'!I29/'事務費（金額表）'!I$42</f>
        <v>4.7192323211438665E-4</v>
      </c>
      <c r="J29" s="44">
        <f>'事務費（金額表）'!J29/'事務費（金額表）'!J$42</f>
        <v>2.3850397779814837E-4</v>
      </c>
      <c r="K29" s="44">
        <f>'事務費（金額表）'!K29/'事務費（金額表）'!K$42</f>
        <v>1.0361944127829484E-4</v>
      </c>
      <c r="L29" s="44">
        <f>'事務費（金額表）'!L29/'事務費（金額表）'!L$42</f>
        <v>1.4639848569465035E-4</v>
      </c>
      <c r="M29" s="44">
        <f>'事務費（金額表）'!M29/'事務費（金額表）'!M$42</f>
        <v>5.9039034990397113E-4</v>
      </c>
      <c r="N29" s="44">
        <f>'事務費（金額表）'!N29/'事務費（金額表）'!N$42</f>
        <v>2.1136697107259302E-4</v>
      </c>
      <c r="O29" s="44">
        <f>'事務費（金額表）'!O29/'事務費（金額表）'!O$42</f>
        <v>2.774298228652616E-4</v>
      </c>
      <c r="P29" s="44">
        <f>'事務費（金額表）'!P29/'事務費（金額表）'!P$42</f>
        <v>1.7402937254441678E-4</v>
      </c>
      <c r="Q29" s="44">
        <f>'事務費（金額表）'!Q29/'事務費（金額表）'!Q$42</f>
        <v>2.2808644586580539E-4</v>
      </c>
      <c r="R29" s="45">
        <f>'事務費（金額表）'!R29/'事務費（金額表）'!R$42</f>
        <v>3.7260883163425822E-4</v>
      </c>
      <c r="S29" s="4" t="e">
        <f>#REF!/#REF!</f>
        <v>#REF!</v>
      </c>
    </row>
    <row r="30" spans="1:19" s="2" customFormat="1" ht="18.95" customHeight="1">
      <c r="A30" s="24"/>
      <c r="B30" s="27" t="s">
        <v>20</v>
      </c>
      <c r="C30" s="26" t="s">
        <v>19</v>
      </c>
      <c r="D30" s="16"/>
      <c r="E30" s="43">
        <f>'事務費（金額表）'!E30/'事務費（金額表）'!E$42</f>
        <v>2.8772504745188934E-3</v>
      </c>
      <c r="F30" s="44">
        <f>'事務費（金額表）'!F30/'事務費（金額表）'!F$42</f>
        <v>3.7884065880378084E-3</v>
      </c>
      <c r="G30" s="44">
        <f>'事務費（金額表）'!G30/'事務費（金額表）'!G$42</f>
        <v>3.9742093363906248E-3</v>
      </c>
      <c r="H30" s="44">
        <f>'事務費（金額表）'!H30/'事務費（金額表）'!H$42</f>
        <v>3.5158736086934083E-3</v>
      </c>
      <c r="I30" s="44">
        <f>'事務費（金額表）'!I30/'事務費（金額表）'!I$42</f>
        <v>3.6675065845803052E-3</v>
      </c>
      <c r="J30" s="44">
        <f>'事務費（金額表）'!J30/'事務費（金額表）'!J$42</f>
        <v>2.2452778221561122E-3</v>
      </c>
      <c r="K30" s="44">
        <f>'事務費（金額表）'!K30/'事務費（金額表）'!K$42</f>
        <v>4.7480415215876205E-4</v>
      </c>
      <c r="L30" s="44">
        <f>'事務費（金額表）'!L30/'事務費（金額表）'!L$42</f>
        <v>6.1825487358157247E-4</v>
      </c>
      <c r="M30" s="44">
        <f>'事務費（金額表）'!M30/'事務費（金額表）'!M$42</f>
        <v>7.1820726716914658E-3</v>
      </c>
      <c r="N30" s="44">
        <f>'事務費（金額表）'!N30/'事務費（金額表）'!N$42</f>
        <v>5.2962011789264825E-3</v>
      </c>
      <c r="O30" s="44">
        <f>'事務費（金額表）'!O30/'事務費（金額表）'!O$42</f>
        <v>2.2278455472513433E-4</v>
      </c>
      <c r="P30" s="44">
        <f>'事務費（金額表）'!P30/'事務費（金額表）'!P$42</f>
        <v>8.1451888563935683E-3</v>
      </c>
      <c r="Q30" s="44">
        <f>'事務費（金額表）'!Q30/'事務費（金額表）'!Q$42</f>
        <v>2.493178969437394E-3</v>
      </c>
      <c r="R30" s="45">
        <f>'事務費（金額表）'!R30/'事務費（金額表）'!R$42</f>
        <v>3.5099452885955749E-3</v>
      </c>
      <c r="S30" s="4" t="e">
        <f>#REF!/#REF!</f>
        <v>#REF!</v>
      </c>
    </row>
    <row r="31" spans="1:19" s="2" customFormat="1" ht="18.95" customHeight="1">
      <c r="A31" s="24"/>
      <c r="B31" s="28"/>
      <c r="C31" s="29" t="s">
        <v>18</v>
      </c>
      <c r="D31" s="30"/>
      <c r="E31" s="43">
        <f>'事務費（金額表）'!E31/'事務費（金額表）'!E$42</f>
        <v>1.0413365711832254E-3</v>
      </c>
      <c r="F31" s="44">
        <f>'事務費（金額表）'!F31/'事務費（金額表）'!F$42</f>
        <v>1.2675417508630532E-3</v>
      </c>
      <c r="G31" s="44">
        <f>'事務費（金額表）'!G31/'事務費（金額表）'!G$42</f>
        <v>1.2026426208811595E-3</v>
      </c>
      <c r="H31" s="44">
        <f>'事務費（金額表）'!H31/'事務費（金額表）'!H$42</f>
        <v>1.17507506904756E-3</v>
      </c>
      <c r="I31" s="44">
        <f>'事務費（金額表）'!I31/'事務費（金額表）'!I$42</f>
        <v>1.0280857318101088E-3</v>
      </c>
      <c r="J31" s="44">
        <f>'事務費（金額表）'!J31/'事務費（金額表）'!J$42</f>
        <v>5.2001230381731824E-4</v>
      </c>
      <c r="K31" s="44">
        <f>'事務費（金額表）'!K31/'事務費（金額表）'!K$42</f>
        <v>3.5911943347135064E-4</v>
      </c>
      <c r="L31" s="44">
        <f>'事務費（金額表）'!L31/'事務費（金額表）'!L$42</f>
        <v>3.6966187412527013E-4</v>
      </c>
      <c r="M31" s="44">
        <f>'事務費（金額表）'!M31/'事務費（金額表）'!M$42</f>
        <v>2.9863532963731771E-3</v>
      </c>
      <c r="N31" s="44">
        <f>'事務費（金額表）'!N31/'事務費（金額表）'!N$42</f>
        <v>3.2969046725545349E-3</v>
      </c>
      <c r="O31" s="44">
        <f>'事務費（金額表）'!O31/'事務費（金額表）'!O$42</f>
        <v>2.2278455472513433E-4</v>
      </c>
      <c r="P31" s="44">
        <f>'事務費（金額表）'!P31/'事務費（金額表）'!P$42</f>
        <v>8.1451888563935683E-3</v>
      </c>
      <c r="Q31" s="44">
        <f>'事務費（金額表）'!Q31/'事務費（金額表）'!Q$42</f>
        <v>1.8768602752893665E-3</v>
      </c>
      <c r="R31" s="45">
        <f>'事務費（金額表）'!R31/'事務費（金額表）'!R$42</f>
        <v>1.397201767226922E-3</v>
      </c>
      <c r="S31" s="4" t="e">
        <f>#REF!/#REF!</f>
        <v>#REF!</v>
      </c>
    </row>
    <row r="32" spans="1:19" s="2" customFormat="1" ht="18.95" customHeight="1">
      <c r="A32" s="24"/>
      <c r="B32" s="31"/>
      <c r="C32" s="29" t="s">
        <v>17</v>
      </c>
      <c r="D32" s="30"/>
      <c r="E32" s="43">
        <f>'事務費（金額表）'!E32/'事務費（金額表）'!E$42</f>
        <v>1.835913903335668E-3</v>
      </c>
      <c r="F32" s="44">
        <f>'事務費（金額表）'!F32/'事務費（金額表）'!F$42</f>
        <v>2.5208648371747551E-3</v>
      </c>
      <c r="G32" s="44">
        <f>'事務費（金額表）'!G32/'事務費（金額表）'!G$42</f>
        <v>2.7715667155094655E-3</v>
      </c>
      <c r="H32" s="44">
        <f>'事務費（金額表）'!H32/'事務費（金額表）'!H$42</f>
        <v>2.3407985396458482E-3</v>
      </c>
      <c r="I32" s="44">
        <f>'事務費（金額表）'!I32/'事務費（金額表）'!I$42</f>
        <v>2.6394208527701964E-3</v>
      </c>
      <c r="J32" s="44">
        <f>'事務費（金額表）'!J32/'事務費（金額表）'!J$42</f>
        <v>1.7252655183387937E-3</v>
      </c>
      <c r="K32" s="44">
        <f>'事務費（金額表）'!K32/'事務費（金額表）'!K$42</f>
        <v>1.1568471868741138E-4</v>
      </c>
      <c r="L32" s="44">
        <f>'事務費（金額表）'!L32/'事務費（金額表）'!L$42</f>
        <v>2.4859299945630245E-4</v>
      </c>
      <c r="M32" s="44">
        <f>'事務費（金額表）'!M32/'事務費（金額表）'!M$42</f>
        <v>4.1957193753182883E-3</v>
      </c>
      <c r="N32" s="44">
        <f>'事務費（金額表）'!N32/'事務費（金額表）'!N$42</f>
        <v>1.9992965063719472E-3</v>
      </c>
      <c r="O32" s="44">
        <f>'事務費（金額表）'!O32/'事務費（金額表）'!O$42</f>
        <v>0</v>
      </c>
      <c r="P32" s="44">
        <f>'事務費（金額表）'!P32/'事務費（金額表）'!P$42</f>
        <v>0</v>
      </c>
      <c r="Q32" s="44">
        <f>'事務費（金額表）'!Q32/'事務費（金額表）'!Q$42</f>
        <v>6.1631869414802728E-4</v>
      </c>
      <c r="R32" s="45">
        <f>'事務費（金額表）'!R32/'事務費（金額表）'!R$42</f>
        <v>2.1127435213686529E-3</v>
      </c>
      <c r="S32" s="4" t="e">
        <f>#REF!/#REF!</f>
        <v>#REF!</v>
      </c>
    </row>
    <row r="33" spans="1:19" s="2" customFormat="1" ht="18.95" customHeight="1">
      <c r="A33" s="24"/>
      <c r="B33" s="27" t="s">
        <v>16</v>
      </c>
      <c r="C33" s="26" t="s">
        <v>15</v>
      </c>
      <c r="D33" s="16"/>
      <c r="E33" s="43">
        <f>'事務費（金額表）'!E33/'事務費（金額表）'!E$42</f>
        <v>1.3465801487832154E-2</v>
      </c>
      <c r="F33" s="44">
        <f>'事務費（金額表）'!F33/'事務費（金額表）'!F$42</f>
        <v>2.1221791272476649E-2</v>
      </c>
      <c r="G33" s="44">
        <f>'事務費（金額表）'!G33/'事務費（金額表）'!G$42</f>
        <v>9.794008544432976E-3</v>
      </c>
      <c r="H33" s="44">
        <f>'事務費（金額表）'!H33/'事務費（金額表）'!H$42</f>
        <v>1.5556209700419713E-2</v>
      </c>
      <c r="I33" s="44">
        <f>'事務費（金額表）'!I33/'事務費（金額表）'!I$42</f>
        <v>1.6864713332862998E-2</v>
      </c>
      <c r="J33" s="44">
        <f>'事務費（金額表）'!J33/'事務費（金額表）'!J$42</f>
        <v>8.2098530867011042E-3</v>
      </c>
      <c r="K33" s="44">
        <f>'事務費（金額表）'!K33/'事務費（金額表）'!K$42</f>
        <v>1.0102895524633749E-2</v>
      </c>
      <c r="L33" s="44">
        <f>'事務費（金額表）'!L33/'事務費（金額表）'!L$42</f>
        <v>1.9552900176094373E-2</v>
      </c>
      <c r="M33" s="44">
        <f>'事務費（金額表）'!M33/'事務費（金額表）'!M$42</f>
        <v>2.3891443502991484E-2</v>
      </c>
      <c r="N33" s="44">
        <f>'事務費（金額表）'!N33/'事務費（金額表）'!N$42</f>
        <v>1.667841883839739E-2</v>
      </c>
      <c r="O33" s="44">
        <f>'事務費（金額表）'!O33/'事務費（金額表）'!O$42</f>
        <v>6.3268011220495066E-2</v>
      </c>
      <c r="P33" s="44">
        <f>'事務費（金額表）'!P33/'事務費（金額表）'!P$42</f>
        <v>1.853014392705131E-2</v>
      </c>
      <c r="Q33" s="44">
        <f>'事務費（金額表）'!Q33/'事務費（金額表）'!Q$42</f>
        <v>1.2289067190352177E-2</v>
      </c>
      <c r="R33" s="45">
        <f>'事務費（金額表）'!R33/'事務費（金額表）'!R$42</f>
        <v>1.5714031982639088E-2</v>
      </c>
      <c r="S33" s="4" t="e">
        <f>#REF!/#REF!</f>
        <v>#REF!</v>
      </c>
    </row>
    <row r="34" spans="1:19" s="2" customFormat="1" ht="18.95" customHeight="1">
      <c r="A34" s="24"/>
      <c r="B34" s="33"/>
      <c r="C34" s="29" t="s">
        <v>14</v>
      </c>
      <c r="D34" s="30"/>
      <c r="E34" s="43">
        <f>'事務費（金額表）'!E34/'事務費（金額表）'!E$42</f>
        <v>1.0228551884780876E-3</v>
      </c>
      <c r="F34" s="44">
        <f>'事務費（金額表）'!F34/'事務費（金額表）'!F$42</f>
        <v>1.311233556498799E-2</v>
      </c>
      <c r="G34" s="44">
        <f>'事務費（金額表）'!G34/'事務費（金額表）'!G$42</f>
        <v>3.2891394314913127E-3</v>
      </c>
      <c r="H34" s="44">
        <f>'事務費（金額表）'!H34/'事務費（金額表）'!H$42</f>
        <v>2.085503078011594E-3</v>
      </c>
      <c r="I34" s="44">
        <f>'事務費（金額表）'!I34/'事務費（金額表）'!I$42</f>
        <v>2.5437676903489045E-3</v>
      </c>
      <c r="J34" s="44">
        <f>'事務費（金額表）'!J34/'事務費（金額表）'!J$42</f>
        <v>1.3457047108220163E-3</v>
      </c>
      <c r="K34" s="44">
        <f>'事務費（金額表）'!K34/'事務費（金額表）'!K$42</f>
        <v>1.178848575090738E-3</v>
      </c>
      <c r="L34" s="44">
        <f>'事務費（金額表）'!L34/'事務費（金額表）'!L$42</f>
        <v>2.7751146606820065E-3</v>
      </c>
      <c r="M34" s="44">
        <f>'事務費（金額表）'!M34/'事務費（金額表）'!M$42</f>
        <v>4.4679655703785733E-3</v>
      </c>
      <c r="N34" s="44">
        <f>'事務費（金額表）'!N34/'事務費（金額表）'!N$42</f>
        <v>4.0594776499494577E-3</v>
      </c>
      <c r="O34" s="44">
        <f>'事務費（金額表）'!O34/'事務費（金額表）'!O$42</f>
        <v>9.4438232631912289E-4</v>
      </c>
      <c r="P34" s="44">
        <f>'事務費（金額表）'!P34/'事務費（金額表）'!P$42</f>
        <v>1.6617757673608926E-2</v>
      </c>
      <c r="Q34" s="44">
        <f>'事務費（金額表）'!Q34/'事務費（金額表）'!Q$42</f>
        <v>1.5077363329772853E-3</v>
      </c>
      <c r="R34" s="45">
        <f>'事務費（金額表）'!R34/'事務費（金額表）'!R$42</f>
        <v>2.7378158761900973E-3</v>
      </c>
      <c r="S34" s="4" t="e">
        <f>#REF!/#REF!</f>
        <v>#REF!</v>
      </c>
    </row>
    <row r="35" spans="1:19" s="2" customFormat="1" ht="18.95" customHeight="1">
      <c r="A35" s="24"/>
      <c r="B35" s="31"/>
      <c r="C35" s="29" t="s">
        <v>13</v>
      </c>
      <c r="D35" s="30"/>
      <c r="E35" s="43">
        <f>'事務費（金額表）'!E35/'事務費（金額表）'!E$42</f>
        <v>1.2442915730916753E-2</v>
      </c>
      <c r="F35" s="44">
        <f>'事務費（金額表）'!F35/'事務費（金額表）'!F$42</f>
        <v>8.1094557074886629E-3</v>
      </c>
      <c r="G35" s="44">
        <f>'事務費（金額表）'!G35/'事務費（金額表）'!G$42</f>
        <v>6.5048691129416638E-3</v>
      </c>
      <c r="H35" s="44">
        <f>'事務費（金額表）'!H35/'事務費（金額表）'!H$42</f>
        <v>1.3470619736829361E-2</v>
      </c>
      <c r="I35" s="44">
        <f>'事務費（金額表）'!I35/'事務費（金額表）'!I$42</f>
        <v>1.4320927744429619E-2</v>
      </c>
      <c r="J35" s="44">
        <f>'事務費（金額表）'!J35/'事務費（金額表）'!J$42</f>
        <v>6.8641483758790861E-3</v>
      </c>
      <c r="K35" s="44">
        <f>'事務費（金額表）'!K35/'事務費（金額表）'!K$42</f>
        <v>8.9240469495430099E-3</v>
      </c>
      <c r="L35" s="44">
        <f>'事務費（金額表）'!L35/'事務費（金額表）'!L$42</f>
        <v>1.6777785515412369E-2</v>
      </c>
      <c r="M35" s="44">
        <f>'事務費（金額表）'!M35/'事務費（金額表）'!M$42</f>
        <v>1.9423477932612912E-2</v>
      </c>
      <c r="N35" s="44">
        <f>'事務費（金額表）'!N35/'事務費（金額表）'!N$42</f>
        <v>1.2618929801658563E-2</v>
      </c>
      <c r="O35" s="44">
        <f>'事務費（金額表）'!O35/'事務費（金額表）'!O$42</f>
        <v>6.2323628894175934E-2</v>
      </c>
      <c r="P35" s="44">
        <f>'事務費（金額表）'!P35/'事務費（金額表）'!P$42</f>
        <v>1.9123862534423841E-3</v>
      </c>
      <c r="Q35" s="44">
        <f>'事務費（金額表）'!Q35/'事務費（金額表）'!Q$42</f>
        <v>1.078133085737489E-2</v>
      </c>
      <c r="R35" s="45">
        <f>'事務費（金額表）'!R35/'事務費（金額表）'!R$42</f>
        <v>1.297619533004765E-2</v>
      </c>
      <c r="S35" s="4" t="e">
        <f>#REF!/#REF!</f>
        <v>#REF!</v>
      </c>
    </row>
    <row r="36" spans="1:19" s="2" customFormat="1" ht="18.95" customHeight="1">
      <c r="A36" s="24"/>
      <c r="B36" s="25" t="s">
        <v>12</v>
      </c>
      <c r="C36" s="26" t="s">
        <v>11</v>
      </c>
      <c r="D36" s="16"/>
      <c r="E36" s="43">
        <f>'事務費（金額表）'!E36/'事務費（金額表）'!E$42</f>
        <v>6.3569704738492522E-2</v>
      </c>
      <c r="F36" s="44">
        <f>'事務費（金額表）'!F36/'事務費（金額表）'!F$42</f>
        <v>2.4061626120360974E-2</v>
      </c>
      <c r="G36" s="44">
        <f>'事務費（金額表）'!G36/'事務費（金額表）'!G$42</f>
        <v>1.4543365282016557E-2</v>
      </c>
      <c r="H36" s="44">
        <f>'事務費（金額表）'!H36/'事務費（金額表）'!H$42</f>
        <v>3.6231113228830478E-2</v>
      </c>
      <c r="I36" s="44">
        <f>'事務費（金額表）'!I36/'事務費（金額表）'!I$42</f>
        <v>7.4417968156236011E-2</v>
      </c>
      <c r="J36" s="44">
        <f>'事務費（金額表）'!J36/'事務費（金額表）'!J$42</f>
        <v>0.13297585999337111</v>
      </c>
      <c r="K36" s="44">
        <f>'事務費（金額表）'!K36/'事務費（金額表）'!K$42</f>
        <v>2.1669947948973815E-2</v>
      </c>
      <c r="L36" s="44">
        <f>'事務費（金額表）'!L36/'事務費（金額表）'!L$42</f>
        <v>1.1521883454935104E-2</v>
      </c>
      <c r="M36" s="44">
        <f>'事務費（金額表）'!M36/'事務費（金額表）'!M$42</f>
        <v>5.7597860756952696E-2</v>
      </c>
      <c r="N36" s="44">
        <f>'事務費（金額表）'!N36/'事務費（金額表）'!N$42</f>
        <v>1.9142791413541478E-2</v>
      </c>
      <c r="O36" s="44">
        <f>'事務費（金額表）'!O36/'事務費（金額表）'!O$42</f>
        <v>3.8007885732540839E-2</v>
      </c>
      <c r="P36" s="44">
        <f>'事務費（金額表）'!P36/'事務費（金額表）'!P$42</f>
        <v>3.6351664817954351E-3</v>
      </c>
      <c r="Q36" s="44">
        <f>'事務費（金額表）'!Q36/'事務費（金額表）'!Q$42</f>
        <v>4.4615467988726565E-2</v>
      </c>
      <c r="R36" s="45">
        <f>'事務費（金額表）'!R36/'事務費（金額表）'!R$42</f>
        <v>5.6635217211777431E-2</v>
      </c>
      <c r="S36" s="4" t="e">
        <f>#REF!/#REF!</f>
        <v>#REF!</v>
      </c>
    </row>
    <row r="37" spans="1:19" s="2" customFormat="1" ht="18.95" customHeight="1">
      <c r="A37" s="24"/>
      <c r="B37" s="25" t="s">
        <v>10</v>
      </c>
      <c r="C37" s="26" t="s">
        <v>9</v>
      </c>
      <c r="D37" s="16"/>
      <c r="E37" s="43">
        <f>'事務費（金額表）'!E37/'事務費（金額表）'!E$42</f>
        <v>3.4433311287672817E-2</v>
      </c>
      <c r="F37" s="44">
        <f>'事務費（金額表）'!F37/'事務費（金額表）'!F$42</f>
        <v>4.2910521744578732E-2</v>
      </c>
      <c r="G37" s="44">
        <f>'事務費（金額表）'!G37/'事務費（金額表）'!G$42</f>
        <v>5.8379345036536211E-2</v>
      </c>
      <c r="H37" s="44">
        <f>'事務費（金額表）'!H37/'事務費（金額表）'!H$42</f>
        <v>2.9896616840839649E-2</v>
      </c>
      <c r="I37" s="44">
        <f>'事務費（金額表）'!I37/'事務費（金額表）'!I$42</f>
        <v>3.7637209736569067E-2</v>
      </c>
      <c r="J37" s="44">
        <f>'事務費（金額表）'!J37/'事務費（金額表）'!J$42</f>
        <v>0.10157318540823661</v>
      </c>
      <c r="K37" s="44">
        <f>'事務費（金額表）'!K37/'事務費（金額表）'!K$42</f>
        <v>8.4535011305874649E-3</v>
      </c>
      <c r="L37" s="44">
        <f>'事務費（金額表）'!L37/'事務費（金額表）'!L$42</f>
        <v>8.9780075783350618E-3</v>
      </c>
      <c r="M37" s="44">
        <f>'事務費（金額表）'!M37/'事務費（金額表）'!M$42</f>
        <v>5.3533303307833367E-2</v>
      </c>
      <c r="N37" s="44">
        <f>'事務費（金額表）'!N37/'事務費（金額表）'!N$42</f>
        <v>4.639278888734942E-2</v>
      </c>
      <c r="O37" s="44">
        <f>'事務費（金額表）'!O37/'事務費（金額表）'!O$42</f>
        <v>4.8732369895221209E-3</v>
      </c>
      <c r="P37" s="44">
        <f>'事務費（金額表）'!P37/'事務費（金額表）'!P$42</f>
        <v>8.8427395296392472E-2</v>
      </c>
      <c r="Q37" s="44">
        <f>'事務費（金額表）'!Q37/'事務費（金額表）'!Q$42</f>
        <v>3.987600149524375E-2</v>
      </c>
      <c r="R37" s="45">
        <f>'事務費（金額表）'!R37/'事務費（金額表）'!R$42</f>
        <v>4.0930099516208983E-2</v>
      </c>
      <c r="S37" s="4" t="e">
        <f>#REF!/#REF!</f>
        <v>#REF!</v>
      </c>
    </row>
    <row r="38" spans="1:19" s="2" customFormat="1" ht="18.95" customHeight="1">
      <c r="A38" s="24"/>
      <c r="B38" s="25" t="s">
        <v>8</v>
      </c>
      <c r="C38" s="26" t="s">
        <v>7</v>
      </c>
      <c r="D38" s="16"/>
      <c r="E38" s="43">
        <f>'事務費（金額表）'!E38/'事務費（金額表）'!E$42</f>
        <v>3.8776530280117379E-3</v>
      </c>
      <c r="F38" s="44">
        <f>'事務費（金額表）'!F38/'事務費（金額表）'!F$42</f>
        <v>3.531226584400202E-3</v>
      </c>
      <c r="G38" s="44">
        <f>'事務費（金額表）'!G38/'事務費（金額表）'!G$42</f>
        <v>1.1033589030104245E-2</v>
      </c>
      <c r="H38" s="44">
        <f>'事務費（金額表）'!H38/'事務費（金額表）'!H$42</f>
        <v>5.5138129778639034E-3</v>
      </c>
      <c r="I38" s="44">
        <f>'事務費（金額表）'!I38/'事務費（金額表）'!I$42</f>
        <v>5.2275210960744311E-3</v>
      </c>
      <c r="J38" s="44">
        <f>'事務費（金額表）'!J38/'事務費（金額表）'!J$42</f>
        <v>1.000108580430731E-2</v>
      </c>
      <c r="K38" s="44">
        <f>'事務費（金額表）'!K38/'事務費（金額表）'!K$42</f>
        <v>8.4244025203654795E-4</v>
      </c>
      <c r="L38" s="44">
        <f>'事務費（金額表）'!L38/'事務費（金額表）'!L$42</f>
        <v>1.6083542862672133E-3</v>
      </c>
      <c r="M38" s="44">
        <f>'事務費（金額表）'!M38/'事務費（金額表）'!M$42</f>
        <v>4.215018178335736E-3</v>
      </c>
      <c r="N38" s="44">
        <f>'事務費（金額表）'!N38/'事務費（金額表）'!N$42</f>
        <v>4.9818508585417779E-3</v>
      </c>
      <c r="O38" s="44">
        <f>'事務費（金額表）'!O38/'事務費（金額表）'!O$42</f>
        <v>2.8023214430834508E-6</v>
      </c>
      <c r="P38" s="44">
        <f>'事務費（金額表）'!P38/'事務費（金額表）'!P$42</f>
        <v>1.0290265689056326E-2</v>
      </c>
      <c r="Q38" s="44">
        <f>'事務費（金額表）'!Q38/'事務費（金額表）'!Q$42</f>
        <v>4.1923016685600552E-3</v>
      </c>
      <c r="R38" s="45">
        <f>'事務費（金額表）'!R38/'事務費（金額表）'!R$42</f>
        <v>5.0953047616916214E-3</v>
      </c>
      <c r="S38" s="4" t="e">
        <f>#REF!/#REF!</f>
        <v>#REF!</v>
      </c>
    </row>
    <row r="39" spans="1:19" s="2" customFormat="1" ht="18.95" customHeight="1">
      <c r="A39" s="24"/>
      <c r="B39" s="25" t="s">
        <v>6</v>
      </c>
      <c r="C39" s="26" t="s">
        <v>5</v>
      </c>
      <c r="D39" s="16"/>
      <c r="E39" s="43">
        <f>'事務費（金額表）'!E39/'事務費（金額表）'!E$42</f>
        <v>5.7930807075626191E-4</v>
      </c>
      <c r="F39" s="44">
        <f>'事務費（金額表）'!F39/'事務費（金額表）'!F$42</f>
        <v>6.1020346314607566E-4</v>
      </c>
      <c r="G39" s="44">
        <f>'事務費（金額表）'!G39/'事務費（金額表）'!G$42</f>
        <v>2.5350316580896359E-4</v>
      </c>
      <c r="H39" s="44">
        <f>'事務費（金額表）'!H39/'事務費（金額表）'!H$42</f>
        <v>4.8496107260319419E-4</v>
      </c>
      <c r="I39" s="44">
        <f>'事務費（金額表）'!I39/'事務費（金額表）'!I$42</f>
        <v>1.0152694504590874E-3</v>
      </c>
      <c r="J39" s="44">
        <f>'事務費（金額表）'!J39/'事務費（金額表）'!J$42</f>
        <v>2.2946292501059696E-3</v>
      </c>
      <c r="K39" s="44">
        <f>'事務費（金額表）'!K39/'事務費（金額表）'!K$42</f>
        <v>6.6713886850409011E-5</v>
      </c>
      <c r="L39" s="44">
        <f>'事務費（金額表）'!L39/'事務費（金額表）'!L$42</f>
        <v>7.2983848277049056E-5</v>
      </c>
      <c r="M39" s="44">
        <f>'事務費（金額表）'!M39/'事務費（金額表）'!M$42</f>
        <v>8.2729340593826705E-4</v>
      </c>
      <c r="N39" s="44">
        <f>'事務費（金額表）'!N39/'事務費（金額表）'!N$42</f>
        <v>1.1536000103873448E-4</v>
      </c>
      <c r="O39" s="44">
        <f>'事務費（金額表）'!O39/'事務費（金額表）'!O$42</f>
        <v>9.5278929064837329E-5</v>
      </c>
      <c r="P39" s="44">
        <f>'事務費（金額表）'!P39/'事務費（金額表）'!P$42</f>
        <v>9.3668750516553729E-4</v>
      </c>
      <c r="Q39" s="44">
        <f>'事務費（金額表）'!Q39/'事務費（金額表）'!Q$42</f>
        <v>4.2038273134309336E-4</v>
      </c>
      <c r="R39" s="45">
        <f>'事務費（金額表）'!R39/'事務費（金額表）'!R$42</f>
        <v>7.2229412281693669E-4</v>
      </c>
      <c r="S39" s="4" t="e">
        <f>#REF!/#REF!</f>
        <v>#REF!</v>
      </c>
    </row>
    <row r="40" spans="1:19" s="2" customFormat="1" ht="18.95" customHeight="1">
      <c r="A40" s="24"/>
      <c r="B40" s="25" t="s">
        <v>4</v>
      </c>
      <c r="C40" s="26" t="s">
        <v>3</v>
      </c>
      <c r="D40" s="16"/>
      <c r="E40" s="43">
        <f>'事務費（金額表）'!E40/'事務費（金額表）'!E$42</f>
        <v>6.5380868195006785E-3</v>
      </c>
      <c r="F40" s="44">
        <f>'事務費（金額表）'!F40/'事務費（金額表）'!F$42</f>
        <v>3.3189528146084016E-3</v>
      </c>
      <c r="G40" s="44">
        <f>'事務費（金額表）'!G40/'事務費（金額表）'!G$42</f>
        <v>3.6703296653595542E-2</v>
      </c>
      <c r="H40" s="44">
        <f>'事務費（金額表）'!H40/'事務費（金額表）'!H$42</f>
        <v>1.2186878529128673E-2</v>
      </c>
      <c r="I40" s="44">
        <f>'事務費（金額表）'!I40/'事務費（金額表）'!I$42</f>
        <v>1.018916686317521E-2</v>
      </c>
      <c r="J40" s="44">
        <f>'事務費（金額表）'!J40/'事務費（金額表）'!J$42</f>
        <v>5.8901628807737907E-3</v>
      </c>
      <c r="K40" s="44">
        <f>'事務費（金額表）'!K40/'事務費（金額表）'!K$42</f>
        <v>3.0432887958995094E-3</v>
      </c>
      <c r="L40" s="44">
        <f>'事務費（金額表）'!L40/'事務費（金額表）'!L$42</f>
        <v>1.5639160809727774E-2</v>
      </c>
      <c r="M40" s="44">
        <f>'事務費（金額表）'!M40/'事務費（金額表）'!M$42</f>
        <v>6.2608809319987628E-3</v>
      </c>
      <c r="N40" s="44">
        <f>'事務費（金額表）'!N40/'事務費（金額表）'!N$42</f>
        <v>3.250032749731032E-3</v>
      </c>
      <c r="O40" s="44">
        <f>'事務費（金額表）'!O40/'事務費（金額表）'!O$42</f>
        <v>8.8020916527251185E-3</v>
      </c>
      <c r="P40" s="44">
        <f>'事務費（金額表）'!P40/'事務費（金額表）'!P$42</f>
        <v>2.3043536329263653E-3</v>
      </c>
      <c r="Q40" s="44">
        <f>'事務費（金額表）'!Q40/'事務費（金額表）'!Q$42</f>
        <v>1.5608149606721202E-3</v>
      </c>
      <c r="R40" s="45">
        <f>'事務費（金額表）'!R40/'事務費（金額表）'!R$42</f>
        <v>8.8230639404480882E-3</v>
      </c>
      <c r="S40" s="4" t="e">
        <f>#REF!/#REF!</f>
        <v>#REF!</v>
      </c>
    </row>
    <row r="41" spans="1:19" s="2" customFormat="1" ht="18.95" customHeight="1">
      <c r="A41" s="34"/>
      <c r="B41" s="25" t="s">
        <v>2</v>
      </c>
      <c r="C41" s="26" t="s">
        <v>1</v>
      </c>
      <c r="D41" s="16"/>
      <c r="E41" s="43">
        <f>'事務費（金額表）'!E41/'事務費（金額表）'!E$42</f>
        <v>2.2660126640725795E-2</v>
      </c>
      <c r="F41" s="44">
        <f>'事務費（金額表）'!F41/'事務費（金額表）'!F$42</f>
        <v>6.1185272589969648E-2</v>
      </c>
      <c r="G41" s="44">
        <f>'事務費（金額表）'!G41/'事務費（金額表）'!G$42</f>
        <v>1.0522580812312424E-2</v>
      </c>
      <c r="H41" s="44">
        <f>'事務費（金額表）'!H41/'事務費（金額表）'!H$42</f>
        <v>2.4782974779825582E-2</v>
      </c>
      <c r="I41" s="44">
        <f>'事務費（金額表）'!I41/'事務費（金額表）'!I$42</f>
        <v>2.1410467396334218E-2</v>
      </c>
      <c r="J41" s="44">
        <f>'事務費（金額表）'!J41/'事務費（金額表）'!J$42</f>
        <v>7.2805258360464772E-3</v>
      </c>
      <c r="K41" s="44">
        <f>'事務費（金額表）'!K41/'事務費（金額表）'!K$42</f>
        <v>1.8246957775787404E-3</v>
      </c>
      <c r="L41" s="44">
        <f>'事務費（金額表）'!L41/'事務費（金額表）'!L$42</f>
        <v>1.9875056415460798E-3</v>
      </c>
      <c r="M41" s="44">
        <f>'事務費（金額表）'!M41/'事務費（金額表）'!M$42</f>
        <v>3.0556620437110785E-2</v>
      </c>
      <c r="N41" s="44">
        <f>'事務費（金額表）'!N41/'事務費（金額表）'!N$42</f>
        <v>0.1023703017841176</v>
      </c>
      <c r="O41" s="44">
        <f>'事務費（金額表）'!O41/'事務費（金額表）'!O$42</f>
        <v>3.446855374992644E-4</v>
      </c>
      <c r="P41" s="44">
        <f>'事務費（金額表）'!P41/'事務費（金額表）'!P$42</f>
        <v>8.5508817277496887E-2</v>
      </c>
      <c r="Q41" s="44">
        <f>'事務費（金額表）'!Q41/'事務費（金額表）'!Q$42</f>
        <v>4.1666906240844091E-2</v>
      </c>
      <c r="R41" s="45">
        <f>'事務費（金額表）'!R41/'事務費（金額表）'!R$42</f>
        <v>3.3370791007893565E-2</v>
      </c>
      <c r="S41" s="4" t="e">
        <f>#REF!/#REF!</f>
        <v>#REF!</v>
      </c>
    </row>
    <row r="42" spans="1:19" s="2" customFormat="1" ht="18.95" customHeight="1">
      <c r="A42" s="58" t="s">
        <v>0</v>
      </c>
      <c r="B42" s="59"/>
      <c r="C42" s="59"/>
      <c r="D42" s="60"/>
      <c r="E42" s="46">
        <f>'事務費（金額表）'!E42/'事務費（金額表）'!E$42</f>
        <v>1</v>
      </c>
      <c r="F42" s="47">
        <f>'事務費（金額表）'!F42/'事務費（金額表）'!F$42</f>
        <v>1</v>
      </c>
      <c r="G42" s="47">
        <f>'事務費（金額表）'!G42/'事務費（金額表）'!G$42</f>
        <v>1</v>
      </c>
      <c r="H42" s="47">
        <f>'事務費（金額表）'!H42/'事務費（金額表）'!H$42</f>
        <v>1</v>
      </c>
      <c r="I42" s="47">
        <f>'事務費（金額表）'!I42/'事務費（金額表）'!I$42</f>
        <v>1</v>
      </c>
      <c r="J42" s="47">
        <f>'事務費（金額表）'!J42/'事務費（金額表）'!J$42</f>
        <v>1</v>
      </c>
      <c r="K42" s="47">
        <f>'事務費（金額表）'!K42/'事務費（金額表）'!K$42</f>
        <v>1</v>
      </c>
      <c r="L42" s="47">
        <f>'事務費（金額表）'!L42/'事務費（金額表）'!L$42</f>
        <v>1</v>
      </c>
      <c r="M42" s="47">
        <f>'事務費（金額表）'!M42/'事務費（金額表）'!M$42</f>
        <v>1</v>
      </c>
      <c r="N42" s="47">
        <f>'事務費（金額表）'!N42/'事務費（金額表）'!N$42</f>
        <v>1</v>
      </c>
      <c r="O42" s="47">
        <f>'事務費（金額表）'!O42/'事務費（金額表）'!O$42</f>
        <v>1</v>
      </c>
      <c r="P42" s="47">
        <f>'事務費（金額表）'!P42/'事務費（金額表）'!P$42</f>
        <v>1</v>
      </c>
      <c r="Q42" s="47">
        <f>'事務費（金額表）'!Q42/'事務費（金額表）'!Q$42</f>
        <v>1</v>
      </c>
      <c r="R42" s="48">
        <f>'事務費（金額表）'!R42/'事務費（金額表）'!R$42</f>
        <v>1</v>
      </c>
      <c r="S42" s="3" t="e">
        <f>#REF!/#REF!</f>
        <v>#REF!</v>
      </c>
    </row>
    <row r="43" spans="1:19">
      <c r="C43" s="49"/>
      <c r="D43" s="50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</row>
  </sheetData>
  <mergeCells count="6">
    <mergeCell ref="A3:D3"/>
    <mergeCell ref="C43:D43"/>
    <mergeCell ref="B4:C4"/>
    <mergeCell ref="B5:C5"/>
    <mergeCell ref="B6:C6"/>
    <mergeCell ref="A42:D42"/>
  </mergeCells>
  <phoneticPr fontId="4"/>
  <printOptions horizontalCentered="1"/>
  <pageMargins left="0.59055118110236227" right="0.59055118110236227" top="0.78740157480314965" bottom="0.78740157480314965" header="0.47244094488188981" footer="0.51181102362204722"/>
  <pageSetup paperSize="9" scale="97" pageOrder="overThenDown" orientation="portrait" r:id="rId1"/>
  <headerFooter differentOddEven="1">
    <oddHeader>&amp;L　  Ⅲ．公共事業工事費投入調査結果
　　表－Ⅲ－１　事務費投入調査結果　（構成比表）</oddHeader>
    <firstHeader>&amp;L　  Ⅲ．公共事業工事費投入調査結果
　　表－Ⅲ－１　事務費投入調査結果　（構成比表）</first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事務費（金額表）</vt:lpstr>
      <vt:lpstr>事務費 (構成比表)</vt:lpstr>
      <vt:lpstr>'事務費 (構成比表)'!Print_Area</vt:lpstr>
      <vt:lpstr>'事務費（金額表）'!Print_Area</vt:lpstr>
      <vt:lpstr>'事務費 (構成比表)'!Print_Titles</vt:lpstr>
      <vt:lpstr>'事務費（金額表）'!Print_Titles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2018-03-29T06:35:20Z</cp:lastPrinted>
  <dcterms:created xsi:type="dcterms:W3CDTF">2017-10-18T01:55:11Z</dcterms:created>
  <dcterms:modified xsi:type="dcterms:W3CDTF">2018-03-29T06:35:53Z</dcterms:modified>
</cp:coreProperties>
</file>