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0" yWindow="0" windowWidth="20490" windowHeight="8835"/>
  </bookViews>
  <sheets>
    <sheet name="17-00-82" sheetId="1" r:id="rId1"/>
  </sheets>
  <definedNames>
    <definedName name="b">#REF!</definedName>
    <definedName name="GOUKEI">#REF!</definedName>
    <definedName name="JK">#REF!</definedName>
    <definedName name="_xlnm.Print_Area" localSheetId="0">'17-00-82'!$A$1:$N$17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5" i="1" l="1"/>
  <c r="B17" i="1"/>
  <c r="B16" i="1"/>
  <c r="F3" i="1"/>
  <c r="G3" i="1" s="1"/>
  <c r="H3" i="1" s="1"/>
  <c r="I3" i="1" s="1"/>
  <c r="J3" i="1" s="1"/>
  <c r="K3" i="1" s="1"/>
  <c r="L3" i="1" s="1"/>
  <c r="M3" i="1" s="1"/>
  <c r="N3" i="1" s="1"/>
  <c r="A1" i="1" s="1"/>
</calcChain>
</file>

<file path=xl/sharedStrings.xml><?xml version="1.0" encoding="utf-8"?>
<sst xmlns="http://schemas.openxmlformats.org/spreadsheetml/2006/main" count="10" uniqueCount="10">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</sst>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82表　種類別　登記事項証明書の交付等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\(#,###,###\);;&quot;&quot;"/>
    <numFmt numFmtId="185" formatCode="[$-411]ggg\ e\ &quot;年&quot;"/>
    <numFmt numFmtId="186" formatCode="#,###,##0\ ;;\-\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9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2"/>
    </xf>
    <xf numFmtId="178" fontId="4" fillId="0" borderId="20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85" fontId="4" fillId="0" borderId="20" xfId="0" applyNumberFormat="1" applyFont="1" applyFill="1" applyBorder="1" applyAlignment="1">
      <alignment horizontal="center" vertical="center" wrapText="1"/>
    </xf>
    <xf numFmtId="185" fontId="4" fillId="0" borderId="21" xfId="0" applyNumberFormat="1" applyFont="1" applyFill="1" applyBorder="1" applyAlignment="1">
      <alignment horizontal="center" vertical="center" wrapText="1"/>
    </xf>
    <xf numFmtId="185" fontId="4" fillId="0" borderId="13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horizontal="distributed" vertical="center" wrapText="1" indent="2"/>
    </xf>
    <xf numFmtId="178" fontId="5" fillId="0" borderId="16" xfId="0" applyNumberFormat="1" applyFont="1" applyFill="1" applyBorder="1" applyAlignment="1">
      <alignment horizontal="distributed" vertical="center" wrapText="1" indent="2"/>
    </xf>
    <xf numFmtId="184" fontId="5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>
      <alignment horizontal="center" vertical="center"/>
    </xf>
    <xf numFmtId="184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7" xfId="0" applyNumberFormat="1" applyFont="1" applyFill="1" applyBorder="1" applyAlignment="1">
      <alignment horizontal="distributed" vertical="center" wrapText="1"/>
    </xf>
    <xf numFmtId="178" fontId="5" fillId="0" borderId="16" xfId="0" applyNumberFormat="1" applyFont="1" applyFill="1" applyBorder="1" applyAlignment="1">
      <alignment horizontal="distributed" vertical="center" wrapText="1"/>
    </xf>
    <xf numFmtId="186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86" fontId="4" fillId="0" borderId="0" xfId="0" applyNumberFormat="1" applyFont="1" applyFill="1" applyAlignment="1">
      <alignment horizontal="right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distributed" vertical="center" wrapText="1"/>
    </xf>
    <xf numFmtId="186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center" vertical="center"/>
    </xf>
    <xf numFmtId="178" fontId="4" fillId="0" borderId="0" xfId="0" applyNumberFormat="1" applyFont="1" applyFill="1" applyBorder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="75" zoomScaleNormal="100" zoomScaleSheetLayoutView="100" workbookViewId="0">
      <selection sqref="A1:N1"/>
    </sheetView>
  </sheetViews>
  <sheetFormatPr defaultRowHeight="12"/>
  <cols>
    <col min="1" max="1" width="1.83203125" style="2" customWidth="1"/>
    <col min="2" max="2" width="32.83203125" style="2" customWidth="1"/>
    <col min="3" max="3" width="2.33203125" style="2" customWidth="1"/>
    <col min="4" max="4" width="1.83203125" style="2" customWidth="1"/>
    <col min="5" max="14" width="23.33203125" style="2" customWidth="1"/>
    <col min="15" max="16384" width="9.33203125" style="2"/>
  </cols>
  <sheetData>
    <row r="1" spans="1:21" ht="17.25">
      <c r="A1" s="1">
        <f>VALUE(TEXT(N3,"e")&amp;TEXT(E3,"e"))</f>
        <v>2029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1" ht="12.75" thickBot="1"/>
    <row r="3" spans="1:21" s="9" customFormat="1" ht="36" customHeight="1" thickTop="1">
      <c r="A3" s="3" t="s">
        <v>1</v>
      </c>
      <c r="B3" s="3"/>
      <c r="C3" s="4"/>
      <c r="D3" s="5"/>
      <c r="E3" s="6">
        <v>42856</v>
      </c>
      <c r="F3" s="7">
        <f t="shared" ref="F3:N3" si="0">DATE(YEAR(E3)-1,1,8)</f>
        <v>42377</v>
      </c>
      <c r="G3" s="7">
        <f t="shared" si="0"/>
        <v>42012</v>
      </c>
      <c r="H3" s="7">
        <f t="shared" si="0"/>
        <v>41647</v>
      </c>
      <c r="I3" s="7">
        <f t="shared" si="0"/>
        <v>41282</v>
      </c>
      <c r="J3" s="7">
        <f t="shared" si="0"/>
        <v>40916</v>
      </c>
      <c r="K3" s="7">
        <f t="shared" si="0"/>
        <v>40551</v>
      </c>
      <c r="L3" s="7">
        <f t="shared" si="0"/>
        <v>40186</v>
      </c>
      <c r="M3" s="7">
        <f t="shared" si="0"/>
        <v>39821</v>
      </c>
      <c r="N3" s="8">
        <f t="shared" si="0"/>
        <v>39455</v>
      </c>
    </row>
    <row r="4" spans="1:21" s="15" customFormat="1" ht="24.95" customHeight="1">
      <c r="A4" s="10"/>
      <c r="B4" s="10"/>
      <c r="C4" s="11"/>
      <c r="D4" s="12"/>
      <c r="E4" s="13">
        <v>265145379</v>
      </c>
      <c r="F4" s="13">
        <v>257242464</v>
      </c>
      <c r="G4" s="13">
        <v>253171300</v>
      </c>
      <c r="H4" s="13">
        <v>239448939</v>
      </c>
      <c r="I4" s="13">
        <v>231908350</v>
      </c>
      <c r="J4" s="13">
        <v>220351256</v>
      </c>
      <c r="K4" s="13">
        <v>213099724</v>
      </c>
      <c r="L4" s="13">
        <v>213081839</v>
      </c>
      <c r="M4" s="13">
        <v>207914430</v>
      </c>
      <c r="N4" s="13">
        <v>205625776</v>
      </c>
      <c r="O4" s="14"/>
    </row>
    <row r="5" spans="1:21" s="21" customFormat="1" ht="24.95" customHeight="1">
      <c r="A5" s="16"/>
      <c r="B5" s="17" t="s">
        <v>2</v>
      </c>
      <c r="C5" s="18"/>
      <c r="D5" s="19"/>
      <c r="E5" s="20">
        <v>329318842</v>
      </c>
      <c r="F5" s="20">
        <v>322568274</v>
      </c>
      <c r="G5" s="20">
        <v>319700147</v>
      </c>
      <c r="H5" s="20">
        <v>306104461</v>
      </c>
      <c r="I5" s="20">
        <v>303106339</v>
      </c>
      <c r="J5" s="20">
        <v>291946546</v>
      </c>
      <c r="K5" s="20">
        <v>282080951</v>
      </c>
      <c r="L5" s="20">
        <v>291377965</v>
      </c>
      <c r="M5" s="20">
        <v>315069996</v>
      </c>
      <c r="N5" s="20">
        <v>328924568</v>
      </c>
    </row>
    <row r="6" spans="1:21" ht="24.95" customHeight="1">
      <c r="A6" s="22"/>
      <c r="B6" s="23" t="s">
        <v>3</v>
      </c>
      <c r="C6" s="24"/>
      <c r="D6" s="22"/>
      <c r="E6" s="25">
        <v>237572119</v>
      </c>
      <c r="F6" s="25">
        <v>234628944</v>
      </c>
      <c r="G6" s="25">
        <v>226664153</v>
      </c>
      <c r="H6" s="25">
        <v>222690240</v>
      </c>
      <c r="I6" s="25">
        <v>217450150</v>
      </c>
      <c r="J6" s="25">
        <v>212414598</v>
      </c>
      <c r="K6" s="25">
        <v>205458478</v>
      </c>
      <c r="L6" s="25">
        <v>214904588</v>
      </c>
      <c r="M6" s="25">
        <v>237393460</v>
      </c>
      <c r="N6" s="25">
        <v>250078018</v>
      </c>
    </row>
    <row r="7" spans="1:21" ht="24.95" customHeight="1">
      <c r="A7" s="22"/>
      <c r="B7" s="23" t="s">
        <v>4</v>
      </c>
      <c r="C7" s="26"/>
      <c r="D7" s="23"/>
      <c r="E7" s="25">
        <v>88791274</v>
      </c>
      <c r="F7" s="25">
        <v>84852905</v>
      </c>
      <c r="G7" s="25">
        <v>89974339</v>
      </c>
      <c r="H7" s="25">
        <v>80538459</v>
      </c>
      <c r="I7" s="25">
        <v>82774127</v>
      </c>
      <c r="J7" s="25">
        <v>76411025</v>
      </c>
      <c r="K7" s="25">
        <v>73533302</v>
      </c>
      <c r="L7" s="25">
        <v>73273727</v>
      </c>
      <c r="M7" s="25">
        <v>73835678</v>
      </c>
      <c r="N7" s="25">
        <v>75180361</v>
      </c>
    </row>
    <row r="8" spans="1:21" ht="24.95" customHeight="1">
      <c r="A8" s="22"/>
      <c r="B8" s="23" t="s">
        <v>0</v>
      </c>
      <c r="C8" s="24"/>
      <c r="D8" s="22"/>
      <c r="E8" s="25">
        <v>232182</v>
      </c>
      <c r="F8" s="25">
        <v>223027</v>
      </c>
      <c r="G8" s="25">
        <v>200151</v>
      </c>
      <c r="H8" s="25">
        <v>173470</v>
      </c>
      <c r="I8" s="25">
        <v>119313</v>
      </c>
      <c r="J8" s="25">
        <v>89585</v>
      </c>
      <c r="K8" s="25">
        <v>81089</v>
      </c>
      <c r="L8" s="25">
        <v>86318</v>
      </c>
      <c r="M8" s="25">
        <v>79100</v>
      </c>
      <c r="N8" s="25">
        <v>58952</v>
      </c>
    </row>
    <row r="9" spans="1:21" ht="24.95" customHeight="1">
      <c r="A9" s="22"/>
      <c r="B9" s="23" t="s">
        <v>5</v>
      </c>
      <c r="C9" s="24"/>
      <c r="D9" s="22"/>
      <c r="E9" s="25">
        <v>588401</v>
      </c>
      <c r="F9" s="25">
        <v>668092</v>
      </c>
      <c r="G9" s="25">
        <v>711515</v>
      </c>
      <c r="H9" s="25">
        <v>770614</v>
      </c>
      <c r="I9" s="25">
        <v>793847</v>
      </c>
      <c r="J9" s="25">
        <v>856631</v>
      </c>
      <c r="K9" s="25">
        <v>926109</v>
      </c>
      <c r="L9" s="25">
        <v>890730</v>
      </c>
      <c r="M9" s="25">
        <v>1052388</v>
      </c>
      <c r="N9" s="25">
        <v>870367</v>
      </c>
    </row>
    <row r="10" spans="1:21" ht="24.95" customHeight="1">
      <c r="A10" s="22"/>
      <c r="B10" s="23" t="s">
        <v>6</v>
      </c>
      <c r="C10" s="24"/>
      <c r="D10" s="22"/>
      <c r="E10" s="25">
        <v>1707473</v>
      </c>
      <c r="F10" s="25">
        <v>1715764</v>
      </c>
      <c r="G10" s="25">
        <v>1632491</v>
      </c>
      <c r="H10" s="25">
        <v>1409988</v>
      </c>
      <c r="I10" s="25">
        <v>1438774</v>
      </c>
      <c r="J10" s="25">
        <v>1629571</v>
      </c>
      <c r="K10" s="25">
        <v>1603153</v>
      </c>
      <c r="L10" s="25">
        <v>1693274</v>
      </c>
      <c r="M10" s="25">
        <v>1563983</v>
      </c>
      <c r="N10" s="25">
        <v>1600684</v>
      </c>
    </row>
    <row r="11" spans="1:21" ht="24.95" customHeight="1">
      <c r="A11" s="22"/>
      <c r="B11" s="23" t="s">
        <v>7</v>
      </c>
      <c r="C11" s="24"/>
      <c r="D11" s="22"/>
      <c r="E11" s="25">
        <v>368162</v>
      </c>
      <c r="F11" s="25">
        <v>416111</v>
      </c>
      <c r="G11" s="25">
        <v>446240</v>
      </c>
      <c r="H11" s="25">
        <v>445993</v>
      </c>
      <c r="I11" s="25">
        <v>447970</v>
      </c>
      <c r="J11" s="25">
        <v>457439</v>
      </c>
      <c r="K11" s="25">
        <v>380978</v>
      </c>
      <c r="L11" s="25">
        <v>426566</v>
      </c>
      <c r="M11" s="25">
        <v>1034225</v>
      </c>
      <c r="N11" s="25">
        <v>1007180</v>
      </c>
    </row>
    <row r="12" spans="1:21" ht="24.95" customHeight="1">
      <c r="A12" s="22"/>
      <c r="B12" s="23" t="s">
        <v>8</v>
      </c>
      <c r="C12" s="24"/>
      <c r="D12" s="22"/>
      <c r="E12" s="25">
        <v>59231</v>
      </c>
      <c r="F12" s="25">
        <v>63431</v>
      </c>
      <c r="G12" s="25">
        <v>71258</v>
      </c>
      <c r="H12" s="25">
        <v>75697</v>
      </c>
      <c r="I12" s="25">
        <v>82158</v>
      </c>
      <c r="J12" s="25">
        <v>87689</v>
      </c>
      <c r="K12" s="25">
        <v>97837</v>
      </c>
      <c r="L12" s="25">
        <v>102695</v>
      </c>
      <c r="M12" s="25">
        <v>110985</v>
      </c>
      <c r="N12" s="25">
        <v>128996</v>
      </c>
    </row>
    <row r="13" spans="1:21" ht="24.95" customHeight="1">
      <c r="A13" s="27"/>
      <c r="B13" s="28" t="s">
        <v>9</v>
      </c>
      <c r="C13" s="29"/>
      <c r="D13" s="30"/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8</v>
      </c>
      <c r="K13" s="31">
        <v>5</v>
      </c>
      <c r="L13" s="31">
        <v>67</v>
      </c>
      <c r="M13" s="31">
        <v>177</v>
      </c>
      <c r="N13" s="31">
        <v>10</v>
      </c>
    </row>
    <row r="14" spans="1:21" ht="6.95" customHeight="1">
      <c r="A14" s="22"/>
      <c r="B14" s="22"/>
      <c r="C14" s="22"/>
      <c r="D14" s="2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21" ht="15" customHeight="1">
      <c r="B15" s="33" t="str">
        <f>"(注)　「単位」については，第83表参照。"</f>
        <v>(注)　「単位」については，第83表参照。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spans="1:21" ht="15" customHeight="1">
      <c r="B16" s="35" t="str">
        <f>"　　　この表には，登記事項証明書，概要記録事項証明書及び筆界特定書の写しについては，「枚数」を加算して計上している。"</f>
        <v>　　　この表には，登記事項証明書，概要記録事項証明書及び筆界特定書の写しについては，「枚数」を加算して計上している。</v>
      </c>
    </row>
    <row r="17" spans="2:2" ht="15" customHeight="1">
      <c r="B17" s="35" t="str">
        <f>"　　　ただし，「総数」の項の上段括弧内の数は，登記事項証明書，概要記録事項証明書及び筆界特定書の写しの「通数」を加算した数である。"</f>
        <v>　　　ただし，「総数」の項の上段括弧内の数は，登記事項証明書，概要記録事項証明書及び筆界特定書の写しの「通数」を加算した数である。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17-00-82</vt:lpstr>
      <vt:lpstr>'17-00-82'!Print_Area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2012-05-17T12:59:52Z</cp:lastPrinted>
  <dcterms:created xsi:type="dcterms:W3CDTF">2011-10-05T06:04:18Z</dcterms:created>
  <dcterms:modified xsi:type="dcterms:W3CDTF">2019-09-27T01:18:12Z</dcterms:modified>
  <cp:category/>
</cp:coreProperties>
</file>