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7-00-01" sheetId="2" r:id="rId1"/>
  </sheets>
  <definedNames>
    <definedName name="_xlnm.Print_Titles" localSheetId="0">'17-00-01'!$1:$8</definedName>
  </definedNames>
  <calcPr calcId="145621" calcMode="manual"/>
</workbook>
</file>

<file path=xl/calcChain.xml><?xml version="1.0" encoding="utf-8"?>
<calcChain xmlns="http://schemas.openxmlformats.org/spreadsheetml/2006/main">
  <c r="B38" i="2" l="1"/>
  <c r="C100" i="2"/>
  <c r="B100" i="2" s="1"/>
  <c r="C99" i="2"/>
  <c r="C131" i="2"/>
  <c r="B131" i="2" s="1"/>
  <c r="C130" i="2"/>
  <c r="C129" i="2" s="1"/>
  <c r="C144" i="2"/>
  <c r="B144" i="2" s="1"/>
  <c r="C69" i="2"/>
  <c r="B69" i="2" s="1"/>
  <c r="C37" i="2"/>
  <c r="B37" i="2" s="1"/>
  <c r="C36" i="2"/>
  <c r="C35" i="2" s="1"/>
  <c r="C98" i="2"/>
  <c r="C97" i="2" s="1"/>
  <c r="C96" i="2" s="1"/>
  <c r="B99" i="2"/>
  <c r="B98" i="2"/>
  <c r="B97" i="2"/>
  <c r="C94" i="2"/>
  <c r="C93" i="2" s="1"/>
  <c r="C92" i="2" s="1"/>
  <c r="C91" i="2" s="1"/>
  <c r="B93" i="2"/>
  <c r="C34" i="2" l="1"/>
  <c r="C32" i="2" s="1"/>
  <c r="C31" i="2" s="1"/>
  <c r="C30" i="2" s="1"/>
  <c r="C29" i="2" s="1"/>
  <c r="B35" i="2"/>
  <c r="C68" i="2"/>
  <c r="C143" i="2"/>
  <c r="C142" i="2" s="1"/>
  <c r="B96" i="2"/>
  <c r="B34" i="2"/>
  <c r="B36" i="2"/>
  <c r="B29" i="2"/>
  <c r="C90" i="2"/>
  <c r="B90" i="2" s="1"/>
  <c r="B91" i="2"/>
  <c r="C28" i="2"/>
  <c r="B92" i="2"/>
  <c r="B30" i="2"/>
  <c r="B31" i="2"/>
  <c r="B94" i="2"/>
  <c r="B32" i="2"/>
  <c r="C141" i="2"/>
  <c r="B142" i="2"/>
  <c r="C128" i="2"/>
  <c r="B128" i="2" s="1"/>
  <c r="B129" i="2"/>
  <c r="B130" i="2"/>
  <c r="B143" i="2"/>
  <c r="B68" i="2" l="1"/>
  <c r="C67" i="2"/>
  <c r="C140" i="2"/>
  <c r="B140" i="2" s="1"/>
  <c r="C127" i="2"/>
  <c r="B127" i="2" s="1"/>
  <c r="B141" i="2"/>
  <c r="C26" i="2"/>
  <c r="B26" i="2" s="1"/>
  <c r="B28" i="2"/>
  <c r="C88" i="2"/>
  <c r="B67" i="2" l="1"/>
  <c r="C66" i="2"/>
  <c r="C87" i="2"/>
  <c r="B88" i="2"/>
  <c r="C25" i="2"/>
  <c r="B25" i="2" s="1"/>
  <c r="C125" i="2"/>
  <c r="B125" i="2"/>
  <c r="C138" i="2"/>
  <c r="B138" i="2" s="1"/>
  <c r="B66" i="2" l="1"/>
  <c r="C65" i="2"/>
  <c r="C137" i="2"/>
  <c r="C124" i="2"/>
  <c r="B124" i="2" s="1"/>
  <c r="C86" i="2"/>
  <c r="B86" i="2"/>
  <c r="C24" i="2"/>
  <c r="B87" i="2"/>
  <c r="B65" i="2" l="1"/>
  <c r="C63" i="2"/>
  <c r="C23" i="2"/>
  <c r="B23" i="2" s="1"/>
  <c r="B24" i="2"/>
  <c r="C85" i="2"/>
  <c r="B123" i="2"/>
  <c r="C123" i="2"/>
  <c r="C136" i="2"/>
  <c r="B137" i="2"/>
  <c r="C62" i="2" l="1"/>
  <c r="C61" i="2" s="1"/>
  <c r="B62" i="2"/>
  <c r="B63" i="2"/>
  <c r="C60" i="2"/>
  <c r="B60" i="2"/>
  <c r="C84" i="2"/>
  <c r="C135" i="2"/>
  <c r="C134" i="2" s="1"/>
  <c r="B134" i="2" s="1"/>
  <c r="B61" i="2"/>
  <c r="B136" i="2"/>
  <c r="C122" i="2"/>
  <c r="B122" i="2"/>
  <c r="B85" i="2"/>
  <c r="B22" i="2"/>
  <c r="C22" i="2"/>
  <c r="C82" i="2" l="1"/>
  <c r="C20" i="2"/>
  <c r="B20" i="2"/>
  <c r="C121" i="2"/>
  <c r="B121" i="2"/>
  <c r="B135" i="2"/>
  <c r="B84" i="2"/>
  <c r="C59" i="2"/>
  <c r="C81" i="2" l="1"/>
  <c r="C57" i="2"/>
  <c r="B57" i="2" s="1"/>
  <c r="B59" i="2"/>
  <c r="C119" i="2"/>
  <c r="B119" i="2" s="1"/>
  <c r="C19" i="2"/>
  <c r="B82" i="2"/>
  <c r="B80" i="2" l="1"/>
  <c r="C80" i="2"/>
  <c r="C18" i="2"/>
  <c r="B18" i="2" s="1"/>
  <c r="B19" i="2"/>
  <c r="C118" i="2"/>
  <c r="B118" i="2" s="1"/>
  <c r="C56" i="2"/>
  <c r="B56" i="2" s="1"/>
  <c r="B81" i="2"/>
  <c r="C55" i="2" l="1"/>
  <c r="B55" i="2"/>
  <c r="C117" i="2"/>
  <c r="B117" i="2"/>
  <c r="C79" i="2"/>
  <c r="C17" i="2"/>
  <c r="B17" i="2" s="1"/>
  <c r="C78" i="2" l="1"/>
  <c r="B16" i="2"/>
  <c r="C16" i="2"/>
  <c r="B79" i="2"/>
  <c r="C116" i="2"/>
  <c r="C54" i="2"/>
  <c r="C53" i="2" l="1"/>
  <c r="B53" i="2"/>
  <c r="C115" i="2"/>
  <c r="B115" i="2"/>
  <c r="B54" i="2"/>
  <c r="B116" i="2"/>
  <c r="C14" i="2"/>
  <c r="C76" i="2"/>
  <c r="B76" i="2" s="1"/>
  <c r="B78" i="2"/>
  <c r="B13" i="2" l="1"/>
  <c r="C13" i="2"/>
  <c r="B75" i="2"/>
  <c r="C75" i="2"/>
  <c r="B14" i="2"/>
  <c r="C113" i="2"/>
  <c r="B113" i="2" s="1"/>
  <c r="C51" i="2"/>
  <c r="B51" i="2" s="1"/>
  <c r="C50" i="2" l="1"/>
  <c r="B50" i="2"/>
  <c r="C74" i="2"/>
  <c r="B74" i="2"/>
  <c r="C12" i="2"/>
  <c r="C112" i="2"/>
  <c r="C11" i="2" l="1"/>
  <c r="C10" i="2" s="1"/>
  <c r="B10" i="2" s="1"/>
  <c r="B11" i="2"/>
  <c r="C111" i="2"/>
  <c r="B112" i="2"/>
  <c r="B12" i="2"/>
  <c r="C73" i="2"/>
  <c r="C72" i="2" s="1"/>
  <c r="B72" i="2" s="1"/>
  <c r="B49" i="2"/>
  <c r="C49" i="2"/>
  <c r="B73" i="2" l="1"/>
  <c r="C48" i="2"/>
  <c r="B48" i="2"/>
  <c r="C110" i="2"/>
  <c r="B110" i="2"/>
  <c r="B111" i="2"/>
  <c r="B109" i="2" l="1"/>
  <c r="C109" i="2"/>
  <c r="C47" i="2"/>
  <c r="C45" i="2" l="1"/>
  <c r="B45" i="2"/>
  <c r="B47" i="2"/>
  <c r="B107" i="2"/>
  <c r="C107" i="2"/>
  <c r="C106" i="2" l="1"/>
  <c r="B106" i="2"/>
  <c r="C44" i="2"/>
  <c r="B44" i="2"/>
  <c r="C43" i="2" l="1"/>
  <c r="C105" i="2"/>
  <c r="B105" i="2"/>
  <c r="C42" i="2" l="1"/>
  <c r="C41" i="2" s="1"/>
  <c r="B41" i="2" s="1"/>
  <c r="B42" i="2"/>
  <c r="C104" i="2"/>
  <c r="C103" i="2" s="1"/>
  <c r="B103" i="2" s="1"/>
  <c r="B43" i="2"/>
  <c r="B104" i="2" l="1"/>
</calcChain>
</file>

<file path=xl/sharedStrings.xml><?xml version="1.0" encoding="utf-8"?>
<sst xmlns="http://schemas.openxmlformats.org/spreadsheetml/2006/main" count="93" uniqueCount="23">
  <si>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</si>
  <si>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</si>
  <si>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</si>
  <si>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</si>
  <si>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</si>
  <si>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</si>
  <si>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</si>
  <si>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</si>
  <si>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</si>
  <si>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</si>
  <si>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</si>
  <si>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</si>
  <si>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</si>
  <si>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</si>
  <si>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</si>
  <si>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</si>
  <si>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</si>
  <si>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</si>
  <si>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</si>
  <si>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</si>
  <si>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</si>
  <si>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…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</si>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</sst>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#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4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24" fillId="0" borderId="0" xfId="0" applyNumberFormat="1" applyFont="1" applyAlignment="1">
      <alignment horizontal="distributed" vertical="center"/>
    </xf>
    <xf numFmtId="49" fontId="0" fillId="0" borderId="17" xfId="0" applyNumberFormat="1" applyBorder="1" applyAlignment="1">
      <alignment horizontal="distributed" vertical="center"/>
    </xf>
    <xf numFmtId="49" fontId="24" fillId="0" borderId="0" xfId="0" applyFont="1">
      <alignment vertical="center"/>
    </xf>
    <xf numFmtId="49" fontId="0" fillId="0" borderId="17" xfId="0" applyNumberFormat="1" applyFont="1" applyBorder="1">
      <alignment vertical="center"/>
    </xf>
    <xf numFmtId="49" fontId="0" fillId="0" borderId="17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49" fontId="0" fillId="0" borderId="0" xfId="0" applyFill="1">
      <alignment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Alignment="1">
      <alignment horizontal="center" vertical="center"/>
    </xf>
    <xf numFmtId="14" fontId="0" fillId="0" borderId="0" xfId="0" applyNumberFormat="1" applyFont="1" applyAlignment="1">
      <alignment horizontal="distributed" vertical="center"/>
    </xf>
    <xf numFmtId="14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vertical="center"/>
    </xf>
    <xf numFmtId="180" fontId="0" fillId="0" borderId="0" xfId="0" applyNumberFormat="1" applyAlignment="1">
      <alignment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22" fillId="0" borderId="0" xfId="0" applyFont="1" applyAlignment="1">
      <alignment horizontal="left" vertical="center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202"/>
  <sheetViews>
    <sheetView showGridLines="0" tabSelected="1" view="pageBreakPreview" zoomScale="85" zoomScaleNormal="85" zoomScaleSheetLayoutView="85" workbookViewId="0">
      <selection sqref="A1:I1"/>
    </sheetView>
  </sheetViews>
  <sheetFormatPr defaultColWidth="0" defaultRowHeight="11.25" zeroHeight="1"/>
  <cols>
    <col min="1" max="1" width="4.5" bestFit="1" customWidth="1"/>
    <col min="2" max="2" width="21.33203125" bestFit="1" customWidth="1"/>
    <col min="3" max="3" width="7.6640625" hidden="1" customWidth="1"/>
    <col min="4" max="4" width="4.5" bestFit="1" customWidth="1"/>
    <col min="5" max="6" width="17.6640625" customWidth="1"/>
    <col min="7" max="7" width="17.5" customWidth="1"/>
    <col min="8" max="8" width="17.6640625" customWidth="1"/>
    <col min="9" max="9" width="18" customWidth="1"/>
    <col min="10" max="14" width="15.6640625" customWidth="1"/>
    <col min="15" max="15" width="15.5" customWidth="1"/>
    <col min="16" max="16" width="16.5" customWidth="1"/>
    <col min="17" max="19" width="9.33203125" customWidth="1"/>
  </cols>
  <sheetData>
    <row r="1" spans="1:16" s="1" customFormat="1" ht="17.25">
      <c r="A1" s="49"/>
      <c r="B1" s="49"/>
      <c r="C1" s="49"/>
      <c r="D1" s="49"/>
      <c r="E1" s="49"/>
      <c r="F1" s="49"/>
      <c r="G1" s="49"/>
      <c r="H1" s="49"/>
      <c r="I1" s="49"/>
      <c r="J1" s="44"/>
      <c r="K1" s="44"/>
      <c r="L1" s="44"/>
      <c r="M1" s="44"/>
      <c r="N1" s="44"/>
      <c r="O1" s="44"/>
      <c r="P1" s="44"/>
    </row>
    <row r="2" spans="1:16" s="2" customFormat="1" ht="27" customHeight="1">
      <c r="A2" s="34" t="s">
        <v>18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ht="10.5" customHeight="1">
      <c r="B3" s="3"/>
      <c r="C3" s="3"/>
      <c r="D3" s="3"/>
      <c r="E3" s="4"/>
      <c r="F3" s="4"/>
      <c r="G3" s="4"/>
      <c r="H3" s="4"/>
      <c r="I3" s="4"/>
    </row>
    <row r="4" spans="1:16" ht="2.1" customHeight="1">
      <c r="A4" s="5"/>
      <c r="B4" s="6"/>
      <c r="C4" s="6"/>
      <c r="D4" s="6"/>
      <c r="E4" s="7"/>
      <c r="F4" s="7"/>
      <c r="G4" s="7"/>
      <c r="H4" s="7"/>
      <c r="I4" s="7"/>
      <c r="J4" s="5"/>
      <c r="K4" s="5"/>
      <c r="L4" s="5"/>
      <c r="M4" s="5"/>
      <c r="N4" s="5"/>
      <c r="O4" s="5"/>
      <c r="P4" s="5"/>
    </row>
    <row r="5" spans="1:16" s="27" customFormat="1" ht="30" customHeight="1">
      <c r="A5" s="35" t="s">
        <v>5</v>
      </c>
      <c r="B5" s="35"/>
      <c r="C5" s="35"/>
      <c r="D5" s="36"/>
      <c r="E5" s="41" t="s">
        <v>6</v>
      </c>
      <c r="F5" s="42"/>
      <c r="G5" s="42"/>
      <c r="H5" s="43"/>
      <c r="I5" s="8"/>
      <c r="J5" s="7"/>
      <c r="K5" s="48" t="s">
        <v>7</v>
      </c>
      <c r="L5" s="48"/>
      <c r="M5" s="48"/>
      <c r="N5" s="7"/>
      <c r="O5" s="9"/>
      <c r="P5" s="45" t="s">
        <v>8</v>
      </c>
    </row>
    <row r="6" spans="1:16" s="27" customFormat="1" ht="15" customHeight="1">
      <c r="A6" s="37"/>
      <c r="B6" s="37"/>
      <c r="C6" s="37"/>
      <c r="D6" s="38"/>
      <c r="E6" s="52" t="s">
        <v>9</v>
      </c>
      <c r="F6" s="52" t="s">
        <v>10</v>
      </c>
      <c r="G6" s="36" t="s">
        <v>11</v>
      </c>
      <c r="H6" s="36" t="s">
        <v>12</v>
      </c>
      <c r="I6" s="52" t="s">
        <v>9</v>
      </c>
      <c r="J6" s="50" t="s">
        <v>19</v>
      </c>
      <c r="K6" s="51"/>
      <c r="L6" s="54" t="s">
        <v>20</v>
      </c>
      <c r="M6" s="51"/>
      <c r="N6" s="52" t="s">
        <v>12</v>
      </c>
      <c r="O6" s="36" t="s">
        <v>13</v>
      </c>
      <c r="P6" s="46"/>
    </row>
    <row r="7" spans="1:16" s="27" customFormat="1" ht="30" customHeight="1">
      <c r="A7" s="39"/>
      <c r="B7" s="39"/>
      <c r="C7" s="39"/>
      <c r="D7" s="40"/>
      <c r="E7" s="53"/>
      <c r="F7" s="53"/>
      <c r="G7" s="40"/>
      <c r="H7" s="40"/>
      <c r="I7" s="53"/>
      <c r="J7" s="32" t="s">
        <v>14</v>
      </c>
      <c r="K7" s="33" t="s">
        <v>15</v>
      </c>
      <c r="L7" s="10" t="s">
        <v>16</v>
      </c>
      <c r="M7" s="10" t="s">
        <v>17</v>
      </c>
      <c r="N7" s="53"/>
      <c r="O7" s="40"/>
      <c r="P7" s="47"/>
    </row>
    <row r="8" spans="1:16" ht="5.0999999999999996" customHeight="1">
      <c r="D8" s="11"/>
    </row>
    <row r="9" spans="1:16" ht="10.7" customHeight="1">
      <c r="B9" s="12" t="s">
        <v>0</v>
      </c>
      <c r="C9" s="12" t="s">
        <v>0</v>
      </c>
      <c r="D9" s="13"/>
    </row>
    <row r="10" spans="1:16" s="14" customFormat="1" ht="10.7" customHeight="1">
      <c r="B10" s="30" t="str">
        <f>IF(INT(TEXT(C10,"e"))=1,"平　　成　　元　　年",IF(INT(TEXT(C10,"e"))&gt;40,"昭　　和　　"&amp;TEXT(C10,"e")&amp;"　　年","平　　成　　"&amp;TEXT(C10,"e")&amp;"　　年"))</f>
        <v>平　　成　　5　　年</v>
      </c>
      <c r="C10" s="28">
        <f>DATE(YEAR(C11)-1,1,8)</f>
        <v>33977</v>
      </c>
      <c r="D10" s="15"/>
      <c r="E10" s="17">
        <v>20158</v>
      </c>
      <c r="F10" s="17">
        <v>2578</v>
      </c>
      <c r="G10" s="17">
        <v>17575</v>
      </c>
      <c r="H10" s="17">
        <v>5</v>
      </c>
      <c r="I10" s="17">
        <v>17571</v>
      </c>
      <c r="J10" s="17">
        <v>16748</v>
      </c>
      <c r="K10" s="17" t="s">
        <v>21</v>
      </c>
      <c r="L10" s="17">
        <v>284</v>
      </c>
      <c r="M10" s="17">
        <v>532</v>
      </c>
      <c r="N10" s="17">
        <v>5</v>
      </c>
      <c r="O10" s="17">
        <v>2</v>
      </c>
      <c r="P10" s="17">
        <v>2587</v>
      </c>
    </row>
    <row r="11" spans="1:16" ht="10.7" customHeight="1">
      <c r="B11" s="31" t="str">
        <f t="shared" ref="B11:B37" si="0">IF(LEN(IF(TEXT(C12,"e")="2","平    成    元    年",IF(TEXT(C12,"e")="1",63,TEXT(C11,"e"))))=1,IF(TEXT(C12,"e")="2","平　　成　　元　　年",IF(TEXT(C12,"e")="1","　　　　　　"&amp;63,"　　　　 　　"&amp;TEXT(C11,"e"))),IF(TEXT(C12,"e")="2","平    成    元    年",IF(TEXT(C12,"e")="1","　　　　　　"&amp;63,"　　　　　　"&amp;TEXT(C11,"e"))))</f>
        <v>　　　　 　　6</v>
      </c>
      <c r="C11" s="28">
        <f>DATE(YEAR(C12)-1,1,8)</f>
        <v>34342</v>
      </c>
      <c r="D11" s="16"/>
      <c r="E11" s="17">
        <v>19958</v>
      </c>
      <c r="F11" s="17">
        <v>2587</v>
      </c>
      <c r="G11" s="17">
        <v>17364</v>
      </c>
      <c r="H11" s="17">
        <v>7</v>
      </c>
      <c r="I11" s="17">
        <v>17551</v>
      </c>
      <c r="J11" s="17">
        <v>16720</v>
      </c>
      <c r="K11" s="17" t="s">
        <v>21</v>
      </c>
      <c r="L11" s="17">
        <v>298</v>
      </c>
      <c r="M11" s="17">
        <v>523</v>
      </c>
      <c r="N11" s="17">
        <v>7</v>
      </c>
      <c r="O11" s="17">
        <v>3</v>
      </c>
      <c r="P11" s="17">
        <v>2407</v>
      </c>
    </row>
    <row r="12" spans="1:16" ht="10.7" customHeight="1">
      <c r="B12" s="31" t="str">
        <f t="shared" si="0"/>
        <v>　　　　 　　7</v>
      </c>
      <c r="C12" s="28">
        <f t="shared" ref="C12:C37" si="1">DATE(YEAR(C13)-1,1,8)</f>
        <v>34707</v>
      </c>
      <c r="D12" s="16"/>
      <c r="E12" s="17">
        <v>19254</v>
      </c>
      <c r="F12" s="17">
        <v>2407</v>
      </c>
      <c r="G12" s="17">
        <v>16835</v>
      </c>
      <c r="H12" s="17">
        <v>12</v>
      </c>
      <c r="I12" s="17">
        <v>17067</v>
      </c>
      <c r="J12" s="17">
        <v>16258</v>
      </c>
      <c r="K12" s="17" t="s">
        <v>21</v>
      </c>
      <c r="L12" s="17">
        <v>331</v>
      </c>
      <c r="M12" s="17">
        <v>464</v>
      </c>
      <c r="N12" s="17">
        <v>14</v>
      </c>
      <c r="O12" s="17" t="s">
        <v>22</v>
      </c>
      <c r="P12" s="17">
        <v>2187</v>
      </c>
    </row>
    <row r="13" spans="1:16" ht="10.7" customHeight="1">
      <c r="B13" s="31" t="str">
        <f t="shared" si="0"/>
        <v>　　　　 　　8</v>
      </c>
      <c r="C13" s="28">
        <f t="shared" si="1"/>
        <v>35072</v>
      </c>
      <c r="D13" s="16"/>
      <c r="E13" s="17">
        <v>19229</v>
      </c>
      <c r="F13" s="17">
        <v>2187</v>
      </c>
      <c r="G13" s="17">
        <v>17030</v>
      </c>
      <c r="H13" s="17">
        <v>12</v>
      </c>
      <c r="I13" s="17">
        <v>16941</v>
      </c>
      <c r="J13" s="17">
        <v>16140</v>
      </c>
      <c r="K13" s="17" t="s">
        <v>21</v>
      </c>
      <c r="L13" s="17">
        <v>299</v>
      </c>
      <c r="M13" s="17">
        <v>486</v>
      </c>
      <c r="N13" s="17">
        <v>15</v>
      </c>
      <c r="O13" s="17">
        <v>1</v>
      </c>
      <c r="P13" s="17">
        <v>2288</v>
      </c>
    </row>
    <row r="14" spans="1:16" ht="10.7" customHeight="1">
      <c r="B14" s="31" t="str">
        <f>IF(LEN(IF(TEXT(C16,"e")="2","平    成    元    年",IF(TEXT(C16,"e")="1",63,TEXT(C14,"e"))))=1,IF(TEXT(C16,"e")="2","平　　成　　元　　年",IF(TEXT(C16,"e")="1","　　　　　　"&amp;63,"　　　　 　　"&amp;TEXT(C14,"e"))),IF(TEXT(C16,"e")="2","平    成    元    年",IF(TEXT(C16,"e")="1","　　　　　　"&amp;63,"　　　　　　"&amp;TEXT(C14,"e"))))</f>
        <v>　　　　 　　9</v>
      </c>
      <c r="C14" s="28">
        <f>DATE(YEAR(C16)-1,1,8)</f>
        <v>35438</v>
      </c>
      <c r="D14" s="16"/>
      <c r="E14" s="17">
        <v>20377</v>
      </c>
      <c r="F14" s="17">
        <v>2288</v>
      </c>
      <c r="G14" s="17">
        <v>18064</v>
      </c>
      <c r="H14" s="17">
        <v>25</v>
      </c>
      <c r="I14" s="17">
        <v>17970</v>
      </c>
      <c r="J14" s="17">
        <v>17222</v>
      </c>
      <c r="K14" s="17" t="s">
        <v>21</v>
      </c>
      <c r="L14" s="17">
        <v>236</v>
      </c>
      <c r="M14" s="17">
        <v>490</v>
      </c>
      <c r="N14" s="17">
        <v>22</v>
      </c>
      <c r="O14" s="17" t="s">
        <v>22</v>
      </c>
      <c r="P14" s="17">
        <v>2407</v>
      </c>
    </row>
    <row r="15" spans="1:16" ht="10.7" customHeight="1">
      <c r="B15" s="31"/>
      <c r="C15" s="28"/>
      <c r="D15" s="16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</row>
    <row r="16" spans="1:16" ht="10.7" customHeight="1">
      <c r="B16" s="31" t="str">
        <f t="shared" si="0"/>
        <v>　　　　　　10</v>
      </c>
      <c r="C16" s="28">
        <f t="shared" si="1"/>
        <v>35803</v>
      </c>
      <c r="D16" s="16"/>
      <c r="E16" s="17">
        <v>21242</v>
      </c>
      <c r="F16" s="17">
        <v>2407</v>
      </c>
      <c r="G16" s="17">
        <v>18817</v>
      </c>
      <c r="H16" s="17">
        <v>18</v>
      </c>
      <c r="I16" s="17">
        <v>18755</v>
      </c>
      <c r="J16" s="17">
        <v>17973</v>
      </c>
      <c r="K16" s="17" t="s">
        <v>21</v>
      </c>
      <c r="L16" s="17">
        <v>241</v>
      </c>
      <c r="M16" s="17">
        <v>525</v>
      </c>
      <c r="N16" s="17">
        <v>16</v>
      </c>
      <c r="O16" s="17" t="s">
        <v>22</v>
      </c>
      <c r="P16" s="17">
        <v>2487</v>
      </c>
    </row>
    <row r="17" spans="2:16" ht="10.7" customHeight="1">
      <c r="B17" s="31" t="str">
        <f t="shared" si="0"/>
        <v>　　　　　　11</v>
      </c>
      <c r="C17" s="28">
        <f t="shared" si="1"/>
        <v>36168</v>
      </c>
      <c r="D17" s="16"/>
      <c r="E17" s="17">
        <v>21965</v>
      </c>
      <c r="F17" s="17">
        <v>2487</v>
      </c>
      <c r="G17" s="17">
        <v>19461</v>
      </c>
      <c r="H17" s="17">
        <v>17</v>
      </c>
      <c r="I17" s="17">
        <v>19360</v>
      </c>
      <c r="J17" s="17">
        <v>18641</v>
      </c>
      <c r="K17" s="17" t="s">
        <v>21</v>
      </c>
      <c r="L17" s="17">
        <v>246</v>
      </c>
      <c r="M17" s="17">
        <v>447</v>
      </c>
      <c r="N17" s="17">
        <v>24</v>
      </c>
      <c r="O17" s="17">
        <v>2</v>
      </c>
      <c r="P17" s="17">
        <v>2605</v>
      </c>
    </row>
    <row r="18" spans="2:16" ht="10.7" customHeight="1">
      <c r="B18" s="31" t="str">
        <f t="shared" si="0"/>
        <v>　　　　　　12</v>
      </c>
      <c r="C18" s="28">
        <f t="shared" si="1"/>
        <v>36533</v>
      </c>
      <c r="D18" s="16"/>
      <c r="E18" s="17">
        <v>22740</v>
      </c>
      <c r="F18" s="17">
        <v>2605</v>
      </c>
      <c r="G18" s="17">
        <v>20121</v>
      </c>
      <c r="H18" s="17">
        <v>14</v>
      </c>
      <c r="I18" s="17">
        <v>19968</v>
      </c>
      <c r="J18" s="17">
        <v>19015</v>
      </c>
      <c r="K18" s="17" t="s">
        <v>21</v>
      </c>
      <c r="L18" s="17">
        <v>325</v>
      </c>
      <c r="M18" s="17">
        <v>613</v>
      </c>
      <c r="N18" s="17">
        <v>15</v>
      </c>
      <c r="O18" s="17" t="s">
        <v>22</v>
      </c>
      <c r="P18" s="17">
        <v>2772</v>
      </c>
    </row>
    <row r="19" spans="2:16" ht="10.7" customHeight="1">
      <c r="B19" s="31" t="str">
        <f t="shared" si="0"/>
        <v>　　　　　　13</v>
      </c>
      <c r="C19" s="28">
        <f t="shared" si="1"/>
        <v>36899</v>
      </c>
      <c r="D19" s="16"/>
      <c r="E19" s="17">
        <v>24684</v>
      </c>
      <c r="F19" s="17">
        <v>2772</v>
      </c>
      <c r="G19" s="17">
        <v>21902</v>
      </c>
      <c r="H19" s="17">
        <v>10</v>
      </c>
      <c r="I19" s="17">
        <v>21536</v>
      </c>
      <c r="J19" s="17">
        <v>20525</v>
      </c>
      <c r="K19" s="17" t="s">
        <v>21</v>
      </c>
      <c r="L19" s="17">
        <v>348</v>
      </c>
      <c r="M19" s="17">
        <v>652</v>
      </c>
      <c r="N19" s="17">
        <v>9</v>
      </c>
      <c r="O19" s="17">
        <v>2</v>
      </c>
      <c r="P19" s="17">
        <v>3148</v>
      </c>
    </row>
    <row r="20" spans="2:16" ht="10.7" customHeight="1">
      <c r="B20" s="31" t="str">
        <f>IF(LEN(IF(TEXT(C22,"e")="2","平    成    元    年",IF(TEXT(C22,"e")="1",63,TEXT(C20,"e"))))=1,IF(TEXT(C22,"e")="2","平　　成　　元　　年",IF(TEXT(C22,"e")="1","　　　　　　"&amp;63,"　　　　 　　"&amp;TEXT(C20,"e"))),IF(TEXT(C22,"e")="2","平    成    元    年",IF(TEXT(C22,"e")="1","　　　　　　"&amp;63,"　　　　　　"&amp;TEXT(C20,"e"))))</f>
        <v>　　　　　　14</v>
      </c>
      <c r="C20" s="28">
        <f>DATE(YEAR(C22)-1,1,8)</f>
        <v>37264</v>
      </c>
      <c r="D20" s="16"/>
      <c r="E20" s="17">
        <v>26197</v>
      </c>
      <c r="F20" s="17">
        <v>3148</v>
      </c>
      <c r="G20" s="17">
        <v>23039</v>
      </c>
      <c r="H20" s="17">
        <v>10</v>
      </c>
      <c r="I20" s="17">
        <v>22953</v>
      </c>
      <c r="J20" s="17">
        <v>21739</v>
      </c>
      <c r="K20" s="17" t="s">
        <v>21</v>
      </c>
      <c r="L20" s="17">
        <v>426</v>
      </c>
      <c r="M20" s="17">
        <v>761</v>
      </c>
      <c r="N20" s="17">
        <v>20</v>
      </c>
      <c r="O20" s="17">
        <v>7</v>
      </c>
      <c r="P20" s="17">
        <v>3244</v>
      </c>
    </row>
    <row r="21" spans="2:16" ht="10.7" customHeight="1">
      <c r="B21" s="31"/>
      <c r="C21" s="28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2:16" ht="10.7" customHeight="1">
      <c r="B22" s="31" t="str">
        <f t="shared" si="0"/>
        <v>　　　　　　15</v>
      </c>
      <c r="C22" s="28">
        <f t="shared" si="1"/>
        <v>37629</v>
      </c>
      <c r="D22" s="16"/>
      <c r="E22" s="17">
        <v>26377</v>
      </c>
      <c r="F22" s="17">
        <v>3244</v>
      </c>
      <c r="G22" s="17">
        <v>23115</v>
      </c>
      <c r="H22" s="17">
        <v>18</v>
      </c>
      <c r="I22" s="17">
        <v>22864</v>
      </c>
      <c r="J22" s="17">
        <v>21643</v>
      </c>
      <c r="K22" s="17" t="s">
        <v>21</v>
      </c>
      <c r="L22" s="17">
        <v>424</v>
      </c>
      <c r="M22" s="17">
        <v>776</v>
      </c>
      <c r="N22" s="17">
        <v>15</v>
      </c>
      <c r="O22" s="17">
        <v>6</v>
      </c>
      <c r="P22" s="17">
        <v>3513</v>
      </c>
    </row>
    <row r="23" spans="2:16" ht="10.7" customHeight="1">
      <c r="B23" s="31" t="str">
        <f t="shared" si="0"/>
        <v>　　　　　　16</v>
      </c>
      <c r="C23" s="28">
        <f t="shared" si="1"/>
        <v>37994</v>
      </c>
      <c r="D23" s="16"/>
      <c r="E23" s="17">
        <v>27653</v>
      </c>
      <c r="F23" s="17">
        <v>3513</v>
      </c>
      <c r="G23" s="17">
        <v>24131</v>
      </c>
      <c r="H23" s="17">
        <v>9</v>
      </c>
      <c r="I23" s="17">
        <v>24047</v>
      </c>
      <c r="J23" s="17">
        <v>22726</v>
      </c>
      <c r="K23" s="17" t="s">
        <v>21</v>
      </c>
      <c r="L23" s="17">
        <v>465</v>
      </c>
      <c r="M23" s="17">
        <v>840</v>
      </c>
      <c r="N23" s="17">
        <v>14</v>
      </c>
      <c r="O23" s="17">
        <v>2</v>
      </c>
      <c r="P23" s="17">
        <v>3606</v>
      </c>
    </row>
    <row r="24" spans="2:16" ht="10.7" customHeight="1">
      <c r="B24" s="31" t="str">
        <f t="shared" si="0"/>
        <v>　　　　　　17</v>
      </c>
      <c r="C24" s="28">
        <f t="shared" si="1"/>
        <v>38360</v>
      </c>
      <c r="D24" s="16"/>
      <c r="E24" s="17">
        <v>26420</v>
      </c>
      <c r="F24" s="17">
        <v>3606</v>
      </c>
      <c r="G24" s="17">
        <v>22773</v>
      </c>
      <c r="H24" s="17">
        <v>41</v>
      </c>
      <c r="I24" s="17">
        <v>23048</v>
      </c>
      <c r="J24" s="17">
        <v>21423</v>
      </c>
      <c r="K24" s="17" t="s">
        <v>21</v>
      </c>
      <c r="L24" s="17">
        <v>668</v>
      </c>
      <c r="M24" s="17">
        <v>911</v>
      </c>
      <c r="N24" s="17">
        <v>45</v>
      </c>
      <c r="O24" s="17">
        <v>1</v>
      </c>
      <c r="P24" s="17">
        <v>3372</v>
      </c>
    </row>
    <row r="25" spans="2:16" ht="10.7" customHeight="1">
      <c r="B25" s="31" t="str">
        <f t="shared" si="0"/>
        <v>　　　　　　18</v>
      </c>
      <c r="C25" s="28">
        <f t="shared" si="1"/>
        <v>38725</v>
      </c>
      <c r="D25" s="16"/>
      <c r="E25" s="17">
        <v>26210</v>
      </c>
      <c r="F25" s="17">
        <v>3372</v>
      </c>
      <c r="G25" s="17">
        <v>22837</v>
      </c>
      <c r="H25" s="17">
        <v>1</v>
      </c>
      <c r="I25" s="17">
        <v>22932</v>
      </c>
      <c r="J25" s="17">
        <v>21282</v>
      </c>
      <c r="K25" s="17" t="s">
        <v>21</v>
      </c>
      <c r="L25" s="17">
        <v>703</v>
      </c>
      <c r="M25" s="17">
        <v>939</v>
      </c>
      <c r="N25" s="17">
        <v>5</v>
      </c>
      <c r="O25" s="17">
        <v>3</v>
      </c>
      <c r="P25" s="17">
        <v>3278</v>
      </c>
    </row>
    <row r="26" spans="2:16" ht="10.7" customHeight="1">
      <c r="B26" s="31" t="str">
        <f>IF(LEN(IF(TEXT(C28,"e")="2","平    成    元    年",IF(TEXT(C28,"e")="1",63,TEXT(C26,"e"))))=1,IF(TEXT(C28,"e")="2","平　　成　　元　　年",IF(TEXT(C28,"e")="1","　　　　　　"&amp;63,"　　　　 　　"&amp;TEXT(C26,"e"))),IF(TEXT(C28,"e")="2","平    成    元    年",IF(TEXT(C28,"e")="1","　　　　　　"&amp;63,"　　　　　　"&amp;TEXT(C26,"e"))))</f>
        <v>　　　　　　19</v>
      </c>
      <c r="C26" s="28">
        <f>DATE(YEAR(C28)-1,1,8)</f>
        <v>39090</v>
      </c>
      <c r="D26" s="16"/>
      <c r="E26" s="17">
        <v>25736</v>
      </c>
      <c r="F26" s="17">
        <v>3278</v>
      </c>
      <c r="G26" s="17">
        <v>22455</v>
      </c>
      <c r="H26" s="17">
        <v>3</v>
      </c>
      <c r="I26" s="17">
        <v>22239</v>
      </c>
      <c r="J26" s="17">
        <v>20399</v>
      </c>
      <c r="K26" s="17" t="s">
        <v>21</v>
      </c>
      <c r="L26" s="17">
        <v>824</v>
      </c>
      <c r="M26" s="17">
        <v>1013</v>
      </c>
      <c r="N26" s="17">
        <v>3</v>
      </c>
      <c r="O26" s="17" t="s">
        <v>22</v>
      </c>
      <c r="P26" s="17">
        <v>3497</v>
      </c>
    </row>
    <row r="27" spans="2:16" ht="10.7" customHeight="1">
      <c r="B27" s="31"/>
      <c r="C27" s="28"/>
      <c r="D27" s="16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</row>
    <row r="28" spans="2:16" ht="10.7" customHeight="1">
      <c r="B28" s="31" t="str">
        <f t="shared" si="0"/>
        <v>　　　　　　20</v>
      </c>
      <c r="C28" s="28">
        <f t="shared" si="1"/>
        <v>39455</v>
      </c>
      <c r="D28" s="16"/>
      <c r="E28" s="17">
        <v>24835</v>
      </c>
      <c r="F28" s="17">
        <v>3497</v>
      </c>
      <c r="G28" s="17">
        <v>21322</v>
      </c>
      <c r="H28" s="17">
        <v>16</v>
      </c>
      <c r="I28" s="17">
        <v>21988</v>
      </c>
      <c r="J28" s="17">
        <v>18964</v>
      </c>
      <c r="K28" s="17">
        <v>1290</v>
      </c>
      <c r="L28" s="17">
        <v>741</v>
      </c>
      <c r="M28" s="17">
        <v>978</v>
      </c>
      <c r="N28" s="17">
        <v>12</v>
      </c>
      <c r="O28" s="17">
        <v>3</v>
      </c>
      <c r="P28" s="17">
        <v>2847</v>
      </c>
    </row>
    <row r="29" spans="2:16" ht="10.7" customHeight="1">
      <c r="B29" s="31" t="str">
        <f t="shared" si="0"/>
        <v>　　　　　　21</v>
      </c>
      <c r="C29" s="28">
        <f t="shared" si="1"/>
        <v>39821</v>
      </c>
      <c r="D29" s="16"/>
      <c r="E29" s="17">
        <v>23417</v>
      </c>
      <c r="F29" s="17">
        <v>2847</v>
      </c>
      <c r="G29" s="17">
        <v>20556</v>
      </c>
      <c r="H29" s="17">
        <v>14</v>
      </c>
      <c r="I29" s="17">
        <v>20517</v>
      </c>
      <c r="J29" s="17">
        <v>17385</v>
      </c>
      <c r="K29" s="17">
        <v>1558</v>
      </c>
      <c r="L29" s="17">
        <v>683</v>
      </c>
      <c r="M29" s="17">
        <v>876</v>
      </c>
      <c r="N29" s="17">
        <v>14</v>
      </c>
      <c r="O29" s="17">
        <v>1</v>
      </c>
      <c r="P29" s="17">
        <v>2900</v>
      </c>
    </row>
    <row r="30" spans="2:16" ht="10.7" customHeight="1">
      <c r="B30" s="31" t="str">
        <f t="shared" si="0"/>
        <v>　　　　　　22</v>
      </c>
      <c r="C30" s="28">
        <f t="shared" si="1"/>
        <v>40186</v>
      </c>
      <c r="D30" s="16"/>
      <c r="E30" s="17">
        <v>22997</v>
      </c>
      <c r="F30" s="17">
        <v>2900</v>
      </c>
      <c r="G30" s="17">
        <v>20079</v>
      </c>
      <c r="H30" s="17">
        <v>18</v>
      </c>
      <c r="I30" s="17">
        <v>19989</v>
      </c>
      <c r="J30" s="17">
        <v>17149</v>
      </c>
      <c r="K30" s="17">
        <v>1495</v>
      </c>
      <c r="L30" s="17">
        <v>486</v>
      </c>
      <c r="M30" s="17">
        <v>832</v>
      </c>
      <c r="N30" s="17">
        <v>27</v>
      </c>
      <c r="O30" s="17">
        <v>0</v>
      </c>
      <c r="P30" s="17">
        <v>3008</v>
      </c>
    </row>
    <row r="31" spans="2:16" ht="10.7" customHeight="1">
      <c r="B31" s="31" t="str">
        <f t="shared" si="0"/>
        <v>　　　　　　23</v>
      </c>
      <c r="C31" s="28">
        <f t="shared" si="1"/>
        <v>40551</v>
      </c>
      <c r="D31" s="16"/>
      <c r="E31" s="17">
        <v>22733</v>
      </c>
      <c r="F31" s="17">
        <v>3008</v>
      </c>
      <c r="G31" s="17">
        <v>19703</v>
      </c>
      <c r="H31" s="17">
        <v>22</v>
      </c>
      <c r="I31" s="17">
        <v>19836</v>
      </c>
      <c r="J31" s="17">
        <v>17369</v>
      </c>
      <c r="K31" s="17">
        <v>1310</v>
      </c>
      <c r="L31" s="17">
        <v>315</v>
      </c>
      <c r="M31" s="17">
        <v>824</v>
      </c>
      <c r="N31" s="17">
        <v>18</v>
      </c>
      <c r="O31" s="17">
        <v>0</v>
      </c>
      <c r="P31" s="17">
        <v>2897</v>
      </c>
    </row>
    <row r="32" spans="2:16" ht="10.7" customHeight="1">
      <c r="B32" s="31" t="str">
        <f>IF(LEN(IF(TEXT(C34,"e")="2","平    成    元    年",IF(TEXT(C34,"e")="1",63,TEXT(C32,"e"))))=1,IF(TEXT(C34,"e")="2","平　　成　　元　　年",IF(TEXT(C34,"e")="1","　　　　　　"&amp;63,"　　　　 　　"&amp;TEXT(C32,"e"))),IF(TEXT(C34,"e")="2","平    成    元    年",IF(TEXT(C34,"e")="1","　　　　　　"&amp;63,"　　　　　　"&amp;TEXT(C32,"e"))))</f>
        <v>　　　　　　24</v>
      </c>
      <c r="C32" s="28">
        <f>DATE(YEAR(C34)-1,1,8)</f>
        <v>40916</v>
      </c>
      <c r="D32" s="16"/>
      <c r="E32" s="17">
        <v>22702</v>
      </c>
      <c r="F32" s="17">
        <v>2897</v>
      </c>
      <c r="G32" s="17">
        <v>19787</v>
      </c>
      <c r="H32" s="17">
        <v>18</v>
      </c>
      <c r="I32" s="17">
        <v>19645</v>
      </c>
      <c r="J32" s="17">
        <v>17255</v>
      </c>
      <c r="K32" s="17">
        <v>1214</v>
      </c>
      <c r="L32" s="17">
        <v>377</v>
      </c>
      <c r="M32" s="17">
        <v>778</v>
      </c>
      <c r="N32" s="17">
        <v>16</v>
      </c>
      <c r="O32" s="17">
        <v>5</v>
      </c>
      <c r="P32" s="17">
        <v>3057</v>
      </c>
    </row>
    <row r="33" spans="2:17" ht="10.7" customHeight="1">
      <c r="B33" s="31"/>
      <c r="C33" s="28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</row>
    <row r="34" spans="2:17" ht="10.7" customHeight="1">
      <c r="B34" s="31" t="str">
        <f t="shared" si="0"/>
        <v>　　　　　　25</v>
      </c>
      <c r="C34" s="28">
        <f t="shared" si="1"/>
        <v>41282</v>
      </c>
      <c r="D34" s="16"/>
      <c r="E34" s="17">
        <v>22056</v>
      </c>
      <c r="F34" s="17">
        <v>3057</v>
      </c>
      <c r="G34" s="17">
        <v>18981</v>
      </c>
      <c r="H34" s="17">
        <v>18</v>
      </c>
      <c r="I34" s="17">
        <v>19227</v>
      </c>
      <c r="J34" s="17">
        <v>17165</v>
      </c>
      <c r="K34" s="17">
        <v>993</v>
      </c>
      <c r="L34" s="17">
        <v>288</v>
      </c>
      <c r="M34" s="17">
        <v>755</v>
      </c>
      <c r="N34" s="17">
        <v>20</v>
      </c>
      <c r="O34" s="17">
        <v>6</v>
      </c>
      <c r="P34" s="17">
        <v>2829</v>
      </c>
    </row>
    <row r="35" spans="2:17" ht="10.7" customHeight="1">
      <c r="B35" s="31" t="str">
        <f t="shared" si="0"/>
        <v>　　　　　　26</v>
      </c>
      <c r="C35" s="28">
        <f t="shared" si="1"/>
        <v>41647</v>
      </c>
      <c r="D35" s="16"/>
      <c r="E35" s="17">
        <v>20935</v>
      </c>
      <c r="F35" s="17">
        <v>2829</v>
      </c>
      <c r="G35" s="17">
        <v>18083</v>
      </c>
      <c r="H35" s="17">
        <v>23</v>
      </c>
      <c r="I35" s="17">
        <v>18157</v>
      </c>
      <c r="J35" s="17">
        <v>16366</v>
      </c>
      <c r="K35" s="17">
        <v>859</v>
      </c>
      <c r="L35" s="17">
        <v>252</v>
      </c>
      <c r="M35" s="17">
        <v>655</v>
      </c>
      <c r="N35" s="17">
        <v>22</v>
      </c>
      <c r="O35" s="17">
        <v>3</v>
      </c>
      <c r="P35" s="17">
        <v>2778</v>
      </c>
    </row>
    <row r="36" spans="2:17" ht="10.7" customHeight="1">
      <c r="B36" s="31" t="str">
        <f t="shared" si="0"/>
        <v>　　　　　　27</v>
      </c>
      <c r="C36" s="28">
        <f t="shared" si="1"/>
        <v>42012</v>
      </c>
      <c r="D36" s="16"/>
      <c r="E36" s="17">
        <v>20788</v>
      </c>
      <c r="F36" s="17">
        <v>2778</v>
      </c>
      <c r="G36" s="17">
        <v>17988</v>
      </c>
      <c r="H36" s="17">
        <v>22</v>
      </c>
      <c r="I36" s="17">
        <v>17883</v>
      </c>
      <c r="J36" s="17">
        <v>16019</v>
      </c>
      <c r="K36" s="17">
        <v>813</v>
      </c>
      <c r="L36" s="17">
        <v>359</v>
      </c>
      <c r="M36" s="17">
        <v>663</v>
      </c>
      <c r="N36" s="17">
        <v>24</v>
      </c>
      <c r="O36" s="17">
        <v>5</v>
      </c>
      <c r="P36" s="17">
        <v>2905</v>
      </c>
      <c r="Q36" s="19"/>
    </row>
    <row r="37" spans="2:17" ht="10.7" customHeight="1">
      <c r="B37" s="31" t="str">
        <f t="shared" si="0"/>
        <v>　　　　　　28</v>
      </c>
      <c r="C37" s="28">
        <f t="shared" si="1"/>
        <v>42377</v>
      </c>
      <c r="D37" s="16"/>
      <c r="E37" s="17">
        <v>19997</v>
      </c>
      <c r="F37" s="17">
        <v>2905</v>
      </c>
      <c r="G37" s="17">
        <v>17059</v>
      </c>
      <c r="H37" s="17">
        <v>33</v>
      </c>
      <c r="I37" s="17">
        <v>17278</v>
      </c>
      <c r="J37" s="17">
        <v>15418</v>
      </c>
      <c r="K37" s="17">
        <v>681</v>
      </c>
      <c r="L37" s="17">
        <v>501</v>
      </c>
      <c r="M37" s="17">
        <v>641</v>
      </c>
      <c r="N37" s="17">
        <v>34</v>
      </c>
      <c r="O37" s="17">
        <v>3</v>
      </c>
      <c r="P37" s="17">
        <v>2719</v>
      </c>
      <c r="Q37" s="19"/>
    </row>
    <row r="38" spans="2:17" ht="10.7" customHeight="1">
      <c r="B38" s="31" t="str">
        <f>IF(LEN(IF(TEXT(C40,"e")="2","平    成    元    年",IF(TEXT(C40,"e")="1",63,TEXT(C38,"e"))))=1,IF(TEXT(C40,"e")="2","平　　成　　元　　年",IF(TEXT(C40,"e")="1","　　　　　　"&amp;63,"　　　　 　　"&amp;TEXT(C38,"e"))),IF(TEXT(C40,"e")="2","平    成    元    年",IF(TEXT(C40,"e")="1","　　　　　　"&amp;63,"　　　　　　"&amp;TEXT(C38,"e"))))</f>
        <v>　　　　　　29</v>
      </c>
      <c r="C38" s="29">
        <v>42743</v>
      </c>
      <c r="D38" s="16"/>
      <c r="E38" s="17">
        <v>19471</v>
      </c>
      <c r="F38" s="17">
        <v>2719</v>
      </c>
      <c r="G38" s="17">
        <v>16709</v>
      </c>
      <c r="H38" s="17">
        <v>43</v>
      </c>
      <c r="I38" s="17">
        <v>16687</v>
      </c>
      <c r="J38" s="17">
        <v>14798</v>
      </c>
      <c r="K38" s="17">
        <v>631</v>
      </c>
      <c r="L38" s="17">
        <v>597</v>
      </c>
      <c r="M38" s="17">
        <v>615</v>
      </c>
      <c r="N38" s="17">
        <v>41</v>
      </c>
      <c r="O38" s="17">
        <v>5</v>
      </c>
      <c r="P38" s="17">
        <v>2784</v>
      </c>
    </row>
    <row r="39" spans="2:17" ht="10.7" customHeight="1">
      <c r="B39" s="31"/>
      <c r="C39" s="29"/>
      <c r="D39" s="16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</row>
    <row r="40" spans="2:17" ht="10.7" customHeight="1">
      <c r="B40" s="12" t="s">
        <v>1</v>
      </c>
      <c r="C40" s="12" t="s">
        <v>1</v>
      </c>
      <c r="D40" s="16"/>
      <c r="E40" s="17"/>
      <c r="F40" s="17"/>
      <c r="G40" s="17"/>
      <c r="H40" s="17"/>
      <c r="I40" s="17"/>
      <c r="J40" s="17"/>
      <c r="K40" s="18"/>
      <c r="L40" s="17"/>
      <c r="M40" s="17"/>
      <c r="N40" s="17"/>
      <c r="O40" s="17"/>
      <c r="P40" s="17"/>
    </row>
    <row r="41" spans="2:17" ht="10.7" customHeight="1">
      <c r="B41" s="30" t="str">
        <f>IF(INT(TEXT(C41,"e"))=1,"平　　成　　元　　年",IF(INT(TEXT(C41,"e"))&gt;40,"昭　　和　　"&amp;TEXT(C41,"e")&amp;"　　年","平　　成　　"&amp;TEXT(C41,"e")&amp;"　　年"))</f>
        <v>平　　成　　5　　年</v>
      </c>
      <c r="C41" s="28">
        <f>DATE(YEAR(C42)-1,1,8)</f>
        <v>33977</v>
      </c>
      <c r="D41" s="16"/>
      <c r="E41" s="17">
        <v>15709</v>
      </c>
      <c r="F41" s="17">
        <v>2251</v>
      </c>
      <c r="G41" s="17">
        <v>13454</v>
      </c>
      <c r="H41" s="17">
        <v>4</v>
      </c>
      <c r="I41" s="17">
        <v>13427</v>
      </c>
      <c r="J41" s="17">
        <v>12643</v>
      </c>
      <c r="K41" s="17" t="s">
        <v>21</v>
      </c>
      <c r="L41" s="17">
        <v>284</v>
      </c>
      <c r="M41" s="17">
        <v>496</v>
      </c>
      <c r="N41" s="17">
        <v>4</v>
      </c>
      <c r="O41" s="17">
        <v>0</v>
      </c>
      <c r="P41" s="17">
        <v>2282</v>
      </c>
    </row>
    <row r="42" spans="2:17" ht="10.7" customHeight="1">
      <c r="B42" s="31" t="str">
        <f t="shared" ref="B42:B68" si="2">IF(LEN(IF(TEXT(C43,"e")="2","平    成    元    年",IF(TEXT(C43,"e")="1",63,TEXT(C42,"e"))))=1,IF(TEXT(C43,"e")="2","平　　成　　元　　年",IF(TEXT(C43,"e")="1","　　　　　　"&amp;63,"　　　　 　　"&amp;TEXT(C42,"e"))),IF(TEXT(C43,"e")="2","平    成    元    年",IF(TEXT(C43,"e")="1","　　　　　　"&amp;63,"　　　　　　"&amp;TEXT(C42,"e"))))</f>
        <v>　　　　 　　6</v>
      </c>
      <c r="C42" s="28">
        <f t="shared" ref="C42:C68" si="3">DATE(YEAR(C43)-1,1,8)</f>
        <v>34342</v>
      </c>
      <c r="D42" s="16"/>
      <c r="E42" s="17">
        <v>15703</v>
      </c>
      <c r="F42" s="17">
        <v>2282</v>
      </c>
      <c r="G42" s="17">
        <v>13414</v>
      </c>
      <c r="H42" s="17">
        <v>7</v>
      </c>
      <c r="I42" s="17">
        <v>13587</v>
      </c>
      <c r="J42" s="17">
        <v>12786</v>
      </c>
      <c r="K42" s="17" t="s">
        <v>21</v>
      </c>
      <c r="L42" s="17">
        <v>298</v>
      </c>
      <c r="M42" s="17">
        <v>494</v>
      </c>
      <c r="N42" s="17">
        <v>7</v>
      </c>
      <c r="O42" s="17">
        <v>2</v>
      </c>
      <c r="P42" s="17">
        <v>2116</v>
      </c>
    </row>
    <row r="43" spans="2:17" ht="10.7" customHeight="1">
      <c r="B43" s="31" t="str">
        <f t="shared" si="2"/>
        <v>　　　　 　　7</v>
      </c>
      <c r="C43" s="28">
        <f t="shared" si="3"/>
        <v>34707</v>
      </c>
      <c r="D43" s="16"/>
      <c r="E43" s="17">
        <v>15198</v>
      </c>
      <c r="F43" s="17">
        <v>2116</v>
      </c>
      <c r="G43" s="17">
        <v>13072</v>
      </c>
      <c r="H43" s="17">
        <v>10</v>
      </c>
      <c r="I43" s="17">
        <v>13234</v>
      </c>
      <c r="J43" s="17">
        <v>12451</v>
      </c>
      <c r="K43" s="17" t="s">
        <v>21</v>
      </c>
      <c r="L43" s="17">
        <v>331</v>
      </c>
      <c r="M43" s="17">
        <v>440</v>
      </c>
      <c r="N43" s="17">
        <v>12</v>
      </c>
      <c r="O43" s="17">
        <v>0</v>
      </c>
      <c r="P43" s="17">
        <v>1964</v>
      </c>
    </row>
    <row r="44" spans="2:17" ht="10.7" customHeight="1">
      <c r="B44" s="31" t="str">
        <f t="shared" si="2"/>
        <v>　　　　 　　8</v>
      </c>
      <c r="C44" s="28">
        <f t="shared" si="3"/>
        <v>35072</v>
      </c>
      <c r="D44" s="16"/>
      <c r="E44" s="17">
        <v>15119</v>
      </c>
      <c r="F44" s="17">
        <v>1964</v>
      </c>
      <c r="G44" s="17">
        <v>13145</v>
      </c>
      <c r="H44" s="17">
        <v>10</v>
      </c>
      <c r="I44" s="17">
        <v>13096</v>
      </c>
      <c r="J44" s="17">
        <v>12327</v>
      </c>
      <c r="K44" s="17" t="s">
        <v>21</v>
      </c>
      <c r="L44" s="17">
        <v>298</v>
      </c>
      <c r="M44" s="17">
        <v>457</v>
      </c>
      <c r="N44" s="17">
        <v>13</v>
      </c>
      <c r="O44" s="17">
        <v>1</v>
      </c>
      <c r="P44" s="17">
        <v>2023</v>
      </c>
    </row>
    <row r="45" spans="2:17" ht="10.7" customHeight="1">
      <c r="B45" s="31" t="str">
        <f>IF(LEN(IF(TEXT(C47,"e")="2","平    成    元    年",IF(TEXT(C47,"e")="1",63,TEXT(C45,"e"))))=1,IF(TEXT(C47,"e")="2","平　　成　　元　　年",IF(TEXT(C47,"e")="1","　　　　　　"&amp;63,"　　　　 　　"&amp;TEXT(C45,"e"))),IF(TEXT(C47,"e")="2","平    成    元    年",IF(TEXT(C47,"e")="1","　　　　　　"&amp;63,"　　　　　　"&amp;TEXT(C45,"e"))))</f>
        <v>　　　　 　　9</v>
      </c>
      <c r="C45" s="28">
        <f>DATE(YEAR(C47)-1,1,8)</f>
        <v>35438</v>
      </c>
      <c r="D45" s="16"/>
      <c r="E45" s="17">
        <v>15785</v>
      </c>
      <c r="F45" s="17">
        <v>2023</v>
      </c>
      <c r="G45" s="17">
        <v>13745</v>
      </c>
      <c r="H45" s="17">
        <v>17</v>
      </c>
      <c r="I45" s="17">
        <v>13683</v>
      </c>
      <c r="J45" s="17">
        <v>12973</v>
      </c>
      <c r="K45" s="17" t="s">
        <v>21</v>
      </c>
      <c r="L45" s="17">
        <v>234</v>
      </c>
      <c r="M45" s="17">
        <v>459</v>
      </c>
      <c r="N45" s="17">
        <v>17</v>
      </c>
      <c r="O45" s="17">
        <v>0</v>
      </c>
      <c r="P45" s="17">
        <v>2102</v>
      </c>
    </row>
    <row r="46" spans="2:17" ht="10.7" customHeight="1">
      <c r="B46" s="31"/>
      <c r="C46" s="28"/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</row>
    <row r="47" spans="2:17" ht="10.7" customHeight="1">
      <c r="B47" s="31" t="str">
        <f t="shared" si="2"/>
        <v>　　　　　　10</v>
      </c>
      <c r="C47" s="28">
        <f t="shared" si="3"/>
        <v>35803</v>
      </c>
      <c r="D47" s="16"/>
      <c r="E47" s="17">
        <v>16029</v>
      </c>
      <c r="F47" s="17">
        <v>2102</v>
      </c>
      <c r="G47" s="17">
        <v>13910</v>
      </c>
      <c r="H47" s="17">
        <v>17</v>
      </c>
      <c r="I47" s="17">
        <v>13871</v>
      </c>
      <c r="J47" s="17">
        <v>13126</v>
      </c>
      <c r="K47" s="17" t="s">
        <v>21</v>
      </c>
      <c r="L47" s="17">
        <v>241</v>
      </c>
      <c r="M47" s="17">
        <v>490</v>
      </c>
      <c r="N47" s="17">
        <v>14</v>
      </c>
      <c r="O47" s="17">
        <v>0</v>
      </c>
      <c r="P47" s="17">
        <v>2158</v>
      </c>
    </row>
    <row r="48" spans="2:17" ht="10.7" customHeight="1">
      <c r="B48" s="31" t="str">
        <f t="shared" si="2"/>
        <v>　　　　　　11</v>
      </c>
      <c r="C48" s="28">
        <f t="shared" si="3"/>
        <v>36168</v>
      </c>
      <c r="D48" s="16"/>
      <c r="E48" s="17">
        <v>16351</v>
      </c>
      <c r="F48" s="17">
        <v>2158</v>
      </c>
      <c r="G48" s="17">
        <v>14179</v>
      </c>
      <c r="H48" s="17">
        <v>14</v>
      </c>
      <c r="I48" s="17">
        <v>14100</v>
      </c>
      <c r="J48" s="17">
        <v>13415</v>
      </c>
      <c r="K48" s="17" t="s">
        <v>21</v>
      </c>
      <c r="L48" s="17">
        <v>246</v>
      </c>
      <c r="M48" s="17">
        <v>421</v>
      </c>
      <c r="N48" s="17">
        <v>18</v>
      </c>
      <c r="O48" s="17">
        <v>0</v>
      </c>
      <c r="P48" s="17">
        <v>2251</v>
      </c>
    </row>
    <row r="49" spans="2:16" ht="10.7" customHeight="1">
      <c r="B49" s="31" t="str">
        <f t="shared" si="2"/>
        <v>　　　　　　12</v>
      </c>
      <c r="C49" s="28">
        <f t="shared" si="3"/>
        <v>36533</v>
      </c>
      <c r="D49" s="16"/>
      <c r="E49" s="17">
        <v>16886</v>
      </c>
      <c r="F49" s="17">
        <v>2251</v>
      </c>
      <c r="G49" s="17">
        <v>14625</v>
      </c>
      <c r="H49" s="17">
        <v>10</v>
      </c>
      <c r="I49" s="17">
        <v>14506</v>
      </c>
      <c r="J49" s="17">
        <v>13599</v>
      </c>
      <c r="K49" s="17" t="s">
        <v>21</v>
      </c>
      <c r="L49" s="17">
        <v>321</v>
      </c>
      <c r="M49" s="17">
        <v>576</v>
      </c>
      <c r="N49" s="17">
        <v>10</v>
      </c>
      <c r="O49" s="17">
        <v>0</v>
      </c>
      <c r="P49" s="17">
        <v>2380</v>
      </c>
    </row>
    <row r="50" spans="2:16" ht="10.7" customHeight="1">
      <c r="B50" s="31" t="str">
        <f t="shared" si="2"/>
        <v>　　　　　　13</v>
      </c>
      <c r="C50" s="28">
        <f t="shared" si="3"/>
        <v>36899</v>
      </c>
      <c r="D50" s="16"/>
      <c r="E50" s="17">
        <v>18415</v>
      </c>
      <c r="F50" s="17">
        <v>2380</v>
      </c>
      <c r="G50" s="17">
        <v>16027</v>
      </c>
      <c r="H50" s="17">
        <v>8</v>
      </c>
      <c r="I50" s="17">
        <v>15690</v>
      </c>
      <c r="J50" s="17">
        <v>14716</v>
      </c>
      <c r="K50" s="17" t="s">
        <v>21</v>
      </c>
      <c r="L50" s="17">
        <v>347</v>
      </c>
      <c r="M50" s="17">
        <v>618</v>
      </c>
      <c r="N50" s="17">
        <v>7</v>
      </c>
      <c r="O50" s="17">
        <v>2</v>
      </c>
      <c r="P50" s="17">
        <v>2725</v>
      </c>
    </row>
    <row r="51" spans="2:16" ht="10.7" customHeight="1">
      <c r="B51" s="31" t="str">
        <f>IF(LEN(IF(TEXT(C53,"e")="2","平    成    元    年",IF(TEXT(C53,"e")="1",63,TEXT(C51,"e"))))=1,IF(TEXT(C53,"e")="2","平　　成　　元　　年",IF(TEXT(C53,"e")="1","　　　　　　"&amp;63,"　　　　 　　"&amp;TEXT(C51,"e"))),IF(TEXT(C53,"e")="2","平    成    元    年",IF(TEXT(C53,"e")="1","　　　　　　"&amp;63,"　　　　　　"&amp;TEXT(C51,"e"))))</f>
        <v>　　　　　　14</v>
      </c>
      <c r="C51" s="28">
        <f>DATE(YEAR(C53)-1,1,8)</f>
        <v>37264</v>
      </c>
      <c r="D51" s="16"/>
      <c r="E51" s="17">
        <v>19907</v>
      </c>
      <c r="F51" s="17">
        <v>2725</v>
      </c>
      <c r="G51" s="17">
        <v>17173</v>
      </c>
      <c r="H51" s="17">
        <v>9</v>
      </c>
      <c r="I51" s="17">
        <v>17056</v>
      </c>
      <c r="J51" s="17">
        <v>15886</v>
      </c>
      <c r="K51" s="17" t="s">
        <v>21</v>
      </c>
      <c r="L51" s="17">
        <v>425</v>
      </c>
      <c r="M51" s="17">
        <v>724</v>
      </c>
      <c r="N51" s="17">
        <v>19</v>
      </c>
      <c r="O51" s="17">
        <v>2</v>
      </c>
      <c r="P51" s="17">
        <v>2851</v>
      </c>
    </row>
    <row r="52" spans="2:16" ht="10.7" customHeight="1">
      <c r="B52" s="31"/>
      <c r="C52" s="28"/>
      <c r="D52" s="16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</row>
    <row r="53" spans="2:16" ht="10.7" customHeight="1">
      <c r="B53" s="31" t="str">
        <f t="shared" si="2"/>
        <v>　　　　　　15</v>
      </c>
      <c r="C53" s="28">
        <f t="shared" si="3"/>
        <v>37629</v>
      </c>
      <c r="D53" s="16"/>
      <c r="E53" s="17">
        <v>20321</v>
      </c>
      <c r="F53" s="17">
        <v>2851</v>
      </c>
      <c r="G53" s="17">
        <v>17452</v>
      </c>
      <c r="H53" s="17">
        <v>18</v>
      </c>
      <c r="I53" s="17">
        <v>17195</v>
      </c>
      <c r="J53" s="17">
        <v>16021</v>
      </c>
      <c r="K53" s="17" t="s">
        <v>21</v>
      </c>
      <c r="L53" s="17">
        <v>424</v>
      </c>
      <c r="M53" s="17">
        <v>731</v>
      </c>
      <c r="N53" s="17">
        <v>15</v>
      </c>
      <c r="O53" s="17">
        <v>4</v>
      </c>
      <c r="P53" s="17">
        <v>3126</v>
      </c>
    </row>
    <row r="54" spans="2:16" ht="10.7" customHeight="1">
      <c r="B54" s="31" t="str">
        <f t="shared" si="2"/>
        <v>　　　　　　16</v>
      </c>
      <c r="C54" s="28">
        <f t="shared" si="3"/>
        <v>37994</v>
      </c>
      <c r="D54" s="16"/>
      <c r="E54" s="17">
        <v>21800</v>
      </c>
      <c r="F54" s="17">
        <v>3126</v>
      </c>
      <c r="G54" s="17">
        <v>18665</v>
      </c>
      <c r="H54" s="17">
        <v>9</v>
      </c>
      <c r="I54" s="17">
        <v>18551</v>
      </c>
      <c r="J54" s="17">
        <v>17260</v>
      </c>
      <c r="K54" s="17" t="s">
        <v>21</v>
      </c>
      <c r="L54" s="17">
        <v>464</v>
      </c>
      <c r="M54" s="17">
        <v>812</v>
      </c>
      <c r="N54" s="17">
        <v>14</v>
      </c>
      <c r="O54" s="17">
        <v>1</v>
      </c>
      <c r="P54" s="17">
        <v>3249</v>
      </c>
    </row>
    <row r="55" spans="2:16" ht="10.7" customHeight="1">
      <c r="B55" s="31" t="str">
        <f t="shared" si="2"/>
        <v>　　　　　　17</v>
      </c>
      <c r="C55" s="28">
        <f t="shared" si="3"/>
        <v>38360</v>
      </c>
      <c r="D55" s="16"/>
      <c r="E55" s="17">
        <v>21205</v>
      </c>
      <c r="F55" s="17">
        <v>3249</v>
      </c>
      <c r="G55" s="17">
        <v>17916</v>
      </c>
      <c r="H55" s="17">
        <v>40</v>
      </c>
      <c r="I55" s="17">
        <v>18189</v>
      </c>
      <c r="J55" s="17">
        <v>16602</v>
      </c>
      <c r="K55" s="17" t="s">
        <v>21</v>
      </c>
      <c r="L55" s="17">
        <v>667</v>
      </c>
      <c r="M55" s="17">
        <v>875</v>
      </c>
      <c r="N55" s="17">
        <v>44</v>
      </c>
      <c r="O55" s="17">
        <v>1</v>
      </c>
      <c r="P55" s="17">
        <v>3016</v>
      </c>
    </row>
    <row r="56" spans="2:16" ht="10.7" customHeight="1">
      <c r="B56" s="31" t="str">
        <f t="shared" si="2"/>
        <v>　　　　　　18</v>
      </c>
      <c r="C56" s="28">
        <f t="shared" si="3"/>
        <v>38725</v>
      </c>
      <c r="D56" s="16"/>
      <c r="E56" s="17">
        <v>21102</v>
      </c>
      <c r="F56" s="17">
        <v>3016</v>
      </c>
      <c r="G56" s="17">
        <v>18085</v>
      </c>
      <c r="H56" s="17">
        <v>1</v>
      </c>
      <c r="I56" s="17">
        <v>18156</v>
      </c>
      <c r="J56" s="17">
        <v>16552</v>
      </c>
      <c r="K56" s="17" t="s">
        <v>21</v>
      </c>
      <c r="L56" s="17">
        <v>701</v>
      </c>
      <c r="M56" s="17">
        <v>898</v>
      </c>
      <c r="N56" s="17">
        <v>2</v>
      </c>
      <c r="O56" s="17">
        <v>3</v>
      </c>
      <c r="P56" s="17">
        <v>2946</v>
      </c>
    </row>
    <row r="57" spans="2:16" ht="10.7" customHeight="1">
      <c r="B57" s="31" t="str">
        <f>IF(LEN(IF(TEXT(C59,"e")="2","平    成    元    年",IF(TEXT(C59,"e")="1",63,TEXT(C57,"e"))))=1,IF(TEXT(C59,"e")="2","平　　成　　元　　年",IF(TEXT(C59,"e")="1","　　　　　　"&amp;63,"　　　　 　　"&amp;TEXT(C57,"e"))),IF(TEXT(C59,"e")="2","平    成    元    年",IF(TEXT(C59,"e")="1","　　　　　　"&amp;63,"　　　　　　"&amp;TEXT(C57,"e"))))</f>
        <v>　　　　　　19</v>
      </c>
      <c r="C57" s="28">
        <f>DATE(YEAR(C59)-1,1,8)</f>
        <v>39090</v>
      </c>
      <c r="D57" s="16"/>
      <c r="E57" s="17">
        <v>21077</v>
      </c>
      <c r="F57" s="17">
        <v>2946</v>
      </c>
      <c r="G57" s="17">
        <v>18128</v>
      </c>
      <c r="H57" s="17">
        <v>3</v>
      </c>
      <c r="I57" s="17">
        <v>17887</v>
      </c>
      <c r="J57" s="17">
        <v>16092</v>
      </c>
      <c r="K57" s="17" t="s">
        <v>21</v>
      </c>
      <c r="L57" s="17">
        <v>819</v>
      </c>
      <c r="M57" s="17">
        <v>974</v>
      </c>
      <c r="N57" s="17">
        <v>2</v>
      </c>
      <c r="O57" s="17">
        <v>0</v>
      </c>
      <c r="P57" s="17">
        <v>3190</v>
      </c>
    </row>
    <row r="58" spans="2:16" ht="10.7" customHeight="1">
      <c r="B58" s="31"/>
      <c r="C58" s="28"/>
      <c r="D58" s="16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</row>
    <row r="59" spans="2:16" ht="10.7" customHeight="1">
      <c r="B59" s="31" t="str">
        <f t="shared" si="2"/>
        <v>　　　　　　20</v>
      </c>
      <c r="C59" s="28">
        <f t="shared" si="3"/>
        <v>39455</v>
      </c>
      <c r="D59" s="16"/>
      <c r="E59" s="17">
        <v>20607</v>
      </c>
      <c r="F59" s="17">
        <v>3190</v>
      </c>
      <c r="G59" s="17">
        <v>17403</v>
      </c>
      <c r="H59" s="17">
        <v>14</v>
      </c>
      <c r="I59" s="17">
        <v>17987</v>
      </c>
      <c r="J59" s="17">
        <v>15057</v>
      </c>
      <c r="K59" s="17">
        <v>1234</v>
      </c>
      <c r="L59" s="17">
        <v>734</v>
      </c>
      <c r="M59" s="17">
        <v>949</v>
      </c>
      <c r="N59" s="17">
        <v>11</v>
      </c>
      <c r="O59" s="17">
        <v>2</v>
      </c>
      <c r="P59" s="17">
        <v>2620</v>
      </c>
    </row>
    <row r="60" spans="2:16" ht="10.7" customHeight="1">
      <c r="B60" s="31" t="str">
        <f t="shared" si="2"/>
        <v>　　　　　　21</v>
      </c>
      <c r="C60" s="28">
        <f t="shared" si="3"/>
        <v>39821</v>
      </c>
      <c r="D60" s="16"/>
      <c r="E60" s="17">
        <v>19191</v>
      </c>
      <c r="F60" s="17">
        <v>2620</v>
      </c>
      <c r="G60" s="17">
        <v>16557</v>
      </c>
      <c r="H60" s="17">
        <v>14</v>
      </c>
      <c r="I60" s="17">
        <v>16568</v>
      </c>
      <c r="J60" s="17">
        <v>13521</v>
      </c>
      <c r="K60" s="17">
        <v>1509</v>
      </c>
      <c r="L60" s="17">
        <v>679</v>
      </c>
      <c r="M60" s="17">
        <v>846</v>
      </c>
      <c r="N60" s="17">
        <v>13</v>
      </c>
      <c r="O60" s="17">
        <v>0</v>
      </c>
      <c r="P60" s="17">
        <v>2623</v>
      </c>
    </row>
    <row r="61" spans="2:16" ht="10.7" customHeight="1">
      <c r="B61" s="31" t="str">
        <f t="shared" si="2"/>
        <v>　　　　　　22</v>
      </c>
      <c r="C61" s="28">
        <f t="shared" si="3"/>
        <v>40186</v>
      </c>
      <c r="D61" s="16"/>
      <c r="E61" s="17">
        <v>18824</v>
      </c>
      <c r="F61" s="17">
        <v>2623</v>
      </c>
      <c r="G61" s="17">
        <v>16184</v>
      </c>
      <c r="H61" s="17">
        <v>17</v>
      </c>
      <c r="I61" s="17">
        <v>16111</v>
      </c>
      <c r="J61" s="17">
        <v>13335</v>
      </c>
      <c r="K61" s="17">
        <v>1455</v>
      </c>
      <c r="L61" s="17">
        <v>485</v>
      </c>
      <c r="M61" s="17">
        <v>811</v>
      </c>
      <c r="N61" s="17">
        <v>25</v>
      </c>
      <c r="O61" s="17">
        <v>0</v>
      </c>
      <c r="P61" s="17">
        <v>2713</v>
      </c>
    </row>
    <row r="62" spans="2:16" ht="10.7" customHeight="1">
      <c r="B62" s="31" t="str">
        <f t="shared" si="2"/>
        <v>　　　　　　23</v>
      </c>
      <c r="C62" s="28">
        <f t="shared" si="3"/>
        <v>40551</v>
      </c>
      <c r="D62" s="16"/>
      <c r="E62" s="17">
        <v>18828</v>
      </c>
      <c r="F62" s="17">
        <v>2713</v>
      </c>
      <c r="G62" s="17">
        <v>16094</v>
      </c>
      <c r="H62" s="17">
        <v>21</v>
      </c>
      <c r="I62" s="17">
        <v>16188</v>
      </c>
      <c r="J62" s="17">
        <v>13766</v>
      </c>
      <c r="K62" s="17">
        <v>1290</v>
      </c>
      <c r="L62" s="17">
        <v>312</v>
      </c>
      <c r="M62" s="17">
        <v>803</v>
      </c>
      <c r="N62" s="17">
        <v>17</v>
      </c>
      <c r="O62" s="17">
        <v>0</v>
      </c>
      <c r="P62" s="17">
        <v>2640</v>
      </c>
    </row>
    <row r="63" spans="2:16" ht="10.7" customHeight="1">
      <c r="B63" s="31" t="str">
        <f>IF(LEN(IF(TEXT(C65,"e")="2","平    成    元    年",IF(TEXT(C65,"e")="1",63,TEXT(C63,"e"))))=1,IF(TEXT(C65,"e")="2","平　　成　　元　　年",IF(TEXT(C65,"e")="1","　　　　　　"&amp;63,"　　　　 　　"&amp;TEXT(C63,"e"))),IF(TEXT(C65,"e")="2","平    成    元    年",IF(TEXT(C65,"e")="1","　　　　　　"&amp;63,"　　　　　　"&amp;TEXT(C63,"e"))))</f>
        <v>　　　　　　24</v>
      </c>
      <c r="C63" s="28">
        <f>DATE(YEAR(C65)-1,1,8)</f>
        <v>40916</v>
      </c>
      <c r="D63" s="16"/>
      <c r="E63" s="17">
        <v>18968</v>
      </c>
      <c r="F63" s="17">
        <v>2640</v>
      </c>
      <c r="G63" s="17">
        <v>16310</v>
      </c>
      <c r="H63" s="17">
        <v>18</v>
      </c>
      <c r="I63" s="17">
        <v>16228</v>
      </c>
      <c r="J63" s="17">
        <v>13875</v>
      </c>
      <c r="K63" s="17">
        <v>1195</v>
      </c>
      <c r="L63" s="17">
        <v>377</v>
      </c>
      <c r="M63" s="17">
        <v>760</v>
      </c>
      <c r="N63" s="17">
        <v>16</v>
      </c>
      <c r="O63" s="17">
        <v>5</v>
      </c>
      <c r="P63" s="17">
        <v>2740</v>
      </c>
    </row>
    <row r="64" spans="2:16" ht="10.7" customHeight="1">
      <c r="B64" s="31"/>
      <c r="C64" s="28"/>
      <c r="D64" s="16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</row>
    <row r="65" spans="2:16" ht="10.7" customHeight="1">
      <c r="B65" s="31" t="str">
        <f t="shared" si="2"/>
        <v>　　　　　　25</v>
      </c>
      <c r="C65" s="28">
        <f t="shared" si="3"/>
        <v>41282</v>
      </c>
      <c r="D65" s="16"/>
      <c r="E65" s="17">
        <v>18352</v>
      </c>
      <c r="F65" s="17">
        <v>2740</v>
      </c>
      <c r="G65" s="17">
        <v>15594</v>
      </c>
      <c r="H65" s="17">
        <v>18</v>
      </c>
      <c r="I65" s="17">
        <v>15776</v>
      </c>
      <c r="J65" s="17">
        <v>13750</v>
      </c>
      <c r="K65" s="17">
        <v>981</v>
      </c>
      <c r="L65" s="17">
        <v>284</v>
      </c>
      <c r="M65" s="17">
        <v>736</v>
      </c>
      <c r="N65" s="17">
        <v>20</v>
      </c>
      <c r="O65" s="17">
        <v>5</v>
      </c>
      <c r="P65" s="17">
        <v>2576</v>
      </c>
    </row>
    <row r="66" spans="2:16" ht="10.7" customHeight="1">
      <c r="B66" s="31" t="str">
        <f t="shared" si="2"/>
        <v>　　　　　　26</v>
      </c>
      <c r="C66" s="28">
        <f t="shared" si="3"/>
        <v>41647</v>
      </c>
      <c r="D66" s="16"/>
      <c r="E66" s="17">
        <v>17564</v>
      </c>
      <c r="F66" s="17">
        <v>2576</v>
      </c>
      <c r="G66" s="17">
        <v>14967</v>
      </c>
      <c r="H66" s="17">
        <v>21</v>
      </c>
      <c r="I66" s="17">
        <v>15035</v>
      </c>
      <c r="J66" s="17">
        <v>13269</v>
      </c>
      <c r="K66" s="17">
        <v>850</v>
      </c>
      <c r="L66" s="17">
        <v>252</v>
      </c>
      <c r="M66" s="17">
        <v>639</v>
      </c>
      <c r="N66" s="17">
        <v>22</v>
      </c>
      <c r="O66" s="17">
        <v>3</v>
      </c>
      <c r="P66" s="17">
        <v>2529</v>
      </c>
    </row>
    <row r="67" spans="2:16" ht="10.7" customHeight="1">
      <c r="B67" s="31" t="str">
        <f t="shared" si="2"/>
        <v>　　　　　　27</v>
      </c>
      <c r="C67" s="28">
        <f t="shared" si="3"/>
        <v>42012</v>
      </c>
      <c r="D67" s="16"/>
      <c r="E67" s="17">
        <v>17668</v>
      </c>
      <c r="F67" s="17">
        <v>2529</v>
      </c>
      <c r="G67" s="17">
        <v>15118</v>
      </c>
      <c r="H67" s="17">
        <v>21</v>
      </c>
      <c r="I67" s="17">
        <v>14975</v>
      </c>
      <c r="J67" s="17">
        <v>13139</v>
      </c>
      <c r="K67" s="17">
        <v>806</v>
      </c>
      <c r="L67" s="17">
        <v>359</v>
      </c>
      <c r="M67" s="17">
        <v>643</v>
      </c>
      <c r="N67" s="17">
        <v>23</v>
      </c>
      <c r="O67" s="17">
        <v>5</v>
      </c>
      <c r="P67" s="17">
        <v>2693</v>
      </c>
    </row>
    <row r="68" spans="2:16" ht="10.7" customHeight="1">
      <c r="B68" s="31" t="str">
        <f t="shared" si="2"/>
        <v>　　　　　　28</v>
      </c>
      <c r="C68" s="28">
        <f t="shared" si="3"/>
        <v>42377</v>
      </c>
      <c r="D68" s="16"/>
      <c r="E68" s="17">
        <v>17073</v>
      </c>
      <c r="F68" s="17">
        <v>2693</v>
      </c>
      <c r="G68" s="17">
        <v>14351</v>
      </c>
      <c r="H68" s="17">
        <v>29</v>
      </c>
      <c r="I68" s="17">
        <v>14557</v>
      </c>
      <c r="J68" s="17">
        <v>12726</v>
      </c>
      <c r="K68" s="17">
        <v>671</v>
      </c>
      <c r="L68" s="17">
        <v>496</v>
      </c>
      <c r="M68" s="17">
        <v>631</v>
      </c>
      <c r="N68" s="17">
        <v>30</v>
      </c>
      <c r="O68" s="17">
        <v>3</v>
      </c>
      <c r="P68" s="17">
        <v>2516</v>
      </c>
    </row>
    <row r="69" spans="2:16" ht="10.7" customHeight="1">
      <c r="B69" s="31" t="str">
        <f>IF(LEN(IF(TEXT(C71,"e")="2","平    成    元    年",IF(TEXT(C71,"e")="1",63,TEXT(C69,"e"))))=1,IF(TEXT(C71,"e")="2","平　　成　　元　　年",IF(TEXT(C71,"e")="1","　　　　　　"&amp;63,"　　　　 　　"&amp;TEXT(C69,"e"))),IF(TEXT(C71,"e")="2","平    成    元    年",IF(TEXT(C71,"e")="1","　　　　　　"&amp;63,"　　　　　　"&amp;TEXT(C69,"e"))))</f>
        <v>　　　　　　29</v>
      </c>
      <c r="C69" s="29">
        <f>C38</f>
        <v>42743</v>
      </c>
      <c r="D69" s="16"/>
      <c r="E69" s="17">
        <v>16846</v>
      </c>
      <c r="F69" s="17">
        <v>2516</v>
      </c>
      <c r="G69" s="17">
        <v>14289</v>
      </c>
      <c r="H69" s="17">
        <v>41</v>
      </c>
      <c r="I69" s="17">
        <v>14251</v>
      </c>
      <c r="J69" s="17">
        <v>12389</v>
      </c>
      <c r="K69" s="17">
        <v>617</v>
      </c>
      <c r="L69" s="17">
        <v>596</v>
      </c>
      <c r="M69" s="17">
        <v>606</v>
      </c>
      <c r="N69" s="17">
        <v>38</v>
      </c>
      <c r="O69" s="17">
        <v>5</v>
      </c>
      <c r="P69" s="17">
        <v>2595</v>
      </c>
    </row>
    <row r="70" spans="2:16" ht="10.7" customHeight="1">
      <c r="B70" s="31"/>
      <c r="C70" s="29"/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2:16" ht="10.7" customHeight="1">
      <c r="B71" s="12" t="s">
        <v>2</v>
      </c>
      <c r="C71" s="12" t="s">
        <v>2</v>
      </c>
      <c r="D71" s="16"/>
      <c r="E71" s="17"/>
      <c r="F71" s="17"/>
      <c r="G71" s="17"/>
      <c r="H71" s="17"/>
      <c r="I71" s="17"/>
      <c r="J71" s="17"/>
      <c r="K71" s="18"/>
      <c r="L71" s="17"/>
      <c r="M71" s="17"/>
      <c r="N71" s="17"/>
      <c r="O71" s="17"/>
      <c r="P71" s="17"/>
    </row>
    <row r="72" spans="2:16" ht="10.7" customHeight="1">
      <c r="B72" s="30" t="str">
        <f>IF(INT(TEXT(C72,"e"))=1,"平　　成　　元　　年",IF(INT(TEXT(C72,"e"))&gt;40,"昭　　和　　"&amp;TEXT(C72,"e")&amp;"　　年","平　　成　　"&amp;TEXT(C72,"e")&amp;"　　年"))</f>
        <v>平　　成　　5　　年</v>
      </c>
      <c r="C72" s="28">
        <f>DATE(YEAR(C73)-1,1,8)</f>
        <v>33977</v>
      </c>
      <c r="D72" s="16"/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 t="s">
        <v>21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</row>
    <row r="73" spans="2:16" ht="10.7" customHeight="1">
      <c r="B73" s="31" t="str">
        <f t="shared" ref="B73:B99" si="4">IF(LEN(IF(TEXT(C74,"e")="2","平    成    元    年",IF(TEXT(C74,"e")="1",63,TEXT(C73,"e"))))=1,IF(TEXT(C74,"e")="2","平　　成　　元　　年",IF(TEXT(C74,"e")="1","　　　　　　"&amp;63,"　　　　 　　"&amp;TEXT(C73,"e"))),IF(TEXT(C74,"e")="2","平    成    元    年",IF(TEXT(C74,"e")="1","　　　　　　"&amp;63,"　　　　　　"&amp;TEXT(C73,"e"))))</f>
        <v>　　　　 　　6</v>
      </c>
      <c r="C73" s="28">
        <f t="shared" ref="C73:C99" si="5">DATE(YEAR(C74)-1,1,8)</f>
        <v>34342</v>
      </c>
      <c r="D73" s="16"/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 t="s">
        <v>21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</row>
    <row r="74" spans="2:16" ht="10.7" customHeight="1">
      <c r="B74" s="31" t="str">
        <f t="shared" si="4"/>
        <v>　　　　 　　7</v>
      </c>
      <c r="C74" s="28">
        <f t="shared" si="5"/>
        <v>34707</v>
      </c>
      <c r="D74" s="16"/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 t="s">
        <v>21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</row>
    <row r="75" spans="2:16" ht="10.7" customHeight="1">
      <c r="B75" s="31" t="str">
        <f t="shared" si="4"/>
        <v>　　　　 　　8</v>
      </c>
      <c r="C75" s="28">
        <f t="shared" si="5"/>
        <v>35072</v>
      </c>
      <c r="D75" s="16"/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 t="s">
        <v>21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</row>
    <row r="76" spans="2:16" ht="10.7" customHeight="1">
      <c r="B76" s="31" t="str">
        <f>IF(LEN(IF(TEXT(C78,"e")="2","平    成    元    年",IF(TEXT(C78,"e")="1",63,TEXT(C76,"e"))))=1,IF(TEXT(C78,"e")="2","平　　成　　元　　年",IF(TEXT(C78,"e")="1","　　　　　　"&amp;63,"　　　　 　　"&amp;TEXT(C76,"e"))),IF(TEXT(C78,"e")="2","平    成    元    年",IF(TEXT(C78,"e")="1","　　　　　　"&amp;63,"　　　　　　"&amp;TEXT(C76,"e"))))</f>
        <v>　　　　 　　9</v>
      </c>
      <c r="C76" s="28">
        <f>DATE(YEAR(C78)-1,1,8)</f>
        <v>35438</v>
      </c>
      <c r="D76" s="16"/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 t="s">
        <v>21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</row>
    <row r="77" spans="2:16" ht="10.7" customHeight="1">
      <c r="B77" s="31"/>
      <c r="C77" s="28"/>
      <c r="D77" s="16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2:16" ht="10.7" customHeight="1">
      <c r="B78" s="31" t="str">
        <f t="shared" si="4"/>
        <v>　　　　　　10</v>
      </c>
      <c r="C78" s="28">
        <f t="shared" si="5"/>
        <v>35803</v>
      </c>
      <c r="D78" s="16"/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 t="s">
        <v>21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</row>
    <row r="79" spans="2:16" ht="10.7" customHeight="1">
      <c r="B79" s="31" t="str">
        <f t="shared" si="4"/>
        <v>　　　　　　11</v>
      </c>
      <c r="C79" s="28">
        <f t="shared" si="5"/>
        <v>36168</v>
      </c>
      <c r="D79" s="16"/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 t="s">
        <v>21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</row>
    <row r="80" spans="2:16" ht="10.7" customHeight="1">
      <c r="B80" s="31" t="str">
        <f t="shared" si="4"/>
        <v>　　　　　　12</v>
      </c>
      <c r="C80" s="28">
        <f t="shared" si="5"/>
        <v>36533</v>
      </c>
      <c r="D80" s="16"/>
      <c r="E80" s="17">
        <v>1</v>
      </c>
      <c r="F80" s="17">
        <v>0</v>
      </c>
      <c r="G80" s="17">
        <v>1</v>
      </c>
      <c r="H80" s="17">
        <v>0</v>
      </c>
      <c r="I80" s="17">
        <v>1</v>
      </c>
      <c r="J80" s="17">
        <v>1</v>
      </c>
      <c r="K80" s="17" t="s">
        <v>21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</row>
    <row r="81" spans="2:16" ht="10.7" customHeight="1">
      <c r="B81" s="31" t="str">
        <f t="shared" si="4"/>
        <v>　　　　　　13</v>
      </c>
      <c r="C81" s="28">
        <f t="shared" si="5"/>
        <v>36899</v>
      </c>
      <c r="D81" s="16"/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 t="s">
        <v>21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</row>
    <row r="82" spans="2:16" ht="10.7" customHeight="1">
      <c r="B82" s="31" t="str">
        <f>IF(LEN(IF(TEXT(C84,"e")="2","平    成    元    年",IF(TEXT(C84,"e")="1",63,TEXT(C82,"e"))))=1,IF(TEXT(C84,"e")="2","平　　成　　元　　年",IF(TEXT(C84,"e")="1","　　　　　　"&amp;63,"　　　　 　　"&amp;TEXT(C82,"e"))),IF(TEXT(C84,"e")="2","平    成    元    年",IF(TEXT(C84,"e")="1","　　　　　　"&amp;63,"　　　　　　"&amp;TEXT(C82,"e"))))</f>
        <v>　　　　　　14</v>
      </c>
      <c r="C82" s="28">
        <f>DATE(YEAR(C84)-1,1,8)</f>
        <v>37264</v>
      </c>
      <c r="D82" s="16"/>
      <c r="E82" s="20">
        <v>1</v>
      </c>
      <c r="F82" s="20">
        <v>0</v>
      </c>
      <c r="G82" s="20">
        <v>1</v>
      </c>
      <c r="H82" s="20">
        <v>0</v>
      </c>
      <c r="I82" s="20">
        <v>1</v>
      </c>
      <c r="J82" s="20">
        <v>1</v>
      </c>
      <c r="K82" s="20" t="s">
        <v>21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</row>
    <row r="83" spans="2:16" ht="10.7" customHeight="1">
      <c r="B83" s="31"/>
      <c r="C83" s="28"/>
      <c r="D83" s="16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  <row r="84" spans="2:16" ht="10.7" customHeight="1">
      <c r="B84" s="31" t="str">
        <f t="shared" si="4"/>
        <v>　　　　　　15</v>
      </c>
      <c r="C84" s="28">
        <f t="shared" si="5"/>
        <v>37629</v>
      </c>
      <c r="D84" s="16"/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 t="s">
        <v>21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</row>
    <row r="85" spans="2:16" ht="10.7" customHeight="1">
      <c r="B85" s="31" t="str">
        <f t="shared" si="4"/>
        <v>　　　　　　16</v>
      </c>
      <c r="C85" s="28">
        <f t="shared" si="5"/>
        <v>37994</v>
      </c>
      <c r="D85" s="16"/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 t="s">
        <v>21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2:16" ht="10.7" customHeight="1">
      <c r="B86" s="31" t="str">
        <f t="shared" si="4"/>
        <v>　　　　　　17</v>
      </c>
      <c r="C86" s="28">
        <f t="shared" si="5"/>
        <v>38360</v>
      </c>
      <c r="D86" s="16"/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 t="s">
        <v>21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</row>
    <row r="87" spans="2:16" s="21" customFormat="1" ht="10.7" customHeight="1">
      <c r="B87" s="31" t="str">
        <f t="shared" si="4"/>
        <v>　　　　　　18</v>
      </c>
      <c r="C87" s="28">
        <f t="shared" si="5"/>
        <v>38725</v>
      </c>
      <c r="D87" s="16"/>
      <c r="E87" s="17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 t="s">
        <v>21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</row>
    <row r="88" spans="2:16" ht="10.7" customHeight="1">
      <c r="B88" s="31" t="str">
        <f>IF(LEN(IF(TEXT(C90,"e")="2","平    成    元    年",IF(TEXT(C90,"e")="1",63,TEXT(C88,"e"))))=1,IF(TEXT(C90,"e")="2","平　　成　　元　　年",IF(TEXT(C90,"e")="1","　　　　　　"&amp;63,"　　　　 　　"&amp;TEXT(C88,"e"))),IF(TEXT(C90,"e")="2","平    成    元    年",IF(TEXT(C90,"e")="1","　　　　　　"&amp;63,"　　　　　　"&amp;TEXT(C88,"e"))))</f>
        <v>　　　　　　19</v>
      </c>
      <c r="C88" s="28">
        <f>DATE(YEAR(C90)-1,1,8)</f>
        <v>39090</v>
      </c>
      <c r="D88" s="16"/>
      <c r="E88" s="17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 t="s">
        <v>21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</row>
    <row r="89" spans="2:16" ht="10.7" customHeight="1">
      <c r="B89" s="31"/>
      <c r="C89" s="28"/>
      <c r="D89" s="16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2:16" ht="10.7" customHeight="1">
      <c r="B90" s="31" t="str">
        <f t="shared" si="4"/>
        <v>　　　　　　20</v>
      </c>
      <c r="C90" s="28">
        <f t="shared" si="5"/>
        <v>39455</v>
      </c>
      <c r="D90" s="16"/>
      <c r="E90" s="17">
        <v>0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</row>
    <row r="91" spans="2:16" ht="10.7" customHeight="1">
      <c r="B91" s="31" t="str">
        <f t="shared" si="4"/>
        <v>　　　　　　21</v>
      </c>
      <c r="C91" s="28">
        <f t="shared" si="5"/>
        <v>39821</v>
      </c>
      <c r="D91" s="16"/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</row>
    <row r="92" spans="2:16" ht="10.7" customHeight="1">
      <c r="B92" s="31" t="str">
        <f t="shared" si="4"/>
        <v>　　　　　　22</v>
      </c>
      <c r="C92" s="28">
        <f t="shared" si="5"/>
        <v>40186</v>
      </c>
      <c r="D92" s="16"/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</row>
    <row r="93" spans="2:16" ht="10.7" customHeight="1">
      <c r="B93" s="31" t="str">
        <f t="shared" si="4"/>
        <v>　　　　　　23</v>
      </c>
      <c r="C93" s="28">
        <f t="shared" si="5"/>
        <v>40551</v>
      </c>
      <c r="D93" s="16"/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</row>
    <row r="94" spans="2:16" ht="10.7" customHeight="1">
      <c r="B94" s="31" t="str">
        <f>IF(LEN(IF(TEXT(C96,"e")="2","平    成    元    年",IF(TEXT(C96,"e")="1",63,TEXT(C94,"e"))))=1,IF(TEXT(C96,"e")="2","平　　成　　元　　年",IF(TEXT(C96,"e")="1","　　　　　　"&amp;63,"　　　　 　　"&amp;TEXT(C94,"e"))),IF(TEXT(C96,"e")="2","平    成    元    年",IF(TEXT(C96,"e")="1","　　　　　　"&amp;63,"　　　　　　"&amp;TEXT(C94,"e"))))</f>
        <v>　　　　　　24</v>
      </c>
      <c r="C94" s="28">
        <f>DATE(YEAR(C96)-1,1,8)</f>
        <v>40916</v>
      </c>
      <c r="D94" s="16"/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</row>
    <row r="95" spans="2:16" ht="10.7" customHeight="1">
      <c r="B95" s="31"/>
      <c r="C95" s="28"/>
      <c r="D95" s="16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</row>
    <row r="96" spans="2:16" ht="10.7" customHeight="1">
      <c r="B96" s="31" t="str">
        <f t="shared" si="4"/>
        <v>　　　　　　25</v>
      </c>
      <c r="C96" s="28">
        <f t="shared" si="5"/>
        <v>41282</v>
      </c>
      <c r="D96" s="16"/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</row>
    <row r="97" spans="2:17" ht="10.7" customHeight="1">
      <c r="B97" s="31" t="str">
        <f t="shared" si="4"/>
        <v>　　　　　　26</v>
      </c>
      <c r="C97" s="28">
        <f t="shared" si="5"/>
        <v>41647</v>
      </c>
      <c r="D97" s="16"/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</row>
    <row r="98" spans="2:17" ht="10.7" customHeight="1">
      <c r="B98" s="31" t="str">
        <f t="shared" si="4"/>
        <v>　　　　　　27</v>
      </c>
      <c r="C98" s="28">
        <f t="shared" si="5"/>
        <v>42012</v>
      </c>
      <c r="D98" s="16"/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22"/>
    </row>
    <row r="99" spans="2:17" ht="10.7" customHeight="1">
      <c r="B99" s="31" t="str">
        <f t="shared" si="4"/>
        <v>　　　　　　28</v>
      </c>
      <c r="C99" s="28">
        <f t="shared" si="5"/>
        <v>42377</v>
      </c>
      <c r="D99" s="16"/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22"/>
    </row>
    <row r="100" spans="2:17" ht="10.7" customHeight="1">
      <c r="B100" s="31" t="str">
        <f>IF(LEN(IF(TEXT(C102,"e")="2","平    成    元    年",IF(TEXT(C102,"e")="1",63,TEXT(C100,"e"))))=1,IF(TEXT(C102,"e")="2","平　　成　　元　　年",IF(TEXT(C102,"e")="1","　　　　　　"&amp;63,"　　　　 　　"&amp;TEXT(C100,"e"))),IF(TEXT(C102,"e")="2","平    成    元    年",IF(TEXT(C102,"e")="1","　　　　　　"&amp;63,"　　　　　　"&amp;TEXT(C100,"e"))))</f>
        <v>　　　　　　29</v>
      </c>
      <c r="C100" s="29">
        <f>C38</f>
        <v>42743</v>
      </c>
      <c r="D100" s="16"/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</row>
    <row r="101" spans="2:17" ht="10.7" customHeight="1">
      <c r="B101" s="31"/>
      <c r="C101" s="29"/>
      <c r="D101" s="16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2:17" ht="10.7" customHeight="1">
      <c r="B102" s="12" t="s">
        <v>3</v>
      </c>
      <c r="C102" s="12" t="s">
        <v>3</v>
      </c>
      <c r="D102" s="16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2:17" ht="10.7" customHeight="1">
      <c r="B103" s="30" t="str">
        <f>IF(INT(TEXT(C103,"e"))=1,"平　　成　　元　　年",IF(INT(TEXT(C103,"e"))&gt;40,"昭　　和　　"&amp;TEXT(C103,"e")&amp;"　　年","平　　成　　"&amp;TEXT(C103,"e")&amp;"　　年"))</f>
        <v>平　　成　　5　　年</v>
      </c>
      <c r="C103" s="28">
        <f>DATE(YEAR(C104)-1,1,8)</f>
        <v>33977</v>
      </c>
      <c r="D103" s="16"/>
      <c r="E103" s="17">
        <v>4449</v>
      </c>
      <c r="F103" s="17">
        <v>327</v>
      </c>
      <c r="G103" s="17">
        <v>4121</v>
      </c>
      <c r="H103" s="17">
        <v>1</v>
      </c>
      <c r="I103" s="17">
        <v>4144</v>
      </c>
      <c r="J103" s="17">
        <v>4105</v>
      </c>
      <c r="K103" s="17" t="s">
        <v>21</v>
      </c>
      <c r="L103" s="17">
        <v>0</v>
      </c>
      <c r="M103" s="17">
        <v>36</v>
      </c>
      <c r="N103" s="17">
        <v>1</v>
      </c>
      <c r="O103" s="17">
        <v>2</v>
      </c>
      <c r="P103" s="17">
        <v>305</v>
      </c>
    </row>
    <row r="104" spans="2:17" ht="10.7" customHeight="1">
      <c r="B104" s="31" t="str">
        <f t="shared" ref="B104:B130" si="6">IF(LEN(IF(TEXT(C105,"e")="2","平    成    元    年",IF(TEXT(C105,"e")="1",63,TEXT(C104,"e"))))=1,IF(TEXT(C105,"e")="2","平　　成　　元　　年",IF(TEXT(C105,"e")="1","　　　　　　"&amp;63,"　　　　 　　"&amp;TEXT(C104,"e"))),IF(TEXT(C105,"e")="2","平    成    元    年",IF(TEXT(C105,"e")="1","　　　　　　"&amp;63,"　　　　　　"&amp;TEXT(C104,"e"))))</f>
        <v>　　　　 　　6</v>
      </c>
      <c r="C104" s="28">
        <f t="shared" ref="C104:C130" si="7">DATE(YEAR(C105)-1,1,8)</f>
        <v>34342</v>
      </c>
      <c r="D104" s="16"/>
      <c r="E104" s="17">
        <v>4255</v>
      </c>
      <c r="F104" s="17">
        <v>305</v>
      </c>
      <c r="G104" s="17">
        <v>3950</v>
      </c>
      <c r="H104" s="17">
        <v>0</v>
      </c>
      <c r="I104" s="17">
        <v>3964</v>
      </c>
      <c r="J104" s="17">
        <v>3934</v>
      </c>
      <c r="K104" s="17" t="s">
        <v>21</v>
      </c>
      <c r="L104" s="17">
        <v>0</v>
      </c>
      <c r="M104" s="17">
        <v>29</v>
      </c>
      <c r="N104" s="17">
        <v>0</v>
      </c>
      <c r="O104" s="17">
        <v>1</v>
      </c>
      <c r="P104" s="17">
        <v>291</v>
      </c>
    </row>
    <row r="105" spans="2:17" ht="10.7" customHeight="1">
      <c r="B105" s="31" t="str">
        <f t="shared" si="6"/>
        <v>　　　　 　　7</v>
      </c>
      <c r="C105" s="28">
        <f t="shared" si="7"/>
        <v>34707</v>
      </c>
      <c r="D105" s="16"/>
      <c r="E105" s="17">
        <v>4056</v>
      </c>
      <c r="F105" s="17">
        <v>291</v>
      </c>
      <c r="G105" s="17">
        <v>3763</v>
      </c>
      <c r="H105" s="17">
        <v>2</v>
      </c>
      <c r="I105" s="17">
        <v>3833</v>
      </c>
      <c r="J105" s="17">
        <v>3807</v>
      </c>
      <c r="K105" s="17" t="s">
        <v>21</v>
      </c>
      <c r="L105" s="17">
        <v>0</v>
      </c>
      <c r="M105" s="17">
        <v>24</v>
      </c>
      <c r="N105" s="17">
        <v>2</v>
      </c>
      <c r="O105" s="17">
        <v>0</v>
      </c>
      <c r="P105" s="17">
        <v>223</v>
      </c>
    </row>
    <row r="106" spans="2:17" ht="10.5" customHeight="1">
      <c r="B106" s="31" t="str">
        <f t="shared" si="6"/>
        <v>　　　　 　　8</v>
      </c>
      <c r="C106" s="28">
        <f t="shared" si="7"/>
        <v>35072</v>
      </c>
      <c r="D106" s="16"/>
      <c r="E106" s="17">
        <v>4110</v>
      </c>
      <c r="F106" s="17">
        <v>223</v>
      </c>
      <c r="G106" s="17">
        <v>3885</v>
      </c>
      <c r="H106" s="17">
        <v>2</v>
      </c>
      <c r="I106" s="17">
        <v>3845</v>
      </c>
      <c r="J106" s="17">
        <v>3813</v>
      </c>
      <c r="K106" s="17" t="s">
        <v>21</v>
      </c>
      <c r="L106" s="17">
        <v>1</v>
      </c>
      <c r="M106" s="17">
        <v>29</v>
      </c>
      <c r="N106" s="17">
        <v>2</v>
      </c>
      <c r="O106" s="17">
        <v>0</v>
      </c>
      <c r="P106" s="17">
        <v>265</v>
      </c>
    </row>
    <row r="107" spans="2:17" ht="10.7" customHeight="1">
      <c r="B107" s="31" t="str">
        <f>IF(LEN(IF(TEXT(C109,"e")="2","平    成    元    年",IF(TEXT(C109,"e")="1",63,TEXT(C107,"e"))))=1,IF(TEXT(C109,"e")="2","平　　成　　元　　年",IF(TEXT(C109,"e")="1","　　　　　　"&amp;63,"　　　　 　　"&amp;TEXT(C107,"e"))),IF(TEXT(C109,"e")="2","平    成    元    年",IF(TEXT(C109,"e")="1","　　　　　　"&amp;63,"　　　　　　"&amp;TEXT(C107,"e"))))</f>
        <v>　　　　 　　9</v>
      </c>
      <c r="C107" s="28">
        <f>DATE(YEAR(C109)-1,1,8)</f>
        <v>35438</v>
      </c>
      <c r="D107" s="16"/>
      <c r="E107" s="17">
        <v>4592</v>
      </c>
      <c r="F107" s="17">
        <v>265</v>
      </c>
      <c r="G107" s="17">
        <v>4319</v>
      </c>
      <c r="H107" s="17">
        <v>8</v>
      </c>
      <c r="I107" s="17">
        <v>4287</v>
      </c>
      <c r="J107" s="17">
        <v>4249</v>
      </c>
      <c r="K107" s="17" t="s">
        <v>21</v>
      </c>
      <c r="L107" s="17">
        <v>2</v>
      </c>
      <c r="M107" s="17">
        <v>31</v>
      </c>
      <c r="N107" s="17">
        <v>5</v>
      </c>
      <c r="O107" s="17">
        <v>0</v>
      </c>
      <c r="P107" s="17">
        <v>305</v>
      </c>
    </row>
    <row r="108" spans="2:17" ht="10.7" customHeight="1">
      <c r="B108" s="31"/>
      <c r="C108" s="28"/>
      <c r="D108" s="16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  <row r="109" spans="2:17" ht="10.7" customHeight="1">
      <c r="B109" s="31" t="str">
        <f t="shared" si="6"/>
        <v>　　　　　　10</v>
      </c>
      <c r="C109" s="28">
        <f t="shared" si="7"/>
        <v>35803</v>
      </c>
      <c r="D109" s="16"/>
      <c r="E109" s="17">
        <v>5213</v>
      </c>
      <c r="F109" s="17">
        <v>305</v>
      </c>
      <c r="G109" s="17">
        <v>4907</v>
      </c>
      <c r="H109" s="17">
        <v>1</v>
      </c>
      <c r="I109" s="17">
        <v>4884</v>
      </c>
      <c r="J109" s="17">
        <v>4847</v>
      </c>
      <c r="K109" s="17" t="s">
        <v>21</v>
      </c>
      <c r="L109" s="17">
        <v>0</v>
      </c>
      <c r="M109" s="17">
        <v>35</v>
      </c>
      <c r="N109" s="17">
        <v>2</v>
      </c>
      <c r="O109" s="17">
        <v>0</v>
      </c>
      <c r="P109" s="17">
        <v>329</v>
      </c>
    </row>
    <row r="110" spans="2:17" ht="10.7" customHeight="1">
      <c r="B110" s="31" t="str">
        <f t="shared" si="6"/>
        <v>　　　　　　11</v>
      </c>
      <c r="C110" s="28">
        <f t="shared" si="7"/>
        <v>36168</v>
      </c>
      <c r="D110" s="16"/>
      <c r="E110" s="17">
        <v>5614</v>
      </c>
      <c r="F110" s="17">
        <v>329</v>
      </c>
      <c r="G110" s="17">
        <v>5282</v>
      </c>
      <c r="H110" s="17">
        <v>3</v>
      </c>
      <c r="I110" s="17">
        <v>5260</v>
      </c>
      <c r="J110" s="17">
        <v>5226</v>
      </c>
      <c r="K110" s="17" t="s">
        <v>21</v>
      </c>
      <c r="L110" s="17">
        <v>0</v>
      </c>
      <c r="M110" s="17">
        <v>26</v>
      </c>
      <c r="N110" s="17">
        <v>6</v>
      </c>
      <c r="O110" s="17">
        <v>2</v>
      </c>
      <c r="P110" s="17">
        <v>354</v>
      </c>
    </row>
    <row r="111" spans="2:17" ht="10.7" customHeight="1">
      <c r="B111" s="31" t="str">
        <f t="shared" si="6"/>
        <v>　　　　　　12</v>
      </c>
      <c r="C111" s="28">
        <f t="shared" si="7"/>
        <v>36533</v>
      </c>
      <c r="D111" s="16"/>
      <c r="E111" s="17">
        <v>5853</v>
      </c>
      <c r="F111" s="17">
        <v>354</v>
      </c>
      <c r="G111" s="17">
        <v>5495</v>
      </c>
      <c r="H111" s="17">
        <v>4</v>
      </c>
      <c r="I111" s="17">
        <v>5461</v>
      </c>
      <c r="J111" s="17">
        <v>5415</v>
      </c>
      <c r="K111" s="17" t="s">
        <v>21</v>
      </c>
      <c r="L111" s="17">
        <v>4</v>
      </c>
      <c r="M111" s="17">
        <v>37</v>
      </c>
      <c r="N111" s="17">
        <v>5</v>
      </c>
      <c r="O111" s="17">
        <v>0</v>
      </c>
      <c r="P111" s="17">
        <v>392</v>
      </c>
    </row>
    <row r="112" spans="2:17" ht="10.7" customHeight="1">
      <c r="B112" s="31" t="str">
        <f t="shared" si="6"/>
        <v>　　　　　　13</v>
      </c>
      <c r="C112" s="28">
        <f t="shared" si="7"/>
        <v>36899</v>
      </c>
      <c r="D112" s="16"/>
      <c r="E112" s="17">
        <v>6269</v>
      </c>
      <c r="F112" s="17">
        <v>392</v>
      </c>
      <c r="G112" s="17">
        <v>5875</v>
      </c>
      <c r="H112" s="17">
        <v>2</v>
      </c>
      <c r="I112" s="17">
        <v>5846</v>
      </c>
      <c r="J112" s="17">
        <v>5809</v>
      </c>
      <c r="K112" s="17" t="s">
        <v>21</v>
      </c>
      <c r="L112" s="17">
        <v>1</v>
      </c>
      <c r="M112" s="17">
        <v>34</v>
      </c>
      <c r="N112" s="17">
        <v>2</v>
      </c>
      <c r="O112" s="17">
        <v>0</v>
      </c>
      <c r="P112" s="17">
        <v>423</v>
      </c>
    </row>
    <row r="113" spans="2:16" ht="10.7" customHeight="1">
      <c r="B113" s="31" t="str">
        <f>IF(LEN(IF(TEXT(C115,"e")="2","平    成    元    年",IF(TEXT(C115,"e")="1",63,TEXT(C113,"e"))))=1,IF(TEXT(C115,"e")="2","平　　成　　元　　年",IF(TEXT(C115,"e")="1","　　　　　　"&amp;63,"　　　　 　　"&amp;TEXT(C113,"e"))),IF(TEXT(C115,"e")="2","平    成    元    年",IF(TEXT(C115,"e")="1","　　　　　　"&amp;63,"　　　　　　"&amp;TEXT(C113,"e"))))</f>
        <v>　　　　　　14</v>
      </c>
      <c r="C113" s="28">
        <f>DATE(YEAR(C115)-1,1,8)</f>
        <v>37264</v>
      </c>
      <c r="D113" s="16"/>
      <c r="E113" s="17">
        <v>6289</v>
      </c>
      <c r="F113" s="17">
        <v>423</v>
      </c>
      <c r="G113" s="17">
        <v>5865</v>
      </c>
      <c r="H113" s="17">
        <v>1</v>
      </c>
      <c r="I113" s="17">
        <v>5896</v>
      </c>
      <c r="J113" s="17">
        <v>5852</v>
      </c>
      <c r="K113" s="17" t="s">
        <v>21</v>
      </c>
      <c r="L113" s="17">
        <v>1</v>
      </c>
      <c r="M113" s="17">
        <v>37</v>
      </c>
      <c r="N113" s="17">
        <v>1</v>
      </c>
      <c r="O113" s="17">
        <v>5</v>
      </c>
      <c r="P113" s="17">
        <v>393</v>
      </c>
    </row>
    <row r="114" spans="2:16" ht="10.7" customHeight="1">
      <c r="B114" s="31"/>
      <c r="C114" s="28"/>
      <c r="D114" s="16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</row>
    <row r="115" spans="2:16" ht="10.7" customHeight="1">
      <c r="B115" s="31" t="str">
        <f t="shared" si="6"/>
        <v>　　　　　　15</v>
      </c>
      <c r="C115" s="28">
        <f t="shared" si="7"/>
        <v>37629</v>
      </c>
      <c r="D115" s="16"/>
      <c r="E115" s="17">
        <v>6056</v>
      </c>
      <c r="F115" s="17">
        <v>393</v>
      </c>
      <c r="G115" s="17">
        <v>5663</v>
      </c>
      <c r="H115" s="17">
        <v>0</v>
      </c>
      <c r="I115" s="17">
        <v>5669</v>
      </c>
      <c r="J115" s="17">
        <v>5622</v>
      </c>
      <c r="K115" s="17" t="s">
        <v>21</v>
      </c>
      <c r="L115" s="17">
        <v>0</v>
      </c>
      <c r="M115" s="17">
        <v>45</v>
      </c>
      <c r="N115" s="17">
        <v>0</v>
      </c>
      <c r="O115" s="17">
        <v>2</v>
      </c>
      <c r="P115" s="17">
        <v>387</v>
      </c>
    </row>
    <row r="116" spans="2:16" ht="10.7" customHeight="1">
      <c r="B116" s="31" t="str">
        <f t="shared" si="6"/>
        <v>　　　　　　16</v>
      </c>
      <c r="C116" s="28">
        <f t="shared" si="7"/>
        <v>37994</v>
      </c>
      <c r="D116" s="16"/>
      <c r="E116" s="17">
        <v>5853</v>
      </c>
      <c r="F116" s="17">
        <v>387</v>
      </c>
      <c r="G116" s="17">
        <v>5466</v>
      </c>
      <c r="H116" s="17">
        <v>0</v>
      </c>
      <c r="I116" s="17">
        <v>5496</v>
      </c>
      <c r="J116" s="17">
        <v>5466</v>
      </c>
      <c r="K116" s="17" t="s">
        <v>21</v>
      </c>
      <c r="L116" s="17">
        <v>1</v>
      </c>
      <c r="M116" s="17">
        <v>28</v>
      </c>
      <c r="N116" s="17">
        <v>0</v>
      </c>
      <c r="O116" s="17">
        <v>1</v>
      </c>
      <c r="P116" s="17">
        <v>357</v>
      </c>
    </row>
    <row r="117" spans="2:16" ht="10.7" customHeight="1">
      <c r="B117" s="31" t="str">
        <f t="shared" si="6"/>
        <v>　　　　　　17</v>
      </c>
      <c r="C117" s="28">
        <f t="shared" si="7"/>
        <v>38360</v>
      </c>
      <c r="D117" s="16"/>
      <c r="E117" s="17">
        <v>5215</v>
      </c>
      <c r="F117" s="17">
        <v>357</v>
      </c>
      <c r="G117" s="17">
        <v>4857</v>
      </c>
      <c r="H117" s="17">
        <v>1</v>
      </c>
      <c r="I117" s="17">
        <v>4859</v>
      </c>
      <c r="J117" s="17">
        <v>4821</v>
      </c>
      <c r="K117" s="17" t="s">
        <v>21</v>
      </c>
      <c r="L117" s="17">
        <v>1</v>
      </c>
      <c r="M117" s="17">
        <v>36</v>
      </c>
      <c r="N117" s="17">
        <v>1</v>
      </c>
      <c r="O117" s="17">
        <v>0</v>
      </c>
      <c r="P117" s="17">
        <v>356</v>
      </c>
    </row>
    <row r="118" spans="2:16" ht="10.7" customHeight="1">
      <c r="B118" s="31" t="str">
        <f t="shared" si="6"/>
        <v>　　　　　　18</v>
      </c>
      <c r="C118" s="28">
        <f t="shared" si="7"/>
        <v>38725</v>
      </c>
      <c r="D118" s="16"/>
      <c r="E118" s="17">
        <v>5108</v>
      </c>
      <c r="F118" s="17">
        <v>356</v>
      </c>
      <c r="G118" s="17">
        <v>4752</v>
      </c>
      <c r="H118" s="17">
        <v>0</v>
      </c>
      <c r="I118" s="17">
        <v>4776</v>
      </c>
      <c r="J118" s="17">
        <v>4730</v>
      </c>
      <c r="K118" s="17" t="s">
        <v>21</v>
      </c>
      <c r="L118" s="17">
        <v>2</v>
      </c>
      <c r="M118" s="17">
        <v>41</v>
      </c>
      <c r="N118" s="17">
        <v>3</v>
      </c>
      <c r="O118" s="17">
        <v>0</v>
      </c>
      <c r="P118" s="17">
        <v>332</v>
      </c>
    </row>
    <row r="119" spans="2:16" ht="10.7" customHeight="1">
      <c r="B119" s="31" t="str">
        <f>IF(LEN(IF(TEXT(C121,"e")="2","平    成    元    年",IF(TEXT(C121,"e")="1",63,TEXT(C119,"e"))))=1,IF(TEXT(C121,"e")="2","平　　成　　元　　年",IF(TEXT(C121,"e")="1","　　　　　　"&amp;63,"　　　　 　　"&amp;TEXT(C119,"e"))),IF(TEXT(C121,"e")="2","平    成    元    年",IF(TEXT(C121,"e")="1","　　　　　　"&amp;63,"　　　　　　"&amp;TEXT(C119,"e"))))</f>
        <v>　　　　　　19</v>
      </c>
      <c r="C119" s="28">
        <f>DATE(YEAR(C121)-1,1,8)</f>
        <v>39090</v>
      </c>
      <c r="D119" s="16"/>
      <c r="E119" s="17">
        <v>4659</v>
      </c>
      <c r="F119" s="17">
        <v>332</v>
      </c>
      <c r="G119" s="17">
        <v>4327</v>
      </c>
      <c r="H119" s="17">
        <v>0</v>
      </c>
      <c r="I119" s="17">
        <v>4352</v>
      </c>
      <c r="J119" s="17">
        <v>4307</v>
      </c>
      <c r="K119" s="17" t="s">
        <v>21</v>
      </c>
      <c r="L119" s="17">
        <v>5</v>
      </c>
      <c r="M119" s="17">
        <v>39</v>
      </c>
      <c r="N119" s="17">
        <v>1</v>
      </c>
      <c r="O119" s="17">
        <v>0</v>
      </c>
      <c r="P119" s="17">
        <v>307</v>
      </c>
    </row>
    <row r="120" spans="2:16" ht="10.7" customHeight="1">
      <c r="B120" s="31"/>
      <c r="C120" s="28"/>
      <c r="D120" s="16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</row>
    <row r="121" spans="2:16" ht="10.7" customHeight="1">
      <c r="B121" s="31" t="str">
        <f t="shared" si="6"/>
        <v>　　　　　　20</v>
      </c>
      <c r="C121" s="28">
        <f t="shared" si="7"/>
        <v>39455</v>
      </c>
      <c r="D121" s="16"/>
      <c r="E121" s="17">
        <v>4228</v>
      </c>
      <c r="F121" s="17">
        <v>307</v>
      </c>
      <c r="G121" s="17">
        <v>3919</v>
      </c>
      <c r="H121" s="17">
        <v>2</v>
      </c>
      <c r="I121" s="17">
        <v>4001</v>
      </c>
      <c r="J121" s="17">
        <v>3907</v>
      </c>
      <c r="K121" s="17">
        <v>56</v>
      </c>
      <c r="L121" s="17">
        <v>7</v>
      </c>
      <c r="M121" s="17">
        <v>29</v>
      </c>
      <c r="N121" s="17">
        <v>1</v>
      </c>
      <c r="O121" s="17">
        <v>1</v>
      </c>
      <c r="P121" s="17">
        <v>227</v>
      </c>
    </row>
    <row r="122" spans="2:16" ht="10.7" customHeight="1">
      <c r="B122" s="31" t="str">
        <f t="shared" si="6"/>
        <v>　　　　　　21</v>
      </c>
      <c r="C122" s="28">
        <f t="shared" si="7"/>
        <v>39821</v>
      </c>
      <c r="D122" s="16"/>
      <c r="E122" s="17">
        <v>4226</v>
      </c>
      <c r="F122" s="17">
        <v>227</v>
      </c>
      <c r="G122" s="17">
        <v>3999</v>
      </c>
      <c r="H122" s="17">
        <v>0</v>
      </c>
      <c r="I122" s="17">
        <v>3949</v>
      </c>
      <c r="J122" s="17">
        <v>3864</v>
      </c>
      <c r="K122" s="17">
        <v>49</v>
      </c>
      <c r="L122" s="17">
        <v>4</v>
      </c>
      <c r="M122" s="17">
        <v>30</v>
      </c>
      <c r="N122" s="17">
        <v>1</v>
      </c>
      <c r="O122" s="17">
        <v>1</v>
      </c>
      <c r="P122" s="17">
        <v>277</v>
      </c>
    </row>
    <row r="123" spans="2:16" ht="10.7" customHeight="1">
      <c r="B123" s="31" t="str">
        <f t="shared" si="6"/>
        <v>　　　　　　22</v>
      </c>
      <c r="C123" s="28">
        <f t="shared" si="7"/>
        <v>40186</v>
      </c>
      <c r="D123" s="16"/>
      <c r="E123" s="17">
        <v>4173</v>
      </c>
      <c r="F123" s="17">
        <v>277</v>
      </c>
      <c r="G123" s="17">
        <v>3895</v>
      </c>
      <c r="H123" s="17">
        <v>1</v>
      </c>
      <c r="I123" s="17">
        <v>3878</v>
      </c>
      <c r="J123" s="17">
        <v>3814</v>
      </c>
      <c r="K123" s="17">
        <v>40</v>
      </c>
      <c r="L123" s="17">
        <v>1</v>
      </c>
      <c r="M123" s="17">
        <v>21</v>
      </c>
      <c r="N123" s="17">
        <v>2</v>
      </c>
      <c r="O123" s="17">
        <v>0</v>
      </c>
      <c r="P123" s="17">
        <v>295</v>
      </c>
    </row>
    <row r="124" spans="2:16" ht="10.7" customHeight="1">
      <c r="B124" s="31" t="str">
        <f t="shared" si="6"/>
        <v>　　　　　　23</v>
      </c>
      <c r="C124" s="28">
        <f t="shared" si="7"/>
        <v>40551</v>
      </c>
      <c r="D124" s="16"/>
      <c r="E124" s="17">
        <v>3904</v>
      </c>
      <c r="F124" s="17">
        <v>295</v>
      </c>
      <c r="G124" s="17">
        <v>3608</v>
      </c>
      <c r="H124" s="17">
        <v>1</v>
      </c>
      <c r="I124" s="17">
        <v>3647</v>
      </c>
      <c r="J124" s="17">
        <v>3602</v>
      </c>
      <c r="K124" s="17">
        <v>20</v>
      </c>
      <c r="L124" s="17">
        <v>3</v>
      </c>
      <c r="M124" s="17">
        <v>21</v>
      </c>
      <c r="N124" s="17">
        <v>1</v>
      </c>
      <c r="O124" s="17">
        <v>0</v>
      </c>
      <c r="P124" s="17">
        <v>257</v>
      </c>
    </row>
    <row r="125" spans="2:16" ht="10.7" customHeight="1">
      <c r="B125" s="31" t="str">
        <f>IF(LEN(IF(TEXT(C127,"e")="2","平    成    元    年",IF(TEXT(C127,"e")="1",63,TEXT(C125,"e"))))=1,IF(TEXT(C127,"e")="2","平　　成　　元　　年",IF(TEXT(C127,"e")="1","　　　　　　"&amp;63,"　　　　 　　"&amp;TEXT(C125,"e"))),IF(TEXT(C127,"e")="2","平    成    元    年",IF(TEXT(C127,"e")="1","　　　　　　"&amp;63,"　　　　　　"&amp;TEXT(C125,"e"))))</f>
        <v>　　　　　　24</v>
      </c>
      <c r="C125" s="28">
        <f>DATE(YEAR(C127)-1,1,8)</f>
        <v>40916</v>
      </c>
      <c r="D125" s="16"/>
      <c r="E125" s="17">
        <v>3733</v>
      </c>
      <c r="F125" s="17">
        <v>257</v>
      </c>
      <c r="G125" s="17">
        <v>3476</v>
      </c>
      <c r="H125" s="17">
        <v>0</v>
      </c>
      <c r="I125" s="17">
        <v>3416</v>
      </c>
      <c r="J125" s="17">
        <v>3379</v>
      </c>
      <c r="K125" s="17">
        <v>19</v>
      </c>
      <c r="L125" s="17">
        <v>0</v>
      </c>
      <c r="M125" s="17">
        <v>18</v>
      </c>
      <c r="N125" s="17">
        <v>0</v>
      </c>
      <c r="O125" s="17">
        <v>0</v>
      </c>
      <c r="P125" s="17">
        <v>317</v>
      </c>
    </row>
    <row r="126" spans="2:16" ht="10.7" customHeight="1">
      <c r="B126" s="31"/>
      <c r="C126" s="28"/>
      <c r="D126" s="16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</row>
    <row r="127" spans="2:16" ht="10.7" customHeight="1">
      <c r="B127" s="31" t="str">
        <f t="shared" si="6"/>
        <v>　　　　　　25</v>
      </c>
      <c r="C127" s="28">
        <f t="shared" si="7"/>
        <v>41282</v>
      </c>
      <c r="D127" s="16"/>
      <c r="E127" s="17">
        <v>3704</v>
      </c>
      <c r="F127" s="17">
        <v>317</v>
      </c>
      <c r="G127" s="17">
        <v>3387</v>
      </c>
      <c r="H127" s="17">
        <v>0</v>
      </c>
      <c r="I127" s="17">
        <v>3451</v>
      </c>
      <c r="J127" s="17">
        <v>3415</v>
      </c>
      <c r="K127" s="17">
        <v>12</v>
      </c>
      <c r="L127" s="17">
        <v>4</v>
      </c>
      <c r="M127" s="17">
        <v>19</v>
      </c>
      <c r="N127" s="17">
        <v>0</v>
      </c>
      <c r="O127" s="17">
        <v>1</v>
      </c>
      <c r="P127" s="17">
        <v>253</v>
      </c>
    </row>
    <row r="128" spans="2:16" ht="10.7" customHeight="1">
      <c r="B128" s="31" t="str">
        <f t="shared" si="6"/>
        <v>　　　　　　26</v>
      </c>
      <c r="C128" s="28">
        <f t="shared" si="7"/>
        <v>41647</v>
      </c>
      <c r="D128" s="16"/>
      <c r="E128" s="17">
        <v>3370</v>
      </c>
      <c r="F128" s="17">
        <v>253</v>
      </c>
      <c r="G128" s="17">
        <v>3115</v>
      </c>
      <c r="H128" s="17">
        <v>2</v>
      </c>
      <c r="I128" s="17">
        <v>3121</v>
      </c>
      <c r="J128" s="17">
        <v>3096</v>
      </c>
      <c r="K128" s="17">
        <v>9</v>
      </c>
      <c r="L128" s="17">
        <v>0</v>
      </c>
      <c r="M128" s="17">
        <v>16</v>
      </c>
      <c r="N128" s="17">
        <v>0</v>
      </c>
      <c r="O128" s="17">
        <v>0</v>
      </c>
      <c r="P128" s="17">
        <v>249</v>
      </c>
    </row>
    <row r="129" spans="2:16" ht="10.7" customHeight="1">
      <c r="B129" s="31" t="str">
        <f t="shared" si="6"/>
        <v>　　　　　　27</v>
      </c>
      <c r="C129" s="28">
        <f t="shared" si="7"/>
        <v>42012</v>
      </c>
      <c r="D129" s="16"/>
      <c r="E129" s="17">
        <v>3120</v>
      </c>
      <c r="F129" s="17">
        <v>249</v>
      </c>
      <c r="G129" s="17">
        <v>2870</v>
      </c>
      <c r="H129" s="17">
        <v>1</v>
      </c>
      <c r="I129" s="17">
        <v>2908</v>
      </c>
      <c r="J129" s="17">
        <v>2880</v>
      </c>
      <c r="K129" s="17">
        <v>7</v>
      </c>
      <c r="L129" s="17">
        <v>0</v>
      </c>
      <c r="M129" s="17">
        <v>20</v>
      </c>
      <c r="N129" s="17">
        <v>1</v>
      </c>
      <c r="O129" s="17">
        <v>0</v>
      </c>
      <c r="P129" s="17">
        <v>212</v>
      </c>
    </row>
    <row r="130" spans="2:16" ht="10.7" customHeight="1">
      <c r="B130" s="31" t="str">
        <f t="shared" si="6"/>
        <v>　　　　　　28</v>
      </c>
      <c r="C130" s="28">
        <f t="shared" si="7"/>
        <v>42377</v>
      </c>
      <c r="D130" s="16"/>
      <c r="E130" s="17">
        <v>2924</v>
      </c>
      <c r="F130" s="17">
        <v>212</v>
      </c>
      <c r="G130" s="17">
        <v>2708</v>
      </c>
      <c r="H130" s="17">
        <v>4</v>
      </c>
      <c r="I130" s="17">
        <v>2721</v>
      </c>
      <c r="J130" s="17">
        <v>2692</v>
      </c>
      <c r="K130" s="17">
        <v>10</v>
      </c>
      <c r="L130" s="17">
        <v>5</v>
      </c>
      <c r="M130" s="17">
        <v>10</v>
      </c>
      <c r="N130" s="17">
        <v>4</v>
      </c>
      <c r="O130" s="17">
        <v>0</v>
      </c>
      <c r="P130" s="17">
        <v>203</v>
      </c>
    </row>
    <row r="131" spans="2:16" ht="10.7" customHeight="1">
      <c r="B131" s="31" t="str">
        <f>IF(LEN(IF(TEXT(C133,"e")="2","平    成    元    年",IF(TEXT(C133,"e")="1",63,TEXT(C131,"e"))))=1,IF(TEXT(C133,"e")="2","平　　成　　元　　年",IF(TEXT(C133,"e")="1","　　　　　　"&amp;63,"　　　　 　　"&amp;TEXT(C131,"e"))),IF(TEXT(C133,"e")="2","平    成    元    年",IF(TEXT(C133,"e")="1","　　　　　　"&amp;63,"　　　　　　"&amp;TEXT(C131,"e"))))</f>
        <v>　　　　　　29</v>
      </c>
      <c r="C131" s="29">
        <f>C38</f>
        <v>42743</v>
      </c>
      <c r="D131" s="16"/>
      <c r="E131" s="17">
        <v>2624</v>
      </c>
      <c r="F131" s="17">
        <v>203</v>
      </c>
      <c r="G131" s="17">
        <v>2419</v>
      </c>
      <c r="H131" s="17">
        <v>2</v>
      </c>
      <c r="I131" s="17">
        <v>2435</v>
      </c>
      <c r="J131" s="17">
        <v>2408</v>
      </c>
      <c r="K131" s="17">
        <v>14</v>
      </c>
      <c r="L131" s="17">
        <v>1</v>
      </c>
      <c r="M131" s="17">
        <v>9</v>
      </c>
      <c r="N131" s="17">
        <v>3</v>
      </c>
      <c r="O131" s="17">
        <v>0</v>
      </c>
      <c r="P131" s="17">
        <v>189</v>
      </c>
    </row>
    <row r="132" spans="2:16" ht="10.7" customHeight="1">
      <c r="B132" s="31"/>
      <c r="C132" s="29"/>
      <c r="D132" s="16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</row>
    <row r="133" spans="2:16" ht="10.7" customHeight="1">
      <c r="B133" s="12" t="s">
        <v>4</v>
      </c>
      <c r="C133" s="12" t="s">
        <v>4</v>
      </c>
      <c r="D133" s="16"/>
      <c r="E133" s="17"/>
      <c r="F133" s="17"/>
      <c r="G133" s="17"/>
      <c r="H133" s="17"/>
      <c r="I133" s="17"/>
      <c r="J133" s="17"/>
      <c r="K133" s="18"/>
      <c r="L133" s="17"/>
      <c r="M133" s="17"/>
      <c r="N133" s="17"/>
      <c r="O133" s="17"/>
      <c r="P133" s="17"/>
    </row>
    <row r="134" spans="2:16" ht="10.7" customHeight="1">
      <c r="B134" s="30" t="str">
        <f>IF(INT(TEXT(C134,"e"))=1,"平　　成　　元　　年",IF(INT(TEXT(C134,"e"))&gt;40,"昭　　和　　"&amp;TEXT(C134,"e")&amp;"　　年","平　　成　　"&amp;TEXT(C134,"e")&amp;"　　年"))</f>
        <v>平　　成　　20　　年</v>
      </c>
      <c r="C134" s="28">
        <f t="shared" ref="C134:C143" si="8">DATE(YEAR(C135)-1,1,8)</f>
        <v>39455</v>
      </c>
      <c r="D134" s="16"/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</row>
    <row r="135" spans="2:16" ht="10.7" customHeight="1">
      <c r="B135" s="31" t="str">
        <f t="shared" ref="B135:B144" si="9">IF(LEN(IF(TEXT(C136,"e")="2","平    成    元    年",IF(TEXT(C136,"e")="1",63,TEXT(C135,"e"))))=1,IF(TEXT(C136,"e")="2","平　　成　　元　　年",IF(TEXT(C136,"e")="1","　　　　　　"&amp;63,"　　　　 　　"&amp;TEXT(C135,"e"))),IF(TEXT(C136,"e")="2","平    成    元    年",IF(TEXT(C136,"e")="1","　　　　　　"&amp;63,"　　　　　　"&amp;TEXT(C135,"e"))))</f>
        <v>　　　　　　21</v>
      </c>
      <c r="C135" s="28">
        <f t="shared" si="8"/>
        <v>39821</v>
      </c>
      <c r="D135" s="16"/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</row>
    <row r="136" spans="2:16" ht="10.7" customHeight="1">
      <c r="B136" s="31" t="str">
        <f t="shared" si="9"/>
        <v>　　　　　　22</v>
      </c>
      <c r="C136" s="28">
        <f t="shared" si="8"/>
        <v>40186</v>
      </c>
      <c r="D136" s="16"/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</row>
    <row r="137" spans="2:16" ht="10.7" customHeight="1">
      <c r="B137" s="31" t="str">
        <f t="shared" si="9"/>
        <v>　　　　　　23</v>
      </c>
      <c r="C137" s="28">
        <f t="shared" si="8"/>
        <v>40551</v>
      </c>
      <c r="D137" s="16"/>
      <c r="E137" s="17">
        <v>1</v>
      </c>
      <c r="F137" s="17">
        <v>0</v>
      </c>
      <c r="G137" s="17">
        <v>1</v>
      </c>
      <c r="H137" s="17">
        <v>0</v>
      </c>
      <c r="I137" s="17">
        <v>1</v>
      </c>
      <c r="J137" s="17">
        <v>1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</row>
    <row r="138" spans="2:16" ht="10.7" customHeight="1">
      <c r="B138" s="31" t="str">
        <f>IF(LEN(IF(TEXT(C140,"e")="2","平    成    元    年",IF(TEXT(C140,"e")="1",63,TEXT(C138,"e"))))=1,IF(TEXT(C140,"e")="2","平　　成　　元　　年",IF(TEXT(C140,"e")="1","　　　　　　"&amp;63,"　　　　 　　"&amp;TEXT(C138,"e"))),IF(TEXT(C140,"e")="2","平    成    元    年",IF(TEXT(C140,"e")="1","　　　　　　"&amp;63,"　　　　　　"&amp;TEXT(C138,"e"))))</f>
        <v>　　　　　　24</v>
      </c>
      <c r="C138" s="28">
        <f>DATE(YEAR(C140)-1,1,8)</f>
        <v>40916</v>
      </c>
      <c r="D138" s="16"/>
      <c r="E138" s="17">
        <v>1</v>
      </c>
      <c r="F138" s="17">
        <v>0</v>
      </c>
      <c r="G138" s="17">
        <v>1</v>
      </c>
      <c r="H138" s="17">
        <v>0</v>
      </c>
      <c r="I138" s="17">
        <v>1</v>
      </c>
      <c r="J138" s="17">
        <v>1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</row>
    <row r="139" spans="2:16" ht="10.7" customHeight="1">
      <c r="B139" s="31"/>
      <c r="C139" s="28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</row>
    <row r="140" spans="2:16" ht="10.7" customHeight="1">
      <c r="B140" s="31" t="str">
        <f t="shared" si="9"/>
        <v>　　　　　　25</v>
      </c>
      <c r="C140" s="28">
        <f t="shared" si="8"/>
        <v>41282</v>
      </c>
      <c r="D140" s="16"/>
      <c r="E140" s="17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</row>
    <row r="141" spans="2:16" ht="10.7" customHeight="1">
      <c r="B141" s="31" t="str">
        <f t="shared" si="9"/>
        <v>　　　　　　26</v>
      </c>
      <c r="C141" s="28">
        <f t="shared" si="8"/>
        <v>41647</v>
      </c>
      <c r="D141" s="16"/>
      <c r="E141" s="17">
        <v>1</v>
      </c>
      <c r="F141" s="17">
        <v>0</v>
      </c>
      <c r="G141" s="17">
        <v>1</v>
      </c>
      <c r="H141" s="17">
        <v>0</v>
      </c>
      <c r="I141" s="17">
        <v>1</v>
      </c>
      <c r="J141" s="17">
        <v>1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</row>
    <row r="142" spans="2:16" ht="10.7" customHeight="1">
      <c r="B142" s="31" t="str">
        <f t="shared" si="9"/>
        <v>　　　　　　27</v>
      </c>
      <c r="C142" s="28">
        <f t="shared" si="8"/>
        <v>42012</v>
      </c>
      <c r="D142" s="16"/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</row>
    <row r="143" spans="2:16" ht="10.7" customHeight="1">
      <c r="B143" s="31" t="str">
        <f t="shared" si="9"/>
        <v>　　　　　　28</v>
      </c>
      <c r="C143" s="28">
        <f t="shared" si="8"/>
        <v>42377</v>
      </c>
      <c r="D143" s="16"/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</row>
    <row r="144" spans="2:16" ht="10.7" customHeight="1">
      <c r="B144" s="31" t="str">
        <f t="shared" si="9"/>
        <v>　　　　　　29</v>
      </c>
      <c r="C144" s="29">
        <f>C38</f>
        <v>42743</v>
      </c>
      <c r="D144" s="16"/>
      <c r="E144" s="17">
        <v>1</v>
      </c>
      <c r="F144" s="17">
        <v>0</v>
      </c>
      <c r="G144" s="17">
        <v>1</v>
      </c>
      <c r="H144" s="17">
        <v>0</v>
      </c>
      <c r="I144" s="17">
        <v>1</v>
      </c>
      <c r="J144" s="17">
        <v>1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</row>
    <row r="145" spans="1:16" ht="5.0999999999999996" customHeight="1">
      <c r="A145" s="23"/>
      <c r="B145" s="23"/>
      <c r="C145" s="23"/>
      <c r="D145" s="23"/>
      <c r="E145" s="24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</row>
    <row r="146" spans="1:16" s="26" customFormat="1"/>
    <row r="147" spans="1:16"/>
    <row r="148" spans="1:16"/>
    <row r="149" spans="1:16"/>
    <row r="150" spans="1:16"/>
    <row r="151" spans="1:16"/>
    <row r="152" spans="1:16"/>
    <row r="153" spans="1:16"/>
    <row r="154" spans="1:16"/>
    <row r="155" spans="1:16"/>
    <row r="156" spans="1:16"/>
    <row r="157" spans="1:16"/>
    <row r="158" spans="1:16"/>
    <row r="159" spans="1:16"/>
    <row r="160" spans="1:16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16">
    <mergeCell ref="A2:P2"/>
    <mergeCell ref="A5:D7"/>
    <mergeCell ref="E5:H5"/>
    <mergeCell ref="J1:P1"/>
    <mergeCell ref="P5:P7"/>
    <mergeCell ref="K5:M5"/>
    <mergeCell ref="A1:I1"/>
    <mergeCell ref="J6:K6"/>
    <mergeCell ref="I6:I7"/>
    <mergeCell ref="L6:M6"/>
    <mergeCell ref="E6:E7"/>
    <mergeCell ref="O6:O7"/>
    <mergeCell ref="F6:F7"/>
    <mergeCell ref="G6:G7"/>
    <mergeCell ref="H6:H7"/>
    <mergeCell ref="N6:N7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17-00-01</vt:lpstr>
      <vt:lpstr>'17-00-01'!Print_Titles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2012-06-05T10:54:11Z</cp:lastPrinted>
  <dcterms:created xsi:type="dcterms:W3CDTF">2011-11-24T05:43:25Z</dcterms:created>
  <dcterms:modified xsi:type="dcterms:W3CDTF">2018-07-23T01:59:30Z</dcterms:modified>
  <cp:category/>
</cp:coreProperties>
</file>