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05 元素班\02 統計・データ\03 海外鉱等受入調査\平成３０(2018)年調査\公表データ\"/>
    </mc:Choice>
  </mc:AlternateContent>
  <bookViews>
    <workbookView xWindow="0" yWindow="0" windowWidth="28800" windowHeight="12210"/>
  </bookViews>
  <sheets>
    <sheet name="30年6月 " sheetId="4" r:id="rId1"/>
    <sheet name="Sheet1" sheetId="5" r:id="rId2"/>
  </sheets>
  <definedNames>
    <definedName name="_xlnm.Print_Area" localSheetId="0">'30年6月 '!$B$2:$F$45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4" i="4" l="1"/>
  <c r="F31" i="4"/>
  <c r="D42" i="4" l="1"/>
  <c r="D43" i="4"/>
  <c r="D45" i="4"/>
  <c r="C45" i="4"/>
  <c r="E32" i="4"/>
  <c r="C32" i="4"/>
  <c r="D32" i="4"/>
  <c r="E12" i="4"/>
  <c r="E13" i="4"/>
  <c r="D20" i="4" l="1"/>
  <c r="C20" i="4"/>
  <c r="E11" i="4"/>
  <c r="E20" i="4" l="1"/>
  <c r="F19" i="4" s="1"/>
  <c r="D41" i="4"/>
  <c r="D39" i="4"/>
  <c r="D38" i="4"/>
  <c r="D37" i="4"/>
  <c r="D40" i="4"/>
  <c r="F15" i="4" l="1"/>
  <c r="F17" i="4"/>
  <c r="F25" i="4"/>
  <c r="F29" i="4"/>
  <c r="F13" i="4"/>
  <c r="F12" i="4"/>
  <c r="F11" i="4"/>
  <c r="F16" i="4"/>
  <c r="F18" i="4"/>
  <c r="F14" i="4"/>
  <c r="F27" i="4"/>
  <c r="F26" i="4"/>
  <c r="F30" i="4"/>
  <c r="F28" i="4"/>
  <c r="F32" i="4" l="1"/>
  <c r="F20" i="4" l="1"/>
</calcChain>
</file>

<file path=xl/sharedStrings.xml><?xml version="1.0" encoding="utf-8"?>
<sst xmlns="http://schemas.openxmlformats.org/spreadsheetml/2006/main" count="81" uniqueCount="53">
  <si>
    <t>我が国の主要非鉄金属の国別・形態別輸入状況</t>
    <phoneticPr fontId="6"/>
  </si>
  <si>
    <t>　</t>
    <phoneticPr fontId="6"/>
  </si>
  <si>
    <t>１．銅</t>
  </si>
  <si>
    <t>[単位：金属量トン]</t>
  </si>
  <si>
    <t>鉱石</t>
  </si>
  <si>
    <t>粗銅</t>
  </si>
  <si>
    <t>合計</t>
  </si>
  <si>
    <t>比率  [％]</t>
  </si>
  <si>
    <t>チリ</t>
  </si>
  <si>
    <t>インドネシア</t>
  </si>
  <si>
    <t>カナダ</t>
  </si>
  <si>
    <t>ペルー</t>
  </si>
  <si>
    <t>フィリピン</t>
  </si>
  <si>
    <t>オーストラリア</t>
  </si>
  <si>
    <t>ﾊﾟﾌﾟｱ･ﾆｭｰ･ｷﾞﾆｱ</t>
  </si>
  <si>
    <t>ブラジル</t>
  </si>
  <si>
    <t>合計</t>
    <phoneticPr fontId="8"/>
  </si>
  <si>
    <t>２．鉛</t>
  </si>
  <si>
    <t>粗鉛</t>
  </si>
  <si>
    <t>ボリビア</t>
  </si>
  <si>
    <t>メキシコ</t>
  </si>
  <si>
    <t>３．亜鉛</t>
    <phoneticPr fontId="6"/>
  </si>
  <si>
    <t>合計</t>
    <phoneticPr fontId="6"/>
  </si>
  <si>
    <t>米国</t>
    <rPh sb="0" eb="2">
      <t>ベイコク</t>
    </rPh>
    <phoneticPr fontId="9"/>
  </si>
  <si>
    <t>その他</t>
    <rPh sb="0" eb="3">
      <t>ソノタ</t>
    </rPh>
    <phoneticPr fontId="9"/>
  </si>
  <si>
    <t>メキシコ</t>
    <phoneticPr fontId="6"/>
  </si>
  <si>
    <t>（平成３０年６月）</t>
    <phoneticPr fontId="6"/>
  </si>
  <si>
    <t>我が国の主要非鉄金属の国別・形態別輸入状況</t>
    <rPh sb="0" eb="3">
      <t>ワガクニ</t>
    </rPh>
    <rPh sb="4" eb="6">
      <t>シュヨウ</t>
    </rPh>
    <rPh sb="6" eb="8">
      <t>ヒテツ</t>
    </rPh>
    <rPh sb="8" eb="10">
      <t>キンゾク</t>
    </rPh>
    <rPh sb="11" eb="13">
      <t>クニベツ</t>
    </rPh>
    <rPh sb="14" eb="16">
      <t>ケイタイ</t>
    </rPh>
    <rPh sb="16" eb="17">
      <t>ベツ</t>
    </rPh>
    <rPh sb="17" eb="19">
      <t>ユニュウ</t>
    </rPh>
    <rPh sb="19" eb="21">
      <t>ジョウキョウ</t>
    </rPh>
    <phoneticPr fontId="10"/>
  </si>
  <si>
    <t>（2018年=平成30年6月）</t>
    <rPh sb="13" eb="14">
      <t>ガツ</t>
    </rPh>
    <phoneticPr fontId="10"/>
  </si>
  <si>
    <t>（単位：金属量t）</t>
    <rPh sb="1" eb="3">
      <t>タンイ</t>
    </rPh>
    <rPh sb="4" eb="6">
      <t>キンゾク</t>
    </rPh>
    <rPh sb="6" eb="7">
      <t>リョウ</t>
    </rPh>
    <phoneticPr fontId="10"/>
  </si>
  <si>
    <t>銅　　鉱</t>
    <rPh sb="0" eb="4">
      <t>ドウコウ</t>
    </rPh>
    <phoneticPr fontId="10"/>
  </si>
  <si>
    <t>鉛　　鉱</t>
    <rPh sb="0" eb="1">
      <t>ナマリ</t>
    </rPh>
    <rPh sb="3" eb="4">
      <t>コウ</t>
    </rPh>
    <phoneticPr fontId="10"/>
  </si>
  <si>
    <t>亜　鉛　鉱</t>
    <rPh sb="0" eb="3">
      <t>アエン</t>
    </rPh>
    <rPh sb="4" eb="5">
      <t>コウ</t>
    </rPh>
    <phoneticPr fontId="10"/>
  </si>
  <si>
    <t>鉱石</t>
    <rPh sb="0" eb="2">
      <t>コウセキ</t>
    </rPh>
    <phoneticPr fontId="10"/>
  </si>
  <si>
    <t>粗銅</t>
    <rPh sb="0" eb="2">
      <t>ソドウ</t>
    </rPh>
    <phoneticPr fontId="10"/>
  </si>
  <si>
    <t>合計</t>
    <rPh sb="0" eb="2">
      <t>ゴウケイ</t>
    </rPh>
    <phoneticPr fontId="10"/>
  </si>
  <si>
    <t>構成比（％）</t>
    <rPh sb="0" eb="3">
      <t>コウセイヒ</t>
    </rPh>
    <phoneticPr fontId="10"/>
  </si>
  <si>
    <t>粗鉛</t>
    <rPh sb="0" eb="1">
      <t>ソドウ</t>
    </rPh>
    <rPh sb="1" eb="2">
      <t>ナマリ</t>
    </rPh>
    <phoneticPr fontId="10"/>
  </si>
  <si>
    <t>米国</t>
    <rPh sb="0" eb="2">
      <t>ベイコク</t>
    </rPh>
    <phoneticPr fontId="10"/>
  </si>
  <si>
    <t>南アフリカ</t>
    <rPh sb="0" eb="1">
      <t>ミナミ</t>
    </rPh>
    <phoneticPr fontId="10"/>
  </si>
  <si>
    <t>中国</t>
    <rPh sb="0" eb="2">
      <t>チュウゴク</t>
    </rPh>
    <phoneticPr fontId="10"/>
  </si>
  <si>
    <t>北朝鮮</t>
    <rPh sb="0" eb="3">
      <t>キタチョウセン</t>
    </rPh>
    <phoneticPr fontId="10"/>
  </si>
  <si>
    <t>その他</t>
    <rPh sb="0" eb="3">
      <t>ソノタ</t>
    </rPh>
    <phoneticPr fontId="10"/>
  </si>
  <si>
    <t>　　　　　形態別国別</t>
  </si>
  <si>
    <t>アルゼンチン</t>
  </si>
  <si>
    <t>ロシア</t>
  </si>
  <si>
    <t>ボリビア</t>
    <phoneticPr fontId="6"/>
  </si>
  <si>
    <t>ペルー</t>
    <phoneticPr fontId="6"/>
  </si>
  <si>
    <t>メキシコ</t>
    <phoneticPr fontId="9"/>
  </si>
  <si>
    <t>ロシア</t>
    <phoneticPr fontId="6"/>
  </si>
  <si>
    <t>米国</t>
    <rPh sb="0" eb="2">
      <t>ベイコク</t>
    </rPh>
    <phoneticPr fontId="6"/>
  </si>
  <si>
    <t>ブラジル</t>
    <phoneticPr fontId="9"/>
  </si>
  <si>
    <t>その他</t>
    <rPh sb="2" eb="3">
      <t>タ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</si>
</sst>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&quot;▲ &quot;#,##0"/>
    <numFmt numFmtId="177" formatCode="#,##0.0;&quot;▲ &quot;#,##0.0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color rgb="FFFF000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3"/>
      <color theme="3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4" fillId="0" borderId="0" applyFont="0" applyFill="0" applyBorder="0" applyAlignment="0" applyProtection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/>
    <xf numFmtId="0" fontId="5" fillId="0" borderId="0" xfId="0" applyFont="1" applyFill="1" applyAlignment="1">
      <alignment horizontal="center" vertical="center"/>
    </xf>
    <xf numFmtId="56" fontId="7" fillId="0" borderId="0" xfId="0" applyNumberFormat="1" applyFont="1" applyAlignment="1">
      <alignment horizontal="center" vertical="center"/>
    </xf>
    <xf numFmtId="0" fontId="5" fillId="0" borderId="0" xfId="0" applyFont="1"/>
    <xf numFmtId="0" fontId="5" fillId="0" borderId="0" xfId="0" applyFont="1" applyFill="1"/>
    <xf numFmtId="0" fontId="0" fillId="0" borderId="0" xfId="0" applyBorder="1"/>
    <xf numFmtId="0" fontId="5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5" fillId="0" borderId="0" xfId="0" applyFont="1" applyFill="1" applyBorder="1" applyAlignment="1">
      <alignment horizontal="distributed" vertical="center"/>
    </xf>
    <xf numFmtId="176" fontId="5" fillId="0" borderId="0" xfId="0" applyNumberFormat="1" applyFont="1" applyFill="1"/>
    <xf numFmtId="176" fontId="0" fillId="0" borderId="0" xfId="0" applyNumberFormat="1" applyFill="1"/>
    <xf numFmtId="177" fontId="5" fillId="0" borderId="0" xfId="0" applyNumberFormat="1" applyFont="1" applyFill="1" applyBorder="1"/>
    <xf numFmtId="0" fontId="5" fillId="0" borderId="0" xfId="0" applyFont="1" applyAlignment="1">
      <alignment horizontal="center" vertical="center"/>
    </xf>
    <xf numFmtId="176" fontId="5" fillId="0" borderId="0" xfId="0" applyNumberFormat="1" applyFont="1" applyFill="1" applyBorder="1" applyAlignment="1"/>
    <xf numFmtId="176" fontId="5" fillId="0" borderId="0" xfId="0" applyNumberFormat="1" applyFont="1" applyFill="1" applyBorder="1"/>
    <xf numFmtId="0" fontId="1" fillId="0" borderId="0" xfId="4">
      <alignment vertical="center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distributed" vertical="center"/>
    </xf>
    <xf numFmtId="176" fontId="5" fillId="0" borderId="1" xfId="0" applyNumberFormat="1" applyFont="1" applyFill="1" applyBorder="1" applyAlignment="1"/>
    <xf numFmtId="176" fontId="5" fillId="0" borderId="1" xfId="0" applyNumberFormat="1" applyFont="1" applyFill="1" applyBorder="1"/>
    <xf numFmtId="177" fontId="5" fillId="0" borderId="1" xfId="0" applyNumberFormat="1" applyFont="1" applyFill="1" applyBorder="1"/>
    <xf numFmtId="38" fontId="5" fillId="0" borderId="1" xfId="1" applyFont="1" applyFill="1" applyBorder="1" applyAlignment="1"/>
    <xf numFmtId="0" fontId="5" fillId="0" borderId="0" xfId="0" applyFont="1" applyAlignment="1">
      <alignment horizontal="center" vertical="center"/>
    </xf>
  </cellXfs>
  <cellStyles count="5">
    <cellStyle name="桁区切り" xfId="1" builtinId="6"/>
    <cellStyle name="標準" xfId="0" builtinId="0"/>
    <cellStyle name="標準 2" xfId="2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2</xdr:row>
      <xdr:rowOff>66675</xdr:rowOff>
    </xdr:from>
    <xdr:to>
      <xdr:col>1</xdr:col>
      <xdr:colOff>1000125</xdr:colOff>
      <xdr:row>7</xdr:row>
      <xdr:rowOff>38100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485775"/>
          <a:ext cx="90487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X67"/>
  <sheetViews>
    <sheetView tabSelected="1" zoomScale="90" zoomScaleNormal="90" workbookViewId="0"/>
  </sheetViews>
  <sheetFormatPr defaultRowHeight="13.5" x14ac:dyDescent="0.15"/>
  <cols>
    <col min="1" max="1" width="5.625" customWidth="1"/>
    <col min="2" max="2" width="24.625" customWidth="1"/>
    <col min="3" max="3" width="12.625" style="8" customWidth="1"/>
    <col min="4" max="6" width="12.625" customWidth="1"/>
    <col min="7" max="7" width="5.625" customWidth="1"/>
    <col min="10" max="13" width="9" hidden="1" customWidth="1"/>
    <col min="14" max="14" width="16.875" customWidth="1"/>
    <col min="15" max="15" width="13.5" customWidth="1"/>
    <col min="16" max="24" width="9" customWidth="1"/>
  </cols>
  <sheetData>
    <row r="1" spans="2:24" x14ac:dyDescent="0.15"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2:24" ht="19.5" customHeight="1" x14ac:dyDescent="0.15">
      <c r="B2" s="24" t="s">
        <v>0</v>
      </c>
      <c r="C2" s="24"/>
      <c r="D2" s="24"/>
      <c r="E2" s="24"/>
      <c r="F2" s="24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</row>
    <row r="3" spans="2:24" ht="17.25" x14ac:dyDescent="0.15">
      <c r="B3" s="24" t="s">
        <v>26</v>
      </c>
      <c r="C3" s="24"/>
      <c r="D3" s="24"/>
      <c r="E3" s="24"/>
      <c r="F3" s="24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</row>
    <row r="4" spans="2:24" ht="17.25" x14ac:dyDescent="0.15">
      <c r="B4" s="13"/>
      <c r="C4" s="1"/>
      <c r="D4" s="13"/>
      <c r="E4" s="2"/>
      <c r="F4" s="13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2:24" ht="17.25" x14ac:dyDescent="0.15">
      <c r="B5" s="13"/>
      <c r="C5" s="1"/>
      <c r="D5" s="13"/>
      <c r="E5" s="13"/>
      <c r="F5" s="13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2:24" ht="17.25" x14ac:dyDescent="0.2">
      <c r="B6" s="3"/>
      <c r="C6" s="4"/>
      <c r="D6" s="3" t="s">
        <v>1</v>
      </c>
      <c r="E6" s="3"/>
      <c r="F6" s="3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2:24" ht="17.25" x14ac:dyDescent="0.2">
      <c r="B7" s="3"/>
      <c r="C7" s="4"/>
      <c r="D7" s="3"/>
      <c r="E7" s="3"/>
      <c r="F7" s="3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2:24" ht="17.25" x14ac:dyDescent="0.2">
      <c r="B8" s="3"/>
      <c r="C8" s="4"/>
      <c r="D8" s="3"/>
      <c r="E8" s="3"/>
      <c r="F8" s="3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</row>
    <row r="9" spans="2:24" ht="17.25" x14ac:dyDescent="0.2">
      <c r="B9" s="4" t="s">
        <v>2</v>
      </c>
      <c r="C9" s="4"/>
      <c r="D9" s="4"/>
      <c r="E9" s="4" t="s">
        <v>3</v>
      </c>
      <c r="F9" s="4"/>
      <c r="G9" s="8"/>
      <c r="H9" s="8"/>
      <c r="I9" s="8"/>
      <c r="J9" s="8"/>
      <c r="K9" s="8"/>
      <c r="L9" s="8"/>
      <c r="M9" s="8"/>
      <c r="N9" s="7"/>
      <c r="O9" s="7"/>
      <c r="P9" s="7"/>
      <c r="Q9" s="7"/>
      <c r="R9" s="7"/>
      <c r="S9" s="7"/>
      <c r="T9" s="5"/>
      <c r="U9" s="5"/>
      <c r="V9" s="5"/>
      <c r="W9" s="5"/>
      <c r="X9" s="5"/>
    </row>
    <row r="10" spans="2:24" ht="17.25" customHeight="1" x14ac:dyDescent="0.2">
      <c r="B10" s="17"/>
      <c r="C10" s="18" t="s">
        <v>4</v>
      </c>
      <c r="D10" s="18" t="s">
        <v>5</v>
      </c>
      <c r="E10" s="18" t="s">
        <v>6</v>
      </c>
      <c r="F10" s="18" t="s">
        <v>7</v>
      </c>
      <c r="G10" s="8"/>
      <c r="H10" s="8"/>
      <c r="I10" s="6"/>
      <c r="J10" s="7"/>
      <c r="K10" s="7"/>
      <c r="L10" s="7"/>
      <c r="M10" s="7"/>
      <c r="N10" s="7"/>
      <c r="O10" s="8"/>
      <c r="P10" s="8"/>
      <c r="Q10" s="8"/>
      <c r="R10" s="8"/>
      <c r="S10" s="7"/>
    </row>
    <row r="11" spans="2:24" ht="17.25" customHeight="1" x14ac:dyDescent="0.2">
      <c r="B11" s="19" t="s">
        <v>8</v>
      </c>
      <c r="C11" s="20">
        <v>48157</v>
      </c>
      <c r="D11" s="21">
        <v>0</v>
      </c>
      <c r="E11" s="21">
        <f t="shared" ref="E11:E20" si="0">SUM(C11:D11)</f>
        <v>48157</v>
      </c>
      <c r="F11" s="22">
        <f>E11/E20*100</f>
        <v>47.224782787769435</v>
      </c>
      <c r="G11" s="8"/>
      <c r="H11" s="8"/>
      <c r="I11" s="7"/>
      <c r="J11" s="7"/>
      <c r="K11" s="7"/>
      <c r="L11" s="7"/>
      <c r="M11" s="7"/>
      <c r="N11" s="7"/>
      <c r="O11" s="8"/>
      <c r="P11" s="8"/>
      <c r="Q11" s="8"/>
      <c r="R11" s="8"/>
      <c r="S11" s="7"/>
    </row>
    <row r="12" spans="2:24" ht="17.25" x14ac:dyDescent="0.2">
      <c r="B12" s="19" t="s">
        <v>11</v>
      </c>
      <c r="C12" s="20">
        <v>17297</v>
      </c>
      <c r="D12" s="21">
        <v>0</v>
      </c>
      <c r="E12" s="21">
        <f t="shared" si="0"/>
        <v>17297</v>
      </c>
      <c r="F12" s="22">
        <f>E12/E20*100</f>
        <v>16.962166826838214</v>
      </c>
      <c r="G12" s="8"/>
      <c r="H12" s="8"/>
      <c r="I12" s="7"/>
      <c r="J12" s="7"/>
      <c r="K12" s="7"/>
      <c r="L12" s="7"/>
      <c r="M12" s="7"/>
      <c r="N12" s="7"/>
      <c r="O12" s="8"/>
      <c r="P12" s="8"/>
      <c r="Q12" s="8"/>
      <c r="R12" s="8"/>
      <c r="S12" s="7"/>
    </row>
    <row r="13" spans="2:24" ht="17.25" x14ac:dyDescent="0.2">
      <c r="B13" s="19" t="s">
        <v>13</v>
      </c>
      <c r="C13" s="20">
        <v>8734</v>
      </c>
      <c r="D13" s="21">
        <v>0</v>
      </c>
      <c r="E13" s="21">
        <f t="shared" si="0"/>
        <v>8734</v>
      </c>
      <c r="F13" s="22">
        <f>E13/E20*100</f>
        <v>8.5649283150607012</v>
      </c>
      <c r="G13" s="8"/>
      <c r="H13" s="8"/>
      <c r="I13" s="7"/>
      <c r="J13" s="7"/>
      <c r="K13" s="7"/>
      <c r="L13" s="7"/>
      <c r="M13" s="7"/>
      <c r="N13" s="7"/>
      <c r="O13" s="8"/>
      <c r="P13" s="8"/>
      <c r="Q13" s="8"/>
      <c r="R13" s="8"/>
      <c r="S13" s="7"/>
    </row>
    <row r="14" spans="2:24" ht="17.25" x14ac:dyDescent="0.2">
      <c r="B14" s="19" t="s">
        <v>10</v>
      </c>
      <c r="C14" s="20">
        <v>6843</v>
      </c>
      <c r="D14" s="21">
        <v>0</v>
      </c>
      <c r="E14" s="21">
        <v>6843</v>
      </c>
      <c r="F14" s="22">
        <f>E14/E20*100</f>
        <v>6.7105340577009827</v>
      </c>
      <c r="G14" s="8"/>
      <c r="H14" s="8"/>
      <c r="I14" s="7"/>
      <c r="J14" s="7"/>
      <c r="K14" s="7"/>
      <c r="L14" s="7"/>
      <c r="M14" s="7"/>
      <c r="N14" s="7"/>
      <c r="O14" s="8"/>
      <c r="P14" s="8"/>
      <c r="Q14" s="8"/>
      <c r="R14" s="8"/>
      <c r="S14" s="7"/>
    </row>
    <row r="15" spans="2:24" ht="17.25" x14ac:dyDescent="0.2">
      <c r="B15" s="19" t="s">
        <v>38</v>
      </c>
      <c r="C15" s="20">
        <v>6282</v>
      </c>
      <c r="D15" s="21">
        <v>0</v>
      </c>
      <c r="E15" s="21">
        <v>6282</v>
      </c>
      <c r="F15" s="22">
        <f>E15/E20*100</f>
        <v>6.1603938258771844</v>
      </c>
      <c r="G15" s="8"/>
      <c r="H15" s="8"/>
      <c r="I15" s="7"/>
      <c r="J15" s="7"/>
      <c r="K15" s="7"/>
      <c r="L15" s="7"/>
      <c r="M15" s="7"/>
      <c r="N15" s="7"/>
      <c r="O15" s="8"/>
      <c r="P15" s="8"/>
      <c r="Q15" s="8"/>
      <c r="R15" s="8"/>
      <c r="S15" s="7"/>
    </row>
    <row r="16" spans="2:24" ht="17.25" x14ac:dyDescent="0.2">
      <c r="B16" s="19" t="s">
        <v>9</v>
      </c>
      <c r="C16" s="20">
        <v>5259</v>
      </c>
      <c r="D16" s="21">
        <v>0</v>
      </c>
      <c r="E16" s="21">
        <v>5259</v>
      </c>
      <c r="F16" s="22">
        <f>E16/E20*100</f>
        <v>5.1571969325514351</v>
      </c>
      <c r="G16" s="8"/>
      <c r="H16" s="8"/>
      <c r="I16" s="7"/>
      <c r="J16" s="7"/>
      <c r="K16" s="7"/>
      <c r="L16" s="7"/>
      <c r="M16" s="7"/>
      <c r="N16" s="7"/>
      <c r="O16" s="8"/>
      <c r="P16" s="8"/>
      <c r="Q16" s="8"/>
      <c r="R16" s="8"/>
      <c r="S16" s="8"/>
    </row>
    <row r="17" spans="2:19" ht="17.25" x14ac:dyDescent="0.2">
      <c r="B17" s="19" t="s">
        <v>14</v>
      </c>
      <c r="C17" s="20">
        <v>4856</v>
      </c>
      <c r="D17" s="21">
        <v>0</v>
      </c>
      <c r="E17" s="21">
        <v>4856</v>
      </c>
      <c r="F17" s="22">
        <f>E17/E20*100</f>
        <v>4.7619981563928064</v>
      </c>
      <c r="G17" s="8"/>
      <c r="H17" s="8"/>
      <c r="I17" s="7"/>
      <c r="J17" s="7"/>
      <c r="K17" s="7"/>
      <c r="L17" s="7"/>
      <c r="M17" s="7"/>
      <c r="N17" s="7"/>
      <c r="O17" s="8"/>
      <c r="P17" s="8"/>
      <c r="Q17" s="8"/>
      <c r="R17" s="8"/>
      <c r="S17" s="7"/>
    </row>
    <row r="18" spans="2:19" ht="17.25" customHeight="1" x14ac:dyDescent="0.2">
      <c r="B18" s="19" t="s">
        <v>12</v>
      </c>
      <c r="C18" s="20">
        <v>2275</v>
      </c>
      <c r="D18" s="21">
        <v>0</v>
      </c>
      <c r="E18" s="21">
        <v>2271</v>
      </c>
      <c r="F18" s="22">
        <f>E18/E20*100</f>
        <v>2.2270382646556968</v>
      </c>
      <c r="G18" s="8"/>
      <c r="H18" s="8"/>
      <c r="I18" s="7"/>
      <c r="J18" s="7"/>
      <c r="K18" s="7"/>
      <c r="L18" s="7"/>
      <c r="M18" s="7"/>
      <c r="N18" s="7"/>
      <c r="O18" s="8"/>
      <c r="P18" s="8"/>
      <c r="Q18" s="8"/>
      <c r="R18" s="8"/>
      <c r="S18" s="7"/>
    </row>
    <row r="19" spans="2:19" ht="17.25" x14ac:dyDescent="0.2">
      <c r="B19" s="19" t="s">
        <v>20</v>
      </c>
      <c r="C19" s="20">
        <v>2271</v>
      </c>
      <c r="D19" s="21">
        <v>0</v>
      </c>
      <c r="E19" s="21">
        <v>2275</v>
      </c>
      <c r="F19" s="22">
        <f>E19/E20*100</f>
        <v>2.2309608331535489</v>
      </c>
      <c r="G19" s="8"/>
      <c r="H19" s="8"/>
      <c r="I19" s="7"/>
      <c r="J19" s="7"/>
      <c r="K19" s="7"/>
      <c r="L19" s="7"/>
      <c r="M19" s="7"/>
      <c r="N19" s="7"/>
      <c r="O19" s="8"/>
      <c r="P19" s="8"/>
      <c r="Q19" s="8"/>
      <c r="R19" s="8"/>
      <c r="S19" s="8"/>
    </row>
    <row r="20" spans="2:19" ht="17.25" x14ac:dyDescent="0.2">
      <c r="B20" s="19" t="s">
        <v>16</v>
      </c>
      <c r="C20" s="21">
        <f>SUM(C11:C19)</f>
        <v>101974</v>
      </c>
      <c r="D20" s="21">
        <f>SUM(D11:D19)</f>
        <v>0</v>
      </c>
      <c r="E20" s="21">
        <f t="shared" si="0"/>
        <v>101974</v>
      </c>
      <c r="F20" s="21">
        <f>SUM(F11:F19)</f>
        <v>99.999999999999972</v>
      </c>
      <c r="G20" s="8"/>
      <c r="H20" s="8"/>
      <c r="I20" s="7"/>
      <c r="J20" s="7"/>
      <c r="K20" s="7"/>
      <c r="L20" s="7"/>
      <c r="M20" s="7"/>
      <c r="N20" s="7"/>
      <c r="O20" s="8"/>
      <c r="P20" s="8"/>
      <c r="Q20" s="8"/>
      <c r="R20" s="8"/>
      <c r="S20" s="8"/>
    </row>
    <row r="21" spans="2:19" x14ac:dyDescent="0.15">
      <c r="B21" s="8"/>
      <c r="D21" s="8"/>
      <c r="E21" s="8"/>
      <c r="F21" s="8"/>
      <c r="G21" s="8"/>
      <c r="H21" s="8"/>
      <c r="I21" s="7"/>
      <c r="J21" s="7"/>
      <c r="K21" s="7"/>
      <c r="L21" s="7"/>
      <c r="M21" s="7"/>
      <c r="N21" s="7"/>
      <c r="O21" s="8"/>
      <c r="P21" s="8"/>
      <c r="Q21" s="8"/>
      <c r="R21" s="8"/>
      <c r="S21" s="8"/>
    </row>
    <row r="22" spans="2:19" ht="17.25" x14ac:dyDescent="0.2">
      <c r="B22" s="9"/>
      <c r="C22" s="10"/>
      <c r="D22" s="4"/>
      <c r="E22" s="4"/>
      <c r="F22" s="4"/>
      <c r="G22" s="8"/>
      <c r="H22" s="8"/>
      <c r="I22" s="7"/>
      <c r="J22" s="7"/>
      <c r="K22" s="7"/>
      <c r="L22" s="7"/>
      <c r="M22" s="7"/>
      <c r="N22" s="7"/>
      <c r="O22" s="8"/>
      <c r="P22" s="8"/>
      <c r="Q22" s="8"/>
      <c r="R22" s="8"/>
      <c r="S22" s="8"/>
    </row>
    <row r="23" spans="2:19" ht="17.25" x14ac:dyDescent="0.2">
      <c r="B23" s="4" t="s">
        <v>17</v>
      </c>
      <c r="C23" s="4"/>
      <c r="D23" s="4"/>
      <c r="E23" s="4" t="s">
        <v>3</v>
      </c>
      <c r="F23" s="4"/>
      <c r="G23" s="8"/>
      <c r="H23" s="8"/>
      <c r="I23" s="7"/>
      <c r="J23" s="7"/>
      <c r="K23" s="7"/>
      <c r="L23" s="7"/>
      <c r="M23" s="7"/>
      <c r="N23" s="7"/>
      <c r="O23" s="8"/>
      <c r="P23" s="8"/>
      <c r="Q23" s="8"/>
      <c r="R23" s="8"/>
      <c r="S23" s="8"/>
    </row>
    <row r="24" spans="2:19" ht="17.25" x14ac:dyDescent="0.2">
      <c r="B24" s="17"/>
      <c r="C24" s="18" t="s">
        <v>4</v>
      </c>
      <c r="D24" s="18" t="s">
        <v>18</v>
      </c>
      <c r="E24" s="18" t="s">
        <v>6</v>
      </c>
      <c r="F24" s="18" t="s">
        <v>7</v>
      </c>
      <c r="G24" s="8"/>
      <c r="H24" s="8"/>
      <c r="I24" s="7"/>
      <c r="J24" s="7"/>
      <c r="K24" s="7"/>
      <c r="L24" s="7"/>
      <c r="M24" s="7"/>
      <c r="N24" s="7"/>
      <c r="O24" s="8"/>
      <c r="P24" s="8"/>
      <c r="Q24" s="8"/>
      <c r="R24" s="8"/>
      <c r="S24" s="8"/>
    </row>
    <row r="25" spans="2:19" ht="17.25" x14ac:dyDescent="0.2">
      <c r="B25" s="19" t="s">
        <v>13</v>
      </c>
      <c r="C25" s="21">
        <v>3217</v>
      </c>
      <c r="D25" s="21"/>
      <c r="E25" s="21">
        <v>3217</v>
      </c>
      <c r="F25" s="22">
        <f t="shared" ref="F25:F31" si="1">E25/E$32*100</f>
        <v>52.685882738290204</v>
      </c>
      <c r="G25" s="8"/>
      <c r="H25" s="8"/>
      <c r="I25" s="7"/>
      <c r="J25" s="7"/>
      <c r="K25" s="7"/>
      <c r="L25" s="7"/>
      <c r="M25" s="7"/>
      <c r="N25" s="7"/>
      <c r="O25" s="8"/>
      <c r="P25" s="8"/>
      <c r="Q25" s="8"/>
      <c r="R25" s="8"/>
      <c r="S25" s="8"/>
    </row>
    <row r="26" spans="2:19" ht="17.25" x14ac:dyDescent="0.2">
      <c r="B26" s="19" t="s">
        <v>11</v>
      </c>
      <c r="C26" s="21">
        <v>1199</v>
      </c>
      <c r="D26" s="21"/>
      <c r="E26" s="21">
        <v>1199</v>
      </c>
      <c r="F26" s="22">
        <f t="shared" si="1"/>
        <v>19.636423190304619</v>
      </c>
      <c r="G26" s="8"/>
      <c r="H26" s="8"/>
      <c r="I26" s="7"/>
      <c r="J26" s="7"/>
      <c r="K26" s="7"/>
      <c r="L26" s="7"/>
      <c r="M26" s="7"/>
      <c r="N26" s="7"/>
      <c r="O26" s="8"/>
      <c r="P26" s="8"/>
      <c r="Q26" s="8"/>
      <c r="R26" s="8"/>
      <c r="S26" s="8"/>
    </row>
    <row r="27" spans="2:19" ht="17.25" x14ac:dyDescent="0.2">
      <c r="B27" s="19" t="s">
        <v>19</v>
      </c>
      <c r="C27" s="21">
        <v>797</v>
      </c>
      <c r="D27" s="21"/>
      <c r="E27" s="21">
        <v>797</v>
      </c>
      <c r="F27" s="22">
        <f t="shared" si="1"/>
        <v>13.0527350147396</v>
      </c>
      <c r="G27" s="8"/>
      <c r="H27" s="8"/>
      <c r="I27" s="7"/>
      <c r="J27" s="7"/>
      <c r="K27" s="7"/>
      <c r="L27" s="7"/>
      <c r="M27" s="7"/>
      <c r="N27" s="7"/>
      <c r="O27" s="8"/>
      <c r="P27" s="8"/>
      <c r="Q27" s="8"/>
      <c r="R27" s="8"/>
      <c r="S27" s="8"/>
    </row>
    <row r="28" spans="2:19" ht="17.25" x14ac:dyDescent="0.2">
      <c r="B28" s="19" t="s">
        <v>23</v>
      </c>
      <c r="C28" s="21">
        <v>491</v>
      </c>
      <c r="D28" s="21"/>
      <c r="E28" s="21">
        <v>491</v>
      </c>
      <c r="F28" s="22">
        <f t="shared" si="1"/>
        <v>8.0412708811005569</v>
      </c>
      <c r="G28" s="8"/>
      <c r="H28" s="8"/>
      <c r="I28" s="7"/>
      <c r="J28" s="7"/>
      <c r="K28" s="7"/>
      <c r="L28" s="7"/>
      <c r="M28" s="7"/>
      <c r="N28" s="7"/>
      <c r="O28" s="8"/>
      <c r="P28" s="8"/>
      <c r="Q28" s="8"/>
      <c r="R28" s="8"/>
      <c r="S28" s="8"/>
    </row>
    <row r="29" spans="2:19" ht="17.25" x14ac:dyDescent="0.2">
      <c r="B29" s="19" t="s">
        <v>25</v>
      </c>
      <c r="C29" s="21">
        <v>221</v>
      </c>
      <c r="D29" s="21"/>
      <c r="E29" s="21">
        <v>221</v>
      </c>
      <c r="F29" s="22">
        <f t="shared" si="1"/>
        <v>3.6193907631837536</v>
      </c>
      <c r="G29" s="8"/>
      <c r="H29" s="8"/>
      <c r="I29" s="7"/>
      <c r="J29" s="7"/>
      <c r="K29" s="7"/>
      <c r="L29" s="7"/>
      <c r="M29" s="7"/>
      <c r="N29" s="7"/>
      <c r="O29" s="8"/>
      <c r="P29" s="8"/>
      <c r="Q29" s="8"/>
      <c r="R29" s="8"/>
      <c r="S29" s="8"/>
    </row>
    <row r="30" spans="2:19" ht="17.25" x14ac:dyDescent="0.2">
      <c r="B30" s="19" t="s">
        <v>15</v>
      </c>
      <c r="C30" s="21">
        <v>56</v>
      </c>
      <c r="D30" s="21"/>
      <c r="E30" s="21">
        <v>56</v>
      </c>
      <c r="F30" s="22">
        <f t="shared" si="1"/>
        <v>0.917130691123485</v>
      </c>
      <c r="G30" s="8"/>
      <c r="H30" s="8"/>
      <c r="I30" s="7"/>
      <c r="J30" s="7"/>
      <c r="K30" s="7"/>
      <c r="L30" s="7"/>
      <c r="M30" s="7"/>
      <c r="N30" s="7"/>
      <c r="O30" s="8"/>
      <c r="P30" s="8"/>
      <c r="Q30" s="8"/>
      <c r="R30" s="8"/>
      <c r="S30" s="8"/>
    </row>
    <row r="31" spans="2:19" ht="17.25" x14ac:dyDescent="0.2">
      <c r="B31" s="19" t="s">
        <v>24</v>
      </c>
      <c r="C31" s="21">
        <v>125</v>
      </c>
      <c r="D31" s="21"/>
      <c r="E31" s="21">
        <v>125</v>
      </c>
      <c r="F31" s="22">
        <f t="shared" si="1"/>
        <v>2.0471667212577791</v>
      </c>
      <c r="G31" s="8"/>
      <c r="H31" s="8"/>
      <c r="I31" s="7"/>
      <c r="J31" s="7"/>
      <c r="K31" s="7"/>
      <c r="L31" s="7"/>
      <c r="M31" s="7"/>
      <c r="N31" s="7"/>
      <c r="O31" s="8"/>
      <c r="P31" s="8"/>
      <c r="Q31" s="8"/>
      <c r="R31" s="8"/>
      <c r="S31" s="8"/>
    </row>
    <row r="32" spans="2:19" ht="18.75" customHeight="1" x14ac:dyDescent="0.2">
      <c r="B32" s="19" t="s">
        <v>6</v>
      </c>
      <c r="C32" s="20">
        <f>SUM(C25:C31)</f>
        <v>6106</v>
      </c>
      <c r="D32" s="21">
        <f>SUM(D25:D31)</f>
        <v>0</v>
      </c>
      <c r="E32" s="21">
        <f>SUM(E25:E31)</f>
        <v>6106</v>
      </c>
      <c r="F32" s="21">
        <f>SUM(F25:F31)</f>
        <v>100.00000000000001</v>
      </c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</row>
    <row r="33" spans="2:19" ht="18.75" customHeight="1" x14ac:dyDescent="0.2">
      <c r="B33" s="9"/>
      <c r="C33" s="14"/>
      <c r="D33" s="15"/>
      <c r="E33" s="15"/>
      <c r="F33" s="15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</row>
    <row r="34" spans="2:19" ht="17.25" x14ac:dyDescent="0.2">
      <c r="B34" s="8"/>
      <c r="C34" s="11"/>
      <c r="D34" s="8"/>
      <c r="E34" s="8"/>
      <c r="F34" s="12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2:19" ht="17.25" x14ac:dyDescent="0.2">
      <c r="B35" s="4" t="s">
        <v>21</v>
      </c>
      <c r="C35" s="4" t="s">
        <v>3</v>
      </c>
      <c r="D35" s="8"/>
      <c r="E35" s="4"/>
      <c r="F35" s="4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</row>
    <row r="36" spans="2:19" ht="17.25" x14ac:dyDescent="0.2">
      <c r="B36" s="17"/>
      <c r="C36" s="18" t="s">
        <v>4</v>
      </c>
      <c r="D36" s="18" t="s">
        <v>7</v>
      </c>
      <c r="E36" s="4"/>
      <c r="F36" s="4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</row>
    <row r="37" spans="2:19" ht="17.25" x14ac:dyDescent="0.2">
      <c r="B37" s="19" t="s">
        <v>46</v>
      </c>
      <c r="C37" s="23">
        <v>13036</v>
      </c>
      <c r="D37" s="22">
        <f t="shared" ref="D37:D44" si="2">C37/$C$45*100</f>
        <v>34.951872804783221</v>
      </c>
      <c r="E37" s="4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</row>
    <row r="38" spans="2:19" ht="17.25" x14ac:dyDescent="0.2">
      <c r="B38" s="19" t="s">
        <v>47</v>
      </c>
      <c r="C38" s="23">
        <v>12276</v>
      </c>
      <c r="D38" s="22">
        <f t="shared" si="2"/>
        <v>32.914175402847412</v>
      </c>
      <c r="E38" s="4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</row>
    <row r="39" spans="2:19" ht="17.25" x14ac:dyDescent="0.2">
      <c r="B39" s="19" t="s">
        <v>13</v>
      </c>
      <c r="C39" s="23">
        <v>7442</v>
      </c>
      <c r="D39" s="22">
        <f t="shared" si="2"/>
        <v>19.953347454218836</v>
      </c>
      <c r="E39" s="4"/>
      <c r="F39" s="8"/>
      <c r="G39" s="7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</row>
    <row r="40" spans="2:19" ht="17.25" x14ac:dyDescent="0.2">
      <c r="B40" s="19" t="s">
        <v>48</v>
      </c>
      <c r="C40" s="23">
        <v>2901</v>
      </c>
      <c r="D40" s="22">
        <f t="shared" si="2"/>
        <v>7.7781054776523586</v>
      </c>
      <c r="E40" s="4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</row>
    <row r="41" spans="2:19" ht="17.25" x14ac:dyDescent="0.2">
      <c r="B41" s="19" t="s">
        <v>49</v>
      </c>
      <c r="C41" s="23">
        <v>1325</v>
      </c>
      <c r="D41" s="22">
        <f t="shared" si="2"/>
        <v>3.5525645494275677</v>
      </c>
      <c r="E41" s="4"/>
      <c r="F41" s="4"/>
      <c r="G41" s="8"/>
      <c r="H41" s="8"/>
      <c r="I41" s="7"/>
      <c r="J41" s="8"/>
      <c r="K41" s="8"/>
      <c r="L41" s="8"/>
      <c r="M41" s="8"/>
      <c r="N41" s="8"/>
      <c r="O41" s="8"/>
      <c r="P41" s="8"/>
      <c r="Q41" s="8"/>
      <c r="R41" s="8"/>
      <c r="S41" s="8"/>
    </row>
    <row r="42" spans="2:19" ht="17.25" x14ac:dyDescent="0.2">
      <c r="B42" s="19" t="s">
        <v>50</v>
      </c>
      <c r="C42" s="23">
        <v>71</v>
      </c>
      <c r="D42" s="22">
        <f t="shared" si="2"/>
        <v>0.19036383623347722</v>
      </c>
      <c r="E42" s="4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</row>
    <row r="43" spans="2:19" ht="17.25" x14ac:dyDescent="0.2">
      <c r="B43" s="19" t="s">
        <v>51</v>
      </c>
      <c r="C43" s="23">
        <v>32</v>
      </c>
      <c r="D43" s="22">
        <f t="shared" si="2"/>
        <v>8.5797785344665783E-2</v>
      </c>
      <c r="E43" s="4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</row>
    <row r="44" spans="2:19" ht="17.25" x14ac:dyDescent="0.2">
      <c r="B44" s="19" t="s">
        <v>52</v>
      </c>
      <c r="C44" s="23">
        <v>214</v>
      </c>
      <c r="D44" s="22">
        <f t="shared" si="2"/>
        <v>0.57377268949245241</v>
      </c>
      <c r="E44" s="4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</row>
    <row r="45" spans="2:19" ht="17.25" x14ac:dyDescent="0.2">
      <c r="B45" s="19" t="s">
        <v>22</v>
      </c>
      <c r="C45" s="20">
        <f>SUM(C37:C44)</f>
        <v>37297</v>
      </c>
      <c r="D45" s="21">
        <f>SUM(D37:D44)</f>
        <v>99.999999999999986</v>
      </c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</row>
    <row r="46" spans="2:19" x14ac:dyDescent="0.15">
      <c r="C46" s="11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</row>
    <row r="47" spans="2:19" x14ac:dyDescent="0.15"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</row>
    <row r="48" spans="2:19" ht="17.25" x14ac:dyDescent="0.2">
      <c r="C48" s="4"/>
      <c r="D48" s="3"/>
      <c r="E48" s="5"/>
      <c r="F48" s="5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</row>
    <row r="49" spans="3:19" ht="17.25" x14ac:dyDescent="0.2">
      <c r="C49" s="4"/>
      <c r="D49" s="5"/>
      <c r="E49" s="5"/>
      <c r="F49" s="5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</row>
    <row r="50" spans="3:19" ht="17.25" x14ac:dyDescent="0.2">
      <c r="C50" s="4"/>
      <c r="D50" s="3"/>
      <c r="E50" s="5"/>
      <c r="F50" s="5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</row>
    <row r="51" spans="3:19" ht="17.25" x14ac:dyDescent="0.2">
      <c r="C51" s="4"/>
      <c r="D51" s="3"/>
      <c r="E51" s="5"/>
      <c r="F51" s="5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</row>
    <row r="52" spans="3:19" ht="17.25" x14ac:dyDescent="0.2">
      <c r="C52" s="4"/>
      <c r="D52" s="3"/>
      <c r="E52" s="5"/>
      <c r="F52" s="5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</row>
    <row r="53" spans="3:19" x14ac:dyDescent="0.15">
      <c r="E53" s="5"/>
      <c r="F53" s="5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</row>
    <row r="54" spans="3:19" x14ac:dyDescent="0.15">
      <c r="E54" s="5"/>
      <c r="F54" s="5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</row>
    <row r="55" spans="3:19" x14ac:dyDescent="0.15">
      <c r="E55" s="5"/>
      <c r="F55" s="5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</row>
    <row r="56" spans="3:19" x14ac:dyDescent="0.15"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</row>
    <row r="57" spans="3:19" x14ac:dyDescent="0.15"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</row>
    <row r="58" spans="3:19" x14ac:dyDescent="0.15"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</row>
    <row r="59" spans="3:19" x14ac:dyDescent="0.15"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</row>
    <row r="60" spans="3:19" x14ac:dyDescent="0.15"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</row>
    <row r="61" spans="3:19" x14ac:dyDescent="0.15"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</row>
    <row r="62" spans="3:19" x14ac:dyDescent="0.15"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</row>
    <row r="63" spans="3:19" x14ac:dyDescent="0.15"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</row>
    <row r="64" spans="3:19" x14ac:dyDescent="0.15"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</row>
    <row r="65" spans="8:18" x14ac:dyDescent="0.15"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</row>
    <row r="66" spans="8:18" x14ac:dyDescent="0.15"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</row>
    <row r="67" spans="8:18" x14ac:dyDescent="0.15"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</row>
  </sheetData>
  <mergeCells count="2">
    <mergeCell ref="B2:F2"/>
    <mergeCell ref="B3:F3"/>
  </mergeCells>
  <phoneticPr fontId="6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5"/>
  <sheetViews>
    <sheetView topLeftCell="A19" zoomScaleNormal="100" workbookViewId="0">
      <selection activeCell="O13" sqref="O13"/>
    </sheetView>
  </sheetViews>
  <sheetFormatPr defaultRowHeight="18.75" x14ac:dyDescent="0.15"/>
  <cols>
    <col min="1" max="16384" width="9" style="16"/>
  </cols>
  <sheetData>
    <row r="2" spans="2:12" x14ac:dyDescent="0.15">
      <c r="B2" s="16" t="s">
        <v>27</v>
      </c>
    </row>
    <row r="3" spans="2:12" x14ac:dyDescent="0.15">
      <c r="B3" s="16" t="s">
        <v>28</v>
      </c>
    </row>
    <row r="4" spans="2:12" x14ac:dyDescent="0.15">
      <c r="J4" s="16" t="s">
        <v>29</v>
      </c>
    </row>
    <row r="5" spans="2:12" x14ac:dyDescent="0.15">
      <c r="C5" s="16" t="s">
        <v>30</v>
      </c>
      <c r="G5" s="16" t="s">
        <v>31</v>
      </c>
      <c r="K5" s="16" t="s">
        <v>32</v>
      </c>
    </row>
    <row r="6" spans="2:12" x14ac:dyDescent="0.15">
      <c r="B6" s="16" t="s">
        <v>43</v>
      </c>
      <c r="C6" s="16" t="s">
        <v>33</v>
      </c>
      <c r="D6" s="16" t="s">
        <v>34</v>
      </c>
      <c r="E6" s="16" t="s">
        <v>35</v>
      </c>
      <c r="F6" s="16" t="s">
        <v>36</v>
      </c>
      <c r="G6" s="16" t="s">
        <v>33</v>
      </c>
      <c r="H6" s="16" t="s">
        <v>37</v>
      </c>
      <c r="I6" s="16" t="s">
        <v>35</v>
      </c>
      <c r="J6" s="16" t="s">
        <v>36</v>
      </c>
      <c r="K6" s="16" t="s">
        <v>33</v>
      </c>
      <c r="L6" s="16" t="s">
        <v>36</v>
      </c>
    </row>
    <row r="8" spans="2:12" x14ac:dyDescent="0.15">
      <c r="B8" s="16" t="s">
        <v>13</v>
      </c>
      <c r="C8" s="16">
        <v>8734</v>
      </c>
      <c r="E8" s="16">
        <v>8734</v>
      </c>
      <c r="F8" s="16">
        <v>8.6</v>
      </c>
      <c r="G8" s="16">
        <v>3217</v>
      </c>
      <c r="I8" s="16">
        <v>3217</v>
      </c>
      <c r="J8" s="16">
        <v>52.7</v>
      </c>
      <c r="K8" s="16">
        <v>7442</v>
      </c>
      <c r="L8" s="16">
        <v>20</v>
      </c>
    </row>
    <row r="9" spans="2:12" x14ac:dyDescent="0.15">
      <c r="B9" s="16" t="s">
        <v>10</v>
      </c>
      <c r="C9" s="16">
        <v>6843</v>
      </c>
      <c r="E9" s="16">
        <v>6843</v>
      </c>
      <c r="F9" s="16">
        <v>6.7</v>
      </c>
      <c r="I9" s="16">
        <v>0</v>
      </c>
      <c r="J9" s="16">
        <v>0</v>
      </c>
      <c r="L9" s="16">
        <v>0</v>
      </c>
    </row>
    <row r="10" spans="2:12" x14ac:dyDescent="0.15">
      <c r="B10" s="16" t="s">
        <v>8</v>
      </c>
      <c r="C10" s="16">
        <v>48157</v>
      </c>
      <c r="E10" s="16">
        <v>48157</v>
      </c>
      <c r="F10" s="16">
        <v>47.2</v>
      </c>
      <c r="I10" s="16">
        <v>0</v>
      </c>
      <c r="J10" s="16">
        <v>0</v>
      </c>
      <c r="L10" s="16">
        <v>0</v>
      </c>
    </row>
    <row r="11" spans="2:12" x14ac:dyDescent="0.15">
      <c r="B11" s="16" t="s">
        <v>11</v>
      </c>
      <c r="C11" s="16">
        <v>17297</v>
      </c>
      <c r="E11" s="16">
        <v>17297</v>
      </c>
      <c r="F11" s="16">
        <v>17</v>
      </c>
      <c r="G11" s="16">
        <v>1199</v>
      </c>
      <c r="I11" s="16">
        <v>1199</v>
      </c>
      <c r="J11" s="16">
        <v>19.600000000000001</v>
      </c>
      <c r="K11" s="16">
        <v>12276</v>
      </c>
      <c r="L11" s="16">
        <v>32.9</v>
      </c>
    </row>
    <row r="12" spans="2:12" x14ac:dyDescent="0.15">
      <c r="B12" s="16" t="s">
        <v>38</v>
      </c>
      <c r="C12" s="16">
        <v>6282</v>
      </c>
      <c r="E12" s="16">
        <v>6282</v>
      </c>
      <c r="F12" s="16">
        <v>6.2</v>
      </c>
      <c r="G12" s="16">
        <v>491</v>
      </c>
      <c r="I12" s="16">
        <v>491</v>
      </c>
      <c r="J12" s="16">
        <v>8</v>
      </c>
      <c r="K12" s="16">
        <v>71</v>
      </c>
      <c r="L12" s="16">
        <v>0.2</v>
      </c>
    </row>
    <row r="13" spans="2:12" x14ac:dyDescent="0.15">
      <c r="B13" s="16" t="s">
        <v>9</v>
      </c>
      <c r="C13" s="16">
        <v>5259</v>
      </c>
      <c r="E13" s="16">
        <v>5259</v>
      </c>
      <c r="F13" s="16">
        <v>5.2</v>
      </c>
      <c r="I13" s="16">
        <v>0</v>
      </c>
      <c r="J13" s="16">
        <v>0</v>
      </c>
      <c r="L13" s="16">
        <v>0</v>
      </c>
    </row>
    <row r="14" spans="2:12" x14ac:dyDescent="0.15">
      <c r="B14" s="16" t="s">
        <v>14</v>
      </c>
      <c r="C14" s="16">
        <v>4856</v>
      </c>
      <c r="E14" s="16">
        <v>4856</v>
      </c>
      <c r="F14" s="16">
        <v>4.8</v>
      </c>
      <c r="I14" s="16">
        <v>0</v>
      </c>
      <c r="J14" s="16">
        <v>0</v>
      </c>
      <c r="L14" s="16">
        <v>0</v>
      </c>
    </row>
    <row r="15" spans="2:12" x14ac:dyDescent="0.15">
      <c r="B15" s="16" t="s">
        <v>20</v>
      </c>
      <c r="C15" s="16">
        <v>2271</v>
      </c>
      <c r="E15" s="16">
        <v>2271</v>
      </c>
      <c r="F15" s="16">
        <v>2.2000000000000002</v>
      </c>
      <c r="G15" s="16">
        <v>221</v>
      </c>
      <c r="I15" s="16">
        <v>221</v>
      </c>
      <c r="J15" s="16">
        <v>3.6</v>
      </c>
      <c r="K15" s="16">
        <v>2901</v>
      </c>
      <c r="L15" s="16">
        <v>7.8</v>
      </c>
    </row>
    <row r="16" spans="2:12" x14ac:dyDescent="0.15">
      <c r="B16" s="16" t="s">
        <v>12</v>
      </c>
      <c r="C16" s="16">
        <v>2275</v>
      </c>
      <c r="E16" s="16">
        <v>2275</v>
      </c>
      <c r="F16" s="16">
        <v>2.2000000000000002</v>
      </c>
      <c r="I16" s="16">
        <v>0</v>
      </c>
      <c r="J16" s="16">
        <v>0</v>
      </c>
      <c r="L16" s="16">
        <v>0</v>
      </c>
    </row>
    <row r="17" spans="2:12" x14ac:dyDescent="0.15">
      <c r="B17" s="16" t="s">
        <v>39</v>
      </c>
      <c r="E17" s="16">
        <v>0</v>
      </c>
      <c r="F17" s="16">
        <v>0</v>
      </c>
      <c r="I17" s="16">
        <v>0</v>
      </c>
      <c r="J17" s="16">
        <v>0</v>
      </c>
      <c r="L17" s="16">
        <v>0</v>
      </c>
    </row>
    <row r="18" spans="2:12" x14ac:dyDescent="0.15">
      <c r="B18" s="16" t="s">
        <v>19</v>
      </c>
      <c r="E18" s="16">
        <v>0</v>
      </c>
      <c r="F18" s="16">
        <v>0</v>
      </c>
      <c r="G18" s="16">
        <v>797</v>
      </c>
      <c r="I18" s="16">
        <v>797</v>
      </c>
      <c r="J18" s="16">
        <v>13.1</v>
      </c>
      <c r="K18" s="16">
        <v>13036</v>
      </c>
      <c r="L18" s="16">
        <v>35</v>
      </c>
    </row>
    <row r="19" spans="2:12" x14ac:dyDescent="0.15">
      <c r="B19" s="16" t="s">
        <v>15</v>
      </c>
      <c r="E19" s="16">
        <v>0</v>
      </c>
      <c r="F19" s="16">
        <v>0</v>
      </c>
      <c r="G19" s="16">
        <v>56</v>
      </c>
      <c r="I19" s="16">
        <v>56</v>
      </c>
      <c r="J19" s="16">
        <v>0.9</v>
      </c>
      <c r="K19" s="16">
        <v>32</v>
      </c>
      <c r="L19" s="16">
        <v>0.1</v>
      </c>
    </row>
    <row r="20" spans="2:12" x14ac:dyDescent="0.15">
      <c r="B20" s="16" t="s">
        <v>44</v>
      </c>
      <c r="E20" s="16">
        <v>0</v>
      </c>
      <c r="F20" s="16">
        <v>0</v>
      </c>
      <c r="I20" s="16">
        <v>0</v>
      </c>
      <c r="J20" s="16">
        <v>0</v>
      </c>
      <c r="L20" s="16">
        <v>0</v>
      </c>
    </row>
    <row r="21" spans="2:12" x14ac:dyDescent="0.15">
      <c r="B21" s="16" t="s">
        <v>40</v>
      </c>
      <c r="E21" s="16">
        <v>0</v>
      </c>
      <c r="F21" s="16">
        <v>0</v>
      </c>
      <c r="I21" s="16">
        <v>0</v>
      </c>
      <c r="J21" s="16">
        <v>0</v>
      </c>
      <c r="L21" s="16">
        <v>0</v>
      </c>
    </row>
    <row r="22" spans="2:12" x14ac:dyDescent="0.15">
      <c r="B22" s="16" t="s">
        <v>41</v>
      </c>
      <c r="E22" s="16">
        <v>0</v>
      </c>
      <c r="F22" s="16">
        <v>0</v>
      </c>
      <c r="I22" s="16">
        <v>0</v>
      </c>
      <c r="J22" s="16">
        <v>0</v>
      </c>
      <c r="L22" s="16">
        <v>0</v>
      </c>
    </row>
    <row r="23" spans="2:12" x14ac:dyDescent="0.15">
      <c r="B23" s="16" t="s">
        <v>45</v>
      </c>
      <c r="E23" s="16">
        <v>0</v>
      </c>
      <c r="F23" s="16">
        <v>0</v>
      </c>
      <c r="I23" s="16">
        <v>0</v>
      </c>
      <c r="J23" s="16">
        <v>0</v>
      </c>
      <c r="K23" s="16">
        <v>1325</v>
      </c>
      <c r="L23" s="16">
        <v>3.6</v>
      </c>
    </row>
    <row r="24" spans="2:12" x14ac:dyDescent="0.15">
      <c r="B24" s="16" t="s">
        <v>42</v>
      </c>
      <c r="E24" s="16">
        <v>0</v>
      </c>
      <c r="F24" s="16">
        <v>-0.10000000000000853</v>
      </c>
      <c r="G24" s="16">
        <v>125</v>
      </c>
      <c r="I24" s="16">
        <v>125</v>
      </c>
      <c r="J24" s="16">
        <v>2.0999999999999943</v>
      </c>
      <c r="K24" s="16">
        <v>214</v>
      </c>
      <c r="L24" s="16">
        <v>0.40000000000000568</v>
      </c>
    </row>
    <row r="25" spans="2:12" x14ac:dyDescent="0.15">
      <c r="B25" s="16" t="s">
        <v>35</v>
      </c>
      <c r="C25" s="16">
        <v>101974</v>
      </c>
      <c r="D25" s="16">
        <v>0</v>
      </c>
      <c r="E25" s="16">
        <v>101974</v>
      </c>
      <c r="F25" s="16">
        <v>100</v>
      </c>
      <c r="G25" s="16">
        <v>6106</v>
      </c>
      <c r="H25" s="16">
        <v>0</v>
      </c>
      <c r="I25" s="16">
        <v>6106</v>
      </c>
      <c r="J25" s="16">
        <v>100</v>
      </c>
      <c r="K25" s="16">
        <v>37297</v>
      </c>
      <c r="L25" s="16">
        <v>100</v>
      </c>
    </row>
  </sheetData>
  <phoneticPr fontId="6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
保存期間：平成○○年○○月○○日まで保存
（セット後は保存期間〇〇年）
性質/日付： 機密性○、平成○○年○○月○○日
未定稿　備考：個人文書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30年6月 </vt:lpstr>
      <vt:lpstr>Sheet1</vt:lpstr>
      <vt:lpstr>'30年6月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2018-06-13T22:54:34Z</cp:lastPrinted>
  <dcterms:created xsi:type="dcterms:W3CDTF">2018-04-16T05:55:54Z</dcterms:created>
  <dcterms:modified xsi:type="dcterms:W3CDTF">2018-08-13T04:58:57Z</dcterms:modified>
</cp:coreProperties>
</file>