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le2.inside.mhlw.go.jp\課室領域2\11911500_雇用環境・均等局　在宅労働課\02 家内労働係\04 概況調査\H30\03 公表資料作成\公表版(e-stat)\"/>
    </mc:Choice>
  </mc:AlternateContent>
  <bookViews>
    <workbookView xWindow="0" yWindow="0" windowWidth="28800" windowHeight="12210"/>
  </bookViews>
  <sheets>
    <sheet name="第4表" sheetId="1" r:id="rId1"/>
  </sheets>
  <definedNames>
    <definedName name="_xlnm.Print_Area" localSheetId="0">第4表!$A$3:$G$41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" i="1" l="1"/>
  <c r="B33" i="1"/>
  <c r="B30" i="1"/>
  <c r="B26" i="1"/>
  <c r="G28" i="1" s="1"/>
  <c r="B24" i="1"/>
  <c r="B21" i="1"/>
  <c r="B18" i="1"/>
  <c r="B15" i="1"/>
  <c r="F16" i="1"/>
  <c r="B14" i="1"/>
  <c r="G16" i="1" s="1"/>
  <c r="G13" i="1"/>
  <c r="F13" i="1"/>
  <c r="E13" i="1"/>
  <c r="D13" i="1"/>
  <c r="C13" i="1"/>
  <c r="G12" i="1"/>
  <c r="E16" i="1" l="1"/>
  <c r="D28" i="1"/>
  <c r="B27" i="1"/>
  <c r="D16" i="1"/>
  <c r="E28" i="1"/>
  <c r="B29" i="1"/>
  <c r="F31" i="1" s="1"/>
  <c r="F28" i="1"/>
  <c r="C31" i="1"/>
  <c r="G31" i="1"/>
  <c r="G37" i="1"/>
  <c r="G19" i="1"/>
  <c r="E37" i="1"/>
  <c r="C16" i="1"/>
  <c r="C28" i="1"/>
  <c r="B17" i="1"/>
  <c r="D19" i="1" s="1"/>
  <c r="B20" i="1"/>
  <c r="E22" i="1" s="1"/>
  <c r="B32" i="1"/>
  <c r="B23" i="1"/>
  <c r="D25" i="1" s="1"/>
  <c r="B35" i="1"/>
  <c r="D37" i="1" s="1"/>
  <c r="C37" i="1" l="1"/>
  <c r="E31" i="1"/>
  <c r="D31" i="1"/>
  <c r="D22" i="1"/>
  <c r="F37" i="1"/>
  <c r="F25" i="1"/>
  <c r="E25" i="1"/>
  <c r="F34" i="1"/>
  <c r="E34" i="1"/>
  <c r="G25" i="1"/>
  <c r="G34" i="1"/>
  <c r="G22" i="1"/>
  <c r="C25" i="1"/>
  <c r="F19" i="1"/>
  <c r="E19" i="1"/>
  <c r="D34" i="1"/>
  <c r="C34" i="1"/>
  <c r="C19" i="1"/>
  <c r="C22" i="1"/>
  <c r="F22" i="1"/>
</calcChain>
</file>

<file path=xl/sharedStrings.xml><?xml version="1.0" encoding="utf-8"?>
<sst xmlns="http://schemas.openxmlformats.org/spreadsheetml/2006/main" count="31" uniqueCount="25">
  <si>
    <t>第４表　危険有害業務の種類、性別及び類型別危険有害業務に従事する家内労働従事者数</t>
    <rPh sb="0" eb="1">
      <t>ダイ</t>
    </rPh>
    <rPh sb="2" eb="3">
      <t>ヒョウ</t>
    </rPh>
    <rPh sb="4" eb="6">
      <t>キケン</t>
    </rPh>
    <rPh sb="6" eb="8">
      <t>ユウガイ</t>
    </rPh>
    <rPh sb="8" eb="10">
      <t>ギョウム</t>
    </rPh>
    <rPh sb="11" eb="13">
      <t>シュルイ</t>
    </rPh>
    <rPh sb="14" eb="15">
      <t>セイ</t>
    </rPh>
    <rPh sb="15" eb="16">
      <t>ベツ</t>
    </rPh>
    <rPh sb="16" eb="17">
      <t>オヨ</t>
    </rPh>
    <rPh sb="18" eb="21">
      <t>ルイケイベツ</t>
    </rPh>
    <rPh sb="21" eb="23">
      <t>キケン</t>
    </rPh>
    <rPh sb="23" eb="25">
      <t>ユウガイ</t>
    </rPh>
    <rPh sb="25" eb="27">
      <t>ギョウム</t>
    </rPh>
    <rPh sb="28" eb="30">
      <t>ジュウジ</t>
    </rPh>
    <rPh sb="32" eb="36">
      <t>カナイロウドウ</t>
    </rPh>
    <rPh sb="36" eb="38">
      <t>ジュウジ</t>
    </rPh>
    <rPh sb="38" eb="39">
      <t>シャ</t>
    </rPh>
    <rPh sb="39" eb="40">
      <t>スウ</t>
    </rPh>
    <phoneticPr fontId="4"/>
  </si>
  <si>
    <t>危険有害業務の種類</t>
    <rPh sb="0" eb="2">
      <t>キケン</t>
    </rPh>
    <rPh sb="2" eb="4">
      <t>ユウガイ</t>
    </rPh>
    <rPh sb="4" eb="6">
      <t>ギョウム</t>
    </rPh>
    <rPh sb="7" eb="9">
      <t>シュルイ</t>
    </rPh>
    <phoneticPr fontId="4"/>
  </si>
  <si>
    <t>危険有害業務に従事する家内労働従事者数</t>
    <rPh sb="0" eb="2">
      <t>キケン</t>
    </rPh>
    <rPh sb="2" eb="4">
      <t>ユウガイ</t>
    </rPh>
    <rPh sb="4" eb="6">
      <t>ギョウム</t>
    </rPh>
    <rPh sb="7" eb="9">
      <t>ジュウジ</t>
    </rPh>
    <rPh sb="11" eb="13">
      <t>カナイ</t>
    </rPh>
    <rPh sb="13" eb="15">
      <t>ロウドウ</t>
    </rPh>
    <rPh sb="15" eb="18">
      <t>ジュウジシャ</t>
    </rPh>
    <rPh sb="18" eb="19">
      <t>スウ</t>
    </rPh>
    <phoneticPr fontId="4"/>
  </si>
  <si>
    <t>総数</t>
    <rPh sb="0" eb="2">
      <t>ソウスウ</t>
    </rPh>
    <phoneticPr fontId="4"/>
  </si>
  <si>
    <t>性別</t>
    <rPh sb="0" eb="1">
      <t>セイ</t>
    </rPh>
    <rPh sb="1" eb="2">
      <t>ベツ</t>
    </rPh>
    <phoneticPr fontId="4"/>
  </si>
  <si>
    <t>類型別</t>
    <rPh sb="0" eb="2">
      <t>ルイケイ</t>
    </rPh>
    <rPh sb="2" eb="3">
      <t>ベツ</t>
    </rPh>
    <phoneticPr fontId="4"/>
  </si>
  <si>
    <t>男</t>
    <rPh sb="0" eb="1">
      <t>オトコ</t>
    </rPh>
    <phoneticPr fontId="4"/>
  </si>
  <si>
    <t>女</t>
    <rPh sb="0" eb="1">
      <t>オンナ</t>
    </rPh>
    <phoneticPr fontId="4"/>
  </si>
  <si>
    <t>専業</t>
    <rPh sb="0" eb="2">
      <t>センギョウ</t>
    </rPh>
    <phoneticPr fontId="4"/>
  </si>
  <si>
    <t>内職</t>
    <rPh sb="0" eb="2">
      <t>ナイショク</t>
    </rPh>
    <phoneticPr fontId="4"/>
  </si>
  <si>
    <t>副業</t>
    <rPh sb="0" eb="2">
      <t>フクギョウ</t>
    </rPh>
    <phoneticPr fontId="4"/>
  </si>
  <si>
    <t>人</t>
    <rPh sb="0" eb="1">
      <t>ニン</t>
    </rPh>
    <phoneticPr fontId="4"/>
  </si>
  <si>
    <t>①プレス機、型付け機、型打ち機、シャー、旋盤、ボール盤又はフライス盤を使用する作業</t>
    <rPh sb="4" eb="5">
      <t>キ</t>
    </rPh>
    <rPh sb="6" eb="7">
      <t>カタ</t>
    </rPh>
    <rPh sb="7" eb="8">
      <t>ツ</t>
    </rPh>
    <rPh sb="9" eb="10">
      <t>キ</t>
    </rPh>
    <rPh sb="11" eb="12">
      <t>カタ</t>
    </rPh>
    <rPh sb="12" eb="13">
      <t>ウ</t>
    </rPh>
    <rPh sb="14" eb="15">
      <t>キ</t>
    </rPh>
    <rPh sb="20" eb="22">
      <t>センバン</t>
    </rPh>
    <rPh sb="26" eb="27">
      <t>バン</t>
    </rPh>
    <rPh sb="27" eb="28">
      <t>マタ</t>
    </rPh>
    <rPh sb="33" eb="34">
      <t>バン</t>
    </rPh>
    <rPh sb="35" eb="37">
      <t>シヨウ</t>
    </rPh>
    <rPh sb="39" eb="41">
      <t>サギョウ</t>
    </rPh>
    <phoneticPr fontId="4"/>
  </si>
  <si>
    <t>②有機溶剤または有機溶剤含有物を使用する作業
(例：有機溶剤を取り扱う人形の製造、有機溶剤を使用して金属を脱脂・洗浄する作業)</t>
    <rPh sb="1" eb="3">
      <t>ユウキ</t>
    </rPh>
    <rPh sb="3" eb="5">
      <t>ヨウザイ</t>
    </rPh>
    <rPh sb="8" eb="10">
      <t>ユウキ</t>
    </rPh>
    <rPh sb="10" eb="12">
      <t>ヨウザイ</t>
    </rPh>
    <rPh sb="12" eb="15">
      <t>ガンユウブツ</t>
    </rPh>
    <rPh sb="16" eb="18">
      <t>シヨウ</t>
    </rPh>
    <rPh sb="20" eb="22">
      <t>サギョウ</t>
    </rPh>
    <rPh sb="24" eb="25">
      <t>レイ</t>
    </rPh>
    <rPh sb="26" eb="28">
      <t>ユウキ</t>
    </rPh>
    <rPh sb="28" eb="30">
      <t>ヨウザイ</t>
    </rPh>
    <rPh sb="31" eb="32">
      <t>ト</t>
    </rPh>
    <rPh sb="33" eb="34">
      <t>アツカ</t>
    </rPh>
    <rPh sb="35" eb="37">
      <t>ニンギョウ</t>
    </rPh>
    <rPh sb="38" eb="40">
      <t>セイゾウ</t>
    </rPh>
    <rPh sb="41" eb="43">
      <t>ユウキ</t>
    </rPh>
    <rPh sb="43" eb="45">
      <t>ヨウザイ</t>
    </rPh>
    <rPh sb="46" eb="48">
      <t>シヨウ</t>
    </rPh>
    <rPh sb="50" eb="52">
      <t>キンゾク</t>
    </rPh>
    <rPh sb="53" eb="55">
      <t>ダッシ</t>
    </rPh>
    <rPh sb="56" eb="58">
      <t>センジョウ</t>
    </rPh>
    <rPh sb="60" eb="62">
      <t>サギョウ</t>
    </rPh>
    <phoneticPr fontId="4"/>
  </si>
  <si>
    <t>③鉛又は鉛化合物を使用する作業
(例：鉛を取り扱う電気機械・車両用配線作業)</t>
    <rPh sb="1" eb="2">
      <t>ナマリ</t>
    </rPh>
    <rPh sb="2" eb="3">
      <t>マタ</t>
    </rPh>
    <rPh sb="4" eb="5">
      <t>ナマリ</t>
    </rPh>
    <rPh sb="5" eb="8">
      <t>カゴウブツ</t>
    </rPh>
    <rPh sb="9" eb="11">
      <t>シヨウ</t>
    </rPh>
    <rPh sb="13" eb="15">
      <t>サギョウ</t>
    </rPh>
    <rPh sb="17" eb="18">
      <t>レイ</t>
    </rPh>
    <rPh sb="19" eb="20">
      <t>ナマリ</t>
    </rPh>
    <rPh sb="21" eb="22">
      <t>ト</t>
    </rPh>
    <rPh sb="23" eb="24">
      <t>アツカ</t>
    </rPh>
    <rPh sb="25" eb="27">
      <t>デンキ</t>
    </rPh>
    <rPh sb="27" eb="29">
      <t>キカイ</t>
    </rPh>
    <rPh sb="30" eb="33">
      <t>シャリョウヨウ</t>
    </rPh>
    <rPh sb="33" eb="35">
      <t>ハイセン</t>
    </rPh>
    <rPh sb="35" eb="37">
      <t>サギョウ</t>
    </rPh>
    <phoneticPr fontId="4"/>
  </si>
  <si>
    <t>④土石、岩石、鉱物、金属又は炭素の粉じんを発散する作業
(例：い草加工、ガラス製造、炭素製品製造)</t>
    <rPh sb="1" eb="3">
      <t>ドセキ</t>
    </rPh>
    <rPh sb="4" eb="6">
      <t>ガンセキ</t>
    </rPh>
    <rPh sb="7" eb="9">
      <t>コウブツ</t>
    </rPh>
    <rPh sb="10" eb="12">
      <t>キンゾク</t>
    </rPh>
    <rPh sb="12" eb="13">
      <t>マタ</t>
    </rPh>
    <rPh sb="14" eb="16">
      <t>タンソ</t>
    </rPh>
    <rPh sb="17" eb="18">
      <t>フン</t>
    </rPh>
    <rPh sb="21" eb="23">
      <t>ハッサン</t>
    </rPh>
    <rPh sb="25" eb="27">
      <t>サギョウ</t>
    </rPh>
    <rPh sb="29" eb="30">
      <t>レイ</t>
    </rPh>
    <rPh sb="32" eb="33">
      <t>クサ</t>
    </rPh>
    <rPh sb="33" eb="35">
      <t>カコウ</t>
    </rPh>
    <rPh sb="39" eb="41">
      <t>セイゾウ</t>
    </rPh>
    <rPh sb="42" eb="44">
      <t>タンソ</t>
    </rPh>
    <rPh sb="44" eb="46">
      <t>セイヒン</t>
    </rPh>
    <rPh sb="46" eb="48">
      <t>セイゾウ</t>
    </rPh>
    <phoneticPr fontId="4"/>
  </si>
  <si>
    <t>⑤動力により駆動される機械を使用する作業
(例：ニット編み機、レース編み機、動力ミシン等を取り扱う作業)</t>
    <rPh sb="1" eb="3">
      <t>ドウリョク</t>
    </rPh>
    <rPh sb="6" eb="8">
      <t>クドウ</t>
    </rPh>
    <rPh sb="11" eb="13">
      <t>キカイ</t>
    </rPh>
    <rPh sb="14" eb="16">
      <t>シヨウ</t>
    </rPh>
    <rPh sb="18" eb="20">
      <t>サギョウ</t>
    </rPh>
    <rPh sb="22" eb="23">
      <t>レイ</t>
    </rPh>
    <rPh sb="27" eb="28">
      <t>ア</t>
    </rPh>
    <rPh sb="29" eb="30">
      <t>キ</t>
    </rPh>
    <rPh sb="34" eb="35">
      <t>ア</t>
    </rPh>
    <rPh sb="36" eb="37">
      <t>キ</t>
    </rPh>
    <rPh sb="38" eb="40">
      <t>ドウリョク</t>
    </rPh>
    <rPh sb="43" eb="44">
      <t>トウ</t>
    </rPh>
    <rPh sb="45" eb="46">
      <t>ト</t>
    </rPh>
    <rPh sb="47" eb="48">
      <t>アツカ</t>
    </rPh>
    <rPh sb="49" eb="51">
      <t>サギョウ</t>
    </rPh>
    <phoneticPr fontId="4"/>
  </si>
  <si>
    <t>⑥木工機械を使用する作業
(例：家具製造、人形製造)</t>
    <rPh sb="1" eb="3">
      <t>モッコウ</t>
    </rPh>
    <rPh sb="3" eb="5">
      <t>キカイ</t>
    </rPh>
    <rPh sb="6" eb="8">
      <t>シヨウ</t>
    </rPh>
    <rPh sb="10" eb="12">
      <t>サギョウ</t>
    </rPh>
    <rPh sb="14" eb="15">
      <t>レイ</t>
    </rPh>
    <rPh sb="16" eb="18">
      <t>カグ</t>
    </rPh>
    <rPh sb="18" eb="20">
      <t>セイゾウ</t>
    </rPh>
    <rPh sb="21" eb="23">
      <t>ニンギョウ</t>
    </rPh>
    <rPh sb="23" eb="25">
      <t>セイゾウ</t>
    </rPh>
    <phoneticPr fontId="4"/>
  </si>
  <si>
    <t>⑦火薬類を使用する作業
(例：花火製造)</t>
    <rPh sb="1" eb="4">
      <t>カヤクルイ</t>
    </rPh>
    <rPh sb="5" eb="7">
      <t>シヨウ</t>
    </rPh>
    <rPh sb="9" eb="11">
      <t>サギョウ</t>
    </rPh>
    <rPh sb="13" eb="14">
      <t>レイ</t>
    </rPh>
    <rPh sb="15" eb="17">
      <t>ハナビ</t>
    </rPh>
    <rPh sb="17" eb="19">
      <t>セイゾウ</t>
    </rPh>
    <phoneticPr fontId="4"/>
  </si>
  <si>
    <t>上記①から⑦までの作業を除く危険有害作業</t>
    <rPh sb="0" eb="2">
      <t>ジョウキ</t>
    </rPh>
    <rPh sb="9" eb="11">
      <t>サギョウ</t>
    </rPh>
    <rPh sb="12" eb="13">
      <t>ノゾ</t>
    </rPh>
    <rPh sb="14" eb="16">
      <t>キケン</t>
    </rPh>
    <rPh sb="16" eb="18">
      <t>ユウガイ</t>
    </rPh>
    <rPh sb="18" eb="20">
      <t>サギョウ</t>
    </rPh>
    <phoneticPr fontId="4"/>
  </si>
  <si>
    <t>注1：　２種類以上の危険有害業務に従事する者はそれぞれの作業毎に1人として計上した。</t>
    <rPh sb="0" eb="1">
      <t>チュウ</t>
    </rPh>
    <rPh sb="5" eb="7">
      <t>シュルイ</t>
    </rPh>
    <rPh sb="7" eb="9">
      <t>イジョウ</t>
    </rPh>
    <rPh sb="10" eb="12">
      <t>キケン</t>
    </rPh>
    <rPh sb="12" eb="14">
      <t>ユウガイ</t>
    </rPh>
    <rPh sb="14" eb="16">
      <t>ギョウム</t>
    </rPh>
    <rPh sb="17" eb="19">
      <t>ジュウジ</t>
    </rPh>
    <rPh sb="21" eb="22">
      <t>モノ</t>
    </rPh>
    <rPh sb="28" eb="30">
      <t>サギョウ</t>
    </rPh>
    <rPh sb="30" eb="31">
      <t>ゴト</t>
    </rPh>
    <rPh sb="33" eb="34">
      <t>ニン</t>
    </rPh>
    <rPh sb="37" eb="39">
      <t>ケイジョウ</t>
    </rPh>
    <phoneticPr fontId="4"/>
  </si>
  <si>
    <t>　　　　但し、総数は実人数であるため、危険有害業務の内訳を積み上げた数値は、総数と一致しない場合がある。</t>
    <rPh sb="4" eb="5">
      <t>タダ</t>
    </rPh>
    <rPh sb="7" eb="9">
      <t>ソウスウ</t>
    </rPh>
    <rPh sb="10" eb="11">
      <t>ミ</t>
    </rPh>
    <rPh sb="11" eb="13">
      <t>ニンズウ</t>
    </rPh>
    <rPh sb="19" eb="21">
      <t>キケン</t>
    </rPh>
    <rPh sb="21" eb="23">
      <t>ユウガイ</t>
    </rPh>
    <rPh sb="23" eb="25">
      <t>ギョウム</t>
    </rPh>
    <rPh sb="26" eb="28">
      <t>ウチワケ</t>
    </rPh>
    <rPh sb="29" eb="30">
      <t>ツ</t>
    </rPh>
    <rPh sb="31" eb="32">
      <t>ア</t>
    </rPh>
    <rPh sb="34" eb="36">
      <t>スウチ</t>
    </rPh>
    <rPh sb="38" eb="40">
      <t>ソウスウ</t>
    </rPh>
    <rPh sb="41" eb="43">
      <t>イッチ</t>
    </rPh>
    <rPh sb="46" eb="48">
      <t>バアイ</t>
    </rPh>
    <phoneticPr fontId="4"/>
  </si>
  <si>
    <t>注2：　(　)は、補助者数（内数）である。</t>
    <rPh sb="0" eb="1">
      <t>チュウ</t>
    </rPh>
    <rPh sb="9" eb="11">
      <t>ホジョ</t>
    </rPh>
    <rPh sb="11" eb="12">
      <t>シャ</t>
    </rPh>
    <rPh sb="12" eb="13">
      <t>スウ</t>
    </rPh>
    <rPh sb="14" eb="16">
      <t>ウチスウ</t>
    </rPh>
    <phoneticPr fontId="4"/>
  </si>
  <si>
    <t xml:space="preserve"> </t>
    <phoneticPr fontId="4"/>
  </si>
  <si>
    <t xml:space="preserve"> 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</si>
</sst>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\(#,##0\)"/>
    <numFmt numFmtId="177" formatCode="0.0%"/>
  </numFmts>
  <fonts count="7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b/>
      <sz val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sz val="9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1" fillId="0" borderId="0">
      <alignment vertical="center"/>
    </xf>
  </cellStyleXfs>
  <cellXfs count="71">
    <xf numFmtId="0" fontId="0" fillId="0" borderId="0" xfId="0">
      <alignment vertical="center"/>
    </xf>
    <xf numFmtId="38" fontId="1" fillId="0" borderId="0" xfId="1" applyFill="1" applyAlignment="1"/>
    <xf numFmtId="38" fontId="3" fillId="0" borderId="0" xfId="1" applyFont="1" applyFill="1" applyAlignment="1">
      <alignment vertical="center"/>
    </xf>
    <xf numFmtId="38" fontId="1" fillId="0" borderId="0" xfId="1" applyFont="1" applyFill="1" applyAlignment="1">
      <alignment vertical="center"/>
    </xf>
    <xf numFmtId="38" fontId="1" fillId="0" borderId="0" xfId="1" applyFont="1" applyFill="1" applyAlignment="1"/>
    <xf numFmtId="38" fontId="1" fillId="0" borderId="0" xfId="1" applyFont="1" applyFill="1" applyAlignment="1">
      <alignment horizontal="right"/>
    </xf>
    <xf numFmtId="38" fontId="5" fillId="0" borderId="0" xfId="1" applyFont="1" applyFill="1" applyAlignment="1"/>
    <xf numFmtId="38" fontId="1" fillId="0" borderId="6" xfId="1" applyFont="1" applyFill="1" applyBorder="1" applyAlignment="1">
      <alignment vertical="center" wrapText="1"/>
    </xf>
    <xf numFmtId="38" fontId="5" fillId="0" borderId="0" xfId="1" applyFont="1" applyFill="1" applyAlignment="1">
      <alignment horizontal="center" vertical="center" wrapText="1"/>
    </xf>
    <xf numFmtId="38" fontId="1" fillId="0" borderId="12" xfId="1" applyFont="1" applyFill="1" applyBorder="1" applyAlignment="1">
      <alignment horizontal="center" vertical="center" wrapText="1"/>
    </xf>
    <xf numFmtId="38" fontId="1" fillId="0" borderId="6" xfId="1" applyFont="1" applyFill="1" applyBorder="1" applyAlignment="1">
      <alignment horizontal="center" vertical="center" wrapText="1"/>
    </xf>
    <xf numFmtId="38" fontId="1" fillId="0" borderId="13" xfId="1" applyFont="1" applyFill="1" applyBorder="1" applyAlignment="1">
      <alignment vertical="center"/>
    </xf>
    <xf numFmtId="38" fontId="0" fillId="0" borderId="5" xfId="1" applyFont="1" applyFill="1" applyBorder="1" applyAlignment="1">
      <alignment horizontal="right" vertical="center" wrapText="1"/>
    </xf>
    <xf numFmtId="38" fontId="0" fillId="0" borderId="14" xfId="1" applyFont="1" applyFill="1" applyBorder="1" applyAlignment="1">
      <alignment horizontal="right" vertical="center" wrapText="1"/>
    </xf>
    <xf numFmtId="38" fontId="0" fillId="0" borderId="15" xfId="1" applyFont="1" applyFill="1" applyBorder="1" applyAlignment="1">
      <alignment horizontal="right" vertical="center" wrapText="1"/>
    </xf>
    <xf numFmtId="38" fontId="1" fillId="0" borderId="7" xfId="1" applyFont="1" applyFill="1" applyBorder="1" applyAlignment="1">
      <alignment vertical="center"/>
    </xf>
    <xf numFmtId="38" fontId="1" fillId="0" borderId="16" xfId="1" applyFont="1" applyFill="1" applyBorder="1" applyAlignment="1">
      <alignment vertical="center"/>
    </xf>
    <xf numFmtId="0" fontId="1" fillId="0" borderId="0" xfId="1" applyNumberFormat="1" applyFont="1" applyFill="1" applyBorder="1" applyAlignment="1">
      <alignment vertical="center"/>
    </xf>
    <xf numFmtId="176" fontId="1" fillId="0" borderId="7" xfId="1" applyNumberFormat="1" applyFont="1" applyFill="1" applyBorder="1" applyAlignment="1" applyProtection="1">
      <alignment vertical="center"/>
    </xf>
    <xf numFmtId="176" fontId="1" fillId="0" borderId="16" xfId="1" applyNumberFormat="1" applyFont="1" applyFill="1" applyBorder="1" applyAlignment="1" applyProtection="1">
      <alignment vertical="center"/>
    </xf>
    <xf numFmtId="176" fontId="1" fillId="0" borderId="16" xfId="1" applyNumberFormat="1" applyFont="1" applyFill="1" applyBorder="1" applyAlignment="1">
      <alignment vertical="center"/>
    </xf>
    <xf numFmtId="176" fontId="1" fillId="0" borderId="0" xfId="1" applyNumberFormat="1" applyFont="1" applyFill="1" applyBorder="1" applyAlignment="1">
      <alignment vertical="center"/>
    </xf>
    <xf numFmtId="38" fontId="5" fillId="0" borderId="0" xfId="1" applyFont="1" applyFill="1" applyBorder="1" applyAlignment="1">
      <alignment vertical="center"/>
    </xf>
    <xf numFmtId="177" fontId="1" fillId="0" borderId="7" xfId="1" applyNumberFormat="1" applyFont="1" applyFill="1" applyBorder="1" applyAlignment="1">
      <alignment horizontal="right" vertical="center" wrapText="1"/>
    </xf>
    <xf numFmtId="177" fontId="1" fillId="0" borderId="16" xfId="1" applyNumberFormat="1" applyFont="1" applyFill="1" applyBorder="1" applyAlignment="1">
      <alignment horizontal="right" vertical="center" wrapText="1"/>
    </xf>
    <xf numFmtId="177" fontId="1" fillId="0" borderId="0" xfId="1" applyNumberFormat="1" applyFont="1" applyFill="1" applyBorder="1" applyAlignment="1">
      <alignment horizontal="right" vertical="center" wrapText="1"/>
    </xf>
    <xf numFmtId="38" fontId="1" fillId="0" borderId="18" xfId="1" applyFont="1" applyFill="1" applyBorder="1" applyAlignment="1">
      <alignment vertical="center"/>
    </xf>
    <xf numFmtId="0" fontId="1" fillId="0" borderId="19" xfId="1" applyNumberFormat="1" applyFont="1" applyFill="1" applyBorder="1" applyAlignment="1">
      <alignment vertical="center"/>
    </xf>
    <xf numFmtId="0" fontId="0" fillId="0" borderId="19" xfId="1" applyNumberFormat="1" applyFont="1" applyFill="1" applyBorder="1" applyAlignment="1">
      <alignment vertical="center"/>
    </xf>
    <xf numFmtId="0" fontId="1" fillId="0" borderId="20" xfId="1" applyNumberFormat="1" applyFont="1" applyFill="1" applyBorder="1" applyAlignment="1">
      <alignment vertical="center"/>
    </xf>
    <xf numFmtId="176" fontId="1" fillId="0" borderId="7" xfId="1" applyNumberFormat="1" applyFont="1" applyFill="1" applyBorder="1" applyAlignment="1">
      <alignment horizontal="right" vertical="center"/>
    </xf>
    <xf numFmtId="176" fontId="1" fillId="0" borderId="16" xfId="1" applyNumberFormat="1" applyFont="1" applyFill="1" applyBorder="1" applyAlignment="1">
      <alignment horizontal="right" vertical="center"/>
    </xf>
    <xf numFmtId="176" fontId="1" fillId="0" borderId="0" xfId="1" applyNumberFormat="1" applyFont="1" applyFill="1" applyBorder="1" applyAlignment="1">
      <alignment horizontal="right" vertical="center"/>
    </xf>
    <xf numFmtId="177" fontId="1" fillId="0" borderId="22" xfId="1" applyNumberFormat="1" applyFont="1" applyFill="1" applyBorder="1" applyAlignment="1">
      <alignment horizontal="right" vertical="center" wrapText="1"/>
    </xf>
    <xf numFmtId="177" fontId="1" fillId="0" borderId="23" xfId="1" applyNumberFormat="1" applyFont="1" applyFill="1" applyBorder="1" applyAlignment="1">
      <alignment horizontal="right" vertical="center" wrapText="1"/>
    </xf>
    <xf numFmtId="177" fontId="1" fillId="0" borderId="24" xfId="1" applyNumberFormat="1" applyFont="1" applyFill="1" applyBorder="1" applyAlignment="1">
      <alignment horizontal="right" vertical="center" wrapText="1"/>
    </xf>
    <xf numFmtId="0" fontId="1" fillId="0" borderId="16" xfId="1" applyNumberFormat="1" applyFont="1" applyFill="1" applyBorder="1" applyAlignment="1">
      <alignment vertical="center"/>
    </xf>
    <xf numFmtId="0" fontId="0" fillId="0" borderId="16" xfId="1" applyNumberFormat="1" applyFont="1" applyFill="1" applyBorder="1" applyAlignment="1">
      <alignment vertical="center"/>
    </xf>
    <xf numFmtId="176" fontId="1" fillId="0" borderId="7" xfId="1" applyNumberFormat="1" applyFont="1" applyFill="1" applyBorder="1" applyAlignment="1">
      <alignment vertical="center"/>
    </xf>
    <xf numFmtId="0" fontId="1" fillId="0" borderId="7" xfId="1" applyNumberFormat="1" applyFont="1" applyFill="1" applyBorder="1" applyAlignment="1">
      <alignment vertical="center"/>
    </xf>
    <xf numFmtId="38" fontId="1" fillId="0" borderId="19" xfId="1" applyFont="1" applyFill="1" applyBorder="1" applyAlignment="1">
      <alignment vertical="center"/>
    </xf>
    <xf numFmtId="38" fontId="1" fillId="0" borderId="20" xfId="1" applyFont="1" applyFill="1" applyBorder="1" applyAlignment="1">
      <alignment vertical="center"/>
    </xf>
    <xf numFmtId="0" fontId="1" fillId="0" borderId="18" xfId="1" applyNumberFormat="1" applyFont="1" applyFill="1" applyBorder="1" applyAlignment="1">
      <alignment vertical="center"/>
    </xf>
    <xf numFmtId="177" fontId="1" fillId="0" borderId="26" xfId="1" applyNumberFormat="1" applyFont="1" applyFill="1" applyBorder="1" applyAlignment="1">
      <alignment horizontal="right" vertical="center" wrapText="1"/>
    </xf>
    <xf numFmtId="177" fontId="1" fillId="0" borderId="27" xfId="1" applyNumberFormat="1" applyFont="1" applyFill="1" applyBorder="1" applyAlignment="1">
      <alignment horizontal="right" vertical="center" wrapText="1"/>
    </xf>
    <xf numFmtId="177" fontId="1" fillId="0" borderId="28" xfId="1" applyNumberFormat="1" applyFont="1" applyFill="1" applyBorder="1" applyAlignment="1">
      <alignment horizontal="right" vertical="center" wrapText="1"/>
    </xf>
    <xf numFmtId="38" fontId="6" fillId="0" borderId="0" xfId="1" applyFont="1" applyFill="1" applyAlignment="1"/>
    <xf numFmtId="38" fontId="5" fillId="0" borderId="17" xfId="1" applyFont="1" applyFill="1" applyBorder="1" applyAlignment="1">
      <alignment vertical="top" wrapText="1"/>
    </xf>
    <xf numFmtId="0" fontId="1" fillId="0" borderId="4" xfId="2" applyFill="1" applyBorder="1" applyAlignment="1">
      <alignment vertical="top" wrapText="1"/>
    </xf>
    <xf numFmtId="0" fontId="1" fillId="0" borderId="21" xfId="2" applyFill="1" applyBorder="1" applyAlignment="1">
      <alignment vertical="top" wrapText="1"/>
    </xf>
    <xf numFmtId="38" fontId="5" fillId="0" borderId="4" xfId="1" applyFont="1" applyFill="1" applyBorder="1" applyAlignment="1">
      <alignment vertical="top"/>
    </xf>
    <xf numFmtId="0" fontId="1" fillId="0" borderId="4" xfId="2" applyFill="1" applyBorder="1" applyAlignment="1">
      <alignment vertical="top"/>
    </xf>
    <xf numFmtId="0" fontId="1" fillId="0" borderId="25" xfId="2" applyFill="1" applyBorder="1" applyAlignment="1">
      <alignment vertical="top"/>
    </xf>
    <xf numFmtId="38" fontId="5" fillId="0" borderId="17" xfId="1" applyFont="1" applyFill="1" applyBorder="1" applyAlignment="1">
      <alignment horizontal="left" vertical="top" wrapText="1"/>
    </xf>
    <xf numFmtId="0" fontId="1" fillId="0" borderId="4" xfId="2" applyFill="1" applyBorder="1" applyAlignment="1">
      <alignment horizontal="left" vertical="top"/>
    </xf>
    <xf numFmtId="0" fontId="1" fillId="0" borderId="21" xfId="2" applyFill="1" applyBorder="1" applyAlignment="1">
      <alignment horizontal="left" vertical="top"/>
    </xf>
    <xf numFmtId="38" fontId="5" fillId="0" borderId="4" xfId="1" applyFont="1" applyFill="1" applyBorder="1" applyAlignment="1">
      <alignment vertical="top" wrapText="1"/>
    </xf>
    <xf numFmtId="0" fontId="1" fillId="0" borderId="21" xfId="2" applyFill="1" applyBorder="1" applyAlignment="1">
      <alignment vertical="top"/>
    </xf>
    <xf numFmtId="38" fontId="1" fillId="0" borderId="1" xfId="1" applyFont="1" applyFill="1" applyBorder="1" applyAlignment="1">
      <alignment horizontal="center" vertical="center"/>
    </xf>
    <xf numFmtId="38" fontId="1" fillId="0" borderId="4" xfId="1" applyFont="1" applyFill="1" applyBorder="1" applyAlignment="1">
      <alignment horizontal="center" vertical="center"/>
    </xf>
    <xf numFmtId="38" fontId="1" fillId="0" borderId="10" xfId="1" applyFont="1" applyFill="1" applyBorder="1" applyAlignment="1">
      <alignment horizontal="center" vertical="center"/>
    </xf>
    <xf numFmtId="38" fontId="1" fillId="0" borderId="2" xfId="1" applyFont="1" applyFill="1" applyBorder="1" applyAlignment="1">
      <alignment horizontal="center" vertical="center"/>
    </xf>
    <xf numFmtId="38" fontId="1" fillId="0" borderId="3" xfId="1" applyFont="1" applyFill="1" applyBorder="1" applyAlignment="1">
      <alignment horizontal="center" vertical="center"/>
    </xf>
    <xf numFmtId="38" fontId="0" fillId="0" borderId="5" xfId="1" applyFont="1" applyFill="1" applyBorder="1" applyAlignment="1">
      <alignment horizontal="center" vertical="center" wrapText="1"/>
    </xf>
    <xf numFmtId="38" fontId="0" fillId="0" borderId="7" xfId="1" applyFont="1" applyFill="1" applyBorder="1" applyAlignment="1">
      <alignment horizontal="center" vertical="center" wrapText="1"/>
    </xf>
    <xf numFmtId="38" fontId="0" fillId="0" borderId="11" xfId="1" applyFont="1" applyFill="1" applyBorder="1" applyAlignment="1">
      <alignment horizontal="center" vertical="center" wrapText="1"/>
    </xf>
    <xf numFmtId="38" fontId="0" fillId="0" borderId="8" xfId="1" applyFont="1" applyFill="1" applyBorder="1" applyAlignment="1">
      <alignment horizontal="center" vertical="center" wrapText="1"/>
    </xf>
    <xf numFmtId="38" fontId="1" fillId="0" borderId="9" xfId="1" applyFont="1" applyFill="1" applyBorder="1" applyAlignment="1">
      <alignment horizontal="center" vertical="center" wrapText="1"/>
    </xf>
    <xf numFmtId="38" fontId="1" fillId="0" borderId="6" xfId="1" applyFont="1" applyFill="1" applyBorder="1" applyAlignment="1">
      <alignment horizontal="center" vertical="center" wrapText="1"/>
    </xf>
    <xf numFmtId="38" fontId="0" fillId="0" borderId="4" xfId="1" applyFont="1" applyFill="1" applyBorder="1" applyAlignment="1">
      <alignment vertical="top"/>
    </xf>
    <xf numFmtId="0" fontId="1" fillId="0" borderId="4" xfId="2" applyFont="1" applyFill="1" applyBorder="1" applyAlignment="1">
      <alignment vertical="top"/>
    </xf>
  </cellXfs>
  <cellStyles count="3">
    <cellStyle name="桁区切り" xfId="1" builtinId="6"/>
    <cellStyle name="標準" xfId="0" builtinId="0"/>
    <cellStyle name="標準 2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G45"/>
  <sheetViews>
    <sheetView tabSelected="1" topLeftCell="A7" zoomScaleNormal="100" workbookViewId="0">
      <selection activeCell="J15" sqref="J15"/>
    </sheetView>
  </sheetViews>
  <sheetFormatPr defaultRowHeight="13.5" x14ac:dyDescent="0.15"/>
  <cols>
    <col min="1" max="1" width="48.25" style="1" customWidth="1"/>
    <col min="2" max="2" width="11.375" style="1" customWidth="1"/>
    <col min="3" max="3" width="11.875" style="1" customWidth="1"/>
    <col min="4" max="4" width="11.375" style="1" customWidth="1"/>
    <col min="5" max="5" width="11.25" style="1" customWidth="1"/>
    <col min="6" max="7" width="11.375" style="1" customWidth="1"/>
    <col min="8" max="16384" width="9" style="1"/>
  </cols>
  <sheetData>
    <row r="3" spans="1:7" ht="21.75" customHeight="1" x14ac:dyDescent="0.15"/>
    <row r="4" spans="1:7" ht="18.75" customHeight="1" x14ac:dyDescent="0.15">
      <c r="A4" s="2" t="s">
        <v>0</v>
      </c>
      <c r="B4" s="3"/>
      <c r="C4" s="3"/>
    </row>
    <row r="5" spans="1:7" ht="18.75" customHeight="1" thickBot="1" x14ac:dyDescent="0.2">
      <c r="A5" s="4"/>
      <c r="G5" s="5"/>
    </row>
    <row r="6" spans="1:7" s="6" customFormat="1" ht="19.5" customHeight="1" x14ac:dyDescent="0.15">
      <c r="A6" s="58" t="s">
        <v>1</v>
      </c>
      <c r="B6" s="61" t="s">
        <v>2</v>
      </c>
      <c r="C6" s="62"/>
      <c r="D6" s="62"/>
      <c r="E6" s="62"/>
      <c r="F6" s="62"/>
      <c r="G6" s="62"/>
    </row>
    <row r="7" spans="1:7" s="8" customFormat="1" ht="17.25" customHeight="1" x14ac:dyDescent="0.4">
      <c r="A7" s="59"/>
      <c r="B7" s="63" t="s">
        <v>3</v>
      </c>
      <c r="C7" s="7"/>
      <c r="D7" s="7"/>
      <c r="E7" s="7"/>
      <c r="F7" s="7"/>
      <c r="G7" s="7"/>
    </row>
    <row r="8" spans="1:7" s="8" customFormat="1" ht="13.5" customHeight="1" x14ac:dyDescent="0.4">
      <c r="A8" s="59"/>
      <c r="B8" s="64"/>
      <c r="C8" s="66" t="s">
        <v>4</v>
      </c>
      <c r="D8" s="67"/>
      <c r="E8" s="66" t="s">
        <v>5</v>
      </c>
      <c r="F8" s="68"/>
      <c r="G8" s="68"/>
    </row>
    <row r="9" spans="1:7" s="8" customFormat="1" ht="13.5" customHeight="1" x14ac:dyDescent="0.4">
      <c r="A9" s="60"/>
      <c r="B9" s="65"/>
      <c r="C9" s="9" t="s">
        <v>6</v>
      </c>
      <c r="D9" s="9" t="s">
        <v>7</v>
      </c>
      <c r="E9" s="9" t="s">
        <v>8</v>
      </c>
      <c r="F9" s="9" t="s">
        <v>9</v>
      </c>
      <c r="G9" s="10" t="s">
        <v>10</v>
      </c>
    </row>
    <row r="10" spans="1:7" s="8" customFormat="1" ht="13.5" customHeight="1" x14ac:dyDescent="0.4">
      <c r="A10" s="11"/>
      <c r="B10" s="12" t="s">
        <v>11</v>
      </c>
      <c r="C10" s="13" t="s">
        <v>11</v>
      </c>
      <c r="D10" s="13" t="s">
        <v>11</v>
      </c>
      <c r="E10" s="13" t="s">
        <v>11</v>
      </c>
      <c r="F10" s="13" t="s">
        <v>11</v>
      </c>
      <c r="G10" s="14" t="s">
        <v>11</v>
      </c>
    </row>
    <row r="11" spans="1:7" s="8" customFormat="1" ht="15" customHeight="1" x14ac:dyDescent="0.4">
      <c r="A11" s="69" t="s">
        <v>3</v>
      </c>
      <c r="B11" s="15">
        <v>11520</v>
      </c>
      <c r="C11" s="16">
        <v>2793</v>
      </c>
      <c r="D11" s="16">
        <v>8727</v>
      </c>
      <c r="E11" s="16">
        <v>1889</v>
      </c>
      <c r="F11" s="16">
        <v>9503</v>
      </c>
      <c r="G11" s="17">
        <v>128</v>
      </c>
    </row>
    <row r="12" spans="1:7" s="22" customFormat="1" ht="15" customHeight="1" x14ac:dyDescent="0.4">
      <c r="A12" s="70"/>
      <c r="B12" s="18">
        <v>714</v>
      </c>
      <c r="C12" s="19">
        <v>217</v>
      </c>
      <c r="D12" s="20">
        <v>497</v>
      </c>
      <c r="E12" s="20">
        <v>201</v>
      </c>
      <c r="F12" s="20">
        <v>457</v>
      </c>
      <c r="G12" s="21">
        <f t="shared" ref="G12" si="0">SUM(G15,G18,G21,G24,G27,G30,G33,G36)</f>
        <v>56</v>
      </c>
    </row>
    <row r="13" spans="1:7" s="22" customFormat="1" ht="15" customHeight="1" x14ac:dyDescent="0.4">
      <c r="A13" s="70"/>
      <c r="B13" s="23">
        <v>1</v>
      </c>
      <c r="C13" s="24">
        <f>C11/$B$11</f>
        <v>0.24244791666666668</v>
      </c>
      <c r="D13" s="24">
        <f>D11/$B$11</f>
        <v>0.75755208333333335</v>
      </c>
      <c r="E13" s="24">
        <f>E11/$B$11</f>
        <v>0.16397569444444443</v>
      </c>
      <c r="F13" s="24">
        <f>F11/$B$11</f>
        <v>0.82491319444444444</v>
      </c>
      <c r="G13" s="25">
        <f>G11/$B$11</f>
        <v>1.1111111111111112E-2</v>
      </c>
    </row>
    <row r="14" spans="1:7" s="8" customFormat="1" ht="15" customHeight="1" x14ac:dyDescent="0.4">
      <c r="A14" s="53" t="s">
        <v>12</v>
      </c>
      <c r="B14" s="26">
        <f>SUM(C14:D14)</f>
        <v>726</v>
      </c>
      <c r="C14" s="27">
        <v>366</v>
      </c>
      <c r="D14" s="27">
        <v>360</v>
      </c>
      <c r="E14" s="27">
        <v>300</v>
      </c>
      <c r="F14" s="28">
        <v>417</v>
      </c>
      <c r="G14" s="29">
        <v>9</v>
      </c>
    </row>
    <row r="15" spans="1:7" s="8" customFormat="1" ht="15" customHeight="1" x14ac:dyDescent="0.4">
      <c r="A15" s="54"/>
      <c r="B15" s="30">
        <f>SUM(C15:D15)</f>
        <v>103</v>
      </c>
      <c r="C15" s="31">
        <v>37</v>
      </c>
      <c r="D15" s="31">
        <v>66</v>
      </c>
      <c r="E15" s="31">
        <v>57</v>
      </c>
      <c r="F15" s="31">
        <v>39</v>
      </c>
      <c r="G15" s="32">
        <v>1</v>
      </c>
    </row>
    <row r="16" spans="1:7" s="8" customFormat="1" ht="15" customHeight="1" x14ac:dyDescent="0.4">
      <c r="A16" s="55"/>
      <c r="B16" s="33">
        <v>1</v>
      </c>
      <c r="C16" s="34">
        <f>C14/$B$14</f>
        <v>0.50413223140495866</v>
      </c>
      <c r="D16" s="34">
        <f>D14/$B$14</f>
        <v>0.49586776859504134</v>
      </c>
      <c r="E16" s="34">
        <f>E14/$B$14</f>
        <v>0.41322314049586778</v>
      </c>
      <c r="F16" s="34">
        <f>F14/$B$14</f>
        <v>0.57438016528925617</v>
      </c>
      <c r="G16" s="35">
        <f>G14/$B$14</f>
        <v>1.2396694214876033E-2</v>
      </c>
    </row>
    <row r="17" spans="1:7" s="8" customFormat="1" ht="15" customHeight="1" x14ac:dyDescent="0.4">
      <c r="A17" s="56" t="s">
        <v>13</v>
      </c>
      <c r="B17" s="15">
        <f>SUM(C17:D17)</f>
        <v>908</v>
      </c>
      <c r="C17" s="36">
        <v>406</v>
      </c>
      <c r="D17" s="37">
        <v>502</v>
      </c>
      <c r="E17" s="36">
        <v>216</v>
      </c>
      <c r="F17" s="36">
        <v>690</v>
      </c>
      <c r="G17" s="17">
        <v>2</v>
      </c>
    </row>
    <row r="18" spans="1:7" s="8" customFormat="1" ht="15" customHeight="1" x14ac:dyDescent="0.4">
      <c r="A18" s="51"/>
      <c r="B18" s="38">
        <f>SUM(C18:D18)</f>
        <v>54</v>
      </c>
      <c r="C18" s="31">
        <v>37</v>
      </c>
      <c r="D18" s="31">
        <v>17</v>
      </c>
      <c r="E18" s="31">
        <v>22</v>
      </c>
      <c r="F18" s="31">
        <v>32</v>
      </c>
      <c r="G18" s="32">
        <v>0</v>
      </c>
    </row>
    <row r="19" spans="1:7" s="8" customFormat="1" ht="15" customHeight="1" x14ac:dyDescent="0.4">
      <c r="A19" s="51"/>
      <c r="B19" s="23">
        <v>1</v>
      </c>
      <c r="C19" s="24">
        <f>C17/$B$17</f>
        <v>0.44713656387665196</v>
      </c>
      <c r="D19" s="24">
        <f>D17/$B$17</f>
        <v>0.55286343612334798</v>
      </c>
      <c r="E19" s="24">
        <f>E17/$B$17</f>
        <v>0.23788546255506607</v>
      </c>
      <c r="F19" s="24">
        <f>F17/$B$17</f>
        <v>0.75991189427312777</v>
      </c>
      <c r="G19" s="25">
        <f>G17/$B$17</f>
        <v>2.2026431718061676E-3</v>
      </c>
    </row>
    <row r="20" spans="1:7" s="22" customFormat="1" ht="15" customHeight="1" x14ac:dyDescent="0.4">
      <c r="A20" s="47" t="s">
        <v>14</v>
      </c>
      <c r="B20" s="26">
        <f>SUM(C20:D20)</f>
        <v>316</v>
      </c>
      <c r="C20" s="28">
        <v>48</v>
      </c>
      <c r="D20" s="27">
        <v>268</v>
      </c>
      <c r="E20" s="28">
        <v>24</v>
      </c>
      <c r="F20" s="27">
        <v>285</v>
      </c>
      <c r="G20" s="29">
        <v>7</v>
      </c>
    </row>
    <row r="21" spans="1:7" s="22" customFormat="1" ht="15" customHeight="1" x14ac:dyDescent="0.4">
      <c r="A21" s="51"/>
      <c r="B21" s="38">
        <f>SUM(C21:D21)</f>
        <v>9</v>
      </c>
      <c r="C21" s="31">
        <v>1</v>
      </c>
      <c r="D21" s="31">
        <v>8</v>
      </c>
      <c r="E21" s="31">
        <v>7</v>
      </c>
      <c r="F21" s="31">
        <v>1</v>
      </c>
      <c r="G21" s="32">
        <v>1</v>
      </c>
    </row>
    <row r="22" spans="1:7" s="22" customFormat="1" ht="15" customHeight="1" x14ac:dyDescent="0.4">
      <c r="A22" s="57"/>
      <c r="B22" s="33">
        <v>1</v>
      </c>
      <c r="C22" s="34">
        <f>C20/$B$20</f>
        <v>0.15189873417721519</v>
      </c>
      <c r="D22" s="34">
        <f>D20/$B$20</f>
        <v>0.84810126582278478</v>
      </c>
      <c r="E22" s="34">
        <f>E20/$B$20</f>
        <v>7.5949367088607597E-2</v>
      </c>
      <c r="F22" s="34">
        <f>F20/$B$20</f>
        <v>0.90189873417721522</v>
      </c>
      <c r="G22" s="35">
        <f>G20/$B$20</f>
        <v>2.2151898734177215E-2</v>
      </c>
    </row>
    <row r="23" spans="1:7" s="22" customFormat="1" ht="15" customHeight="1" x14ac:dyDescent="0.4">
      <c r="A23" s="56" t="s">
        <v>15</v>
      </c>
      <c r="B23" s="39">
        <f>SUM(C23:D23)</f>
        <v>529</v>
      </c>
      <c r="C23" s="36">
        <v>363</v>
      </c>
      <c r="D23" s="36">
        <v>166</v>
      </c>
      <c r="E23" s="36">
        <v>357</v>
      </c>
      <c r="F23" s="36">
        <v>167</v>
      </c>
      <c r="G23" s="17">
        <v>5</v>
      </c>
    </row>
    <row r="24" spans="1:7" s="22" customFormat="1" ht="15" customHeight="1" x14ac:dyDescent="0.4">
      <c r="A24" s="51"/>
      <c r="B24" s="38">
        <f>SUM(C24:D24)</f>
        <v>124</v>
      </c>
      <c r="C24" s="31">
        <v>20</v>
      </c>
      <c r="D24" s="31">
        <v>104</v>
      </c>
      <c r="E24" s="31">
        <v>82</v>
      </c>
      <c r="F24" s="31">
        <v>42</v>
      </c>
      <c r="G24" s="32">
        <v>0</v>
      </c>
    </row>
    <row r="25" spans="1:7" s="22" customFormat="1" ht="15" customHeight="1" x14ac:dyDescent="0.4">
      <c r="A25" s="51"/>
      <c r="B25" s="23">
        <v>1</v>
      </c>
      <c r="C25" s="24">
        <f>C23/$B$23</f>
        <v>0.68620037807183365</v>
      </c>
      <c r="D25" s="24">
        <f>D23/$B$23</f>
        <v>0.31379962192816635</v>
      </c>
      <c r="E25" s="24">
        <f>E23/$B$23</f>
        <v>0.67485822306238186</v>
      </c>
      <c r="F25" s="24">
        <f>F23/$B$23</f>
        <v>0.31568998109640833</v>
      </c>
      <c r="G25" s="25">
        <f>G23/$B$23</f>
        <v>9.4517958412098299E-3</v>
      </c>
    </row>
    <row r="26" spans="1:7" s="22" customFormat="1" ht="15" customHeight="1" x14ac:dyDescent="0.4">
      <c r="A26" s="47" t="s">
        <v>16</v>
      </c>
      <c r="B26" s="26">
        <f>SUM(C26:D26)</f>
        <v>8740</v>
      </c>
      <c r="C26" s="40">
        <v>1630</v>
      </c>
      <c r="D26" s="40">
        <v>7110</v>
      </c>
      <c r="E26" s="40">
        <v>1110</v>
      </c>
      <c r="F26" s="40">
        <v>7524</v>
      </c>
      <c r="G26" s="41">
        <v>106</v>
      </c>
    </row>
    <row r="27" spans="1:7" s="22" customFormat="1" ht="15" customHeight="1" x14ac:dyDescent="0.4">
      <c r="A27" s="51"/>
      <c r="B27" s="38">
        <f>SUM(C27:D27)</f>
        <v>394</v>
      </c>
      <c r="C27" s="31">
        <v>90</v>
      </c>
      <c r="D27" s="31">
        <v>304</v>
      </c>
      <c r="E27" s="31">
        <v>63</v>
      </c>
      <c r="F27" s="31">
        <v>277</v>
      </c>
      <c r="G27" s="32">
        <v>54</v>
      </c>
    </row>
    <row r="28" spans="1:7" s="22" customFormat="1" ht="15" customHeight="1" x14ac:dyDescent="0.4">
      <c r="A28" s="57"/>
      <c r="B28" s="33">
        <v>1</v>
      </c>
      <c r="C28" s="34">
        <f>C26/$B$26</f>
        <v>0.18649885583524028</v>
      </c>
      <c r="D28" s="34">
        <f>D26/$B$26</f>
        <v>0.81350114416475972</v>
      </c>
      <c r="E28" s="34">
        <f>E26/$B$26</f>
        <v>0.12700228832951946</v>
      </c>
      <c r="F28" s="34">
        <f>F26/$B$26</f>
        <v>0.86086956521739133</v>
      </c>
      <c r="G28" s="35">
        <f>G26/$B$26</f>
        <v>1.2128146453089244E-2</v>
      </c>
    </row>
    <row r="29" spans="1:7" s="22" customFormat="1" ht="15" customHeight="1" x14ac:dyDescent="0.4">
      <c r="A29" s="56" t="s">
        <v>17</v>
      </c>
      <c r="B29" s="39">
        <f>SUM(C29:D29)</f>
        <v>21</v>
      </c>
      <c r="C29" s="36">
        <v>14</v>
      </c>
      <c r="D29" s="36">
        <v>7</v>
      </c>
      <c r="E29" s="36">
        <v>9</v>
      </c>
      <c r="F29" s="36">
        <v>11</v>
      </c>
      <c r="G29" s="17">
        <v>1</v>
      </c>
    </row>
    <row r="30" spans="1:7" s="22" customFormat="1" ht="15" customHeight="1" x14ac:dyDescent="0.4">
      <c r="A30" s="48"/>
      <c r="B30" s="38">
        <f>SUM(C30:D30)</f>
        <v>0</v>
      </c>
      <c r="C30" s="31">
        <v>0</v>
      </c>
      <c r="D30" s="31">
        <v>0</v>
      </c>
      <c r="E30" s="31">
        <v>0</v>
      </c>
      <c r="F30" s="31">
        <v>0</v>
      </c>
      <c r="G30" s="32">
        <v>0</v>
      </c>
    </row>
    <row r="31" spans="1:7" s="22" customFormat="1" ht="15" customHeight="1" x14ac:dyDescent="0.4">
      <c r="A31" s="48"/>
      <c r="B31" s="23">
        <v>1</v>
      </c>
      <c r="C31" s="24">
        <f>C29/$B$29</f>
        <v>0.66666666666666663</v>
      </c>
      <c r="D31" s="24">
        <f>D29/$B$29</f>
        <v>0.33333333333333331</v>
      </c>
      <c r="E31" s="24">
        <f>E29/$B$29</f>
        <v>0.42857142857142855</v>
      </c>
      <c r="F31" s="24">
        <f>F29/$B$29</f>
        <v>0.52380952380952384</v>
      </c>
      <c r="G31" s="25">
        <f>G29/$B$29</f>
        <v>4.7619047619047616E-2</v>
      </c>
    </row>
    <row r="32" spans="1:7" s="22" customFormat="1" ht="15" customHeight="1" x14ac:dyDescent="0.4">
      <c r="A32" s="47" t="s">
        <v>18</v>
      </c>
      <c r="B32" s="42">
        <f>SUM(C32:D32)</f>
        <v>405</v>
      </c>
      <c r="C32" s="27">
        <v>72</v>
      </c>
      <c r="D32" s="27">
        <v>333</v>
      </c>
      <c r="E32" s="27">
        <v>0</v>
      </c>
      <c r="F32" s="27">
        <v>405</v>
      </c>
      <c r="G32" s="29">
        <v>0</v>
      </c>
    </row>
    <row r="33" spans="1:7" s="22" customFormat="1" ht="15" customHeight="1" x14ac:dyDescent="0.4">
      <c r="A33" s="48"/>
      <c r="B33" s="38">
        <f>SUM(C33:D33)</f>
        <v>66</v>
      </c>
      <c r="C33" s="31">
        <v>40</v>
      </c>
      <c r="D33" s="31">
        <v>26</v>
      </c>
      <c r="E33" s="31">
        <v>0</v>
      </c>
      <c r="F33" s="31">
        <v>66</v>
      </c>
      <c r="G33" s="32">
        <v>0</v>
      </c>
    </row>
    <row r="34" spans="1:7" s="22" customFormat="1" ht="15" customHeight="1" x14ac:dyDescent="0.4">
      <c r="A34" s="49"/>
      <c r="B34" s="33">
        <v>1</v>
      </c>
      <c r="C34" s="34">
        <f>C32/$B$32</f>
        <v>0.17777777777777778</v>
      </c>
      <c r="D34" s="34">
        <f>D32/$B$32</f>
        <v>0.82222222222222219</v>
      </c>
      <c r="E34" s="34">
        <f>E32/$B$32</f>
        <v>0</v>
      </c>
      <c r="F34" s="34">
        <f>F32/$B$32</f>
        <v>1</v>
      </c>
      <c r="G34" s="35">
        <f>G32/$B$32</f>
        <v>0</v>
      </c>
    </row>
    <row r="35" spans="1:7" s="22" customFormat="1" ht="15" customHeight="1" x14ac:dyDescent="0.4">
      <c r="A35" s="50" t="s">
        <v>19</v>
      </c>
      <c r="B35" s="39">
        <f>SUM(C35:D35)</f>
        <v>62</v>
      </c>
      <c r="C35" s="36">
        <v>34</v>
      </c>
      <c r="D35" s="36">
        <v>28</v>
      </c>
      <c r="E35" s="36">
        <v>46</v>
      </c>
      <c r="F35" s="36">
        <v>16</v>
      </c>
      <c r="G35" s="17">
        <v>0</v>
      </c>
    </row>
    <row r="36" spans="1:7" s="22" customFormat="1" ht="15" customHeight="1" x14ac:dyDescent="0.4">
      <c r="A36" s="51"/>
      <c r="B36" s="38">
        <f>SUM(C36:D36)</f>
        <v>9</v>
      </c>
      <c r="C36" s="31">
        <v>3</v>
      </c>
      <c r="D36" s="31">
        <v>6</v>
      </c>
      <c r="E36" s="31">
        <v>9</v>
      </c>
      <c r="F36" s="31">
        <v>0</v>
      </c>
      <c r="G36" s="32">
        <v>0</v>
      </c>
    </row>
    <row r="37" spans="1:7" s="22" customFormat="1" ht="15" customHeight="1" thickBot="1" x14ac:dyDescent="0.45">
      <c r="A37" s="52"/>
      <c r="B37" s="43">
        <v>1</v>
      </c>
      <c r="C37" s="44">
        <f>C35/$B$35</f>
        <v>0.54838709677419351</v>
      </c>
      <c r="D37" s="44">
        <f>D35/$B$35</f>
        <v>0.45161290322580644</v>
      </c>
      <c r="E37" s="44">
        <f>E35/$B$35</f>
        <v>0.74193548387096775</v>
      </c>
      <c r="F37" s="44">
        <f>F35/$B$35</f>
        <v>0.25806451612903225</v>
      </c>
      <c r="G37" s="45">
        <f>G35/$B$35</f>
        <v>0</v>
      </c>
    </row>
    <row r="38" spans="1:7" s="22" customFormat="1" ht="15" customHeight="1" x14ac:dyDescent="0.15">
      <c r="A38" s="1"/>
      <c r="B38" s="1"/>
      <c r="C38" s="1"/>
      <c r="D38" s="1"/>
      <c r="E38" s="1"/>
      <c r="F38" s="1"/>
      <c r="G38" s="1"/>
    </row>
    <row r="39" spans="1:7" s="22" customFormat="1" ht="15" customHeight="1" x14ac:dyDescent="0.15">
      <c r="A39" s="46" t="s">
        <v>20</v>
      </c>
      <c r="B39" s="6"/>
      <c r="C39" s="6"/>
      <c r="D39" s="6"/>
      <c r="E39" s="6"/>
      <c r="F39" s="6"/>
      <c r="G39" s="6"/>
    </row>
    <row r="40" spans="1:7" s="22" customFormat="1" ht="15" customHeight="1" x14ac:dyDescent="0.15">
      <c r="A40" s="46" t="s">
        <v>21</v>
      </c>
      <c r="B40" s="6"/>
      <c r="C40" s="6"/>
      <c r="D40" s="6"/>
      <c r="E40" s="6"/>
      <c r="F40" s="6"/>
      <c r="G40" s="6"/>
    </row>
    <row r="41" spans="1:7" s="22" customFormat="1" ht="15" customHeight="1" x14ac:dyDescent="0.15">
      <c r="A41" s="46" t="s">
        <v>22</v>
      </c>
      <c r="B41" s="6"/>
      <c r="C41" s="6"/>
      <c r="D41" s="6"/>
      <c r="E41" s="6"/>
      <c r="F41" s="6"/>
      <c r="G41" s="6"/>
    </row>
    <row r="42" spans="1:7" s="22" customFormat="1" ht="15" customHeight="1" x14ac:dyDescent="0.15">
      <c r="A42" s="4" t="s">
        <v>23</v>
      </c>
      <c r="B42" s="1"/>
      <c r="C42" s="1"/>
      <c r="D42" s="1"/>
      <c r="E42" s="1"/>
      <c r="F42" s="1"/>
      <c r="G42" s="1"/>
    </row>
    <row r="43" spans="1:7" s="22" customFormat="1" ht="15" customHeight="1" x14ac:dyDescent="0.15">
      <c r="A43" s="4" t="s">
        <v>24</v>
      </c>
      <c r="B43" s="1"/>
      <c r="C43" s="1"/>
      <c r="D43" s="1"/>
      <c r="E43" s="1"/>
      <c r="F43" s="1"/>
      <c r="G43" s="1"/>
    </row>
    <row r="44" spans="1:7" s="22" customFormat="1" ht="15" customHeight="1" x14ac:dyDescent="0.15">
      <c r="A44" s="1"/>
      <c r="B44" s="1"/>
      <c r="C44" s="1"/>
      <c r="D44" s="1"/>
      <c r="E44" s="1"/>
      <c r="F44" s="1"/>
      <c r="G44" s="1"/>
    </row>
    <row r="45" spans="1:7" s="22" customFormat="1" ht="15" customHeight="1" x14ac:dyDescent="0.15">
      <c r="A45" s="1"/>
      <c r="B45" s="1"/>
      <c r="C45" s="1"/>
      <c r="D45" s="1"/>
      <c r="E45" s="1"/>
      <c r="F45" s="1"/>
      <c r="G45" s="1"/>
    </row>
  </sheetData>
  <mergeCells count="14">
    <mergeCell ref="A11:A13"/>
    <mergeCell ref="A6:A9"/>
    <mergeCell ref="B6:G6"/>
    <mergeCell ref="B7:B9"/>
    <mergeCell ref="C8:D8"/>
    <mergeCell ref="E8:G8"/>
    <mergeCell ref="A32:A34"/>
    <mergeCell ref="A35:A37"/>
    <mergeCell ref="A14:A16"/>
    <mergeCell ref="A17:A19"/>
    <mergeCell ref="A20:A22"/>
    <mergeCell ref="A23:A25"/>
    <mergeCell ref="A26:A28"/>
    <mergeCell ref="A29:A31"/>
  </mergeCells>
  <phoneticPr fontId="2"/>
  <printOptions horizontalCentered="1"/>
  <pageMargins left="0" right="0" top="0.59055118110236227" bottom="0.19685039370078741" header="0.51181102362204722" footer="0.51181102362204722"/>
  <pageSetup paperSize="9" scale="91" orientation="landscape" horizontalDpi="300" verticalDpi="300" r:id="rId1"/>
  <headerFooter alignWithMargins="0"/>
  <ignoredErrors>
    <ignoredError sqref="B14:B15 B17:B18 B20:B3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第4表</vt:lpstr>
      <vt:lpstr>第4表!Print_Area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2019-05-20T00:49:24Z</dcterms:created>
  <dcterms:modified xsi:type="dcterms:W3CDTF">2019-05-20T00:57:38Z</dcterms:modified>
</cp:coreProperties>
</file>