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80" windowWidth="20040" windowHeight="8535"/>
  </bookViews>
  <sheets>
    <sheet name="18-00-40" sheetId="1" r:id="rId1"/>
  </sheets>
  <definedNames>
    <definedName name="_xlnm.Print_Area" localSheetId="0">'18-00-40'!$A$1:$AA$30</definedName>
    <definedName name="wrn.印刷." localSheetId="0" hidden="1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B23" i="1" l="1"/>
  <c r="B22" i="1" s="1"/>
  <c r="S6" i="1"/>
  <c r="Q6" i="1" l="1"/>
  <c r="B21" i="1"/>
  <c r="R6" i="1"/>
  <c r="B20" i="1" l="1"/>
  <c r="P6" i="1"/>
  <c r="O6" i="1" l="1"/>
  <c r="B18" i="1"/>
  <c r="B17" i="1" l="1"/>
  <c r="N6" i="1"/>
  <c r="B16" i="1" l="1"/>
  <c r="M6" i="1"/>
  <c r="B15" i="1" l="1"/>
  <c r="L6" i="1"/>
  <c r="K6" i="1" l="1"/>
  <c r="B14" i="1"/>
  <c r="J6" i="1" l="1"/>
  <c r="B12" i="1"/>
  <c r="I6" i="1" l="1"/>
  <c r="B11" i="1"/>
  <c r="B10" i="1" l="1"/>
  <c r="H6" i="1"/>
  <c r="B9" i="1" l="1"/>
  <c r="G6" i="1"/>
  <c r="B8" i="1" l="1"/>
  <c r="E6" i="1" s="1"/>
  <c r="F6" i="1"/>
</calcChain>
</file>

<file path=xl/sharedStrings.xml><?xml version="1.0" encoding="utf-8"?>
<sst xmlns="http://schemas.openxmlformats.org/spreadsheetml/2006/main" count="22" uniqueCount="18">
  <si>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</si>
  <si>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</si>
  <si>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</si>
  <si>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</si>
  <si>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</si>
  <si>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</si>
  <si>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</si>
  <si>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</si>
  <si>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</si>
  <si>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この表は，保護観察を開始した日から５年以内に保護観察中の非行により保護処分又は刑事処分（起訴猶予を含む。）を受けたものを年次別に計上したものである。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</si>
  <si>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</si>
  <si>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 xml:space="preserve">        ４　１号観察終了者には，交通短期保護観察対象者は含まれていない。</t>
    <phoneticPr fontId="32"/>
  </si>
  <si>
    <t>　　　　３ 「左の処分(B)の内容」には，起訴猶予は含まれていない。また，同欄の「実刑」には，懲役・禁錮刑のほか，罰金刑及び拘留・科料刑も含まれる。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</si>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</sst>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  <numFmt numFmtId="187" formatCode="#,###;\(#,###\);&quot;－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85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distributed" vertical="center"/>
    </xf>
    <xf numFmtId="179" fontId="0" fillId="0" borderId="23" xfId="0" applyNumberFormat="1" applyBorder="1" applyAlignment="1">
      <alignment horizontal="center" vertical="center"/>
    </xf>
    <xf numFmtId="186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78" fontId="0" fillId="0" borderId="0" xfId="0" applyNumberFormat="1" applyFont="1" applyFill="1" applyAlignment="1">
      <alignment horizontal="right" vertical="center"/>
    </xf>
    <xf numFmtId="187" fontId="0" fillId="0" borderId="0" xfId="0" applyNumberForma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26</xdr:row>
      <xdr:rowOff>0</xdr:rowOff>
    </xdr:from>
    <xdr:to>
      <xdr:col>20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276225</xdr:colOff>
      <xdr:row>26</xdr:row>
      <xdr:rowOff>0</xdr:rowOff>
    </xdr:from>
    <xdr:to>
      <xdr:col>21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4</xdr:row>
      <xdr:rowOff>247650</xdr:rowOff>
    </xdr:from>
    <xdr:to>
      <xdr:col>20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266700</xdr:colOff>
      <xdr:row>4</xdr:row>
      <xdr:rowOff>295275</xdr:rowOff>
    </xdr:from>
    <xdr:to>
      <xdr:col>21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5</xdr:row>
      <xdr:rowOff>19050</xdr:rowOff>
    </xdr:from>
    <xdr:to>
      <xdr:col>20</xdr:col>
      <xdr:colOff>295275</xdr:colOff>
      <xdr:row>5</xdr:row>
      <xdr:rowOff>19050</xdr:rowOff>
    </xdr:to>
    <xdr:sp macro="" textlink="">
      <xdr:nvSpPr>
        <xdr:cNvPr id="1045" name="Line 6"/>
        <xdr:cNvSpPr>
          <a:spLocks noChangeShapeType="1"/>
        </xdr:cNvSpPr>
      </xdr:nvSpPr>
      <xdr:spPr bwMode="auto">
        <a:xfrm>
          <a:off x="94773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B65"/>
  <sheetViews>
    <sheetView showGridLines="0" tabSelected="1" view="pageBreakPreview" zoomScaleNormal="100" zoomScaleSheetLayoutView="100" workbookViewId="0">
      <selection activeCell="S11" sqref="S11"/>
    </sheetView>
  </sheetViews>
  <sheetFormatPr defaultColWidth="0" defaultRowHeight="11.25" zeroHeight="1"/>
  <cols>
    <col min="1" max="1" width="2.83203125" customWidth="1"/>
    <col min="2" max="2" width="11.83203125" customWidth="1"/>
    <col min="3" max="3" width="4" bestFit="1" customWidth="1"/>
    <col min="4" max="4" width="10.1640625" customWidth="1"/>
    <col min="5" max="5" width="9.83203125" customWidth="1"/>
    <col min="6" max="6" width="8.5" customWidth="1"/>
    <col min="7" max="7" width="8.33203125" customWidth="1"/>
    <col min="8" max="8" width="8.6640625" customWidth="1"/>
    <col min="9" max="9" width="8.5" customWidth="1"/>
    <col min="10" max="12" width="8.6640625" customWidth="1"/>
    <col min="13" max="13" width="9.5" customWidth="1"/>
    <col min="14" max="14" width="8.6640625" customWidth="1"/>
    <col min="15" max="19" width="7.83203125" customWidth="1"/>
    <col min="20" max="20" width="8.5" customWidth="1"/>
    <col min="21" max="21" width="10.5" customWidth="1"/>
    <col min="22" max="22" width="9" customWidth="1"/>
    <col min="23" max="24" width="9.33203125" customWidth="1"/>
    <col min="25" max="25" width="11" customWidth="1"/>
    <col min="26" max="26" width="10.1640625" customWidth="1"/>
    <col min="27" max="27" width="11" customWidth="1"/>
    <col min="28" max="28" width="9.33203125" customWidth="1"/>
  </cols>
  <sheetData>
    <row r="1" spans="1:28" s="1" customFormat="1" ht="17.25"/>
    <row r="2" spans="1:28" s="2" customFormat="1" ht="27" customHeight="1">
      <c r="A2" s="52" t="s">
        <v>13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8" ht="10.5" customHeight="1">
      <c r="D3" s="3"/>
      <c r="E3" s="4"/>
      <c r="F3" s="4"/>
      <c r="G3" s="4"/>
      <c r="H3" s="4"/>
      <c r="I3" s="4"/>
      <c r="J3" s="4"/>
      <c r="K3" s="4"/>
      <c r="L3" s="4"/>
      <c r="M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2.1" customHeight="1">
      <c r="A4" s="6"/>
      <c r="B4" s="6"/>
      <c r="C4" s="6"/>
      <c r="D4" s="7"/>
      <c r="E4" s="8"/>
      <c r="F4" s="8"/>
      <c r="G4" s="8"/>
      <c r="H4" s="8"/>
      <c r="I4" s="8"/>
      <c r="J4" s="8"/>
      <c r="K4" s="8"/>
      <c r="L4" s="8"/>
      <c r="M4" s="8"/>
    </row>
    <row r="5" spans="1:28" s="10" customFormat="1" ht="30" customHeight="1">
      <c r="A5" s="9"/>
      <c r="B5" s="58" t="s">
        <v>0</v>
      </c>
      <c r="C5" s="58"/>
      <c r="D5" s="59"/>
      <c r="E5" s="53" t="s">
        <v>8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5"/>
      <c r="U5" s="60"/>
      <c r="V5" s="56" t="s">
        <v>1</v>
      </c>
      <c r="W5" s="56"/>
      <c r="X5" s="57"/>
      <c r="Y5" s="57"/>
      <c r="Z5" s="57"/>
      <c r="AA5" s="57"/>
    </row>
    <row r="6" spans="1:28" s="10" customFormat="1" ht="36" customHeight="1">
      <c r="A6" s="11"/>
      <c r="B6" s="12" t="s">
        <v>2</v>
      </c>
      <c r="C6" s="12"/>
      <c r="D6" s="13" t="s">
        <v>3</v>
      </c>
      <c r="E6" s="46">
        <f>B8</f>
        <v>37994</v>
      </c>
      <c r="F6" s="47">
        <f>B9</f>
        <v>38360</v>
      </c>
      <c r="G6" s="47">
        <f>B10</f>
        <v>38725</v>
      </c>
      <c r="H6" s="47">
        <f>B11</f>
        <v>39090</v>
      </c>
      <c r="I6" s="47">
        <f>B12</f>
        <v>39455</v>
      </c>
      <c r="J6" s="47">
        <f>B14</f>
        <v>39821</v>
      </c>
      <c r="K6" s="47">
        <f>B15</f>
        <v>40186</v>
      </c>
      <c r="L6" s="47">
        <f>B16</f>
        <v>40551</v>
      </c>
      <c r="M6" s="47">
        <f>B17</f>
        <v>40916</v>
      </c>
      <c r="N6" s="47">
        <f>B18</f>
        <v>41282</v>
      </c>
      <c r="O6" s="47">
        <f>B20</f>
        <v>41647</v>
      </c>
      <c r="P6" s="47">
        <f>B21</f>
        <v>42012</v>
      </c>
      <c r="Q6" s="47">
        <f>B22</f>
        <v>42377</v>
      </c>
      <c r="R6" s="47">
        <f>B23</f>
        <v>42743</v>
      </c>
      <c r="S6" s="47">
        <f>B24</f>
        <v>43108</v>
      </c>
      <c r="T6" s="14" t="s">
        <v>4</v>
      </c>
      <c r="U6" s="61"/>
      <c r="V6" s="48" t="s">
        <v>14</v>
      </c>
      <c r="W6" s="49" t="s">
        <v>15</v>
      </c>
      <c r="X6" s="49" t="s">
        <v>16</v>
      </c>
      <c r="Y6" s="15" t="s">
        <v>5</v>
      </c>
      <c r="Z6" s="15" t="s">
        <v>6</v>
      </c>
      <c r="AA6" s="16" t="s">
        <v>7</v>
      </c>
    </row>
    <row r="7" spans="1:28" s="17" customFormat="1">
      <c r="C7" s="18"/>
      <c r="D7" s="19"/>
      <c r="E7" s="20"/>
      <c r="F7" s="20"/>
      <c r="G7" s="20"/>
      <c r="H7" s="20"/>
      <c r="I7" s="20"/>
      <c r="J7" s="20"/>
      <c r="K7" s="20"/>
      <c r="L7" s="20"/>
      <c r="M7" s="20"/>
      <c r="N7" s="21"/>
      <c r="O7" s="21"/>
      <c r="P7" s="21"/>
      <c r="Q7" s="21"/>
      <c r="R7" s="21"/>
      <c r="S7" s="21"/>
      <c r="T7" s="20"/>
      <c r="U7" s="20"/>
      <c r="V7" s="20"/>
      <c r="W7" s="20"/>
      <c r="X7" s="20"/>
      <c r="Y7" s="20"/>
      <c r="Z7" s="20"/>
      <c r="AA7" s="20"/>
      <c r="AB7" s="20"/>
    </row>
    <row r="8" spans="1:28" s="17" customFormat="1" ht="15.75" customHeight="1">
      <c r="B8" s="45">
        <f>DATE(YEAR(B9)-1,1,8)</f>
        <v>37994</v>
      </c>
      <c r="C8" s="22"/>
      <c r="D8" s="23">
        <v>22257</v>
      </c>
      <c r="E8" s="50">
        <v>625</v>
      </c>
      <c r="F8" s="50">
        <v>1877</v>
      </c>
      <c r="G8" s="50">
        <v>1032</v>
      </c>
      <c r="H8" s="50">
        <v>194</v>
      </c>
      <c r="I8" s="24">
        <v>41</v>
      </c>
      <c r="J8" s="24">
        <v>13</v>
      </c>
      <c r="K8" s="24">
        <v>0</v>
      </c>
      <c r="L8" s="24">
        <v>0</v>
      </c>
      <c r="M8" s="24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4">
        <v>3782</v>
      </c>
      <c r="U8" s="26">
        <v>16.992406883227748</v>
      </c>
      <c r="V8" s="24">
        <v>287</v>
      </c>
      <c r="W8" s="51" t="s">
        <v>17</v>
      </c>
      <c r="X8" s="24">
        <v>144</v>
      </c>
      <c r="Y8" s="24">
        <v>1772</v>
      </c>
      <c r="Z8" s="24">
        <v>1553</v>
      </c>
      <c r="AA8" s="24">
        <v>15</v>
      </c>
      <c r="AB8" s="20"/>
    </row>
    <row r="9" spans="1:28" s="17" customFormat="1" ht="15.75" customHeight="1">
      <c r="B9" s="44">
        <f t="shared" ref="B9:B22" si="0">DATE(YEAR(B10)-1,1,8)</f>
        <v>38360</v>
      </c>
      <c r="C9" s="27"/>
      <c r="D9" s="23">
        <v>20344</v>
      </c>
      <c r="E9" s="50">
        <v>0</v>
      </c>
      <c r="F9" s="50">
        <v>618</v>
      </c>
      <c r="G9" s="50">
        <v>1772</v>
      </c>
      <c r="H9" s="50">
        <v>848</v>
      </c>
      <c r="I9" s="24">
        <v>195</v>
      </c>
      <c r="J9" s="24">
        <v>57</v>
      </c>
      <c r="K9" s="24">
        <v>21</v>
      </c>
      <c r="L9" s="24">
        <v>0</v>
      </c>
      <c r="M9" s="24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4">
        <v>3511</v>
      </c>
      <c r="U9" s="26">
        <v>17.258159653952024</v>
      </c>
      <c r="V9" s="24">
        <v>282</v>
      </c>
      <c r="W9" s="51" t="s">
        <v>17</v>
      </c>
      <c r="X9" s="24">
        <v>116</v>
      </c>
      <c r="Y9" s="24">
        <v>1729</v>
      </c>
      <c r="Z9" s="24">
        <v>1374</v>
      </c>
      <c r="AA9" s="24">
        <v>1</v>
      </c>
      <c r="AB9" s="20"/>
    </row>
    <row r="10" spans="1:28" s="17" customFormat="1" ht="15.75" customHeight="1">
      <c r="B10" s="44">
        <f t="shared" si="0"/>
        <v>38725</v>
      </c>
      <c r="C10" s="28"/>
      <c r="D10" s="23">
        <v>19475</v>
      </c>
      <c r="E10" s="50">
        <v>0</v>
      </c>
      <c r="F10" s="50">
        <v>0</v>
      </c>
      <c r="G10" s="50">
        <v>595</v>
      </c>
      <c r="H10" s="50">
        <v>1638</v>
      </c>
      <c r="I10" s="24">
        <v>816</v>
      </c>
      <c r="J10" s="24">
        <v>207</v>
      </c>
      <c r="K10" s="24">
        <v>48</v>
      </c>
      <c r="L10" s="24">
        <v>10</v>
      </c>
      <c r="M10" s="24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4">
        <v>3314</v>
      </c>
      <c r="U10" s="26">
        <v>17.016688061617458</v>
      </c>
      <c r="V10" s="24">
        <v>221</v>
      </c>
      <c r="W10" s="51" t="s">
        <v>17</v>
      </c>
      <c r="X10" s="24">
        <v>89</v>
      </c>
      <c r="Y10" s="24">
        <v>1623</v>
      </c>
      <c r="Z10" s="24">
        <v>1361</v>
      </c>
      <c r="AA10" s="24">
        <v>9</v>
      </c>
      <c r="AB10" s="20"/>
    </row>
    <row r="11" spans="1:28" s="17" customFormat="1" ht="15.75" customHeight="1">
      <c r="B11" s="44">
        <f t="shared" si="0"/>
        <v>39090</v>
      </c>
      <c r="C11" s="27"/>
      <c r="D11" s="23">
        <v>17848</v>
      </c>
      <c r="E11" s="50">
        <v>0</v>
      </c>
      <c r="F11" s="50">
        <v>0</v>
      </c>
      <c r="G11" s="50">
        <v>0</v>
      </c>
      <c r="H11" s="50">
        <v>572</v>
      </c>
      <c r="I11" s="24">
        <v>1533</v>
      </c>
      <c r="J11" s="24">
        <v>769</v>
      </c>
      <c r="K11" s="24">
        <v>189</v>
      </c>
      <c r="L11" s="24">
        <v>44</v>
      </c>
      <c r="M11" s="24">
        <v>17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4">
        <v>3124</v>
      </c>
      <c r="U11" s="26">
        <v>17.503361721201255</v>
      </c>
      <c r="V11" s="24">
        <v>161</v>
      </c>
      <c r="W11" s="51" t="s">
        <v>17</v>
      </c>
      <c r="X11" s="24">
        <v>100</v>
      </c>
      <c r="Y11" s="24">
        <v>1529</v>
      </c>
      <c r="Z11" s="24">
        <v>1316</v>
      </c>
      <c r="AA11" s="24">
        <v>7</v>
      </c>
      <c r="AB11" s="20"/>
    </row>
    <row r="12" spans="1:28" s="17" customFormat="1" ht="15.75" customHeight="1">
      <c r="B12" s="44">
        <f>DATE(YEAR(B14)-1,1,8)</f>
        <v>39455</v>
      </c>
      <c r="C12" s="27"/>
      <c r="D12" s="23">
        <v>16714</v>
      </c>
      <c r="E12" s="50">
        <v>0</v>
      </c>
      <c r="F12" s="50">
        <v>0</v>
      </c>
      <c r="G12" s="50">
        <v>0</v>
      </c>
      <c r="H12" s="50">
        <v>0</v>
      </c>
      <c r="I12" s="24">
        <v>488</v>
      </c>
      <c r="J12" s="24">
        <v>1544</v>
      </c>
      <c r="K12" s="24">
        <v>746</v>
      </c>
      <c r="L12" s="24">
        <v>146</v>
      </c>
      <c r="M12" s="24">
        <v>62</v>
      </c>
      <c r="N12" s="25">
        <v>5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4">
        <v>2991</v>
      </c>
      <c r="U12" s="26">
        <v>17.895177695345222</v>
      </c>
      <c r="V12" s="24">
        <v>177</v>
      </c>
      <c r="W12" s="51" t="s">
        <v>17</v>
      </c>
      <c r="X12" s="24">
        <v>87</v>
      </c>
      <c r="Y12" s="24">
        <v>1546</v>
      </c>
      <c r="Z12" s="24">
        <v>1163</v>
      </c>
      <c r="AA12" s="24">
        <v>4</v>
      </c>
      <c r="AB12" s="20"/>
    </row>
    <row r="13" spans="1:28" s="17" customFormat="1" ht="15.75" customHeight="1">
      <c r="B13" s="44"/>
      <c r="C13" s="27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5"/>
      <c r="O13" s="25"/>
      <c r="P13" s="25"/>
      <c r="Q13" s="25"/>
      <c r="R13" s="25"/>
      <c r="S13" s="25"/>
      <c r="T13" s="24"/>
      <c r="U13" s="26"/>
      <c r="V13" s="24"/>
      <c r="W13" s="24"/>
      <c r="X13" s="24"/>
      <c r="Y13" s="24"/>
      <c r="Z13" s="24"/>
      <c r="AA13" s="24"/>
      <c r="AB13" s="20"/>
    </row>
    <row r="14" spans="1:28" s="17" customFormat="1" ht="15.75" customHeight="1">
      <c r="B14" s="44">
        <f t="shared" si="0"/>
        <v>39821</v>
      </c>
      <c r="C14" s="27"/>
      <c r="D14" s="23">
        <v>16186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493</v>
      </c>
      <c r="K14" s="24">
        <v>1380</v>
      </c>
      <c r="L14" s="24">
        <v>666</v>
      </c>
      <c r="M14" s="24">
        <v>171</v>
      </c>
      <c r="N14" s="25">
        <v>39</v>
      </c>
      <c r="O14" s="25">
        <v>8</v>
      </c>
      <c r="P14" s="25">
        <v>0</v>
      </c>
      <c r="Q14" s="29">
        <v>0</v>
      </c>
      <c r="R14" s="25">
        <v>0</v>
      </c>
      <c r="S14" s="25">
        <v>0</v>
      </c>
      <c r="T14" s="24">
        <v>2757</v>
      </c>
      <c r="U14" s="26">
        <v>17.03</v>
      </c>
      <c r="V14" s="24">
        <v>142</v>
      </c>
      <c r="W14" s="24">
        <v>0</v>
      </c>
      <c r="X14" s="24">
        <v>65</v>
      </c>
      <c r="Y14" s="24">
        <v>1373</v>
      </c>
      <c r="Z14" s="24">
        <v>1154</v>
      </c>
      <c r="AA14" s="24">
        <v>8</v>
      </c>
      <c r="AB14" s="20"/>
    </row>
    <row r="15" spans="1:28" s="17" customFormat="1" ht="15.75" customHeight="1">
      <c r="B15" s="44">
        <f t="shared" si="0"/>
        <v>40186</v>
      </c>
      <c r="C15" s="27"/>
      <c r="D15" s="23">
        <v>16040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451</v>
      </c>
      <c r="L15" s="24">
        <v>1390</v>
      </c>
      <c r="M15" s="24">
        <v>760</v>
      </c>
      <c r="N15" s="25">
        <v>173</v>
      </c>
      <c r="O15" s="25">
        <v>31</v>
      </c>
      <c r="P15" s="25">
        <v>4</v>
      </c>
      <c r="Q15" s="25">
        <v>0</v>
      </c>
      <c r="R15" s="25">
        <v>0</v>
      </c>
      <c r="S15" s="25">
        <v>0</v>
      </c>
      <c r="T15" s="24">
        <v>2809</v>
      </c>
      <c r="U15" s="26">
        <v>17.510000000000002</v>
      </c>
      <c r="V15" s="24">
        <v>156</v>
      </c>
      <c r="W15" s="24">
        <v>0</v>
      </c>
      <c r="X15" s="24">
        <v>76</v>
      </c>
      <c r="Y15" s="24">
        <v>1405</v>
      </c>
      <c r="Z15" s="24">
        <v>1155</v>
      </c>
      <c r="AA15" s="24">
        <v>6</v>
      </c>
      <c r="AB15" s="20"/>
    </row>
    <row r="16" spans="1:28" s="17" customFormat="1" ht="15.75" customHeight="1">
      <c r="B16" s="44">
        <f t="shared" si="0"/>
        <v>40551</v>
      </c>
      <c r="C16" s="27"/>
      <c r="D16" s="23">
        <v>15304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451</v>
      </c>
      <c r="M16" s="24">
        <v>1451</v>
      </c>
      <c r="N16" s="25">
        <v>683</v>
      </c>
      <c r="O16" s="25">
        <v>140</v>
      </c>
      <c r="P16" s="25">
        <v>32</v>
      </c>
      <c r="Q16" s="25">
        <v>7</v>
      </c>
      <c r="R16" s="25">
        <v>0</v>
      </c>
      <c r="S16" s="25">
        <v>0</v>
      </c>
      <c r="T16" s="24">
        <v>2764</v>
      </c>
      <c r="U16" s="26">
        <v>18.059999999999999</v>
      </c>
      <c r="V16" s="24">
        <v>158</v>
      </c>
      <c r="W16" s="24">
        <v>0</v>
      </c>
      <c r="X16" s="24">
        <v>70</v>
      </c>
      <c r="Y16" s="24">
        <v>1361</v>
      </c>
      <c r="Z16" s="24">
        <v>1160</v>
      </c>
      <c r="AA16" s="24">
        <v>3</v>
      </c>
      <c r="AB16" s="20"/>
    </row>
    <row r="17" spans="1:28" s="17" customFormat="1" ht="15.75" customHeight="1">
      <c r="B17" s="44">
        <f t="shared" si="0"/>
        <v>40916</v>
      </c>
      <c r="C17" s="27"/>
      <c r="D17" s="23">
        <v>14748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477</v>
      </c>
      <c r="N17" s="25">
        <v>1222</v>
      </c>
      <c r="O17" s="25">
        <v>619</v>
      </c>
      <c r="P17" s="25">
        <v>157</v>
      </c>
      <c r="Q17" s="25">
        <v>36</v>
      </c>
      <c r="R17" s="25">
        <v>7</v>
      </c>
      <c r="S17" s="25">
        <v>0</v>
      </c>
      <c r="T17" s="24">
        <v>2518</v>
      </c>
      <c r="U17" s="26">
        <v>17.07</v>
      </c>
      <c r="V17" s="24">
        <v>143</v>
      </c>
      <c r="W17" s="24">
        <v>0</v>
      </c>
      <c r="X17" s="24">
        <v>59</v>
      </c>
      <c r="Y17" s="24">
        <v>1279</v>
      </c>
      <c r="Z17" s="24">
        <v>1021</v>
      </c>
      <c r="AA17" s="24">
        <v>4</v>
      </c>
      <c r="AB17" s="20"/>
    </row>
    <row r="18" spans="1:28" s="17" customFormat="1" ht="15.75" customHeight="1">
      <c r="B18" s="44">
        <f>DATE(YEAR(B20)-1,1,8)</f>
        <v>41282</v>
      </c>
      <c r="C18" s="27"/>
      <c r="D18" s="23">
        <v>13484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5">
        <v>400</v>
      </c>
      <c r="O18" s="25">
        <v>1085</v>
      </c>
      <c r="P18" s="25">
        <v>593</v>
      </c>
      <c r="Q18" s="25">
        <v>121</v>
      </c>
      <c r="R18" s="25">
        <v>36</v>
      </c>
      <c r="S18" s="25">
        <v>8</v>
      </c>
      <c r="T18" s="24">
        <v>2243</v>
      </c>
      <c r="U18" s="26">
        <v>16.63</v>
      </c>
      <c r="V18" s="24">
        <v>135</v>
      </c>
      <c r="W18" s="24">
        <v>0</v>
      </c>
      <c r="X18" s="24">
        <v>62</v>
      </c>
      <c r="Y18" s="24">
        <v>1059</v>
      </c>
      <c r="Z18" s="24">
        <v>971</v>
      </c>
      <c r="AA18" s="24">
        <v>3</v>
      </c>
      <c r="AB18" s="20"/>
    </row>
    <row r="19" spans="1:28" s="17" customFormat="1" ht="15.75" customHeight="1">
      <c r="B19" s="44"/>
      <c r="C19" s="27"/>
      <c r="D19" s="23"/>
      <c r="E19" s="24"/>
      <c r="F19" s="24"/>
      <c r="G19" s="24"/>
      <c r="H19" s="24"/>
      <c r="I19" s="24"/>
      <c r="J19" s="24"/>
      <c r="K19" s="24"/>
      <c r="L19" s="24"/>
      <c r="M19" s="24"/>
      <c r="N19" s="25"/>
      <c r="O19" s="25"/>
      <c r="P19" s="25"/>
      <c r="Q19" s="25"/>
      <c r="R19" s="25"/>
      <c r="S19" s="25"/>
      <c r="T19" s="24"/>
      <c r="U19" s="26"/>
      <c r="V19" s="24"/>
      <c r="W19" s="24"/>
      <c r="X19" s="24"/>
      <c r="Y19" s="24"/>
      <c r="Z19" s="24"/>
      <c r="AA19" s="24"/>
      <c r="AB19" s="20"/>
    </row>
    <row r="20" spans="1:28" s="17" customFormat="1" ht="15.75" customHeight="1">
      <c r="B20" s="44">
        <f t="shared" si="0"/>
        <v>41647</v>
      </c>
      <c r="C20" s="27"/>
      <c r="D20" s="23">
        <v>12898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5">
        <v>0</v>
      </c>
      <c r="O20" s="25">
        <v>383</v>
      </c>
      <c r="P20" s="25">
        <v>1083</v>
      </c>
      <c r="Q20" s="25">
        <v>564</v>
      </c>
      <c r="R20" s="25">
        <v>132</v>
      </c>
      <c r="S20" s="25">
        <v>25</v>
      </c>
      <c r="T20" s="24">
        <v>2187</v>
      </c>
      <c r="U20" s="26">
        <v>16.96</v>
      </c>
      <c r="V20" s="24">
        <v>133</v>
      </c>
      <c r="W20" s="24">
        <v>0</v>
      </c>
      <c r="X20" s="24">
        <v>80</v>
      </c>
      <c r="Y20" s="24">
        <v>1048</v>
      </c>
      <c r="Z20" s="24">
        <v>911</v>
      </c>
      <c r="AA20" s="24">
        <v>2</v>
      </c>
      <c r="AB20" s="20"/>
    </row>
    <row r="21" spans="1:28" s="17" customFormat="1" ht="15.75" customHeight="1">
      <c r="B21" s="44">
        <f t="shared" si="0"/>
        <v>42012</v>
      </c>
      <c r="C21" s="27"/>
      <c r="D21" s="23">
        <v>11868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5">
        <v>0</v>
      </c>
      <c r="O21" s="25">
        <v>0</v>
      </c>
      <c r="P21" s="25">
        <v>394</v>
      </c>
      <c r="Q21" s="25">
        <v>992</v>
      </c>
      <c r="R21" s="25">
        <v>520</v>
      </c>
      <c r="S21" s="25">
        <v>98</v>
      </c>
      <c r="T21" s="24">
        <v>2004</v>
      </c>
      <c r="U21" s="26">
        <v>16.89</v>
      </c>
      <c r="V21" s="24">
        <v>119</v>
      </c>
      <c r="W21" s="24">
        <v>0</v>
      </c>
      <c r="X21" s="24">
        <v>56</v>
      </c>
      <c r="Y21" s="24">
        <v>967</v>
      </c>
      <c r="Z21" s="24">
        <v>849</v>
      </c>
      <c r="AA21" s="24">
        <v>0</v>
      </c>
      <c r="AB21" s="20"/>
    </row>
    <row r="22" spans="1:28" s="17" customFormat="1" ht="15.75" customHeight="1">
      <c r="B22" s="44">
        <f t="shared" si="0"/>
        <v>42377</v>
      </c>
      <c r="C22" s="27"/>
      <c r="D22" s="23">
        <v>10323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5">
        <v>0</v>
      </c>
      <c r="O22" s="25">
        <v>0</v>
      </c>
      <c r="P22" s="25">
        <v>0</v>
      </c>
      <c r="Q22" s="25">
        <v>337</v>
      </c>
      <c r="R22" s="25">
        <v>862</v>
      </c>
      <c r="S22" s="25">
        <v>461</v>
      </c>
      <c r="T22" s="24">
        <v>1660</v>
      </c>
      <c r="U22" s="26">
        <v>16.079999999999998</v>
      </c>
      <c r="V22" s="24">
        <v>112</v>
      </c>
      <c r="W22" s="24">
        <v>0</v>
      </c>
      <c r="X22" s="24">
        <v>59</v>
      </c>
      <c r="Y22" s="24">
        <v>825</v>
      </c>
      <c r="Z22" s="24">
        <v>647</v>
      </c>
      <c r="AA22" s="24">
        <v>2</v>
      </c>
      <c r="AB22" s="20"/>
    </row>
    <row r="23" spans="1:28" s="17" customFormat="1" ht="15.75" customHeight="1">
      <c r="B23" s="44">
        <f>DATE(YEAR(B24)-1,1,8)</f>
        <v>42743</v>
      </c>
      <c r="C23" s="27"/>
      <c r="D23" s="23">
        <v>9259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5">
        <v>0</v>
      </c>
      <c r="O23" s="25">
        <v>0</v>
      </c>
      <c r="P23" s="25">
        <v>0</v>
      </c>
      <c r="Q23" s="25">
        <v>0</v>
      </c>
      <c r="R23" s="25">
        <v>263</v>
      </c>
      <c r="S23" s="25">
        <v>747</v>
      </c>
      <c r="T23" s="24">
        <v>1010</v>
      </c>
      <c r="U23" s="26">
        <v>10.91</v>
      </c>
      <c r="V23" s="24">
        <v>30</v>
      </c>
      <c r="W23" s="24">
        <v>1</v>
      </c>
      <c r="X23" s="24">
        <v>14</v>
      </c>
      <c r="Y23" s="24">
        <v>594</v>
      </c>
      <c r="Z23" s="24">
        <v>361</v>
      </c>
      <c r="AA23" s="24">
        <v>5</v>
      </c>
      <c r="AB23" s="20"/>
    </row>
    <row r="24" spans="1:28" s="17" customFormat="1" ht="15.75" customHeight="1">
      <c r="B24" s="44">
        <v>43108</v>
      </c>
      <c r="C24" s="27"/>
      <c r="D24" s="30">
        <v>8511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233</v>
      </c>
      <c r="T24" s="24">
        <v>233</v>
      </c>
      <c r="U24" s="26">
        <v>2.74</v>
      </c>
      <c r="V24" s="24">
        <v>1</v>
      </c>
      <c r="W24" s="24">
        <v>0</v>
      </c>
      <c r="X24" s="24">
        <v>2</v>
      </c>
      <c r="Y24" s="24">
        <v>154</v>
      </c>
      <c r="Z24" s="24">
        <v>76</v>
      </c>
      <c r="AA24" s="24">
        <v>0</v>
      </c>
      <c r="AB24" s="20"/>
    </row>
    <row r="25" spans="1:28" s="36" customFormat="1" ht="5.0999999999999996" customHeight="1">
      <c r="A25" s="31"/>
      <c r="B25" s="31"/>
      <c r="C25" s="32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5"/>
    </row>
    <row r="26" spans="1:28" s="36" customFormat="1" ht="5.0999999999999996" customHeight="1">
      <c r="N26" s="37"/>
      <c r="O26" s="37"/>
      <c r="P26" s="37"/>
      <c r="Q26" s="37"/>
      <c r="R26" s="37"/>
      <c r="S26" s="37"/>
    </row>
    <row r="27" spans="1:28" s="38" customFormat="1" ht="11.25" customHeight="1">
      <c r="A27" s="39" t="s">
        <v>9</v>
      </c>
      <c r="C27" s="40"/>
      <c r="E27" s="41"/>
      <c r="F27" s="41"/>
      <c r="G27" s="41"/>
      <c r="H27" s="41"/>
      <c r="I27" s="41"/>
      <c r="J27" s="41"/>
      <c r="K27" s="41"/>
      <c r="L27" s="41"/>
      <c r="M27" s="41"/>
    </row>
    <row r="28" spans="1:28" s="38" customFormat="1" ht="11.25" customHeight="1">
      <c r="A28" s="39" t="s">
        <v>10</v>
      </c>
      <c r="C28" s="40"/>
      <c r="D28" s="42"/>
      <c r="E28" s="41"/>
      <c r="F28" s="41"/>
      <c r="G28" s="41"/>
      <c r="H28" s="41"/>
      <c r="I28" s="41"/>
      <c r="J28" s="41"/>
      <c r="K28" s="41"/>
      <c r="L28" s="41"/>
      <c r="M28" s="41"/>
    </row>
    <row r="29" spans="1:28" s="36" customFormat="1" ht="11.25" customHeight="1">
      <c r="A29" s="39" t="s">
        <v>12</v>
      </c>
      <c r="N29" s="37"/>
      <c r="O29" s="37"/>
      <c r="P29" s="37"/>
      <c r="Q29" s="37"/>
      <c r="R29" s="37"/>
      <c r="S29" s="37"/>
    </row>
    <row r="30" spans="1:28" s="36" customFormat="1" ht="11.25" customHeight="1">
      <c r="A30" s="43" t="s">
        <v>11</v>
      </c>
      <c r="N30" s="37"/>
      <c r="O30" s="37"/>
      <c r="P30" s="37"/>
      <c r="Q30" s="37"/>
      <c r="R30" s="37"/>
      <c r="S30" s="37"/>
    </row>
    <row r="31" spans="1:28"/>
    <row r="32" spans="1:28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5">
    <mergeCell ref="A2:AA2"/>
    <mergeCell ref="E5:T5"/>
    <mergeCell ref="V5:AA5"/>
    <mergeCell ref="B5:D5"/>
    <mergeCell ref="U5:U6"/>
  </mergeCells>
  <phoneticPr fontId="32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18-00-40</vt:lpstr>
      <vt:lpstr>'18-00-40'!Print_Area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2019-06-07T01:13:59Z</cp:lastPrinted>
  <dcterms:created xsi:type="dcterms:W3CDTF">2011-11-22T10:49:56Z</dcterms:created>
  <dcterms:modified xsi:type="dcterms:W3CDTF">2019-06-07T01:14:14Z</dcterms:modified>
  <cp:category/>
</cp:coreProperties>
</file>