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統計事務室\保護統計係\常用フォルダ\01　年報関係\年報  データ等ＨＰ公開関係\30年報HP公開\Ⅲ　恩赦\"/>
    </mc:Choice>
  </mc:AlternateContent>
  <bookViews>
    <workbookView xWindow="-15" yWindow="3090" windowWidth="18705" windowHeight="5580"/>
  </bookViews>
  <sheets>
    <sheet name="10-00-01" sheetId="1" r:id="rId1"/>
  </sheets>
  <definedNames>
    <definedName name="_xlnm._FilterDatabase" localSheetId="0" hidden="1">'10-00-01'!$A$8:$AR$8</definedName>
    <definedName name="_xlnm.Print_Area" localSheetId="0">'10-00-01'!$A$1:$AO$124</definedName>
  </definedNames>
  <calcPr calcId="162913"/>
</workbook>
</file>

<file path=xl/calcChain.xml><?xml version="1.0" encoding="utf-8"?>
<calcChain xmlns="http://schemas.openxmlformats.org/spreadsheetml/2006/main">
  <c r="AM89" i="1" l="1"/>
  <c r="AL89" i="1"/>
  <c r="AK89" i="1"/>
  <c r="AJ89" i="1"/>
  <c r="AI89" i="1"/>
  <c r="AH89" i="1"/>
  <c r="AG89" i="1"/>
  <c r="AF89" i="1"/>
  <c r="AM88" i="1"/>
  <c r="AK88" i="1"/>
  <c r="AI88" i="1"/>
  <c r="AG88" i="1"/>
  <c r="AG17" i="1" s="1"/>
  <c r="AB89" i="1"/>
  <c r="AA89" i="1"/>
  <c r="Z89" i="1"/>
  <c r="Y89" i="1"/>
  <c r="X89" i="1"/>
  <c r="W89" i="1"/>
  <c r="AB88" i="1"/>
  <c r="Z88" i="1"/>
  <c r="X88" i="1"/>
  <c r="X17" i="1" s="1"/>
  <c r="R89" i="1"/>
  <c r="Q89" i="1"/>
  <c r="P89" i="1"/>
  <c r="O89" i="1"/>
  <c r="N89" i="1"/>
  <c r="Q88" i="1"/>
  <c r="O88" i="1"/>
  <c r="O17" i="1" s="1"/>
  <c r="M89" i="1"/>
  <c r="L89" i="1"/>
  <c r="M88" i="1"/>
  <c r="H89" i="1"/>
  <c r="G89" i="1"/>
  <c r="H88" i="1"/>
  <c r="E89" i="1"/>
  <c r="AE89" i="1"/>
  <c r="AE88" i="1"/>
  <c r="AE17" i="1"/>
  <c r="V89" i="1"/>
  <c r="V88" i="1"/>
  <c r="V17" i="1" s="1"/>
  <c r="K89" i="1"/>
  <c r="K88" i="1"/>
  <c r="K17" i="1" s="1"/>
  <c r="Z17" i="1"/>
  <c r="AM110" i="1"/>
  <c r="AL110" i="1"/>
  <c r="AK110" i="1"/>
  <c r="AJ110" i="1"/>
  <c r="AI110" i="1"/>
  <c r="AH110" i="1"/>
  <c r="AG110" i="1"/>
  <c r="AF110" i="1"/>
  <c r="AE110" i="1"/>
  <c r="AB110" i="1"/>
  <c r="AA110" i="1"/>
  <c r="Z110" i="1"/>
  <c r="Y110" i="1"/>
  <c r="X110" i="1"/>
  <c r="W110" i="1"/>
  <c r="V110" i="1"/>
  <c r="Q110" i="1"/>
  <c r="P110" i="1"/>
  <c r="O110" i="1"/>
  <c r="N110" i="1"/>
  <c r="M110" i="1"/>
  <c r="L110" i="1"/>
  <c r="K110" i="1"/>
  <c r="H110" i="1"/>
  <c r="G110" i="1"/>
  <c r="AD114" i="1"/>
  <c r="AC114" i="1"/>
  <c r="U114" i="1"/>
  <c r="T114" i="1"/>
  <c r="S114" i="1"/>
  <c r="R114" i="1"/>
  <c r="J114" i="1"/>
  <c r="I114" i="1"/>
  <c r="E114" i="1" s="1"/>
  <c r="F114" i="1"/>
  <c r="AO114" i="1"/>
  <c r="AN114" i="1"/>
  <c r="AD113" i="1"/>
  <c r="AC113" i="1"/>
  <c r="U113" i="1"/>
  <c r="T113" i="1"/>
  <c r="S113" i="1"/>
  <c r="R113" i="1"/>
  <c r="J113" i="1"/>
  <c r="I113" i="1"/>
  <c r="E113" i="1" s="1"/>
  <c r="AN113" i="1" s="1"/>
  <c r="F113" i="1"/>
  <c r="AO113" i="1"/>
  <c r="AD116" i="1"/>
  <c r="AC116" i="1"/>
  <c r="U116" i="1"/>
  <c r="T116" i="1"/>
  <c r="S116" i="1"/>
  <c r="R116" i="1"/>
  <c r="J116" i="1"/>
  <c r="I116" i="1"/>
  <c r="E116" i="1" s="1"/>
  <c r="F116" i="1"/>
  <c r="AO116" i="1"/>
  <c r="AN116" i="1"/>
  <c r="I118" i="1"/>
  <c r="E118" i="1"/>
  <c r="J118" i="1"/>
  <c r="F118" i="1"/>
  <c r="F110" i="1" s="1"/>
  <c r="T118" i="1"/>
  <c r="U118" i="1"/>
  <c r="AC118" i="1"/>
  <c r="AD118" i="1"/>
  <c r="AD112" i="1"/>
  <c r="AC112" i="1"/>
  <c r="AC110" i="1" s="1"/>
  <c r="U112" i="1"/>
  <c r="T112" i="1"/>
  <c r="T110" i="1" s="1"/>
  <c r="S112" i="1"/>
  <c r="R112" i="1"/>
  <c r="R110" i="1" s="1"/>
  <c r="J112" i="1"/>
  <c r="I112" i="1"/>
  <c r="E112" i="1" s="1"/>
  <c r="AN112" i="1" s="1"/>
  <c r="AN110" i="1" s="1"/>
  <c r="F112" i="1"/>
  <c r="AO112" i="1"/>
  <c r="I103" i="1"/>
  <c r="I105" i="1"/>
  <c r="I107" i="1"/>
  <c r="J104" i="1"/>
  <c r="F104" i="1" s="1"/>
  <c r="AO104" i="1"/>
  <c r="J105" i="1"/>
  <c r="F105" i="1"/>
  <c r="J106" i="1"/>
  <c r="F106" i="1" s="1"/>
  <c r="AO106" i="1"/>
  <c r="J107" i="1"/>
  <c r="F107" i="1"/>
  <c r="J102" i="1"/>
  <c r="F102" i="1"/>
  <c r="AO102" i="1" s="1"/>
  <c r="AD117" i="1"/>
  <c r="T115" i="1"/>
  <c r="T117" i="1"/>
  <c r="R117" i="1" s="1"/>
  <c r="U115" i="1"/>
  <c r="U117" i="1"/>
  <c r="I115" i="1"/>
  <c r="E115" i="1" s="1"/>
  <c r="I117" i="1"/>
  <c r="E117" i="1"/>
  <c r="J115" i="1"/>
  <c r="F115" i="1"/>
  <c r="J117" i="1"/>
  <c r="F117" i="1"/>
  <c r="AM17" i="1"/>
  <c r="AD105" i="1"/>
  <c r="AC105" i="1"/>
  <c r="U105" i="1"/>
  <c r="T105" i="1"/>
  <c r="S105" i="1"/>
  <c r="R105" i="1"/>
  <c r="AN105" i="1"/>
  <c r="AI17" i="1"/>
  <c r="AD14" i="1"/>
  <c r="AC14" i="1"/>
  <c r="U14" i="1"/>
  <c r="T14" i="1"/>
  <c r="S14" i="1"/>
  <c r="R14" i="1"/>
  <c r="J14" i="1"/>
  <c r="F14" i="1" s="1"/>
  <c r="AO14" i="1" s="1"/>
  <c r="I14" i="1"/>
  <c r="E14" i="1"/>
  <c r="AN14" i="1" s="1"/>
  <c r="AD13" i="1"/>
  <c r="S13" i="1" s="1"/>
  <c r="J13" i="1"/>
  <c r="F13" i="1" s="1"/>
  <c r="AD12" i="1"/>
  <c r="AC12" i="1"/>
  <c r="U12" i="1"/>
  <c r="T12" i="1"/>
  <c r="S12" i="1"/>
  <c r="R12" i="1"/>
  <c r="J12" i="1"/>
  <c r="F12" i="1" s="1"/>
  <c r="AO12" i="1" s="1"/>
  <c r="I12" i="1"/>
  <c r="E12" i="1"/>
  <c r="AN12" i="1" s="1"/>
  <c r="AD11" i="1"/>
  <c r="S11" i="1" s="1"/>
  <c r="J11" i="1"/>
  <c r="F11" i="1" s="1"/>
  <c r="AD10" i="1"/>
  <c r="AC10" i="1"/>
  <c r="U10" i="1"/>
  <c r="T10" i="1"/>
  <c r="S10" i="1"/>
  <c r="R10" i="1"/>
  <c r="J10" i="1"/>
  <c r="F10" i="1" s="1"/>
  <c r="AO10" i="1" s="1"/>
  <c r="I10" i="1"/>
  <c r="E10" i="1"/>
  <c r="AN10" i="1" s="1"/>
  <c r="AD9" i="1"/>
  <c r="S9" i="1" s="1"/>
  <c r="AO9" i="1" s="1"/>
  <c r="J9" i="1"/>
  <c r="F9" i="1" s="1"/>
  <c r="AJ74" i="1"/>
  <c r="AJ20" i="1" s="1"/>
  <c r="AH74" i="1"/>
  <c r="AH69" i="1"/>
  <c r="AD115" i="1"/>
  <c r="AC76" i="1"/>
  <c r="AC74" i="1" s="1"/>
  <c r="AC77" i="1"/>
  <c r="AC78" i="1"/>
  <c r="R78" i="1" s="1"/>
  <c r="AC79" i="1"/>
  <c r="AC80" i="1"/>
  <c r="R80" i="1" s="1"/>
  <c r="AC81" i="1"/>
  <c r="AC82" i="1"/>
  <c r="R82" i="1" s="1"/>
  <c r="AC75" i="1"/>
  <c r="AC71" i="1"/>
  <c r="AC72" i="1"/>
  <c r="AC73" i="1"/>
  <c r="AC70" i="1"/>
  <c r="AC65" i="1"/>
  <c r="R65" i="1" s="1"/>
  <c r="AN65" i="1" s="1"/>
  <c r="AC66" i="1"/>
  <c r="AC67" i="1"/>
  <c r="R67" i="1" s="1"/>
  <c r="AC68" i="1"/>
  <c r="AC64" i="1"/>
  <c r="AC63" i="1" s="1"/>
  <c r="AC58" i="1"/>
  <c r="AC59" i="1"/>
  <c r="R59" i="1" s="1"/>
  <c r="AC60" i="1"/>
  <c r="AC61" i="1"/>
  <c r="AC62" i="1"/>
  <c r="AC57" i="1"/>
  <c r="AC56" i="1" s="1"/>
  <c r="AC51" i="1"/>
  <c r="AC52" i="1"/>
  <c r="AC53" i="1"/>
  <c r="AC54" i="1"/>
  <c r="AC55" i="1"/>
  <c r="AC50" i="1"/>
  <c r="R50" i="1" s="1"/>
  <c r="AC35" i="1"/>
  <c r="AC36" i="1"/>
  <c r="R36" i="1" s="1"/>
  <c r="AC37" i="1"/>
  <c r="AC38" i="1"/>
  <c r="R38" i="1" s="1"/>
  <c r="AN38" i="1" s="1"/>
  <c r="AC39" i="1"/>
  <c r="AC40" i="1"/>
  <c r="R40" i="1" s="1"/>
  <c r="AC41" i="1"/>
  <c r="AC42" i="1"/>
  <c r="R42" i="1" s="1"/>
  <c r="AN42" i="1" s="1"/>
  <c r="AC43" i="1"/>
  <c r="AC44" i="1"/>
  <c r="R44" i="1" s="1"/>
  <c r="AN44" i="1" s="1"/>
  <c r="AC34" i="1"/>
  <c r="AC28" i="1"/>
  <c r="AC29" i="1"/>
  <c r="AC30" i="1"/>
  <c r="R30" i="1" s="1"/>
  <c r="AC31" i="1"/>
  <c r="AC32" i="1"/>
  <c r="R32" i="1" s="1"/>
  <c r="AC27" i="1"/>
  <c r="T76" i="1"/>
  <c r="T77" i="1"/>
  <c r="T78" i="1"/>
  <c r="T79" i="1"/>
  <c r="R79" i="1"/>
  <c r="T80" i="1"/>
  <c r="T81" i="1"/>
  <c r="R81" i="1"/>
  <c r="T82" i="1"/>
  <c r="T75" i="1"/>
  <c r="T71" i="1"/>
  <c r="T72" i="1"/>
  <c r="T73" i="1"/>
  <c r="T70" i="1"/>
  <c r="R70" i="1" s="1"/>
  <c r="T65" i="1"/>
  <c r="T66" i="1"/>
  <c r="R66" i="1"/>
  <c r="T67" i="1"/>
  <c r="T68" i="1"/>
  <c r="R68" i="1" s="1"/>
  <c r="T64" i="1"/>
  <c r="T58" i="1"/>
  <c r="R58" i="1"/>
  <c r="T59" i="1"/>
  <c r="T60" i="1"/>
  <c r="T61" i="1"/>
  <c r="T62" i="1"/>
  <c r="T57" i="1"/>
  <c r="T56" i="1" s="1"/>
  <c r="T51" i="1"/>
  <c r="T52" i="1"/>
  <c r="T53" i="1"/>
  <c r="R53" i="1"/>
  <c r="T54" i="1"/>
  <c r="T55" i="1"/>
  <c r="R55" i="1" s="1"/>
  <c r="T50" i="1"/>
  <c r="T35" i="1"/>
  <c r="R35" i="1"/>
  <c r="T36" i="1"/>
  <c r="T37" i="1"/>
  <c r="R37" i="1" s="1"/>
  <c r="T38" i="1"/>
  <c r="T39" i="1"/>
  <c r="T40" i="1"/>
  <c r="T41" i="1"/>
  <c r="R41" i="1"/>
  <c r="T42" i="1"/>
  <c r="T43" i="1"/>
  <c r="T44" i="1"/>
  <c r="T34" i="1"/>
  <c r="R34" i="1" s="1"/>
  <c r="T28" i="1"/>
  <c r="T29" i="1"/>
  <c r="T30" i="1"/>
  <c r="T31" i="1"/>
  <c r="R31" i="1" s="1"/>
  <c r="T32" i="1"/>
  <c r="T27" i="1"/>
  <c r="R27" i="1"/>
  <c r="I80" i="1"/>
  <c r="E80" i="1" s="1"/>
  <c r="I76" i="1"/>
  <c r="E76" i="1"/>
  <c r="I77" i="1"/>
  <c r="I78" i="1"/>
  <c r="I79" i="1"/>
  <c r="E79" i="1" s="1"/>
  <c r="I81" i="1"/>
  <c r="E81" i="1" s="1"/>
  <c r="AN81" i="1" s="1"/>
  <c r="I82" i="1"/>
  <c r="E82" i="1"/>
  <c r="I75" i="1"/>
  <c r="E75" i="1"/>
  <c r="I71" i="1"/>
  <c r="E71" i="1"/>
  <c r="I72" i="1"/>
  <c r="E72" i="1"/>
  <c r="I73" i="1"/>
  <c r="E73" i="1" s="1"/>
  <c r="AN73" i="1" s="1"/>
  <c r="I70" i="1"/>
  <c r="E70" i="1" s="1"/>
  <c r="I65" i="1"/>
  <c r="E65" i="1" s="1"/>
  <c r="I66" i="1"/>
  <c r="E66" i="1" s="1"/>
  <c r="AN66" i="1"/>
  <c r="I67" i="1"/>
  <c r="E67" i="1"/>
  <c r="I68" i="1"/>
  <c r="E68" i="1" s="1"/>
  <c r="I64" i="1"/>
  <c r="I58" i="1"/>
  <c r="E58" i="1" s="1"/>
  <c r="I59" i="1"/>
  <c r="E59" i="1" s="1"/>
  <c r="I60" i="1"/>
  <c r="E60" i="1"/>
  <c r="I61" i="1"/>
  <c r="I62" i="1"/>
  <c r="E62" i="1" s="1"/>
  <c r="I57" i="1"/>
  <c r="I51" i="1"/>
  <c r="E51" i="1" s="1"/>
  <c r="I52" i="1"/>
  <c r="E52" i="1" s="1"/>
  <c r="I53" i="1"/>
  <c r="E53" i="1" s="1"/>
  <c r="AN53" i="1"/>
  <c r="I54" i="1"/>
  <c r="E54" i="1"/>
  <c r="I55" i="1"/>
  <c r="E55" i="1"/>
  <c r="I50" i="1"/>
  <c r="E50" i="1"/>
  <c r="I35" i="1"/>
  <c r="E35" i="1"/>
  <c r="I36" i="1"/>
  <c r="E36" i="1"/>
  <c r="I37" i="1"/>
  <c r="E37" i="1"/>
  <c r="AN37" i="1" s="1"/>
  <c r="I38" i="1"/>
  <c r="E38" i="1"/>
  <c r="I39" i="1"/>
  <c r="E39" i="1"/>
  <c r="I40" i="1"/>
  <c r="E40" i="1" s="1"/>
  <c r="I41" i="1"/>
  <c r="E41" i="1"/>
  <c r="I42" i="1"/>
  <c r="E42" i="1"/>
  <c r="I43" i="1"/>
  <c r="E43" i="1"/>
  <c r="I44" i="1"/>
  <c r="E44" i="1"/>
  <c r="I34" i="1"/>
  <c r="E34" i="1"/>
  <c r="I28" i="1"/>
  <c r="E28" i="1"/>
  <c r="I29" i="1"/>
  <c r="E29" i="1"/>
  <c r="I30" i="1"/>
  <c r="I31" i="1"/>
  <c r="E31" i="1" s="1"/>
  <c r="I32" i="1"/>
  <c r="E32" i="1" s="1"/>
  <c r="I27" i="1"/>
  <c r="E27" i="1" s="1"/>
  <c r="E77" i="1"/>
  <c r="E61" i="1"/>
  <c r="AC25" i="1"/>
  <c r="AC23" i="1"/>
  <c r="AC22" i="1"/>
  <c r="AC24" i="1"/>
  <c r="T25" i="1"/>
  <c r="T23" i="1"/>
  <c r="R23" i="1"/>
  <c r="T22" i="1"/>
  <c r="T24" i="1"/>
  <c r="U24" i="1"/>
  <c r="I25" i="1"/>
  <c r="E25" i="1" s="1"/>
  <c r="I23" i="1"/>
  <c r="E23" i="1" s="1"/>
  <c r="I22" i="1"/>
  <c r="E22" i="1" s="1"/>
  <c r="AL74" i="1"/>
  <c r="AF74" i="1"/>
  <c r="AE74" i="1"/>
  <c r="AA74" i="1"/>
  <c r="Y74" i="1"/>
  <c r="W74" i="1"/>
  <c r="P74" i="1"/>
  <c r="L74" i="1"/>
  <c r="G74" i="1"/>
  <c r="AL69" i="1"/>
  <c r="AJ69" i="1"/>
  <c r="AF69" i="1"/>
  <c r="AA69" i="1"/>
  <c r="Y69" i="1"/>
  <c r="W69" i="1"/>
  <c r="P69" i="1"/>
  <c r="N69" i="1"/>
  <c r="L69" i="1"/>
  <c r="G69" i="1"/>
  <c r="AL63" i="1"/>
  <c r="AJ63" i="1"/>
  <c r="AH63" i="1"/>
  <c r="AF63" i="1"/>
  <c r="AA63" i="1"/>
  <c r="Y63" i="1"/>
  <c r="W63" i="1"/>
  <c r="P63" i="1"/>
  <c r="N63" i="1"/>
  <c r="L63" i="1"/>
  <c r="G63" i="1"/>
  <c r="AL56" i="1"/>
  <c r="AJ56" i="1"/>
  <c r="AH56" i="1"/>
  <c r="AF56" i="1"/>
  <c r="AE56" i="1"/>
  <c r="AA56" i="1"/>
  <c r="Z56" i="1"/>
  <c r="W56" i="1"/>
  <c r="G56" i="1"/>
  <c r="P56" i="1"/>
  <c r="N56" i="1"/>
  <c r="L56" i="1"/>
  <c r="AL49" i="1"/>
  <c r="AJ49" i="1"/>
  <c r="AH49" i="1"/>
  <c r="AF49" i="1"/>
  <c r="AE49" i="1"/>
  <c r="AA49" i="1"/>
  <c r="Y49" i="1"/>
  <c r="W49" i="1"/>
  <c r="P49" i="1"/>
  <c r="N49" i="1"/>
  <c r="L49" i="1"/>
  <c r="G49" i="1"/>
  <c r="AL33" i="1"/>
  <c r="AJ33" i="1"/>
  <c r="AH33" i="1"/>
  <c r="AF33" i="1"/>
  <c r="AA33" i="1"/>
  <c r="Y33" i="1"/>
  <c r="W33" i="1"/>
  <c r="V33" i="1"/>
  <c r="P33" i="1"/>
  <c r="N33" i="1"/>
  <c r="L33" i="1"/>
  <c r="G33" i="1"/>
  <c r="AL26" i="1"/>
  <c r="AJ26" i="1"/>
  <c r="AH26" i="1"/>
  <c r="AF26" i="1"/>
  <c r="AA26" i="1"/>
  <c r="Z26" i="1"/>
  <c r="Y26" i="1"/>
  <c r="Y20" i="1" s="1"/>
  <c r="W26" i="1"/>
  <c r="Q26" i="1"/>
  <c r="P26" i="1"/>
  <c r="N26" i="1"/>
  <c r="N20" i="1" s="1"/>
  <c r="N18" i="1" s="1"/>
  <c r="L26" i="1"/>
  <c r="G26" i="1"/>
  <c r="G20" i="1" s="1"/>
  <c r="AJ21" i="1"/>
  <c r="AH21" i="1"/>
  <c r="AH20" i="1" s="1"/>
  <c r="AH18" i="1" s="1"/>
  <c r="AF21" i="1"/>
  <c r="AA21" i="1"/>
  <c r="AA20" i="1" s="1"/>
  <c r="AA18" i="1" s="1"/>
  <c r="Y21" i="1"/>
  <c r="W21" i="1"/>
  <c r="N21" i="1"/>
  <c r="L21" i="1"/>
  <c r="G21" i="1"/>
  <c r="AK17" i="1"/>
  <c r="Q17" i="1"/>
  <c r="J17" i="1" s="1"/>
  <c r="M17" i="1"/>
  <c r="AC107" i="1"/>
  <c r="AC103" i="1"/>
  <c r="AC100" i="1"/>
  <c r="AC98" i="1"/>
  <c r="AC96" i="1"/>
  <c r="AC94" i="1"/>
  <c r="AC92" i="1"/>
  <c r="AC89" i="1" s="1"/>
  <c r="AD92" i="1"/>
  <c r="T107" i="1"/>
  <c r="T103" i="1"/>
  <c r="T100" i="1"/>
  <c r="T98" i="1"/>
  <c r="T96" i="1"/>
  <c r="T94" i="1"/>
  <c r="T92" i="1"/>
  <c r="T89" i="1" s="1"/>
  <c r="R107" i="1"/>
  <c r="AN107" i="1"/>
  <c r="R103" i="1"/>
  <c r="AN103" i="1"/>
  <c r="R100" i="1"/>
  <c r="AN100" i="1"/>
  <c r="R98" i="1"/>
  <c r="AN98" i="1"/>
  <c r="R96" i="1"/>
  <c r="AN96" i="1"/>
  <c r="R94" i="1"/>
  <c r="AN94" i="1"/>
  <c r="R92" i="1"/>
  <c r="I100" i="1"/>
  <c r="I98" i="1"/>
  <c r="I96" i="1"/>
  <c r="I94" i="1"/>
  <c r="I92" i="1"/>
  <c r="I89" i="1" s="1"/>
  <c r="J92" i="1"/>
  <c r="F92" i="1"/>
  <c r="J91" i="1"/>
  <c r="F91" i="1"/>
  <c r="AC115" i="1"/>
  <c r="AB17" i="1"/>
  <c r="AC16" i="1"/>
  <c r="AD15" i="1"/>
  <c r="S15" i="1" s="1"/>
  <c r="AD16" i="1"/>
  <c r="T16" i="1"/>
  <c r="U16" i="1"/>
  <c r="J16" i="1"/>
  <c r="F16" i="1"/>
  <c r="J15" i="1"/>
  <c r="F15" i="1"/>
  <c r="I16" i="1"/>
  <c r="E16" i="1"/>
  <c r="AM33" i="1"/>
  <c r="AK33" i="1"/>
  <c r="AI33" i="1"/>
  <c r="AG33" i="1"/>
  <c r="AE33" i="1"/>
  <c r="AD91" i="1"/>
  <c r="AD88" i="1" s="1"/>
  <c r="I24" i="1"/>
  <c r="E24" i="1" s="1"/>
  <c r="K26" i="1"/>
  <c r="AD107" i="1"/>
  <c r="U107" i="1"/>
  <c r="AD103" i="1"/>
  <c r="U103" i="1"/>
  <c r="J103" i="1"/>
  <c r="F103" i="1"/>
  <c r="AD100" i="1"/>
  <c r="AD99" i="1"/>
  <c r="AD98" i="1"/>
  <c r="AD97" i="1"/>
  <c r="AD96" i="1"/>
  <c r="S96" i="1" s="1"/>
  <c r="AD95" i="1"/>
  <c r="AD94" i="1"/>
  <c r="AD93" i="1"/>
  <c r="U100" i="1"/>
  <c r="S100" i="1" s="1"/>
  <c r="U99" i="1"/>
  <c r="S99" i="1" s="1"/>
  <c r="U98" i="1"/>
  <c r="S98" i="1" s="1"/>
  <c r="U97" i="1"/>
  <c r="S97" i="1" s="1"/>
  <c r="AO97" i="1"/>
  <c r="U96" i="1"/>
  <c r="U95" i="1"/>
  <c r="S95" i="1" s="1"/>
  <c r="U94" i="1"/>
  <c r="U93" i="1"/>
  <c r="U92" i="1"/>
  <c r="U91" i="1"/>
  <c r="U88" i="1" s="1"/>
  <c r="J100" i="1"/>
  <c r="J99" i="1"/>
  <c r="F99" i="1" s="1"/>
  <c r="J98" i="1"/>
  <c r="F98" i="1" s="1"/>
  <c r="AO98" i="1" s="1"/>
  <c r="J97" i="1"/>
  <c r="F97" i="1" s="1"/>
  <c r="J96" i="1"/>
  <c r="F96" i="1" s="1"/>
  <c r="J95" i="1"/>
  <c r="F95" i="1" s="1"/>
  <c r="J94" i="1"/>
  <c r="F94" i="1" s="1"/>
  <c r="AO94" i="1" s="1"/>
  <c r="J93" i="1"/>
  <c r="F93" i="1" s="1"/>
  <c r="F100" i="1"/>
  <c r="AD22" i="1"/>
  <c r="S22" i="1"/>
  <c r="U22" i="1"/>
  <c r="J22" i="1"/>
  <c r="F22" i="1"/>
  <c r="AD82" i="1"/>
  <c r="AD81" i="1"/>
  <c r="AD80" i="1"/>
  <c r="AD79" i="1"/>
  <c r="AD78" i="1"/>
  <c r="AD77" i="1"/>
  <c r="AD76" i="1"/>
  <c r="AD75" i="1"/>
  <c r="AD74" i="1" s="1"/>
  <c r="AD73" i="1"/>
  <c r="S73" i="1" s="1"/>
  <c r="AO73" i="1" s="1"/>
  <c r="AD72" i="1"/>
  <c r="AD71" i="1"/>
  <c r="AD70" i="1"/>
  <c r="AD69" i="1"/>
  <c r="AD68" i="1"/>
  <c r="AD67" i="1"/>
  <c r="AD66" i="1"/>
  <c r="AD65" i="1"/>
  <c r="AD63" i="1" s="1"/>
  <c r="AD64" i="1"/>
  <c r="AD62" i="1"/>
  <c r="S62" i="1" s="1"/>
  <c r="AD61" i="1"/>
  <c r="AD60" i="1"/>
  <c r="AD59" i="1"/>
  <c r="AD58" i="1"/>
  <c r="AD57" i="1"/>
  <c r="AD55" i="1"/>
  <c r="AD54" i="1"/>
  <c r="AD53" i="1"/>
  <c r="S53" i="1" s="1"/>
  <c r="AO53" i="1" s="1"/>
  <c r="AD52" i="1"/>
  <c r="AD51" i="1"/>
  <c r="S51" i="1" s="1"/>
  <c r="AD50" i="1"/>
  <c r="AD44" i="1"/>
  <c r="S44" i="1" s="1"/>
  <c r="AO44" i="1" s="1"/>
  <c r="AD43" i="1"/>
  <c r="AD42" i="1"/>
  <c r="S42" i="1" s="1"/>
  <c r="AO42" i="1" s="1"/>
  <c r="AD41" i="1"/>
  <c r="AD40" i="1"/>
  <c r="S40" i="1" s="1"/>
  <c r="AO40" i="1" s="1"/>
  <c r="AD39" i="1"/>
  <c r="AD38" i="1"/>
  <c r="AD37" i="1"/>
  <c r="AD36" i="1"/>
  <c r="S36" i="1" s="1"/>
  <c r="AD35" i="1"/>
  <c r="AD34" i="1"/>
  <c r="AD32" i="1"/>
  <c r="AD31" i="1"/>
  <c r="S31" i="1" s="1"/>
  <c r="AO31" i="1" s="1"/>
  <c r="AD30" i="1"/>
  <c r="AD29" i="1"/>
  <c r="S29" i="1" s="1"/>
  <c r="AD28" i="1"/>
  <c r="AD27" i="1"/>
  <c r="S27" i="1" s="1"/>
  <c r="AD25" i="1"/>
  <c r="AD24" i="1"/>
  <c r="AD23" i="1"/>
  <c r="S23" i="1"/>
  <c r="U82" i="1"/>
  <c r="U81" i="1"/>
  <c r="S81" i="1" s="1"/>
  <c r="U80" i="1"/>
  <c r="S80" i="1"/>
  <c r="U79" i="1"/>
  <c r="U78" i="1"/>
  <c r="S78" i="1" s="1"/>
  <c r="AO78" i="1" s="1"/>
  <c r="U77" i="1"/>
  <c r="S77" i="1" s="1"/>
  <c r="U76" i="1"/>
  <c r="U75" i="1"/>
  <c r="S75" i="1" s="1"/>
  <c r="U73" i="1"/>
  <c r="U72" i="1"/>
  <c r="U71" i="1"/>
  <c r="U70" i="1"/>
  <c r="S70" i="1" s="1"/>
  <c r="U68" i="1"/>
  <c r="S68" i="1"/>
  <c r="AO68" i="1" s="1"/>
  <c r="U67" i="1"/>
  <c r="U66" i="1"/>
  <c r="S66" i="1" s="1"/>
  <c r="AO66" i="1" s="1"/>
  <c r="U65" i="1"/>
  <c r="U64" i="1"/>
  <c r="U63" i="1" s="1"/>
  <c r="U62" i="1"/>
  <c r="U61" i="1"/>
  <c r="S61" i="1" s="1"/>
  <c r="U60" i="1"/>
  <c r="U59" i="1"/>
  <c r="U58" i="1"/>
  <c r="U57" i="1"/>
  <c r="S57" i="1" s="1"/>
  <c r="S56" i="1" s="1"/>
  <c r="U55" i="1"/>
  <c r="U54" i="1"/>
  <c r="U53" i="1"/>
  <c r="U52" i="1"/>
  <c r="U51" i="1"/>
  <c r="U49" i="1" s="1"/>
  <c r="U50" i="1"/>
  <c r="U44" i="1"/>
  <c r="U43" i="1"/>
  <c r="U42" i="1"/>
  <c r="U41" i="1"/>
  <c r="S41" i="1"/>
  <c r="U40" i="1"/>
  <c r="U39" i="1"/>
  <c r="U38" i="1"/>
  <c r="U37" i="1"/>
  <c r="S37" i="1" s="1"/>
  <c r="U36" i="1"/>
  <c r="U35" i="1"/>
  <c r="S35" i="1" s="1"/>
  <c r="U34" i="1"/>
  <c r="S34" i="1" s="1"/>
  <c r="U32" i="1"/>
  <c r="U31" i="1"/>
  <c r="U30" i="1"/>
  <c r="U29" i="1"/>
  <c r="U28" i="1"/>
  <c r="U27" i="1"/>
  <c r="U26" i="1" s="1"/>
  <c r="U25" i="1"/>
  <c r="S25" i="1"/>
  <c r="U23" i="1"/>
  <c r="J82" i="1"/>
  <c r="F82" i="1" s="1"/>
  <c r="J81" i="1"/>
  <c r="F81" i="1" s="1"/>
  <c r="AO81" i="1" s="1"/>
  <c r="J80" i="1"/>
  <c r="F80" i="1" s="1"/>
  <c r="J79" i="1"/>
  <c r="F79" i="1" s="1"/>
  <c r="J78" i="1"/>
  <c r="F78" i="1" s="1"/>
  <c r="J77" i="1"/>
  <c r="F77" i="1" s="1"/>
  <c r="J76" i="1"/>
  <c r="F76" i="1" s="1"/>
  <c r="J75" i="1"/>
  <c r="F75" i="1" s="1"/>
  <c r="J73" i="1"/>
  <c r="F73" i="1" s="1"/>
  <c r="J72" i="1"/>
  <c r="F72" i="1" s="1"/>
  <c r="J71" i="1"/>
  <c r="F71" i="1" s="1"/>
  <c r="J70" i="1"/>
  <c r="F70" i="1" s="1"/>
  <c r="AO70" i="1" s="1"/>
  <c r="J68" i="1"/>
  <c r="F68" i="1" s="1"/>
  <c r="J67" i="1"/>
  <c r="F67" i="1" s="1"/>
  <c r="AO67" i="1" s="1"/>
  <c r="J66" i="1"/>
  <c r="F66" i="1" s="1"/>
  <c r="J65" i="1"/>
  <c r="F65" i="1" s="1"/>
  <c r="J64" i="1"/>
  <c r="F64" i="1" s="1"/>
  <c r="J62" i="1"/>
  <c r="F62" i="1" s="1"/>
  <c r="AO62" i="1" s="1"/>
  <c r="J61" i="1"/>
  <c r="F61" i="1"/>
  <c r="J60" i="1"/>
  <c r="F60" i="1"/>
  <c r="J59" i="1"/>
  <c r="F59" i="1"/>
  <c r="J58" i="1"/>
  <c r="F58" i="1"/>
  <c r="J57" i="1"/>
  <c r="F57" i="1"/>
  <c r="F56" i="1" s="1"/>
  <c r="J55" i="1"/>
  <c r="F55" i="1"/>
  <c r="J54" i="1"/>
  <c r="F54" i="1"/>
  <c r="J53" i="1"/>
  <c r="F53" i="1"/>
  <c r="J52" i="1"/>
  <c r="F52" i="1"/>
  <c r="J51" i="1"/>
  <c r="F51" i="1"/>
  <c r="J50" i="1"/>
  <c r="F50" i="1"/>
  <c r="J44" i="1"/>
  <c r="F44" i="1"/>
  <c r="J43" i="1"/>
  <c r="F43" i="1"/>
  <c r="J42" i="1"/>
  <c r="F42" i="1"/>
  <c r="J41" i="1"/>
  <c r="F41" i="1"/>
  <c r="J40" i="1"/>
  <c r="F40" i="1"/>
  <c r="J39" i="1"/>
  <c r="F39" i="1"/>
  <c r="J38" i="1"/>
  <c r="F38" i="1"/>
  <c r="J37" i="1"/>
  <c r="F37" i="1"/>
  <c r="J36" i="1"/>
  <c r="F36" i="1"/>
  <c r="J35" i="1"/>
  <c r="F35" i="1"/>
  <c r="AO35" i="1" s="1"/>
  <c r="J34" i="1"/>
  <c r="F34" i="1" s="1"/>
  <c r="F33" i="1" s="1"/>
  <c r="J32" i="1"/>
  <c r="F32" i="1"/>
  <c r="J31" i="1"/>
  <c r="F31" i="1"/>
  <c r="J30" i="1"/>
  <c r="F30" i="1"/>
  <c r="J29" i="1"/>
  <c r="F29" i="1"/>
  <c r="J28" i="1"/>
  <c r="F28" i="1" s="1"/>
  <c r="F26" i="1" s="1"/>
  <c r="F20" i="1" s="1"/>
  <c r="J27" i="1"/>
  <c r="J25" i="1"/>
  <c r="F25" i="1"/>
  <c r="J24" i="1"/>
  <c r="F24" i="1"/>
  <c r="J23" i="1"/>
  <c r="F23" i="1"/>
  <c r="AM74" i="1"/>
  <c r="AK74" i="1"/>
  <c r="AI74" i="1"/>
  <c r="AG74" i="1"/>
  <c r="AB74" i="1"/>
  <c r="Z74" i="1"/>
  <c r="X74" i="1"/>
  <c r="V74" i="1"/>
  <c r="Q74" i="1"/>
  <c r="O74" i="1"/>
  <c r="N74" i="1"/>
  <c r="M74" i="1"/>
  <c r="K74" i="1"/>
  <c r="H74" i="1"/>
  <c r="AM69" i="1"/>
  <c r="AK69" i="1"/>
  <c r="AI69" i="1"/>
  <c r="AG69" i="1"/>
  <c r="AE69" i="1"/>
  <c r="AB69" i="1"/>
  <c r="Z69" i="1"/>
  <c r="X69" i="1"/>
  <c r="V69" i="1"/>
  <c r="Q69" i="1"/>
  <c r="O69" i="1"/>
  <c r="M69" i="1"/>
  <c r="K69" i="1"/>
  <c r="H69" i="1"/>
  <c r="AM63" i="1"/>
  <c r="AK63" i="1"/>
  <c r="AI63" i="1"/>
  <c r="AG63" i="1"/>
  <c r="AE63" i="1"/>
  <c r="AB63" i="1"/>
  <c r="Z63" i="1"/>
  <c r="X63" i="1"/>
  <c r="V63" i="1"/>
  <c r="Q63" i="1"/>
  <c r="O63" i="1"/>
  <c r="M63" i="1"/>
  <c r="K63" i="1"/>
  <c r="H63" i="1"/>
  <c r="AM56" i="1"/>
  <c r="AK56" i="1"/>
  <c r="AI56" i="1"/>
  <c r="AG56" i="1"/>
  <c r="AB56" i="1"/>
  <c r="Y56" i="1"/>
  <c r="Y18" i="1"/>
  <c r="X56" i="1"/>
  <c r="V56" i="1"/>
  <c r="Q56" i="1"/>
  <c r="O56" i="1"/>
  <c r="M56" i="1"/>
  <c r="K56" i="1"/>
  <c r="H56" i="1"/>
  <c r="AM49" i="1"/>
  <c r="AK49" i="1"/>
  <c r="AI49" i="1"/>
  <c r="AI20" i="1" s="1"/>
  <c r="AG49" i="1"/>
  <c r="AB49" i="1"/>
  <c r="Z49" i="1"/>
  <c r="X49" i="1"/>
  <c r="V49" i="1"/>
  <c r="Q49" i="1"/>
  <c r="O49" i="1"/>
  <c r="M49" i="1"/>
  <c r="K49" i="1"/>
  <c r="H49" i="1"/>
  <c r="AB33" i="1"/>
  <c r="Z33" i="1"/>
  <c r="Z20" i="1" s="1"/>
  <c r="Z18" i="1" s="1"/>
  <c r="X33" i="1"/>
  <c r="Q33" i="1"/>
  <c r="O33" i="1"/>
  <c r="M33" i="1"/>
  <c r="K33" i="1"/>
  <c r="H33" i="1"/>
  <c r="AM26" i="1"/>
  <c r="AK26" i="1"/>
  <c r="AI26" i="1"/>
  <c r="AG26" i="1"/>
  <c r="AE26" i="1"/>
  <c r="AB26" i="1"/>
  <c r="X26" i="1"/>
  <c r="V26" i="1"/>
  <c r="V20" i="1" s="1"/>
  <c r="V18" i="1" s="1"/>
  <c r="O26" i="1"/>
  <c r="M26" i="1"/>
  <c r="H26" i="1"/>
  <c r="AM21" i="1"/>
  <c r="AL21" i="1"/>
  <c r="AK21" i="1"/>
  <c r="AI21" i="1"/>
  <c r="AG21" i="1"/>
  <c r="AG20" i="1" s="1"/>
  <c r="AG18" i="1" s="1"/>
  <c r="AE21" i="1"/>
  <c r="AB21" i="1"/>
  <c r="Z21" i="1"/>
  <c r="X21" i="1"/>
  <c r="X20" i="1" s="1"/>
  <c r="X18" i="1" s="1"/>
  <c r="V21" i="1"/>
  <c r="Q21" i="1"/>
  <c r="P21" i="1"/>
  <c r="O21" i="1"/>
  <c r="M21" i="1"/>
  <c r="K21" i="1"/>
  <c r="H21" i="1"/>
  <c r="AD56" i="1"/>
  <c r="S79" i="1"/>
  <c r="U74" i="1"/>
  <c r="F27" i="1"/>
  <c r="S52" i="1"/>
  <c r="AO52" i="1" s="1"/>
  <c r="S76" i="1"/>
  <c r="S93" i="1"/>
  <c r="R75" i="1"/>
  <c r="AJ18" i="1"/>
  <c r="T63" i="1"/>
  <c r="T49" i="1"/>
  <c r="I33" i="1"/>
  <c r="R25" i="1"/>
  <c r="R21" i="1" s="1"/>
  <c r="S72" i="1"/>
  <c r="S67" i="1"/>
  <c r="S43" i="1"/>
  <c r="S38" i="1"/>
  <c r="AO38" i="1" s="1"/>
  <c r="AC49" i="1"/>
  <c r="T26" i="1"/>
  <c r="I49" i="1"/>
  <c r="S16" i="1"/>
  <c r="S107" i="1"/>
  <c r="R16" i="1"/>
  <c r="R61" i="1"/>
  <c r="AN61" i="1" s="1"/>
  <c r="R77" i="1"/>
  <c r="AN77" i="1"/>
  <c r="J56" i="1"/>
  <c r="U21" i="1"/>
  <c r="S103" i="1"/>
  <c r="J69" i="1"/>
  <c r="S91" i="1"/>
  <c r="S88" i="1" s="1"/>
  <c r="S82" i="1"/>
  <c r="S54" i="1"/>
  <c r="AI18" i="1"/>
  <c r="S115" i="1"/>
  <c r="AD49" i="1"/>
  <c r="AN40" i="1"/>
  <c r="R54" i="1"/>
  <c r="AN54" i="1" s="1"/>
  <c r="I21" i="1"/>
  <c r="R22" i="1"/>
  <c r="T21" i="1"/>
  <c r="E30" i="1"/>
  <c r="I26" i="1"/>
  <c r="P20" i="1"/>
  <c r="P18" i="1"/>
  <c r="S94" i="1"/>
  <c r="AC33" i="1"/>
  <c r="T69" i="1"/>
  <c r="R43" i="1"/>
  <c r="AN43" i="1" s="1"/>
  <c r="S60" i="1"/>
  <c r="AO60" i="1" s="1"/>
  <c r="AD33" i="1"/>
  <c r="AN92" i="1"/>
  <c r="AN89" i="1" s="1"/>
  <c r="S92" i="1"/>
  <c r="AO92" i="1" s="1"/>
  <c r="J33" i="1"/>
  <c r="S39" i="1"/>
  <c r="AO39" i="1" s="1"/>
  <c r="S59" i="1"/>
  <c r="AO59" i="1" s="1"/>
  <c r="J74" i="1"/>
  <c r="Q20" i="1"/>
  <c r="Q18" i="1" s="1"/>
  <c r="I110" i="1"/>
  <c r="S118" i="1"/>
  <c r="R118" i="1"/>
  <c r="AD110" i="1"/>
  <c r="J110" i="1"/>
  <c r="U110" i="1"/>
  <c r="S58" i="1"/>
  <c r="R24" i="1"/>
  <c r="AK20" i="1"/>
  <c r="AK18" i="1" s="1"/>
  <c r="AO99" i="1"/>
  <c r="AO93" i="1"/>
  <c r="AO107" i="1"/>
  <c r="AN80" i="1"/>
  <c r="R73" i="1"/>
  <c r="R72" i="1"/>
  <c r="S50" i="1"/>
  <c r="R51" i="1"/>
  <c r="R62" i="1"/>
  <c r="R60" i="1"/>
  <c r="AN60" i="1" s="1"/>
  <c r="AN58" i="1"/>
  <c r="R28" i="1"/>
  <c r="AN28" i="1" s="1"/>
  <c r="S32" i="1"/>
  <c r="AN31" i="1"/>
  <c r="AC21" i="1"/>
  <c r="R29" i="1"/>
  <c r="AN29" i="1"/>
  <c r="AN30" i="1"/>
  <c r="S28" i="1"/>
  <c r="AO28" i="1"/>
  <c r="S30" i="1"/>
  <c r="AN23" i="1"/>
  <c r="J21" i="1"/>
  <c r="R115" i="1"/>
  <c r="AN115" i="1"/>
  <c r="AO95" i="1"/>
  <c r="E69" i="1"/>
  <c r="AN50" i="1"/>
  <c r="E49" i="1"/>
  <c r="F49" i="1"/>
  <c r="AN55" i="1"/>
  <c r="AN34" i="1"/>
  <c r="AN35" i="1"/>
  <c r="E33" i="1"/>
  <c r="AF20" i="1"/>
  <c r="AF18" i="1" s="1"/>
  <c r="AC18" i="1" s="1"/>
  <c r="L20" i="1"/>
  <c r="L18" i="1" s="1"/>
  <c r="I18" i="1" s="1"/>
  <c r="W20" i="1"/>
  <c r="W18" i="1" s="1"/>
  <c r="T18" i="1" s="1"/>
  <c r="R18" i="1" s="1"/>
  <c r="AO30" i="1"/>
  <c r="AN24" i="1"/>
  <c r="AN22" i="1"/>
  <c r="H20" i="1"/>
  <c r="E26" i="1"/>
  <c r="E21" i="1"/>
  <c r="AO15" i="1"/>
  <c r="H17" i="1" s="1"/>
  <c r="F17" i="1" s="1"/>
  <c r="AO11" i="1"/>
  <c r="AO13" i="1"/>
  <c r="AN16" i="1"/>
  <c r="G18" i="1"/>
  <c r="E18" i="1" s="1"/>
  <c r="AN18" i="1" s="1"/>
  <c r="AO16" i="1"/>
  <c r="H18" i="1"/>
  <c r="AO50" i="1"/>
  <c r="F88" i="1"/>
  <c r="AN70" i="1"/>
  <c r="AN79" i="1"/>
  <c r="AO118" i="1"/>
  <c r="AO37" i="1"/>
  <c r="AO43" i="1"/>
  <c r="AO72" i="1"/>
  <c r="AN82" i="1"/>
  <c r="AN118" i="1"/>
  <c r="AO80" i="1"/>
  <c r="AN41" i="1"/>
  <c r="AO96" i="1"/>
  <c r="U33" i="1"/>
  <c r="AO36" i="1"/>
  <c r="AL20" i="1"/>
  <c r="AL18" i="1"/>
  <c r="AN27" i="1"/>
  <c r="O20" i="1"/>
  <c r="O18" i="1" s="1"/>
  <c r="J26" i="1"/>
  <c r="AD21" i="1"/>
  <c r="S24" i="1"/>
  <c r="AO24" i="1" s="1"/>
  <c r="AO23" i="1"/>
  <c r="F21" i="1"/>
  <c r="S117" i="1"/>
  <c r="S110" i="1" s="1"/>
  <c r="AO115" i="1"/>
  <c r="AO100" i="1"/>
  <c r="F89" i="1"/>
  <c r="J89" i="1"/>
  <c r="U89" i="1"/>
  <c r="AD89" i="1"/>
  <c r="S89" i="1"/>
  <c r="AO91" i="1"/>
  <c r="AO88" i="1" s="1"/>
  <c r="S74" i="1"/>
  <c r="AO77" i="1"/>
  <c r="K20" i="1"/>
  <c r="K18" i="1" s="1"/>
  <c r="AO57" i="1"/>
  <c r="AO56" i="1" s="1"/>
  <c r="AO58" i="1"/>
  <c r="AO54" i="1"/>
  <c r="J49" i="1"/>
  <c r="AO32" i="1"/>
  <c r="AN68" i="1"/>
  <c r="AN75" i="1"/>
  <c r="AE20" i="1"/>
  <c r="AE18" i="1"/>
  <c r="AO61" i="1"/>
  <c r="AO75" i="1"/>
  <c r="F69" i="1"/>
  <c r="AO76" i="1"/>
  <c r="AO79" i="1"/>
  <c r="AO82" i="1"/>
  <c r="AO41" i="1"/>
  <c r="AO25" i="1"/>
  <c r="F63" i="1"/>
  <c r="F74" i="1"/>
  <c r="AN51" i="1"/>
  <c r="AN62" i="1"/>
  <c r="S21" i="1"/>
  <c r="AD18" i="1" l="1"/>
  <c r="S33" i="1"/>
  <c r="S69" i="1"/>
  <c r="R26" i="1"/>
  <c r="AN32" i="1"/>
  <c r="AN36" i="1"/>
  <c r="AN26" i="1"/>
  <c r="U18" i="1"/>
  <c r="AO74" i="1"/>
  <c r="S26" i="1"/>
  <c r="AO27" i="1"/>
  <c r="AO26" i="1" s="1"/>
  <c r="AO51" i="1"/>
  <c r="AN67" i="1"/>
  <c r="R76" i="1"/>
  <c r="T74" i="1"/>
  <c r="AN59" i="1"/>
  <c r="E64" i="1"/>
  <c r="I63" i="1"/>
  <c r="AC26" i="1"/>
  <c r="AC69" i="1"/>
  <c r="AD17" i="1"/>
  <c r="S17" i="1" s="1"/>
  <c r="AO17" i="1" s="1"/>
  <c r="AO117" i="1"/>
  <c r="AO110" i="1" s="1"/>
  <c r="E110" i="1"/>
  <c r="U56" i="1"/>
  <c r="AN25" i="1"/>
  <c r="AN21" i="1" s="1"/>
  <c r="AO34" i="1"/>
  <c r="AO33" i="1" s="1"/>
  <c r="AD26" i="1"/>
  <c r="AD20" i="1" s="1"/>
  <c r="J63" i="1"/>
  <c r="J20" i="1" s="1"/>
  <c r="S65" i="1"/>
  <c r="AO65" i="1" s="1"/>
  <c r="U69" i="1"/>
  <c r="R57" i="1"/>
  <c r="R56" i="1" s="1"/>
  <c r="S64" i="1"/>
  <c r="I69" i="1"/>
  <c r="M20" i="1"/>
  <c r="M18" i="1" s="1"/>
  <c r="J18" i="1" s="1"/>
  <c r="F18" i="1" s="1"/>
  <c r="AB20" i="1"/>
  <c r="AB18" i="1" s="1"/>
  <c r="AM20" i="1"/>
  <c r="AM18" i="1" s="1"/>
  <c r="AO29" i="1"/>
  <c r="S55" i="1"/>
  <c r="AO55" i="1" s="1"/>
  <c r="S71" i="1"/>
  <c r="AO71" i="1" s="1"/>
  <c r="AO69" i="1" s="1"/>
  <c r="AN39" i="1"/>
  <c r="E57" i="1"/>
  <c r="I56" i="1"/>
  <c r="E78" i="1"/>
  <c r="I74" i="1"/>
  <c r="R39" i="1"/>
  <c r="R33" i="1" s="1"/>
  <c r="T33" i="1"/>
  <c r="T20" i="1" s="1"/>
  <c r="R52" i="1"/>
  <c r="R64" i="1"/>
  <c r="R63" i="1" s="1"/>
  <c r="AO105" i="1"/>
  <c r="AO22" i="1"/>
  <c r="AO21" i="1" s="1"/>
  <c r="AO103" i="1"/>
  <c r="AO89" i="1" s="1"/>
  <c r="J88" i="1"/>
  <c r="AN72" i="1"/>
  <c r="R71" i="1"/>
  <c r="R69" i="1" l="1"/>
  <c r="AN71" i="1"/>
  <c r="AN69" i="1" s="1"/>
  <c r="I20" i="1"/>
  <c r="S63" i="1"/>
  <c r="AO64" i="1"/>
  <c r="AO63" i="1" s="1"/>
  <c r="U20" i="1"/>
  <c r="AN76" i="1"/>
  <c r="AN74" i="1" s="1"/>
  <c r="R74" i="1"/>
  <c r="S49" i="1"/>
  <c r="S20" i="1" s="1"/>
  <c r="S18" i="1"/>
  <c r="AO18" i="1" s="1"/>
  <c r="AN33" i="1"/>
  <c r="AN20" i="1" s="1"/>
  <c r="AN52" i="1"/>
  <c r="AN49" i="1" s="1"/>
  <c r="R49" i="1"/>
  <c r="R20" i="1" s="1"/>
  <c r="AN78" i="1"/>
  <c r="E74" i="1"/>
  <c r="E56" i="1"/>
  <c r="AN57" i="1"/>
  <c r="AN56" i="1" s="1"/>
  <c r="AC20" i="1"/>
  <c r="AN64" i="1"/>
  <c r="AN63" i="1" s="1"/>
  <c r="E63" i="1"/>
  <c r="AO49" i="1"/>
  <c r="AO20" i="1" s="1"/>
  <c r="E20" i="1" l="1"/>
</calcChain>
</file>

<file path=xl/sharedStrings.xml><?xml version="1.0" encoding="utf-8"?>
<sst xmlns="http://schemas.openxmlformats.org/spreadsheetml/2006/main" count="171" uniqueCount="98">
  <si>
    <t>上申庁</t>
    <rPh sb="0" eb="1">
      <t>ウエ</t>
    </rPh>
    <rPh sb="1" eb="2">
      <t>モウ</t>
    </rPh>
    <rPh sb="2" eb="3">
      <t>チョウ</t>
    </rPh>
    <phoneticPr fontId="19"/>
  </si>
  <si>
    <t>受理</t>
    <rPh sb="0" eb="2">
      <t>ジュリ</t>
    </rPh>
    <phoneticPr fontId="19"/>
  </si>
  <si>
    <t>既　　　</t>
    <rPh sb="0" eb="1">
      <t>スデ</t>
    </rPh>
    <phoneticPr fontId="19"/>
  </si>
  <si>
    <t>済　　　　　　　　　</t>
    <rPh sb="0" eb="1">
      <t>ス</t>
    </rPh>
    <phoneticPr fontId="19"/>
  </si>
  <si>
    <t>未済</t>
    <rPh sb="0" eb="1">
      <t>ミ</t>
    </rPh>
    <rPh sb="1" eb="2">
      <t>ス</t>
    </rPh>
    <phoneticPr fontId="19"/>
  </si>
  <si>
    <t>総数</t>
    <rPh sb="0" eb="2">
      <t>ソウスウ</t>
    </rPh>
    <phoneticPr fontId="19"/>
  </si>
  <si>
    <t>旧受</t>
    <rPh sb="0" eb="1">
      <t>キュウ</t>
    </rPh>
    <rPh sb="1" eb="2">
      <t>ジュ</t>
    </rPh>
    <phoneticPr fontId="19"/>
  </si>
  <si>
    <t>新受</t>
    <rPh sb="0" eb="1">
      <t>シン</t>
    </rPh>
    <rPh sb="1" eb="2">
      <t>ジュ</t>
    </rPh>
    <phoneticPr fontId="19"/>
  </si>
  <si>
    <t>相　</t>
    <rPh sb="0" eb="1">
      <t>ソウ</t>
    </rPh>
    <phoneticPr fontId="19"/>
  </si>
  <si>
    <t>当</t>
    <rPh sb="0" eb="1">
      <t>ア</t>
    </rPh>
    <phoneticPr fontId="19"/>
  </si>
  <si>
    <t>不相当</t>
    <rPh sb="0" eb="1">
      <t>フ</t>
    </rPh>
    <rPh sb="1" eb="3">
      <t>ソウトウ</t>
    </rPh>
    <phoneticPr fontId="19"/>
  </si>
  <si>
    <t>その他</t>
    <rPh sb="2" eb="3">
      <t>タ</t>
    </rPh>
    <phoneticPr fontId="19"/>
  </si>
  <si>
    <t>計</t>
    <rPh sb="0" eb="1">
      <t>ケイ</t>
    </rPh>
    <phoneticPr fontId="19"/>
  </si>
  <si>
    <t>特赦</t>
    <rPh sb="0" eb="1">
      <t>トク</t>
    </rPh>
    <rPh sb="1" eb="2">
      <t>ユル</t>
    </rPh>
    <phoneticPr fontId="19"/>
  </si>
  <si>
    <t>減刑</t>
    <rPh sb="0" eb="2">
      <t>ゲンケイ</t>
    </rPh>
    <phoneticPr fontId="19"/>
  </si>
  <si>
    <t>復権</t>
    <rPh sb="0" eb="2">
      <t>フッケン</t>
    </rPh>
    <phoneticPr fontId="19"/>
  </si>
  <si>
    <t>特赦</t>
    <rPh sb="0" eb="2">
      <t>トクシャ</t>
    </rPh>
    <phoneticPr fontId="19"/>
  </si>
  <si>
    <t>保護観察所</t>
    <rPh sb="0" eb="2">
      <t>ホゴ</t>
    </rPh>
    <rPh sb="2" eb="4">
      <t>カンサツ</t>
    </rPh>
    <rPh sb="4" eb="5">
      <t>ショ</t>
    </rPh>
    <phoneticPr fontId="19"/>
  </si>
  <si>
    <t>北海道委員会管内</t>
    <rPh sb="0" eb="3">
      <t>ホッカイドウ</t>
    </rPh>
    <rPh sb="3" eb="6">
      <t>イインカイ</t>
    </rPh>
    <rPh sb="6" eb="8">
      <t>カンナイ</t>
    </rPh>
    <phoneticPr fontId="19"/>
  </si>
  <si>
    <t>札幌</t>
    <rPh sb="0" eb="2">
      <t>サッポロ</t>
    </rPh>
    <phoneticPr fontId="19"/>
  </si>
  <si>
    <t>函館</t>
    <rPh sb="0" eb="2">
      <t>ハコダテ</t>
    </rPh>
    <phoneticPr fontId="19"/>
  </si>
  <si>
    <t>旭川</t>
    <rPh sb="0" eb="2">
      <t>アサヒカワ</t>
    </rPh>
    <phoneticPr fontId="19"/>
  </si>
  <si>
    <t>釧路</t>
    <rPh sb="0" eb="2">
      <t>クシロ</t>
    </rPh>
    <phoneticPr fontId="19"/>
  </si>
  <si>
    <t>東北委員会管内</t>
    <rPh sb="0" eb="2">
      <t>トウホク</t>
    </rPh>
    <phoneticPr fontId="19"/>
  </si>
  <si>
    <t>青森</t>
    <rPh sb="0" eb="2">
      <t>アオモリ</t>
    </rPh>
    <phoneticPr fontId="19"/>
  </si>
  <si>
    <t>盛岡</t>
    <rPh sb="0" eb="2">
      <t>モリオカ</t>
    </rPh>
    <phoneticPr fontId="19"/>
  </si>
  <si>
    <t>仙台</t>
    <rPh sb="0" eb="2">
      <t>センダイ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</si>
  <si>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</si>
  <si>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</si>
  <si>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</si>
  <si>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関東委員会管内</t>
    <rPh sb="0" eb="2">
      <t>カントウ</t>
    </rPh>
    <phoneticPr fontId="19"/>
  </si>
  <si>
    <t>水戸</t>
    <rPh sb="0" eb="2">
      <t>ミト</t>
    </rPh>
    <phoneticPr fontId="19"/>
  </si>
  <si>
    <t>宇都宮</t>
    <rPh sb="0" eb="3">
      <t>ウツノミヤ</t>
    </rPh>
    <phoneticPr fontId="19"/>
  </si>
  <si>
    <t>前橋</t>
    <rPh sb="0" eb="2">
      <t>マエバシ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</si>
  <si>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</si>
  <si>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</si>
  <si>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横浜</t>
    <rPh sb="0" eb="2">
      <t>ヨコハマ</t>
    </rPh>
    <phoneticPr fontId="19"/>
  </si>
  <si>
    <t>新潟</t>
    <rPh sb="0" eb="2">
      <t>ニイガタ</t>
    </rPh>
    <phoneticPr fontId="19"/>
  </si>
  <si>
    <t>甲府</t>
    <rPh sb="0" eb="2">
      <t>コウフ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</si>
  <si>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</si>
  <si>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</si>
  <si>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（注）1　刑務所，拘置所及び検察庁については，恩赦の上申があった庁のみ計上している。</t>
    <rPh sb="5" eb="8">
      <t>ケイムショ</t>
    </rPh>
    <rPh sb="9" eb="12">
      <t>コウチショ</t>
    </rPh>
    <rPh sb="12" eb="13">
      <t>オヨ</t>
    </rPh>
    <rPh sb="14" eb="17">
      <t>ケンサツチョウ</t>
    </rPh>
    <rPh sb="23" eb="25">
      <t>オンシャ</t>
    </rPh>
    <rPh sb="26" eb="28">
      <t>ジョウシン</t>
    </rPh>
    <rPh sb="32" eb="33">
      <t>チョウ</t>
    </rPh>
    <rPh sb="35" eb="37">
      <t>ケイジョウ</t>
    </rPh>
    <phoneticPr fontId="19"/>
  </si>
  <si>
    <t>　　　2　括弧内は，職権による恩赦の上申があった人員で内数である。</t>
    <rPh sb="5" eb="7">
      <t>カッコ</t>
    </rPh>
    <rPh sb="7" eb="8">
      <t>ナイ</t>
    </rPh>
    <rPh sb="10" eb="12">
      <t>ショッケン</t>
    </rPh>
    <rPh sb="15" eb="17">
      <t>オンシャ</t>
    </rPh>
    <rPh sb="18" eb="20">
      <t>ジョウシン</t>
    </rPh>
    <rPh sb="24" eb="26">
      <t>ジンイン</t>
    </rPh>
    <rPh sb="27" eb="28">
      <t>ナイ</t>
    </rPh>
    <rPh sb="28" eb="29">
      <t>スウ</t>
    </rPh>
    <phoneticPr fontId="19"/>
  </si>
  <si>
    <t>　　　3　△印を付した数字は，死刑の言渡しを受けた人員で内数である。</t>
    <rPh sb="6" eb="7">
      <t>シルシ</t>
    </rPh>
    <rPh sb="8" eb="9">
      <t>フ</t>
    </rPh>
    <rPh sb="11" eb="13">
      <t>スウジ</t>
    </rPh>
    <rPh sb="15" eb="17">
      <t>シケイ</t>
    </rPh>
    <rPh sb="18" eb="20">
      <t>イイワタ</t>
    </rPh>
    <rPh sb="22" eb="23">
      <t>ウ</t>
    </rPh>
    <rPh sb="25" eb="27">
      <t>ジンイン</t>
    </rPh>
    <rPh sb="28" eb="29">
      <t>ナイ</t>
    </rPh>
    <rPh sb="29" eb="30">
      <t>スウ</t>
    </rPh>
    <phoneticPr fontId="19"/>
  </si>
  <si>
    <t>中部委員会管内</t>
    <rPh sb="0" eb="2">
      <t>チュウブ</t>
    </rPh>
    <phoneticPr fontId="19"/>
  </si>
  <si>
    <t>富山</t>
    <rPh sb="0" eb="2">
      <t>トヤマ</t>
    </rPh>
    <phoneticPr fontId="19"/>
  </si>
  <si>
    <t>金沢</t>
    <rPh sb="0" eb="2">
      <t>カナザワ</t>
    </rPh>
    <phoneticPr fontId="19"/>
  </si>
  <si>
    <t>福井</t>
    <rPh sb="0" eb="2">
      <t>フクイ</t>
    </rPh>
    <phoneticPr fontId="19"/>
  </si>
  <si>
    <t>岐阜</t>
    <rPh sb="0" eb="2">
      <t>ギフ</t>
    </rPh>
    <phoneticPr fontId="19"/>
  </si>
  <si>
    <t>名古屋</t>
    <rPh sb="0" eb="3">
      <t>ナゴヤ</t>
    </rPh>
    <phoneticPr fontId="19"/>
  </si>
  <si>
    <t>津</t>
    <rPh sb="0" eb="1">
      <t>ツ</t>
    </rPh>
    <phoneticPr fontId="19"/>
  </si>
  <si>
    <t>近畿委員会管内</t>
    <rPh sb="0" eb="2">
      <t>キンキ</t>
    </rPh>
    <phoneticPr fontId="19"/>
  </si>
  <si>
    <t>大津</t>
    <rPh sb="0" eb="2">
      <t>オオツ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</si>
  <si>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</si>
  <si>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</si>
  <si>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神戸</t>
    <rPh sb="0" eb="2">
      <t>コウベ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</si>
  <si>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</si>
  <si>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</si>
  <si>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中国委員会管内</t>
    <rPh sb="0" eb="2">
      <t>チュウゴク</t>
    </rPh>
    <phoneticPr fontId="19"/>
  </si>
  <si>
    <t>鳥取</t>
    <rPh sb="0" eb="2">
      <t>トットリ</t>
    </rPh>
    <phoneticPr fontId="19"/>
  </si>
  <si>
    <t>松江</t>
    <rPh sb="0" eb="2">
      <t>マツエ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</si>
  <si>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</si>
  <si>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</si>
  <si>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</si>
  <si>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四国委員会管内</t>
    <rPh sb="0" eb="2">
      <t>シコク</t>
    </rPh>
    <phoneticPr fontId="19"/>
  </si>
  <si>
    <t>徳島</t>
    <rPh sb="0" eb="2">
      <t>トクシマ</t>
    </rPh>
    <phoneticPr fontId="19"/>
  </si>
  <si>
    <t>高松</t>
    <rPh sb="0" eb="2">
      <t>タカマツ</t>
    </rPh>
    <phoneticPr fontId="19"/>
  </si>
  <si>
    <t>松山</t>
    <rPh sb="0" eb="2">
      <t>マツヤマ</t>
    </rPh>
    <phoneticPr fontId="19"/>
  </si>
  <si>
    <t>高知</t>
    <rPh sb="0" eb="2">
      <t>コウチ</t>
    </rPh>
    <phoneticPr fontId="19"/>
  </si>
  <si>
    <t>九州委員会管内</t>
    <rPh sb="0" eb="2">
      <t>キュウシュウ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</si>
  <si>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</si>
  <si>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</si>
  <si>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</si>
  <si>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</si>
  <si>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</si>
  <si>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</si>
  <si>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</si>
  <si>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那覇</t>
    <rPh sb="0" eb="2">
      <t>ナハ</t>
    </rPh>
    <phoneticPr fontId="19"/>
  </si>
  <si>
    <t>刑務所・拘置所</t>
    <rPh sb="0" eb="3">
      <t>ケイムショ</t>
    </rPh>
    <rPh sb="4" eb="6">
      <t>コウチ</t>
    </rPh>
    <rPh sb="6" eb="7">
      <t>ジョ</t>
    </rPh>
    <phoneticPr fontId="19"/>
  </si>
  <si>
    <t>刑の執行
の免除</t>
    <rPh sb="0" eb="1">
      <t>ケイ</t>
    </rPh>
    <rPh sb="2" eb="4">
      <t>シッコウ</t>
    </rPh>
    <rPh sb="6" eb="8">
      <t>メンジョ</t>
    </rPh>
    <phoneticPr fontId="19"/>
  </si>
  <si>
    <t>東京（拘置所)</t>
    <rPh sb="0" eb="2">
      <t>トウキョウ</t>
    </rPh>
    <rPh sb="3" eb="4">
      <t>コウチ</t>
    </rPh>
    <rPh sb="5" eb="6">
      <t>ショ</t>
    </rPh>
    <phoneticPr fontId="19"/>
  </si>
  <si>
    <t>大阪（拘置所)</t>
    <rPh sb="0" eb="2">
      <t>オオサカ</t>
    </rPh>
    <rPh sb="3" eb="6">
      <t>コウチショ</t>
    </rPh>
    <phoneticPr fontId="19"/>
  </si>
  <si>
    <t>名古屋（拘置所）</t>
    <phoneticPr fontId="19"/>
  </si>
  <si>
    <t>　　　4　既済の欄の「その他」は，死亡等によるものである。</t>
    <rPh sb="5" eb="7">
      <t>キサイ</t>
    </rPh>
    <rPh sb="8" eb="9">
      <t>ラン</t>
    </rPh>
    <rPh sb="13" eb="14">
      <t>タ</t>
    </rPh>
    <rPh sb="17" eb="19">
      <t>シボウ</t>
    </rPh>
    <rPh sb="19" eb="20">
      <t>トウ</t>
    </rPh>
    <phoneticPr fontId="19"/>
  </si>
  <si>
    <t>さいたま</t>
    <phoneticPr fontId="19"/>
  </si>
  <si>
    <t>保護観察所（続き）</t>
    <rPh sb="0" eb="2">
      <t>ホゴ</t>
    </rPh>
    <rPh sb="2" eb="4">
      <t>カンサツ</t>
    </rPh>
    <rPh sb="4" eb="5">
      <t>ショ</t>
    </rPh>
    <rPh sb="6" eb="7">
      <t>ツヅ</t>
    </rPh>
    <phoneticPr fontId="19"/>
  </si>
  <si>
    <t>検察庁</t>
    <phoneticPr fontId="19"/>
  </si>
  <si>
    <t>１　 上申庁別　　常　時　恩　赦　の　受　理　及　び　処　理　人　員</t>
    <rPh sb="3" eb="4">
      <t>ジョウ</t>
    </rPh>
    <rPh sb="4" eb="5">
      <t>モウ</t>
    </rPh>
    <rPh sb="5" eb="6">
      <t>チョウ</t>
    </rPh>
    <rPh sb="6" eb="7">
      <t>ベツ</t>
    </rPh>
    <rPh sb="9" eb="10">
      <t>ツネ</t>
    </rPh>
    <rPh sb="11" eb="12">
      <t>トキ</t>
    </rPh>
    <rPh sb="13" eb="14">
      <t>オン</t>
    </rPh>
    <rPh sb="15" eb="16">
      <t>ユル</t>
    </rPh>
    <phoneticPr fontId="19"/>
  </si>
  <si>
    <t>広島（拘置所）</t>
    <rPh sb="0" eb="2">
      <t>ヒロシマ</t>
    </rPh>
    <rPh sb="3" eb="6">
      <t>コウチショ</t>
    </rPh>
    <phoneticPr fontId="19"/>
  </si>
  <si>
    <t>福岡（拘置所）</t>
    <rPh sb="0" eb="2">
      <t>フクオカ</t>
    </rPh>
    <rPh sb="3" eb="6">
      <t>コウチショ</t>
    </rPh>
    <phoneticPr fontId="19"/>
  </si>
  <si>
    <t>黒羽</t>
    <rPh sb="0" eb="2">
      <t>クロバネ</t>
    </rPh>
    <phoneticPr fontId="19"/>
  </si>
  <si>
    <t xml:space="preserve">       26</t>
  </si>
  <si>
    <t xml:space="preserve">       27</t>
  </si>
  <si>
    <t xml:space="preserve">       28</t>
    <phoneticPr fontId="19"/>
  </si>
  <si>
    <t xml:space="preserve">       29</t>
    <phoneticPr fontId="19"/>
  </si>
  <si>
    <t>宮城</t>
    <rPh sb="0" eb="2">
      <t>ミヤギ</t>
    </rPh>
    <phoneticPr fontId="19"/>
  </si>
  <si>
    <t xml:space="preserve">       30</t>
    <phoneticPr fontId="19"/>
  </si>
  <si>
    <t>さいたま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</si>
</sst>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0;\-#,##0;&quot;－&quot;"/>
    <numFmt numFmtId="177" formatCode="\(##0\);\(\-##0\);&quot;－&quot;"/>
    <numFmt numFmtId="178" formatCode="&quot;△&quot;###,##0;&quot;△&quot;\-###,##0;&quot;－&quot;"/>
    <numFmt numFmtId="179" formatCode="###,##0\ ;\-###,##0\ ;&quot;－&quot;"/>
    <numFmt numFmtId="180" formatCode="\(##0\);\(\-##0\);&quot; &quot;"/>
    <numFmt numFmtId="181" formatCode="\(##0\);\(\-##0\);&quot;&quot;"/>
    <numFmt numFmtId="182" formatCode="&quot;△&quot;###,##0;&quot;△&quot;\-###,##0;&quot;&quot;"/>
  </numFmts>
  <fonts count="24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indexed="64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18">
    <xf numFmtId="49" fontId="0" fillId="0" borderId="0" xfId="0">
      <alignment vertical="center"/>
    </xf>
    <xf numFmtId="49" fontId="23" fillId="0" borderId="0" xfId="0" applyFont="1" applyFill="1" applyProtection="1">
      <alignment vertical="center"/>
      <protection locked="0"/>
    </xf>
    <xf numFmtId="49" fontId="20" fillId="0" borderId="0" xfId="0" applyFont="1" applyFill="1" applyProtection="1">
      <alignment vertical="center"/>
      <protection locked="0"/>
    </xf>
    <xf numFmtId="49" fontId="0" fillId="0" borderId="0" xfId="0" applyNumberFormat="1" applyFont="1" applyFill="1" applyProtection="1">
      <alignment vertical="center"/>
      <protection locked="0"/>
    </xf>
    <xf numFmtId="49" fontId="0" fillId="0" borderId="0" xfId="0" applyNumberFormat="1" applyFont="1" applyFill="1" applyAlignment="1" applyProtection="1">
      <alignment horizontal="right" vertical="center"/>
      <protection locked="0"/>
    </xf>
    <xf numFmtId="49" fontId="0" fillId="0" borderId="0" xfId="0" applyFont="1" applyFill="1" applyAlignment="1" applyProtection="1">
      <alignment vertical="center"/>
      <protection locked="0"/>
    </xf>
    <xf numFmtId="49" fontId="0" fillId="0" borderId="0" xfId="0" applyFont="1" applyFill="1" applyProtection="1">
      <alignment vertical="center"/>
      <protection locked="0"/>
    </xf>
    <xf numFmtId="49" fontId="0" fillId="0" borderId="10" xfId="0" applyNumberFormat="1" applyFont="1" applyFill="1" applyBorder="1" applyProtection="1">
      <alignment vertical="center"/>
      <protection locked="0"/>
    </xf>
    <xf numFmtId="49" fontId="0" fillId="0" borderId="10" xfId="0" applyNumberFormat="1" applyFont="1" applyFill="1" applyBorder="1" applyAlignment="1" applyProtection="1">
      <alignment horizontal="right" vertical="center"/>
      <protection locked="0"/>
    </xf>
    <xf numFmtId="49" fontId="0" fillId="0" borderId="10" xfId="0" applyFont="1" applyFill="1" applyBorder="1" applyAlignment="1" applyProtection="1">
      <alignment vertical="center"/>
      <protection locked="0"/>
    </xf>
    <xf numFmtId="49" fontId="0" fillId="0" borderId="11" xfId="0" applyFont="1" applyFill="1" applyBorder="1" applyAlignment="1" applyProtection="1">
      <alignment vertical="center"/>
      <protection locked="0"/>
    </xf>
    <xf numFmtId="49" fontId="0" fillId="0" borderId="11" xfId="0" applyFont="1" applyFill="1" applyBorder="1" applyProtection="1">
      <alignment vertical="center"/>
      <protection locked="0"/>
    </xf>
    <xf numFmtId="49" fontId="0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2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0" xfId="0" applyFont="1" applyFill="1" applyBorder="1" applyAlignment="1" applyProtection="1">
      <alignment horizontal="right" vertical="center" justifyLastLine="1"/>
      <protection locked="0"/>
    </xf>
    <xf numFmtId="49" fontId="0" fillId="0" borderId="0" xfId="0" applyFont="1" applyFill="1" applyAlignment="1" applyProtection="1">
      <alignment horizontal="distributed" vertical="center" justifyLastLine="1"/>
      <protection locked="0"/>
    </xf>
    <xf numFmtId="49" fontId="0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3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1" xfId="0" applyFont="1" applyFill="1" applyBorder="1" applyAlignment="1" applyProtection="1">
      <alignment horizontal="right" vertical="center" justifyLastLine="1"/>
      <protection locked="0"/>
    </xf>
    <xf numFmtId="49" fontId="0" fillId="0" borderId="0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5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6" xfId="0" applyFont="1" applyFill="1" applyBorder="1" applyAlignment="1" applyProtection="1">
      <alignment horizontal="distributed" vertical="center" justifyLastLine="1"/>
      <protection locked="0"/>
    </xf>
    <xf numFmtId="49" fontId="0" fillId="0" borderId="13" xfId="0" applyNumberFormat="1" applyFont="1" applyFill="1" applyBorder="1" applyProtection="1">
      <alignment vertical="center"/>
      <protection locked="0"/>
    </xf>
    <xf numFmtId="49" fontId="0" fillId="0" borderId="0" xfId="0" applyFont="1" applyFill="1" applyBorder="1" applyAlignment="1" applyProtection="1">
      <alignment vertical="center"/>
      <protection locked="0"/>
    </xf>
    <xf numFmtId="49" fontId="21" fillId="0" borderId="0" xfId="0" applyNumberFormat="1" applyFont="1" applyFill="1" applyProtection="1">
      <alignment vertical="center"/>
      <protection locked="0"/>
    </xf>
    <xf numFmtId="49" fontId="21" fillId="0" borderId="13" xfId="0" applyNumberFormat="1" applyFont="1" applyFill="1" applyBorder="1" applyProtection="1">
      <alignment vertical="center"/>
      <protection locked="0"/>
    </xf>
    <xf numFmtId="177" fontId="21" fillId="0" borderId="0" xfId="0" applyNumberFormat="1" applyFont="1" applyFill="1" applyBorder="1" applyAlignment="1" applyProtection="1">
      <alignment horizontal="right" vertical="center"/>
      <protection locked="0"/>
    </xf>
    <xf numFmtId="182" fontId="21" fillId="0" borderId="0" xfId="0" applyNumberFormat="1" applyFont="1" applyFill="1" applyAlignment="1" applyProtection="1">
      <alignment horizontal="right" vertical="center"/>
      <protection locked="0"/>
    </xf>
    <xf numFmtId="49" fontId="21" fillId="0" borderId="0" xfId="0" applyFont="1" applyFill="1" applyProtection="1">
      <alignment vertical="center"/>
      <protection locked="0"/>
    </xf>
    <xf numFmtId="181" fontId="21" fillId="0" borderId="0" xfId="0" applyNumberFormat="1" applyFont="1" applyFill="1" applyBorder="1" applyAlignment="1" applyProtection="1">
      <alignment horizontal="right" vertical="center"/>
      <protection locked="0"/>
    </xf>
    <xf numFmtId="179" fontId="21" fillId="0" borderId="0" xfId="0" applyNumberFormat="1" applyFont="1" applyFill="1" applyAlignment="1" applyProtection="1">
      <alignment horizontal="right" vertical="center"/>
      <protection locked="0"/>
    </xf>
    <xf numFmtId="49" fontId="21" fillId="0" borderId="13" xfId="0" applyNumberFormat="1" applyFont="1" applyFill="1" applyBorder="1" applyAlignment="1" applyProtection="1">
      <alignment horizontal="center" vertical="center"/>
      <protection locked="0"/>
    </xf>
    <xf numFmtId="177" fontId="21" fillId="24" borderId="0" xfId="0" applyNumberFormat="1" applyFont="1" applyFill="1" applyBorder="1" applyAlignment="1" applyProtection="1">
      <alignment horizontal="right" vertical="center"/>
      <protection locked="0"/>
    </xf>
    <xf numFmtId="181" fontId="21" fillId="25" borderId="0" xfId="0" applyNumberFormat="1" applyFont="1" applyFill="1" applyBorder="1" applyAlignment="1" applyProtection="1">
      <alignment horizontal="right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Font="1" applyFill="1" applyAlignment="1" applyProtection="1">
      <alignment horizontal="right" vertical="center"/>
      <protection locked="0"/>
    </xf>
    <xf numFmtId="49" fontId="0" fillId="0" borderId="0" xfId="0" applyNumberFormat="1" applyFont="1" applyFill="1" applyAlignment="1" applyProtection="1">
      <alignment horizontal="distributed" vertical="center" textRotation="5"/>
      <protection locked="0"/>
    </xf>
    <xf numFmtId="49" fontId="0" fillId="0" borderId="0" xfId="0" applyNumberFormat="1" applyFont="1" applyFill="1" applyAlignment="1" applyProtection="1">
      <alignment horizontal="distributed" vertical="center"/>
      <protection locked="0"/>
    </xf>
    <xf numFmtId="179" fontId="0" fillId="0" borderId="0" xfId="0" applyNumberFormat="1" applyFont="1" applyFill="1" applyAlignment="1" applyProtection="1">
      <alignment horizontal="right" vertical="center"/>
      <protection locked="0"/>
    </xf>
    <xf numFmtId="179" fontId="0" fillId="24" borderId="0" xfId="0" applyNumberFormat="1" applyFont="1" applyFill="1" applyAlignment="1" applyProtection="1">
      <alignment horizontal="right" vertical="center"/>
      <protection locked="0"/>
    </xf>
    <xf numFmtId="49" fontId="21" fillId="0" borderId="13" xfId="0" applyNumberFormat="1" applyFont="1" applyFill="1" applyBorder="1" applyAlignment="1" applyProtection="1">
      <alignment horizontal="distributed" vertical="center"/>
      <protection locked="0"/>
    </xf>
    <xf numFmtId="49" fontId="0" fillId="0" borderId="0" xfId="0" applyNumberFormat="1" applyFont="1" applyFill="1" applyBorder="1" applyProtection="1">
      <alignment vertical="center"/>
      <protection locked="0"/>
    </xf>
    <xf numFmtId="49" fontId="0" fillId="0" borderId="0" xfId="0" applyNumberFormat="1" applyFont="1" applyFill="1" applyBorder="1" applyAlignment="1" applyProtection="1">
      <alignment horizontal="distributed" vertical="center" textRotation="5"/>
      <protection locked="0"/>
    </xf>
    <xf numFmtId="49" fontId="0" fillId="0" borderId="0" xfId="0" applyNumberFormat="1" applyFont="1" applyFill="1" applyBorder="1" applyAlignment="1" applyProtection="1">
      <alignment horizontal="distributed" vertical="center"/>
      <protection locked="0"/>
    </xf>
    <xf numFmtId="49" fontId="0" fillId="0" borderId="0" xfId="0" applyFont="1" applyFill="1" applyBorder="1" applyProtection="1">
      <alignment vertical="center"/>
      <protection locked="0"/>
    </xf>
    <xf numFmtId="49" fontId="0" fillId="0" borderId="0" xfId="0" applyNumberFormat="1" applyFont="1" applyFill="1" applyAlignment="1" applyProtection="1">
      <alignment vertical="center"/>
      <protection locked="0"/>
    </xf>
    <xf numFmtId="177" fontId="0" fillId="0" borderId="0" xfId="0" applyNumberFormat="1" applyFont="1" applyFill="1" applyBorder="1" applyAlignment="1" applyProtection="1">
      <alignment horizontal="right" vertical="center"/>
      <protection locked="0"/>
    </xf>
    <xf numFmtId="49" fontId="0" fillId="0" borderId="0" xfId="0" applyFont="1" applyFill="1" applyBorder="1" applyAlignment="1" applyProtection="1">
      <alignment horizontal="distributed" vertical="center" justifyLastLine="1"/>
      <protection locked="0"/>
    </xf>
    <xf numFmtId="182" fontId="21" fillId="24" borderId="0" xfId="0" applyNumberFormat="1" applyFont="1" applyFill="1" applyBorder="1" applyAlignment="1" applyProtection="1">
      <alignment horizontal="right" vertical="center"/>
      <protection locked="0"/>
    </xf>
    <xf numFmtId="179" fontId="21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0" borderId="13" xfId="0" applyNumberFormat="1" applyFont="1" applyFill="1" applyBorder="1" applyAlignment="1" applyProtection="1">
      <alignment horizontal="distributed" vertical="center"/>
      <protection locked="0"/>
    </xf>
    <xf numFmtId="182" fontId="0" fillId="0" borderId="0" xfId="0" applyNumberFormat="1" applyFont="1" applyFill="1" applyAlignment="1" applyProtection="1">
      <alignment horizontal="right" vertical="center"/>
      <protection locked="0"/>
    </xf>
    <xf numFmtId="177" fontId="0" fillId="0" borderId="0" xfId="0" applyNumberFormat="1" applyFont="1" applyFill="1" applyAlignment="1" applyProtection="1">
      <alignment horizontal="right" vertical="center"/>
      <protection locked="0"/>
    </xf>
    <xf numFmtId="179" fontId="0" fillId="0" borderId="0" xfId="0" applyNumberFormat="1" applyFont="1" applyFill="1" applyProtection="1">
      <alignment vertical="center"/>
      <protection locked="0"/>
    </xf>
    <xf numFmtId="179" fontId="0" fillId="0" borderId="0" xfId="0" applyNumberFormat="1" applyFont="1" applyFill="1" applyBorder="1" applyAlignment="1" applyProtection="1">
      <alignment horizontal="right" vertical="center"/>
      <protection locked="0"/>
    </xf>
    <xf numFmtId="49" fontId="0" fillId="0" borderId="14" xfId="0" applyNumberFormat="1" applyFont="1" applyFill="1" applyBorder="1" applyProtection="1">
      <alignment vertical="center"/>
      <protection locked="0"/>
    </xf>
    <xf numFmtId="49" fontId="0" fillId="0" borderId="14" xfId="0" applyNumberFormat="1" applyFont="1" applyFill="1" applyBorder="1" applyAlignment="1" applyProtection="1">
      <alignment horizontal="right" vertical="center"/>
      <protection locked="0"/>
    </xf>
    <xf numFmtId="49" fontId="0" fillId="0" borderId="15" xfId="0" applyNumberFormat="1" applyFont="1" applyFill="1" applyBorder="1" applyProtection="1">
      <alignment vertical="center"/>
      <protection locked="0"/>
    </xf>
    <xf numFmtId="49" fontId="0" fillId="0" borderId="14" xfId="0" applyNumberFormat="1" applyFont="1" applyFill="1" applyBorder="1" applyAlignment="1" applyProtection="1">
      <alignment vertical="center"/>
      <protection locked="0"/>
    </xf>
    <xf numFmtId="49" fontId="0" fillId="0" borderId="14" xfId="0" applyFont="1" applyFill="1" applyBorder="1" applyAlignment="1" applyProtection="1">
      <alignment horizontal="right" vertical="center"/>
      <protection locked="0"/>
    </xf>
    <xf numFmtId="0" fontId="0" fillId="0" borderId="14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NumberFormat="1" applyFont="1" applyFill="1" applyAlignment="1" applyProtection="1">
      <alignment horizontal="right" vertical="center"/>
      <protection locked="0"/>
    </xf>
    <xf numFmtId="49" fontId="22" fillId="0" borderId="0" xfId="0" applyNumberFormat="1" applyFont="1" applyFill="1" applyBorder="1" applyProtection="1">
      <alignment vertical="center"/>
      <protection locked="0"/>
    </xf>
    <xf numFmtId="49" fontId="22" fillId="0" borderId="0" xfId="0" applyNumberFormat="1" applyFont="1" applyFill="1" applyBorder="1" applyAlignment="1" applyProtection="1">
      <protection locked="0"/>
    </xf>
    <xf numFmtId="49" fontId="22" fillId="0" borderId="0" xfId="0" applyNumberFormat="1" applyFont="1" applyFill="1" applyBorder="1" applyAlignment="1" applyProtection="1">
      <alignment vertical="center"/>
      <protection locked="0"/>
    </xf>
    <xf numFmtId="0" fontId="22" fillId="0" borderId="0" xfId="0" applyNumberFormat="1" applyFont="1" applyFill="1" applyBorder="1" applyAlignment="1" applyProtection="1">
      <alignment horizontal="right" vertical="center"/>
      <protection locked="0"/>
    </xf>
    <xf numFmtId="49" fontId="22" fillId="0" borderId="0" xfId="0" applyFont="1" applyFill="1" applyBorder="1" applyProtection="1">
      <alignment vertical="center"/>
      <protection locked="0"/>
    </xf>
    <xf numFmtId="181" fontId="21" fillId="25" borderId="0" xfId="0" applyNumberFormat="1" applyFont="1" applyFill="1" applyBorder="1" applyAlignment="1" applyProtection="1">
      <alignment horizontal="right" vertical="center"/>
    </xf>
    <xf numFmtId="179" fontId="21" fillId="25" borderId="0" xfId="0" applyNumberFormat="1" applyFont="1" applyFill="1" applyAlignment="1" applyProtection="1">
      <alignment horizontal="right" vertical="center"/>
    </xf>
    <xf numFmtId="177" fontId="21" fillId="25" borderId="0" xfId="0" applyNumberFormat="1" applyFont="1" applyFill="1" applyBorder="1" applyAlignment="1" applyProtection="1">
      <alignment horizontal="right" vertical="center"/>
    </xf>
    <xf numFmtId="178" fontId="21" fillId="25" borderId="0" xfId="0" applyNumberFormat="1" applyFont="1" applyFill="1" applyAlignment="1" applyProtection="1">
      <alignment horizontal="right" vertical="center"/>
    </xf>
    <xf numFmtId="179" fontId="21" fillId="24" borderId="0" xfId="0" applyNumberFormat="1" applyFont="1" applyFill="1" applyAlignment="1" applyProtection="1">
      <alignment horizontal="right" vertical="center"/>
    </xf>
    <xf numFmtId="49" fontId="21" fillId="0" borderId="13" xfId="0" applyNumberFormat="1" applyFont="1" applyFill="1" applyBorder="1" applyProtection="1">
      <alignment vertical="center"/>
    </xf>
    <xf numFmtId="179" fontId="0" fillId="24" borderId="0" xfId="0" applyNumberFormat="1" applyFont="1" applyFill="1" applyAlignment="1" applyProtection="1">
      <alignment horizontal="right" vertical="center"/>
    </xf>
    <xf numFmtId="182" fontId="21" fillId="24" borderId="0" xfId="0" applyNumberFormat="1" applyFont="1" applyFill="1" applyBorder="1" applyAlignment="1" applyProtection="1">
      <alignment horizontal="right" vertical="center"/>
    </xf>
    <xf numFmtId="179" fontId="0" fillId="24" borderId="0" xfId="0" applyNumberFormat="1" applyFont="1" applyFill="1" applyProtection="1">
      <alignment vertical="center"/>
    </xf>
    <xf numFmtId="179" fontId="0" fillId="24" borderId="0" xfId="0" applyNumberFormat="1" applyFont="1" applyFill="1" applyBorder="1" applyAlignment="1" applyProtection="1">
      <alignment horizontal="right" vertical="center"/>
    </xf>
    <xf numFmtId="182" fontId="21" fillId="25" borderId="0" xfId="0" applyNumberFormat="1" applyFont="1" applyFill="1" applyAlignment="1" applyProtection="1">
      <alignment horizontal="right" vertical="center"/>
    </xf>
    <xf numFmtId="182" fontId="21" fillId="25" borderId="0" xfId="0" applyNumberFormat="1" applyFont="1" applyFill="1" applyBorder="1" applyAlignment="1" applyProtection="1">
      <alignment horizontal="right" vertical="center"/>
    </xf>
    <xf numFmtId="182" fontId="21" fillId="0" borderId="0" xfId="0" applyNumberFormat="1" applyFont="1" applyFill="1" applyBorder="1" applyAlignment="1" applyProtection="1">
      <alignment horizontal="right" vertical="center"/>
      <protection locked="0"/>
    </xf>
    <xf numFmtId="176" fontId="21" fillId="25" borderId="0" xfId="0" applyNumberFormat="1" applyFont="1" applyFill="1" applyBorder="1" applyAlignment="1" applyProtection="1">
      <alignment horizontal="right" vertical="center"/>
      <protection locked="0"/>
    </xf>
    <xf numFmtId="182" fontId="0" fillId="24" borderId="0" xfId="0" applyNumberFormat="1" applyFont="1" applyFill="1" applyAlignment="1" applyProtection="1">
      <alignment horizontal="right" vertical="center"/>
    </xf>
    <xf numFmtId="180" fontId="21" fillId="24" borderId="0" xfId="0" applyNumberFormat="1" applyFont="1" applyFill="1" applyBorder="1" applyAlignment="1" applyProtection="1">
      <alignment horizontal="right" vertical="center"/>
      <protection locked="0"/>
    </xf>
    <xf numFmtId="178" fontId="21" fillId="25" borderId="0" xfId="0" applyNumberFormat="1" applyFont="1" applyFill="1" applyBorder="1" applyAlignment="1" applyProtection="1">
      <alignment horizontal="right" vertical="center"/>
      <protection locked="0"/>
    </xf>
    <xf numFmtId="49" fontId="0" fillId="0" borderId="17" xfId="0" applyFont="1" applyFill="1" applyBorder="1" applyAlignment="1" applyProtection="1">
      <alignment horizontal="distributed" vertical="center" justifyLastLine="1"/>
      <protection locked="0"/>
    </xf>
    <xf numFmtId="49" fontId="0" fillId="0" borderId="18" xfId="0" applyFont="1" applyFill="1" applyBorder="1" applyAlignment="1" applyProtection="1">
      <alignment horizontal="distributed" vertical="center" justifyLastLine="1"/>
      <protection locked="0"/>
    </xf>
    <xf numFmtId="49" fontId="0" fillId="0" borderId="0" xfId="0" applyNumberFormat="1" applyFont="1" applyFill="1" applyAlignment="1" applyProtection="1">
      <alignment horizontal="distributed" vertical="center"/>
      <protection locked="0"/>
    </xf>
    <xf numFmtId="49" fontId="21" fillId="0" borderId="0" xfId="0" applyNumberFormat="1" applyFont="1" applyFill="1" applyAlignment="1" applyProtection="1">
      <alignment horizontal="distributed" vertical="center"/>
      <protection locked="0"/>
    </xf>
    <xf numFmtId="49" fontId="0" fillId="0" borderId="19" xfId="0" applyFont="1" applyFill="1" applyBorder="1" applyAlignment="1" applyProtection="1">
      <alignment horizontal="distributed" vertical="center" justifyLastLine="1"/>
      <protection locked="0"/>
    </xf>
    <xf numFmtId="49" fontId="0" fillId="0" borderId="13" xfId="0" applyFont="1" applyFill="1" applyBorder="1" applyAlignment="1" applyProtection="1">
      <alignment horizontal="distributed" vertical="center" justifyLastLine="1"/>
      <protection locked="0"/>
    </xf>
    <xf numFmtId="49" fontId="0" fillId="0" borderId="20" xfId="0" applyFont="1" applyFill="1" applyBorder="1" applyAlignment="1" applyProtection="1">
      <alignment horizontal="distributed" vertical="center" justifyLastLine="1"/>
      <protection locked="0"/>
    </xf>
    <xf numFmtId="49" fontId="0" fillId="0" borderId="15" xfId="0" applyFont="1" applyFill="1" applyBorder="1" applyAlignment="1" applyProtection="1">
      <alignment horizontal="distributed" vertical="center" justifyLastLine="1"/>
      <protection locked="0"/>
    </xf>
    <xf numFmtId="49" fontId="0" fillId="0" borderId="21" xfId="0" applyFont="1" applyFill="1" applyBorder="1" applyAlignment="1" applyProtection="1">
      <alignment horizontal="distributed" vertical="center" justifyLastLine="1"/>
      <protection locked="0"/>
    </xf>
    <xf numFmtId="49" fontId="0" fillId="0" borderId="12" xfId="0" applyFont="1" applyFill="1" applyBorder="1" applyAlignment="1" applyProtection="1">
      <alignment horizontal="distributed" vertical="center" justifyLastLine="1"/>
      <protection locked="0"/>
    </xf>
    <xf numFmtId="49" fontId="0" fillId="0" borderId="21" xfId="0" applyFont="1" applyFill="1" applyBorder="1" applyAlignment="1" applyProtection="1">
      <alignment horizontal="right" vertical="center" justifyLastLine="1"/>
      <protection locked="0"/>
    </xf>
    <xf numFmtId="49" fontId="0" fillId="0" borderId="11" xfId="0" applyFont="1" applyFill="1" applyBorder="1" applyAlignment="1" applyProtection="1">
      <alignment horizontal="right" vertical="center" justifyLastLine="1"/>
      <protection locked="0"/>
    </xf>
    <xf numFmtId="49" fontId="0" fillId="0" borderId="21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1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9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0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20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4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0" xfId="0" applyFont="1" applyFill="1" applyBorder="1" applyAlignment="1" applyProtection="1">
      <alignment horizontal="distributed" vertical="center" justifyLastLine="1"/>
      <protection locked="0"/>
    </xf>
    <xf numFmtId="49" fontId="0" fillId="0" borderId="17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8" xfId="0" applyFont="1" applyFill="1" applyBorder="1" applyAlignment="1" applyProtection="1">
      <alignment horizontal="distributed" vertical="center" wrapText="1" justifyLastLine="1"/>
      <protection locked="0"/>
    </xf>
    <xf numFmtId="49" fontId="0" fillId="0" borderId="10" xfId="0" applyFont="1" applyFill="1" applyBorder="1" applyAlignment="1" applyProtection="1">
      <alignment horizontal="right" vertical="center" justifyLastLine="1"/>
      <protection locked="0"/>
    </xf>
    <xf numFmtId="49" fontId="0" fillId="0" borderId="18" xfId="0" applyFont="1" applyFill="1" applyBorder="1" applyAlignment="1" applyProtection="1">
      <alignment horizontal="right" vertical="center" justifyLastLine="1"/>
      <protection locked="0"/>
    </xf>
    <xf numFmtId="49" fontId="0" fillId="0" borderId="17" xfId="0" applyFont="1" applyFill="1" applyBorder="1" applyAlignment="1" applyProtection="1">
      <alignment horizontal="right" vertical="center" justifyLastLine="1"/>
      <protection locked="0"/>
    </xf>
    <xf numFmtId="49" fontId="0" fillId="0" borderId="11" xfId="0" applyFont="1" applyFill="1" applyBorder="1" applyAlignment="1" applyProtection="1">
      <alignment horizontal="distributed" vertical="center" justifyLastLine="1"/>
      <protection locked="0"/>
    </xf>
    <xf numFmtId="49" fontId="0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0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21" fillId="0" borderId="0" xfId="0" applyNumberFormat="1" applyFont="1" applyFill="1" applyBorder="1" applyAlignment="1" applyProtection="1">
      <alignment horizontal="distributed" vertical="center"/>
      <protection locked="0"/>
    </xf>
    <xf numFmtId="49" fontId="21" fillId="0" borderId="0" xfId="0" applyNumberFormat="1" applyFont="1" applyFill="1" applyBorder="1" applyAlignment="1" applyProtection="1">
      <alignment horizontal="center" vertical="center"/>
      <protection locked="0"/>
    </xf>
    <xf numFmtId="49" fontId="23" fillId="0" borderId="0" xfId="0" applyFont="1" applyFill="1" applyProtection="1">
      <alignment vertical="center"/>
      <protection locked="0"/>
    </xf>
    <xf numFmtId="49" fontId="20" fillId="0" borderId="0" xfId="0" applyFont="1" applyFill="1" applyAlignment="1" applyProtection="1">
      <alignment horizontal="center" vertical="center"/>
      <protection locked="0"/>
    </xf>
    <xf numFmtId="49" fontId="23" fillId="0" borderId="0" xfId="0" applyFont="1" applyFill="1" applyAlignment="1" applyProtection="1">
      <alignment horizontal="left" vertical="center"/>
      <protection locked="0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47"/>
  <sheetViews>
    <sheetView tabSelected="1" view="pageBreakPreview" zoomScale="85" zoomScaleNormal="70" zoomScaleSheetLayoutView="85" workbookViewId="0">
      <selection activeCell="B88" sqref="B88:C89"/>
    </sheetView>
  </sheetViews>
  <sheetFormatPr defaultColWidth="0" defaultRowHeight="11.25" zeroHeight="1" x14ac:dyDescent="0.15"/>
  <cols>
    <col min="1" max="1" width="4.1640625" style="3" customWidth="1"/>
    <col min="2" max="2" width="2.5" style="3" customWidth="1"/>
    <col min="3" max="3" width="19.5" style="3" customWidth="1"/>
    <col min="4" max="4" width="1" style="3" customWidth="1"/>
    <col min="5" max="5" width="6.6640625" style="5" customWidth="1"/>
    <col min="6" max="6" width="10" style="6" customWidth="1"/>
    <col min="7" max="7" width="6.6640625" style="6" customWidth="1"/>
    <col min="8" max="8" width="10" style="6" customWidth="1"/>
    <col min="9" max="9" width="6.6640625" style="6" customWidth="1"/>
    <col min="10" max="10" width="10" style="6" customWidth="1"/>
    <col min="11" max="11" width="16.6640625" style="6" customWidth="1"/>
    <col min="12" max="12" width="6.6640625" style="6" customWidth="1"/>
    <col min="13" max="13" width="10" style="6" customWidth="1"/>
    <col min="14" max="14" width="6.6640625" style="6" customWidth="1"/>
    <col min="15" max="15" width="10" style="6" customWidth="1"/>
    <col min="16" max="16" width="6.6640625" style="6" customWidth="1"/>
    <col min="17" max="17" width="10" style="6" customWidth="1"/>
    <col min="18" max="18" width="6.6640625" style="6" customWidth="1"/>
    <col min="19" max="19" width="10" style="6" customWidth="1"/>
    <col min="20" max="20" width="6.6640625" style="6" customWidth="1"/>
    <col min="21" max="21" width="10" style="6" customWidth="1"/>
    <col min="22" max="22" width="16.6640625" style="6" customWidth="1"/>
    <col min="23" max="23" width="6.6640625" style="6" customWidth="1"/>
    <col min="24" max="24" width="10" style="6" customWidth="1"/>
    <col min="25" max="25" width="6.6640625" style="6" customWidth="1"/>
    <col min="26" max="26" width="10" style="6" customWidth="1"/>
    <col min="27" max="27" width="6.6640625" style="6" customWidth="1"/>
    <col min="28" max="28" width="10" style="6" customWidth="1"/>
    <col min="29" max="29" width="6.6640625" style="6" customWidth="1"/>
    <col min="30" max="30" width="10" style="6" customWidth="1"/>
    <col min="31" max="31" width="16.6640625" style="6" customWidth="1"/>
    <col min="32" max="32" width="6.6640625" style="6" customWidth="1"/>
    <col min="33" max="33" width="10" style="6" customWidth="1"/>
    <col min="34" max="34" width="6.6640625" style="6" customWidth="1"/>
    <col min="35" max="35" width="10" style="6" customWidth="1"/>
    <col min="36" max="36" width="6.6640625" style="6" customWidth="1"/>
    <col min="37" max="37" width="10" style="6" customWidth="1"/>
    <col min="38" max="38" width="6.6640625" style="6" customWidth="1"/>
    <col min="39" max="39" width="10" style="6" customWidth="1"/>
    <col min="40" max="40" width="6.6640625" style="6" customWidth="1"/>
    <col min="41" max="41" width="10" style="6" customWidth="1"/>
    <col min="42" max="44" width="9.33203125" style="6" customWidth="1"/>
    <col min="45" max="16384" width="0" style="6" hidden="1"/>
  </cols>
  <sheetData>
    <row r="1" spans="1:41" s="1" customFormat="1" ht="17.25" x14ac:dyDescent="0.15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</row>
    <row r="2" spans="1:41" s="2" customFormat="1" ht="27" customHeight="1" x14ac:dyDescent="0.15">
      <c r="A2" s="116" t="s">
        <v>87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</row>
    <row r="3" spans="1:41" ht="10.5" customHeight="1" x14ac:dyDescent="0.15">
      <c r="C3" s="4"/>
      <c r="D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41" ht="2.1" customHeight="1" x14ac:dyDescent="0.15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0"/>
      <c r="S4" s="10"/>
      <c r="T4" s="10"/>
      <c r="U4" s="10"/>
      <c r="V4" s="10"/>
      <c r="W4" s="10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</row>
    <row r="5" spans="1:41" s="15" customFormat="1" ht="20.100000000000001" customHeight="1" x14ac:dyDescent="0.15">
      <c r="A5" s="12"/>
      <c r="B5" s="12"/>
      <c r="C5" s="110" t="s">
        <v>0</v>
      </c>
      <c r="D5" s="13"/>
      <c r="E5" s="85" t="s">
        <v>1</v>
      </c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86"/>
      <c r="R5" s="108" t="s">
        <v>2</v>
      </c>
      <c r="S5" s="106"/>
      <c r="T5" s="106"/>
      <c r="U5" s="106"/>
      <c r="V5" s="106"/>
      <c r="W5" s="14"/>
      <c r="X5" s="106" t="s">
        <v>3</v>
      </c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7"/>
      <c r="AN5" s="97" t="s">
        <v>4</v>
      </c>
      <c r="AO5" s="98"/>
    </row>
    <row r="6" spans="1:41" s="15" customFormat="1" ht="20.100000000000001" customHeight="1" x14ac:dyDescent="0.15">
      <c r="A6" s="16"/>
      <c r="B6" s="16"/>
      <c r="C6" s="111"/>
      <c r="D6" s="17"/>
      <c r="E6" s="89" t="s">
        <v>5</v>
      </c>
      <c r="F6" s="90"/>
      <c r="G6" s="93" t="s">
        <v>6</v>
      </c>
      <c r="H6" s="94"/>
      <c r="I6" s="93" t="s">
        <v>7</v>
      </c>
      <c r="J6" s="109"/>
      <c r="K6" s="109"/>
      <c r="L6" s="109"/>
      <c r="M6" s="109"/>
      <c r="N6" s="109"/>
      <c r="O6" s="109"/>
      <c r="P6" s="109"/>
      <c r="Q6" s="94"/>
      <c r="R6" s="93" t="s">
        <v>5</v>
      </c>
      <c r="S6" s="94"/>
      <c r="T6" s="95" t="s">
        <v>8</v>
      </c>
      <c r="U6" s="96"/>
      <c r="V6" s="96"/>
      <c r="W6" s="18"/>
      <c r="X6" s="103" t="s">
        <v>9</v>
      </c>
      <c r="Y6" s="103"/>
      <c r="Z6" s="103"/>
      <c r="AA6" s="103"/>
      <c r="AB6" s="86"/>
      <c r="AC6" s="85" t="s">
        <v>10</v>
      </c>
      <c r="AD6" s="103"/>
      <c r="AE6" s="103"/>
      <c r="AF6" s="103"/>
      <c r="AG6" s="103"/>
      <c r="AH6" s="103"/>
      <c r="AI6" s="103"/>
      <c r="AJ6" s="103"/>
      <c r="AK6" s="86"/>
      <c r="AL6" s="93" t="s">
        <v>11</v>
      </c>
      <c r="AM6" s="94"/>
      <c r="AN6" s="99"/>
      <c r="AO6" s="100"/>
    </row>
    <row r="7" spans="1:41" s="15" customFormat="1" ht="31.5" customHeight="1" x14ac:dyDescent="0.15">
      <c r="A7" s="20"/>
      <c r="B7" s="20"/>
      <c r="C7" s="112"/>
      <c r="D7" s="21"/>
      <c r="E7" s="91"/>
      <c r="F7" s="92"/>
      <c r="G7" s="91"/>
      <c r="H7" s="92"/>
      <c r="I7" s="85" t="s">
        <v>12</v>
      </c>
      <c r="J7" s="86"/>
      <c r="K7" s="22" t="s">
        <v>13</v>
      </c>
      <c r="L7" s="85" t="s">
        <v>14</v>
      </c>
      <c r="M7" s="86"/>
      <c r="N7" s="104" t="s">
        <v>79</v>
      </c>
      <c r="O7" s="105"/>
      <c r="P7" s="85" t="s">
        <v>15</v>
      </c>
      <c r="Q7" s="86"/>
      <c r="R7" s="91"/>
      <c r="S7" s="92"/>
      <c r="T7" s="85" t="s">
        <v>12</v>
      </c>
      <c r="U7" s="86"/>
      <c r="V7" s="22" t="s">
        <v>16</v>
      </c>
      <c r="W7" s="85" t="s">
        <v>14</v>
      </c>
      <c r="X7" s="86"/>
      <c r="Y7" s="104" t="s">
        <v>79</v>
      </c>
      <c r="Z7" s="105"/>
      <c r="AA7" s="85" t="s">
        <v>15</v>
      </c>
      <c r="AB7" s="86"/>
      <c r="AC7" s="85" t="s">
        <v>12</v>
      </c>
      <c r="AD7" s="86"/>
      <c r="AE7" s="22" t="s">
        <v>13</v>
      </c>
      <c r="AF7" s="85" t="s">
        <v>14</v>
      </c>
      <c r="AG7" s="86"/>
      <c r="AH7" s="104" t="s">
        <v>79</v>
      </c>
      <c r="AI7" s="105"/>
      <c r="AJ7" s="85" t="s">
        <v>15</v>
      </c>
      <c r="AK7" s="86"/>
      <c r="AL7" s="91"/>
      <c r="AM7" s="92"/>
      <c r="AN7" s="101"/>
      <c r="AO7" s="102"/>
    </row>
    <row r="8" spans="1:41" ht="5.0999999999999996" customHeight="1" x14ac:dyDescent="0.15">
      <c r="D8" s="23"/>
      <c r="E8" s="24"/>
    </row>
    <row r="9" spans="1:41" s="29" customFormat="1" ht="15" customHeight="1" x14ac:dyDescent="0.15">
      <c r="A9" s="25"/>
      <c r="B9" s="114" t="s">
        <v>91</v>
      </c>
      <c r="C9" s="114"/>
      <c r="D9" s="26"/>
      <c r="E9" s="70"/>
      <c r="F9" s="78">
        <f t="shared" ref="F9:F14" si="0">SUM(H9,J9)</f>
        <v>31</v>
      </c>
      <c r="G9" s="27"/>
      <c r="H9" s="28">
        <v>26</v>
      </c>
      <c r="I9" s="70"/>
      <c r="J9" s="78">
        <f t="shared" ref="J9:J14" si="1">SUM(K9,M9,O9,Q9)</f>
        <v>5</v>
      </c>
      <c r="K9" s="28">
        <v>3</v>
      </c>
      <c r="L9" s="30"/>
      <c r="M9" s="28">
        <v>2</v>
      </c>
      <c r="N9" s="27"/>
      <c r="O9" s="28"/>
      <c r="P9" s="27"/>
      <c r="Q9" s="28"/>
      <c r="R9" s="70"/>
      <c r="S9" s="78">
        <f t="shared" ref="S9:S14" si="2">SUM(U9,AD9,AM9)</f>
        <v>5</v>
      </c>
      <c r="T9" s="70"/>
      <c r="U9" s="78"/>
      <c r="V9" s="28"/>
      <c r="W9" s="27"/>
      <c r="X9" s="28"/>
      <c r="Y9" s="27"/>
      <c r="Z9" s="28"/>
      <c r="AA9" s="27"/>
      <c r="AB9" s="28"/>
      <c r="AC9" s="70"/>
      <c r="AD9" s="78">
        <f t="shared" ref="AD9:AD14" si="3">SUM(AE9,AG9,AI9,AK9)</f>
        <v>1</v>
      </c>
      <c r="AE9" s="28">
        <v>1</v>
      </c>
      <c r="AF9" s="27"/>
      <c r="AG9" s="28"/>
      <c r="AH9" s="27"/>
      <c r="AI9" s="28"/>
      <c r="AJ9" s="27"/>
      <c r="AK9" s="28"/>
      <c r="AL9" s="27"/>
      <c r="AM9" s="28">
        <v>4</v>
      </c>
      <c r="AN9" s="70"/>
      <c r="AO9" s="71">
        <f t="shared" ref="AO9:AO14" si="4">F9-S9</f>
        <v>26</v>
      </c>
    </row>
    <row r="10" spans="1:41" s="29" customFormat="1" ht="15" customHeight="1" x14ac:dyDescent="0.15">
      <c r="A10" s="25"/>
      <c r="B10" s="114"/>
      <c r="C10" s="114"/>
      <c r="D10" s="26"/>
      <c r="E10" s="68">
        <f>SUM(G10,I10)</f>
        <v>3</v>
      </c>
      <c r="F10" s="69">
        <f t="shared" si="0"/>
        <v>161</v>
      </c>
      <c r="G10" s="30">
        <v>1</v>
      </c>
      <c r="H10" s="31">
        <v>97</v>
      </c>
      <c r="I10" s="68">
        <f>SUM(L10,N10,P10)</f>
        <v>2</v>
      </c>
      <c r="J10" s="69">
        <f t="shared" si="1"/>
        <v>64</v>
      </c>
      <c r="K10" s="31">
        <v>5</v>
      </c>
      <c r="L10" s="27"/>
      <c r="M10" s="31">
        <v>5</v>
      </c>
      <c r="N10" s="30">
        <v>1</v>
      </c>
      <c r="O10" s="31">
        <v>10</v>
      </c>
      <c r="P10" s="30">
        <v>1</v>
      </c>
      <c r="Q10" s="31">
        <v>44</v>
      </c>
      <c r="R10" s="68">
        <f>SUM(T10,AC10,AL10)</f>
        <v>2</v>
      </c>
      <c r="S10" s="69">
        <f t="shared" si="2"/>
        <v>66</v>
      </c>
      <c r="T10" s="68">
        <f>SUM(W10,Y10,AA10)</f>
        <v>1</v>
      </c>
      <c r="U10" s="69">
        <f>SUM(V10,X10,Z10,AB10)</f>
        <v>36</v>
      </c>
      <c r="V10" s="31">
        <v>0</v>
      </c>
      <c r="W10" s="30"/>
      <c r="X10" s="31">
        <v>0</v>
      </c>
      <c r="Y10" s="30">
        <v>1</v>
      </c>
      <c r="Z10" s="31">
        <v>2</v>
      </c>
      <c r="AA10" s="30"/>
      <c r="AB10" s="31">
        <v>34</v>
      </c>
      <c r="AC10" s="68">
        <f>SUM(AF10,AH10,AJ10)</f>
        <v>0</v>
      </c>
      <c r="AD10" s="69">
        <f t="shared" si="3"/>
        <v>24</v>
      </c>
      <c r="AE10" s="31">
        <v>2</v>
      </c>
      <c r="AF10" s="30"/>
      <c r="AG10" s="31">
        <v>2</v>
      </c>
      <c r="AH10" s="30"/>
      <c r="AI10" s="31">
        <v>1</v>
      </c>
      <c r="AJ10" s="30"/>
      <c r="AK10" s="31">
        <v>19</v>
      </c>
      <c r="AL10" s="30">
        <v>1</v>
      </c>
      <c r="AM10" s="31">
        <v>6</v>
      </c>
      <c r="AN10" s="68">
        <f>E10-R10</f>
        <v>1</v>
      </c>
      <c r="AO10" s="69">
        <f t="shared" si="4"/>
        <v>95</v>
      </c>
    </row>
    <row r="11" spans="1:41" s="29" customFormat="1" ht="15" customHeight="1" x14ac:dyDescent="0.15">
      <c r="A11" s="25"/>
      <c r="B11" s="114" t="s">
        <v>92</v>
      </c>
      <c r="C11" s="114"/>
      <c r="D11" s="26"/>
      <c r="E11" s="70"/>
      <c r="F11" s="78">
        <f t="shared" si="0"/>
        <v>31</v>
      </c>
      <c r="G11" s="27"/>
      <c r="H11" s="28">
        <v>26</v>
      </c>
      <c r="I11" s="70"/>
      <c r="J11" s="78">
        <f t="shared" si="1"/>
        <v>5</v>
      </c>
      <c r="K11" s="28">
        <v>5</v>
      </c>
      <c r="L11" s="30"/>
      <c r="M11" s="28">
        <v>0</v>
      </c>
      <c r="N11" s="27"/>
      <c r="O11" s="28"/>
      <c r="P11" s="27"/>
      <c r="Q11" s="28"/>
      <c r="R11" s="70"/>
      <c r="S11" s="78">
        <f t="shared" si="2"/>
        <v>6</v>
      </c>
      <c r="T11" s="70"/>
      <c r="U11" s="78"/>
      <c r="V11" s="28"/>
      <c r="W11" s="27"/>
      <c r="X11" s="28"/>
      <c r="Y11" s="30"/>
      <c r="Z11" s="28"/>
      <c r="AA11" s="27"/>
      <c r="AB11" s="28"/>
      <c r="AC11" s="68"/>
      <c r="AD11" s="78">
        <f t="shared" si="3"/>
        <v>6</v>
      </c>
      <c r="AE11" s="28">
        <v>4</v>
      </c>
      <c r="AF11" s="27"/>
      <c r="AG11" s="28">
        <v>2</v>
      </c>
      <c r="AH11" s="27"/>
      <c r="AI11" s="28"/>
      <c r="AJ11" s="27"/>
      <c r="AK11" s="28"/>
      <c r="AL11" s="27"/>
      <c r="AM11" s="28">
        <v>0</v>
      </c>
      <c r="AN11" s="70"/>
      <c r="AO11" s="71">
        <f t="shared" si="4"/>
        <v>25</v>
      </c>
    </row>
    <row r="12" spans="1:41" s="29" customFormat="1" ht="15" customHeight="1" x14ac:dyDescent="0.15">
      <c r="A12" s="25"/>
      <c r="B12" s="114"/>
      <c r="C12" s="114"/>
      <c r="D12" s="26"/>
      <c r="E12" s="68">
        <f>SUM(G12,I12)</f>
        <v>3</v>
      </c>
      <c r="F12" s="69">
        <f t="shared" si="0"/>
        <v>148</v>
      </c>
      <c r="G12" s="30">
        <v>1</v>
      </c>
      <c r="H12" s="31">
        <v>95</v>
      </c>
      <c r="I12" s="68">
        <f>SUM(L12,N12,P12)</f>
        <v>2</v>
      </c>
      <c r="J12" s="69">
        <f t="shared" si="1"/>
        <v>53</v>
      </c>
      <c r="K12" s="31">
        <v>7</v>
      </c>
      <c r="L12" s="27"/>
      <c r="M12" s="31">
        <v>3</v>
      </c>
      <c r="N12" s="30">
        <v>2</v>
      </c>
      <c r="O12" s="31">
        <v>4</v>
      </c>
      <c r="P12" s="30">
        <v>0</v>
      </c>
      <c r="Q12" s="31">
        <v>39</v>
      </c>
      <c r="R12" s="68">
        <f>SUM(T12,AC12,AL12)</f>
        <v>2</v>
      </c>
      <c r="S12" s="69">
        <f t="shared" si="2"/>
        <v>77</v>
      </c>
      <c r="T12" s="68">
        <f>SUM(W12,Y12,AA12)</f>
        <v>1</v>
      </c>
      <c r="U12" s="69">
        <f>SUM(V12,X12,Z12,AB12)</f>
        <v>40</v>
      </c>
      <c r="V12" s="31">
        <v>0</v>
      </c>
      <c r="W12" s="30"/>
      <c r="X12" s="31">
        <v>0</v>
      </c>
      <c r="Y12" s="30">
        <v>1</v>
      </c>
      <c r="Z12" s="31">
        <v>6</v>
      </c>
      <c r="AA12" s="30"/>
      <c r="AB12" s="31">
        <v>34</v>
      </c>
      <c r="AC12" s="68">
        <f>SUM(AF12,AH12,AJ12)</f>
        <v>1</v>
      </c>
      <c r="AD12" s="69">
        <f t="shared" si="3"/>
        <v>36</v>
      </c>
      <c r="AE12" s="31">
        <v>7</v>
      </c>
      <c r="AF12" s="30"/>
      <c r="AG12" s="31">
        <v>6</v>
      </c>
      <c r="AH12" s="30">
        <v>1</v>
      </c>
      <c r="AI12" s="31">
        <v>3</v>
      </c>
      <c r="AJ12" s="30"/>
      <c r="AK12" s="31">
        <v>20</v>
      </c>
      <c r="AL12" s="30">
        <v>0</v>
      </c>
      <c r="AM12" s="31">
        <v>1</v>
      </c>
      <c r="AN12" s="68">
        <f>E12-R12</f>
        <v>1</v>
      </c>
      <c r="AO12" s="69">
        <f t="shared" si="4"/>
        <v>71</v>
      </c>
    </row>
    <row r="13" spans="1:41" s="29" customFormat="1" ht="15" customHeight="1" x14ac:dyDescent="0.15">
      <c r="A13" s="25"/>
      <c r="B13" s="114" t="s">
        <v>93</v>
      </c>
      <c r="C13" s="114"/>
      <c r="D13" s="32"/>
      <c r="E13" s="70"/>
      <c r="F13" s="78">
        <f t="shared" si="0"/>
        <v>29</v>
      </c>
      <c r="G13" s="27"/>
      <c r="H13" s="28">
        <v>25</v>
      </c>
      <c r="I13" s="70"/>
      <c r="J13" s="78">
        <f t="shared" si="1"/>
        <v>4</v>
      </c>
      <c r="K13" s="28">
        <v>3</v>
      </c>
      <c r="L13" s="30"/>
      <c r="M13" s="28">
        <v>1</v>
      </c>
      <c r="N13" s="27"/>
      <c r="O13" s="28"/>
      <c r="P13" s="27"/>
      <c r="Q13" s="28"/>
      <c r="R13" s="70"/>
      <c r="S13" s="78">
        <f t="shared" si="2"/>
        <v>8</v>
      </c>
      <c r="T13" s="68"/>
      <c r="U13" s="78"/>
      <c r="V13" s="28"/>
      <c r="W13" s="27"/>
      <c r="X13" s="28"/>
      <c r="Y13" s="30"/>
      <c r="Z13" s="28"/>
      <c r="AA13" s="27"/>
      <c r="AB13" s="28"/>
      <c r="AC13" s="70"/>
      <c r="AD13" s="78">
        <f t="shared" si="3"/>
        <v>6</v>
      </c>
      <c r="AE13" s="28">
        <v>4</v>
      </c>
      <c r="AF13" s="27"/>
      <c r="AG13" s="28">
        <v>2</v>
      </c>
      <c r="AH13" s="27"/>
      <c r="AI13" s="28"/>
      <c r="AJ13" s="27"/>
      <c r="AK13" s="28"/>
      <c r="AL13" s="27"/>
      <c r="AM13" s="28">
        <v>2</v>
      </c>
      <c r="AN13" s="70"/>
      <c r="AO13" s="71">
        <f t="shared" si="4"/>
        <v>21</v>
      </c>
    </row>
    <row r="14" spans="1:41" s="29" customFormat="1" ht="15" customHeight="1" x14ac:dyDescent="0.15">
      <c r="A14" s="25"/>
      <c r="B14" s="114"/>
      <c r="C14" s="114"/>
      <c r="D14" s="32"/>
      <c r="E14" s="68">
        <f>SUM(G14,I14)</f>
        <v>4</v>
      </c>
      <c r="F14" s="69">
        <f t="shared" si="0"/>
        <v>129</v>
      </c>
      <c r="G14" s="30">
        <v>1</v>
      </c>
      <c r="H14" s="31">
        <v>71</v>
      </c>
      <c r="I14" s="68">
        <f>SUM(L14,N14,P14)</f>
        <v>3</v>
      </c>
      <c r="J14" s="69">
        <f t="shared" si="1"/>
        <v>58</v>
      </c>
      <c r="K14" s="31">
        <v>5</v>
      </c>
      <c r="L14" s="27"/>
      <c r="M14" s="31">
        <v>2</v>
      </c>
      <c r="N14" s="30">
        <v>2</v>
      </c>
      <c r="O14" s="31">
        <v>10</v>
      </c>
      <c r="P14" s="30">
        <v>1</v>
      </c>
      <c r="Q14" s="31">
        <v>41</v>
      </c>
      <c r="R14" s="68">
        <f>SUM(T14,AC14,AL14)</f>
        <v>3</v>
      </c>
      <c r="S14" s="69">
        <f t="shared" si="2"/>
        <v>69</v>
      </c>
      <c r="T14" s="68">
        <f>SUM(W14,Y14,AA14)</f>
        <v>3</v>
      </c>
      <c r="U14" s="69">
        <f>SUM(V14,X14,Z14,AB14)</f>
        <v>29</v>
      </c>
      <c r="V14" s="31">
        <v>0</v>
      </c>
      <c r="W14" s="30"/>
      <c r="X14" s="31">
        <v>0</v>
      </c>
      <c r="Y14" s="30">
        <v>2</v>
      </c>
      <c r="Z14" s="31">
        <v>5</v>
      </c>
      <c r="AA14" s="30">
        <v>1</v>
      </c>
      <c r="AB14" s="31">
        <v>24</v>
      </c>
      <c r="AC14" s="68">
        <f>SUM(AF14,AH14,AJ14)</f>
        <v>0</v>
      </c>
      <c r="AD14" s="69">
        <f t="shared" si="3"/>
        <v>36</v>
      </c>
      <c r="AE14" s="31">
        <v>6</v>
      </c>
      <c r="AF14" s="30"/>
      <c r="AG14" s="31">
        <v>3</v>
      </c>
      <c r="AH14" s="30"/>
      <c r="AI14" s="31">
        <v>3</v>
      </c>
      <c r="AJ14" s="30"/>
      <c r="AK14" s="31">
        <v>24</v>
      </c>
      <c r="AL14" s="30">
        <v>0</v>
      </c>
      <c r="AM14" s="31">
        <v>4</v>
      </c>
      <c r="AN14" s="68">
        <f>E14-R14</f>
        <v>1</v>
      </c>
      <c r="AO14" s="69">
        <f t="shared" si="4"/>
        <v>60</v>
      </c>
    </row>
    <row r="15" spans="1:41" s="29" customFormat="1" ht="15" customHeight="1" x14ac:dyDescent="0.15">
      <c r="A15" s="25"/>
      <c r="B15" s="114" t="s">
        <v>94</v>
      </c>
      <c r="C15" s="114"/>
      <c r="D15" s="32"/>
      <c r="E15" s="70"/>
      <c r="F15" s="78">
        <f>SUM(H15,J15)</f>
        <v>22</v>
      </c>
      <c r="G15" s="27"/>
      <c r="H15" s="28">
        <v>21</v>
      </c>
      <c r="I15" s="70"/>
      <c r="J15" s="78">
        <f>SUM(K15,M15,O15,Q15)</f>
        <v>1</v>
      </c>
      <c r="K15" s="28">
        <v>1</v>
      </c>
      <c r="L15" s="30"/>
      <c r="M15" s="28">
        <v>0</v>
      </c>
      <c r="N15" s="27"/>
      <c r="O15" s="28">
        <v>0</v>
      </c>
      <c r="P15" s="27"/>
      <c r="Q15" s="28">
        <v>0</v>
      </c>
      <c r="R15" s="70"/>
      <c r="S15" s="78">
        <f>SUM(U15,AD15,AM15)</f>
        <v>3</v>
      </c>
      <c r="T15" s="68"/>
      <c r="U15" s="78"/>
      <c r="V15" s="28">
        <v>0</v>
      </c>
      <c r="W15" s="27"/>
      <c r="X15" s="28">
        <v>0</v>
      </c>
      <c r="Y15" s="30"/>
      <c r="Z15" s="28">
        <v>0</v>
      </c>
      <c r="AA15" s="27"/>
      <c r="AB15" s="28">
        <v>0</v>
      </c>
      <c r="AC15" s="70"/>
      <c r="AD15" s="78">
        <f>SUM(AE15,AG15,AI15,AK15)</f>
        <v>3</v>
      </c>
      <c r="AE15" s="28">
        <v>1</v>
      </c>
      <c r="AF15" s="27"/>
      <c r="AG15" s="28">
        <v>2</v>
      </c>
      <c r="AH15" s="27"/>
      <c r="AI15" s="28">
        <v>0</v>
      </c>
      <c r="AJ15" s="27"/>
      <c r="AK15" s="28">
        <v>0</v>
      </c>
      <c r="AL15" s="27"/>
      <c r="AM15" s="28">
        <v>0</v>
      </c>
      <c r="AN15" s="70"/>
      <c r="AO15" s="71">
        <f>F15-S15</f>
        <v>19</v>
      </c>
    </row>
    <row r="16" spans="1:41" s="29" customFormat="1" ht="15" customHeight="1" x14ac:dyDescent="0.15">
      <c r="A16" s="25"/>
      <c r="B16" s="114"/>
      <c r="C16" s="114"/>
      <c r="D16" s="32"/>
      <c r="E16" s="68">
        <f>SUM(G16,I16)</f>
        <v>4</v>
      </c>
      <c r="F16" s="69">
        <f>SUM(H16,J16)</f>
        <v>109</v>
      </c>
      <c r="G16" s="30">
        <v>1</v>
      </c>
      <c r="H16" s="31">
        <v>60</v>
      </c>
      <c r="I16" s="68">
        <f>SUM(L16,N16,P16)</f>
        <v>3</v>
      </c>
      <c r="J16" s="69">
        <f>SUM(K16,M16,O16,Q16)</f>
        <v>49</v>
      </c>
      <c r="K16" s="31">
        <v>8</v>
      </c>
      <c r="L16" s="27"/>
      <c r="M16" s="31">
        <v>2</v>
      </c>
      <c r="N16" s="30">
        <v>3</v>
      </c>
      <c r="O16" s="31">
        <v>5</v>
      </c>
      <c r="P16" s="30">
        <v>0</v>
      </c>
      <c r="Q16" s="31">
        <v>34</v>
      </c>
      <c r="R16" s="68">
        <f>SUM(T16,AC16,AL16)</f>
        <v>3</v>
      </c>
      <c r="S16" s="69">
        <f>SUM(U16,AD16,AM16)</f>
        <v>70</v>
      </c>
      <c r="T16" s="68">
        <f>SUM(W16,Y16,AA16)</f>
        <v>1</v>
      </c>
      <c r="U16" s="69">
        <f>SUM(V16,X16,Z16,AB16)</f>
        <v>23</v>
      </c>
      <c r="V16" s="31">
        <v>0</v>
      </c>
      <c r="W16" s="30">
        <v>0</v>
      </c>
      <c r="X16" s="31">
        <v>0</v>
      </c>
      <c r="Y16" s="30">
        <v>1</v>
      </c>
      <c r="Z16" s="31">
        <v>1</v>
      </c>
      <c r="AA16" s="30">
        <v>0</v>
      </c>
      <c r="AB16" s="31">
        <v>22</v>
      </c>
      <c r="AC16" s="68">
        <f>SUM(AF16,AH16,AJ16)</f>
        <v>2</v>
      </c>
      <c r="AD16" s="69">
        <f>SUM(AE16,AG16,AI16,AK16)</f>
        <v>47</v>
      </c>
      <c r="AE16" s="31">
        <v>7</v>
      </c>
      <c r="AF16" s="30">
        <v>0</v>
      </c>
      <c r="AG16" s="31">
        <v>4</v>
      </c>
      <c r="AH16" s="30">
        <v>2</v>
      </c>
      <c r="AI16" s="31">
        <v>7</v>
      </c>
      <c r="AJ16" s="30">
        <v>0</v>
      </c>
      <c r="AK16" s="31">
        <v>29</v>
      </c>
      <c r="AL16" s="30">
        <v>0</v>
      </c>
      <c r="AM16" s="31">
        <v>0</v>
      </c>
      <c r="AN16" s="68">
        <f>E16-R16</f>
        <v>1</v>
      </c>
      <c r="AO16" s="69">
        <f>F16-S16</f>
        <v>39</v>
      </c>
    </row>
    <row r="17" spans="1:41" s="29" customFormat="1" ht="15" customHeight="1" x14ac:dyDescent="0.15">
      <c r="A17" s="25"/>
      <c r="B17" s="114" t="s">
        <v>96</v>
      </c>
      <c r="C17" s="114"/>
      <c r="D17" s="32"/>
      <c r="E17" s="70"/>
      <c r="F17" s="78">
        <f>SUM(H17,J17)</f>
        <v>23</v>
      </c>
      <c r="G17" s="70"/>
      <c r="H17" s="78">
        <f>AO15</f>
        <v>19</v>
      </c>
      <c r="I17" s="70"/>
      <c r="J17" s="78">
        <f>SUM(K17,M17,O17,Q17)</f>
        <v>4</v>
      </c>
      <c r="K17" s="78">
        <f>K88</f>
        <v>2</v>
      </c>
      <c r="L17" s="68"/>
      <c r="M17" s="78">
        <f>M88</f>
        <v>2</v>
      </c>
      <c r="N17" s="68"/>
      <c r="O17" s="78">
        <f>O88</f>
        <v>0</v>
      </c>
      <c r="P17" s="70"/>
      <c r="Q17" s="78">
        <f>Q88</f>
        <v>0</v>
      </c>
      <c r="R17" s="68"/>
      <c r="S17" s="78">
        <f>SUM(U17,AD17,AM17)</f>
        <v>9</v>
      </c>
      <c r="T17" s="68"/>
      <c r="U17" s="78"/>
      <c r="V17" s="78">
        <f>V88</f>
        <v>0</v>
      </c>
      <c r="W17" s="68"/>
      <c r="X17" s="78">
        <f>X88</f>
        <v>0</v>
      </c>
      <c r="Y17" s="68"/>
      <c r="Z17" s="78">
        <f>Z88</f>
        <v>0</v>
      </c>
      <c r="AA17" s="68"/>
      <c r="AB17" s="78">
        <f>AB88</f>
        <v>0</v>
      </c>
      <c r="AC17" s="68"/>
      <c r="AD17" s="78">
        <f>SUM(AE17,AG17,AI17,AK17)</f>
        <v>7</v>
      </c>
      <c r="AE17" s="78">
        <f>AE88</f>
        <v>6</v>
      </c>
      <c r="AF17" s="68"/>
      <c r="AG17" s="78">
        <f>AG88</f>
        <v>1</v>
      </c>
      <c r="AH17" s="68"/>
      <c r="AI17" s="78">
        <f>AI88</f>
        <v>0</v>
      </c>
      <c r="AJ17" s="68"/>
      <c r="AK17" s="78">
        <f>AK88</f>
        <v>0</v>
      </c>
      <c r="AL17" s="68"/>
      <c r="AM17" s="78">
        <f>AM88</f>
        <v>2</v>
      </c>
      <c r="AN17" s="68"/>
      <c r="AO17" s="71">
        <f>F17-S17</f>
        <v>14</v>
      </c>
    </row>
    <row r="18" spans="1:41" s="29" customFormat="1" ht="15" customHeight="1" x14ac:dyDescent="0.15">
      <c r="A18" s="25"/>
      <c r="B18" s="114"/>
      <c r="C18" s="114"/>
      <c r="D18" s="32"/>
      <c r="E18" s="68">
        <f>SUM(G18,I18)</f>
        <v>2</v>
      </c>
      <c r="F18" s="69">
        <f>SUM(H18,J18)</f>
        <v>79</v>
      </c>
      <c r="G18" s="70">
        <f>AN16</f>
        <v>1</v>
      </c>
      <c r="H18" s="69">
        <f>AO16</f>
        <v>39</v>
      </c>
      <c r="I18" s="70">
        <f>SUM(L18,N18,P18)</f>
        <v>1</v>
      </c>
      <c r="J18" s="69">
        <f>SUM(K18,M18,O18,Q18)</f>
        <v>40</v>
      </c>
      <c r="K18" s="69">
        <f t="shared" ref="K18:Q18" si="5">SUM(K20,K89,K110)</f>
        <v>7</v>
      </c>
      <c r="L18" s="68">
        <f t="shared" si="5"/>
        <v>0</v>
      </c>
      <c r="M18" s="69">
        <f t="shared" si="5"/>
        <v>3</v>
      </c>
      <c r="N18" s="68">
        <f t="shared" si="5"/>
        <v>1</v>
      </c>
      <c r="O18" s="69">
        <f t="shared" si="5"/>
        <v>4</v>
      </c>
      <c r="P18" s="68">
        <f t="shared" si="5"/>
        <v>0</v>
      </c>
      <c r="Q18" s="69">
        <f t="shared" si="5"/>
        <v>26</v>
      </c>
      <c r="R18" s="68">
        <f>SUM(T18,AC18,AL18)</f>
        <v>2</v>
      </c>
      <c r="S18" s="69">
        <f>SUM(U18,AD18,AM18)</f>
        <v>55</v>
      </c>
      <c r="T18" s="68">
        <f>SUM(W18,Y18,AA18)</f>
        <v>2</v>
      </c>
      <c r="U18" s="69">
        <f>SUM(V18,X18,Z18,AB18)</f>
        <v>19</v>
      </c>
      <c r="V18" s="69">
        <f t="shared" ref="V18:AB18" si="6">SUM(V20,V89,V110)</f>
        <v>0</v>
      </c>
      <c r="W18" s="68">
        <f t="shared" si="6"/>
        <v>0</v>
      </c>
      <c r="X18" s="69">
        <f t="shared" si="6"/>
        <v>0</v>
      </c>
      <c r="Y18" s="68">
        <f t="shared" si="6"/>
        <v>2</v>
      </c>
      <c r="Z18" s="69">
        <f t="shared" si="6"/>
        <v>3</v>
      </c>
      <c r="AA18" s="68">
        <f t="shared" si="6"/>
        <v>0</v>
      </c>
      <c r="AB18" s="69">
        <f t="shared" si="6"/>
        <v>16</v>
      </c>
      <c r="AC18" s="68">
        <f>SUM(AF18,AH18,AJ18)</f>
        <v>0</v>
      </c>
      <c r="AD18" s="69">
        <f>SUM(AE18,AG18,AI18,AK18)</f>
        <v>32</v>
      </c>
      <c r="AE18" s="69">
        <f t="shared" ref="AE18:AM18" si="7">SUM(AE20,AE89,AE110)</f>
        <v>11</v>
      </c>
      <c r="AF18" s="68">
        <f t="shared" si="7"/>
        <v>0</v>
      </c>
      <c r="AG18" s="69">
        <f t="shared" si="7"/>
        <v>2</v>
      </c>
      <c r="AH18" s="68">
        <f t="shared" si="7"/>
        <v>0</v>
      </c>
      <c r="AI18" s="69">
        <f t="shared" si="7"/>
        <v>4</v>
      </c>
      <c r="AJ18" s="68">
        <f t="shared" si="7"/>
        <v>0</v>
      </c>
      <c r="AK18" s="69">
        <f t="shared" si="7"/>
        <v>15</v>
      </c>
      <c r="AL18" s="68">
        <f t="shared" si="7"/>
        <v>0</v>
      </c>
      <c r="AM18" s="69">
        <f t="shared" si="7"/>
        <v>4</v>
      </c>
      <c r="AN18" s="68">
        <f>E18-R18</f>
        <v>0</v>
      </c>
      <c r="AO18" s="69">
        <f>F18-S18</f>
        <v>24</v>
      </c>
    </row>
    <row r="19" spans="1:41" ht="12" customHeight="1" x14ac:dyDescent="0.15">
      <c r="B19" s="35"/>
      <c r="C19" s="35"/>
      <c r="D19" s="23"/>
      <c r="E19" s="36"/>
      <c r="F19" s="36"/>
      <c r="G19" s="36"/>
      <c r="H19" s="36"/>
      <c r="I19" s="36"/>
      <c r="J19" s="36"/>
      <c r="K19" s="36"/>
      <c r="L19" s="30"/>
      <c r="M19" s="36"/>
      <c r="N19" s="30"/>
      <c r="O19" s="36"/>
      <c r="P19" s="30"/>
      <c r="Q19" s="36"/>
      <c r="R19" s="30"/>
      <c r="S19" s="36"/>
      <c r="T19" s="30"/>
      <c r="U19" s="36"/>
      <c r="V19" s="36"/>
      <c r="W19" s="30"/>
      <c r="X19" s="36"/>
      <c r="Y19" s="30"/>
      <c r="Z19" s="36"/>
      <c r="AA19" s="30"/>
      <c r="AB19" s="36"/>
      <c r="AC19" s="30"/>
      <c r="AD19" s="36"/>
      <c r="AE19" s="36"/>
      <c r="AF19" s="30"/>
      <c r="AG19" s="36"/>
      <c r="AH19" s="30"/>
      <c r="AI19" s="36"/>
      <c r="AJ19" s="30"/>
      <c r="AK19" s="36"/>
      <c r="AL19" s="30"/>
      <c r="AM19" s="36"/>
      <c r="AN19" s="30"/>
    </row>
    <row r="20" spans="1:41" s="29" customFormat="1" ht="30" customHeight="1" x14ac:dyDescent="0.15">
      <c r="A20" s="25"/>
      <c r="B20" s="113" t="s">
        <v>17</v>
      </c>
      <c r="C20" s="113"/>
      <c r="D20" s="26"/>
      <c r="E20" s="68">
        <f t="shared" ref="E20:AO20" si="8">SUM(E21,E26,E33,E49,E56,E63,E69,E74)</f>
        <v>1</v>
      </c>
      <c r="F20" s="72">
        <f t="shared" si="8"/>
        <v>42</v>
      </c>
      <c r="G20" s="68">
        <f t="shared" si="8"/>
        <v>1</v>
      </c>
      <c r="H20" s="72">
        <f t="shared" si="8"/>
        <v>18</v>
      </c>
      <c r="I20" s="68">
        <f t="shared" si="8"/>
        <v>0</v>
      </c>
      <c r="J20" s="72">
        <f t="shared" si="8"/>
        <v>24</v>
      </c>
      <c r="K20" s="72">
        <f t="shared" si="8"/>
        <v>0</v>
      </c>
      <c r="L20" s="68">
        <f t="shared" si="8"/>
        <v>0</v>
      </c>
      <c r="M20" s="69">
        <f t="shared" si="8"/>
        <v>0</v>
      </c>
      <c r="N20" s="68">
        <f t="shared" si="8"/>
        <v>0</v>
      </c>
      <c r="O20" s="69">
        <f t="shared" si="8"/>
        <v>2</v>
      </c>
      <c r="P20" s="68">
        <f t="shared" si="8"/>
        <v>0</v>
      </c>
      <c r="Q20" s="69">
        <f t="shared" si="8"/>
        <v>22</v>
      </c>
      <c r="R20" s="68">
        <f t="shared" si="8"/>
        <v>1</v>
      </c>
      <c r="S20" s="69">
        <f t="shared" si="8"/>
        <v>34</v>
      </c>
      <c r="T20" s="68">
        <f t="shared" si="8"/>
        <v>1</v>
      </c>
      <c r="U20" s="69">
        <f t="shared" si="8"/>
        <v>15</v>
      </c>
      <c r="V20" s="69">
        <f t="shared" si="8"/>
        <v>0</v>
      </c>
      <c r="W20" s="68">
        <f t="shared" si="8"/>
        <v>0</v>
      </c>
      <c r="X20" s="69">
        <f t="shared" si="8"/>
        <v>0</v>
      </c>
      <c r="Y20" s="68">
        <f t="shared" si="8"/>
        <v>1</v>
      </c>
      <c r="Z20" s="69">
        <f t="shared" si="8"/>
        <v>2</v>
      </c>
      <c r="AA20" s="68">
        <f t="shared" si="8"/>
        <v>0</v>
      </c>
      <c r="AB20" s="69">
        <f t="shared" si="8"/>
        <v>13</v>
      </c>
      <c r="AC20" s="68">
        <f t="shared" si="8"/>
        <v>0</v>
      </c>
      <c r="AD20" s="69">
        <f t="shared" si="8"/>
        <v>17</v>
      </c>
      <c r="AE20" s="69">
        <f t="shared" si="8"/>
        <v>0</v>
      </c>
      <c r="AF20" s="68">
        <f t="shared" si="8"/>
        <v>0</v>
      </c>
      <c r="AG20" s="69">
        <f t="shared" si="8"/>
        <v>0</v>
      </c>
      <c r="AH20" s="68">
        <f t="shared" si="8"/>
        <v>0</v>
      </c>
      <c r="AI20" s="69">
        <f t="shared" si="8"/>
        <v>3</v>
      </c>
      <c r="AJ20" s="68">
        <f t="shared" si="8"/>
        <v>0</v>
      </c>
      <c r="AK20" s="69">
        <f t="shared" si="8"/>
        <v>14</v>
      </c>
      <c r="AL20" s="68">
        <f t="shared" si="8"/>
        <v>0</v>
      </c>
      <c r="AM20" s="72">
        <f t="shared" si="8"/>
        <v>2</v>
      </c>
      <c r="AN20" s="68">
        <f t="shared" si="8"/>
        <v>0</v>
      </c>
      <c r="AO20" s="72">
        <f t="shared" si="8"/>
        <v>8</v>
      </c>
    </row>
    <row r="21" spans="1:41" s="29" customFormat="1" ht="30" customHeight="1" x14ac:dyDescent="0.15">
      <c r="A21" s="25"/>
      <c r="B21" s="88" t="s">
        <v>18</v>
      </c>
      <c r="C21" s="88"/>
      <c r="D21" s="26"/>
      <c r="E21" s="68">
        <f>SUM(E22:E25)</f>
        <v>0</v>
      </c>
      <c r="F21" s="72">
        <f t="shared" ref="F21:AO21" si="9">SUM(F22:F25)</f>
        <v>1</v>
      </c>
      <c r="G21" s="68">
        <f>SUM(G22:G25)</f>
        <v>0</v>
      </c>
      <c r="H21" s="72">
        <f t="shared" si="9"/>
        <v>0</v>
      </c>
      <c r="I21" s="68">
        <f t="shared" si="9"/>
        <v>0</v>
      </c>
      <c r="J21" s="72">
        <f t="shared" si="9"/>
        <v>1</v>
      </c>
      <c r="K21" s="72">
        <f t="shared" si="9"/>
        <v>0</v>
      </c>
      <c r="L21" s="68">
        <f>SUM(L22:L25)</f>
        <v>0</v>
      </c>
      <c r="M21" s="69">
        <f t="shared" si="9"/>
        <v>0</v>
      </c>
      <c r="N21" s="68">
        <f>SUM(N22:N25)</f>
        <v>0</v>
      </c>
      <c r="O21" s="69">
        <f t="shared" si="9"/>
        <v>1</v>
      </c>
      <c r="P21" s="68">
        <f t="shared" si="9"/>
        <v>0</v>
      </c>
      <c r="Q21" s="69">
        <f t="shared" si="9"/>
        <v>0</v>
      </c>
      <c r="R21" s="68">
        <f t="shared" si="9"/>
        <v>0</v>
      </c>
      <c r="S21" s="69">
        <f t="shared" si="9"/>
        <v>1</v>
      </c>
      <c r="T21" s="68">
        <f>SUM(T22:T25)</f>
        <v>0</v>
      </c>
      <c r="U21" s="69">
        <f t="shared" si="9"/>
        <v>0</v>
      </c>
      <c r="V21" s="69">
        <f t="shared" si="9"/>
        <v>0</v>
      </c>
      <c r="W21" s="68">
        <f>SUM(W22:W25)</f>
        <v>0</v>
      </c>
      <c r="X21" s="69">
        <f t="shared" si="9"/>
        <v>0</v>
      </c>
      <c r="Y21" s="68">
        <f>SUM(Y22:Y25)</f>
        <v>0</v>
      </c>
      <c r="Z21" s="69">
        <f t="shared" si="9"/>
        <v>0</v>
      </c>
      <c r="AA21" s="68">
        <f>SUM(AA22:AA25)</f>
        <v>0</v>
      </c>
      <c r="AB21" s="69">
        <f t="shared" si="9"/>
        <v>0</v>
      </c>
      <c r="AC21" s="68">
        <f>SUM(AC22:AC25)</f>
        <v>0</v>
      </c>
      <c r="AD21" s="69">
        <f t="shared" si="9"/>
        <v>1</v>
      </c>
      <c r="AE21" s="69">
        <f t="shared" si="9"/>
        <v>0</v>
      </c>
      <c r="AF21" s="68">
        <f>SUM(AF22:AF25)</f>
        <v>0</v>
      </c>
      <c r="AG21" s="69">
        <f t="shared" si="9"/>
        <v>0</v>
      </c>
      <c r="AH21" s="68">
        <f>SUM(AH22:AH25)</f>
        <v>0</v>
      </c>
      <c r="AI21" s="69">
        <f t="shared" si="9"/>
        <v>1</v>
      </c>
      <c r="AJ21" s="68">
        <f>SUM(AJ22:AJ25)</f>
        <v>0</v>
      </c>
      <c r="AK21" s="69">
        <f t="shared" si="9"/>
        <v>0</v>
      </c>
      <c r="AL21" s="68">
        <f t="shared" si="9"/>
        <v>0</v>
      </c>
      <c r="AM21" s="72">
        <f t="shared" si="9"/>
        <v>0</v>
      </c>
      <c r="AN21" s="68">
        <f>SUM(AN22:AN25)</f>
        <v>0</v>
      </c>
      <c r="AO21" s="72">
        <f t="shared" si="9"/>
        <v>0</v>
      </c>
    </row>
    <row r="22" spans="1:41" ht="30" customHeight="1" x14ac:dyDescent="0.15">
      <c r="B22" s="37"/>
      <c r="C22" s="38" t="s">
        <v>19</v>
      </c>
      <c r="D22" s="23"/>
      <c r="E22" s="68">
        <f t="shared" ref="E22:F25" si="10">SUM(G22,I22)</f>
        <v>0</v>
      </c>
      <c r="F22" s="72">
        <f t="shared" si="10"/>
        <v>1</v>
      </c>
      <c r="G22" s="30">
        <v>0</v>
      </c>
      <c r="H22" s="39">
        <v>0</v>
      </c>
      <c r="I22" s="68">
        <f>SUM(L22,N22,P22)</f>
        <v>0</v>
      </c>
      <c r="J22" s="74">
        <f>SUM(K22,M22,O22,Q22)</f>
        <v>1</v>
      </c>
      <c r="K22" s="39">
        <v>0</v>
      </c>
      <c r="L22" s="30"/>
      <c r="M22" s="39">
        <v>0</v>
      </c>
      <c r="N22" s="30"/>
      <c r="O22" s="39">
        <v>1</v>
      </c>
      <c r="P22" s="30"/>
      <c r="Q22" s="39">
        <v>0</v>
      </c>
      <c r="R22" s="68">
        <f t="shared" ref="R22:S37" si="11">SUM(T22,AC22,AL22)</f>
        <v>0</v>
      </c>
      <c r="S22" s="72">
        <f t="shared" si="11"/>
        <v>1</v>
      </c>
      <c r="T22" s="68">
        <f>SUM(W22,Y22,AA22)</f>
        <v>0</v>
      </c>
      <c r="U22" s="72">
        <f>SUM(V22,X22,Z22,AB22)</f>
        <v>0</v>
      </c>
      <c r="V22" s="39">
        <v>0</v>
      </c>
      <c r="W22" s="30"/>
      <c r="X22" s="39">
        <v>0</v>
      </c>
      <c r="Y22" s="30"/>
      <c r="Z22" s="39">
        <v>0</v>
      </c>
      <c r="AA22" s="30"/>
      <c r="AB22" s="39">
        <v>0</v>
      </c>
      <c r="AC22" s="68">
        <f>SUM(AF22,AH22,AJ22)</f>
        <v>0</v>
      </c>
      <c r="AD22" s="72">
        <f>SUM(AE22,AG22,AI22,AK22)</f>
        <v>1</v>
      </c>
      <c r="AE22" s="39">
        <v>0</v>
      </c>
      <c r="AF22" s="30"/>
      <c r="AG22" s="39">
        <v>0</v>
      </c>
      <c r="AH22" s="30"/>
      <c r="AI22" s="39">
        <v>1</v>
      </c>
      <c r="AJ22" s="30"/>
      <c r="AK22" s="39">
        <v>0</v>
      </c>
      <c r="AL22" s="30"/>
      <c r="AM22" s="39">
        <v>0</v>
      </c>
      <c r="AN22" s="68">
        <f>E22-R22</f>
        <v>0</v>
      </c>
      <c r="AO22" s="72">
        <f>F22-S22</f>
        <v>0</v>
      </c>
    </row>
    <row r="23" spans="1:41" ht="30" customHeight="1" x14ac:dyDescent="0.15">
      <c r="B23" s="37"/>
      <c r="C23" s="38" t="s">
        <v>20</v>
      </c>
      <c r="D23" s="23"/>
      <c r="E23" s="68">
        <f t="shared" si="10"/>
        <v>0</v>
      </c>
      <c r="F23" s="72">
        <f t="shared" si="10"/>
        <v>0</v>
      </c>
      <c r="G23" s="30">
        <v>0</v>
      </c>
      <c r="H23" s="39">
        <v>0</v>
      </c>
      <c r="I23" s="68">
        <f>SUM(L23,N23,P23)</f>
        <v>0</v>
      </c>
      <c r="J23" s="74">
        <f>SUM(K23,M23,O23,Q23)</f>
        <v>0</v>
      </c>
      <c r="K23" s="39">
        <v>0</v>
      </c>
      <c r="L23" s="30"/>
      <c r="M23" s="39">
        <v>0</v>
      </c>
      <c r="N23" s="30"/>
      <c r="O23" s="39">
        <v>0</v>
      </c>
      <c r="P23" s="30"/>
      <c r="Q23" s="39">
        <v>0</v>
      </c>
      <c r="R23" s="68">
        <f t="shared" si="11"/>
        <v>0</v>
      </c>
      <c r="S23" s="72">
        <f t="shared" si="11"/>
        <v>0</v>
      </c>
      <c r="T23" s="68">
        <f>SUM(W23,Y23,AA23)</f>
        <v>0</v>
      </c>
      <c r="U23" s="72">
        <f>SUM(V23,X23,Z23,AB23)</f>
        <v>0</v>
      </c>
      <c r="V23" s="39">
        <v>0</v>
      </c>
      <c r="W23" s="30"/>
      <c r="X23" s="39">
        <v>0</v>
      </c>
      <c r="Y23" s="30"/>
      <c r="Z23" s="39">
        <v>0</v>
      </c>
      <c r="AA23" s="30"/>
      <c r="AB23" s="39">
        <v>0</v>
      </c>
      <c r="AC23" s="68">
        <f>SUM(AF23,AH23,AJ23)</f>
        <v>0</v>
      </c>
      <c r="AD23" s="72">
        <f>SUM(AE23,AG23,AI23,AK23)</f>
        <v>0</v>
      </c>
      <c r="AE23" s="39">
        <v>0</v>
      </c>
      <c r="AF23" s="30"/>
      <c r="AG23" s="39">
        <v>0</v>
      </c>
      <c r="AH23" s="30"/>
      <c r="AI23" s="39">
        <v>0</v>
      </c>
      <c r="AJ23" s="30"/>
      <c r="AK23" s="39">
        <v>0</v>
      </c>
      <c r="AL23" s="30"/>
      <c r="AM23" s="39">
        <v>0</v>
      </c>
      <c r="AN23" s="68">
        <f t="shared" ref="AN23:AN44" si="12">E23-R23</f>
        <v>0</v>
      </c>
      <c r="AO23" s="72">
        <f>F23-S23</f>
        <v>0</v>
      </c>
    </row>
    <row r="24" spans="1:41" ht="30" customHeight="1" x14ac:dyDescent="0.15">
      <c r="B24" s="37"/>
      <c r="C24" s="38" t="s">
        <v>21</v>
      </c>
      <c r="D24" s="23"/>
      <c r="E24" s="68">
        <f t="shared" si="10"/>
        <v>0</v>
      </c>
      <c r="F24" s="72">
        <f t="shared" si="10"/>
        <v>0</v>
      </c>
      <c r="G24" s="30">
        <v>0</v>
      </c>
      <c r="H24" s="39">
        <v>0</v>
      </c>
      <c r="I24" s="68">
        <f>SUM(L24,N24,P24)</f>
        <v>0</v>
      </c>
      <c r="J24" s="74">
        <f>SUM(K24,M24,O24,Q24)</f>
        <v>0</v>
      </c>
      <c r="K24" s="39">
        <v>0</v>
      </c>
      <c r="L24" s="30"/>
      <c r="M24" s="39">
        <v>0</v>
      </c>
      <c r="N24" s="30"/>
      <c r="O24" s="39">
        <v>0</v>
      </c>
      <c r="P24" s="30"/>
      <c r="Q24" s="39">
        <v>0</v>
      </c>
      <c r="R24" s="68">
        <f t="shared" si="11"/>
        <v>0</v>
      </c>
      <c r="S24" s="72">
        <f t="shared" si="11"/>
        <v>0</v>
      </c>
      <c r="T24" s="68">
        <f>SUM(W24,Y24,AA24)</f>
        <v>0</v>
      </c>
      <c r="U24" s="72">
        <f>SUM(V24,X24,Z24,AB24)</f>
        <v>0</v>
      </c>
      <c r="V24" s="39">
        <v>0</v>
      </c>
      <c r="W24" s="30"/>
      <c r="X24" s="39">
        <v>0</v>
      </c>
      <c r="Y24" s="30"/>
      <c r="Z24" s="39">
        <v>0</v>
      </c>
      <c r="AA24" s="30"/>
      <c r="AB24" s="39">
        <v>0</v>
      </c>
      <c r="AC24" s="68">
        <f>SUM(AF24,AH24,AJ24)</f>
        <v>0</v>
      </c>
      <c r="AD24" s="72">
        <f>SUM(AE24,AG24,AI24,AK24)</f>
        <v>0</v>
      </c>
      <c r="AE24" s="39">
        <v>0</v>
      </c>
      <c r="AF24" s="30"/>
      <c r="AG24" s="39">
        <v>0</v>
      </c>
      <c r="AH24" s="30"/>
      <c r="AI24" s="39">
        <v>0</v>
      </c>
      <c r="AJ24" s="30"/>
      <c r="AK24" s="39">
        <v>0</v>
      </c>
      <c r="AL24" s="30"/>
      <c r="AM24" s="39">
        <v>0</v>
      </c>
      <c r="AN24" s="68">
        <f t="shared" si="12"/>
        <v>0</v>
      </c>
      <c r="AO24" s="72">
        <f>F24-S24</f>
        <v>0</v>
      </c>
    </row>
    <row r="25" spans="1:41" ht="30" customHeight="1" x14ac:dyDescent="0.15">
      <c r="B25" s="37"/>
      <c r="C25" s="38" t="s">
        <v>22</v>
      </c>
      <c r="D25" s="23"/>
      <c r="E25" s="68">
        <f t="shared" si="10"/>
        <v>0</v>
      </c>
      <c r="F25" s="72">
        <f t="shared" si="10"/>
        <v>0</v>
      </c>
      <c r="G25" s="30">
        <v>0</v>
      </c>
      <c r="H25" s="39">
        <v>0</v>
      </c>
      <c r="I25" s="68">
        <f>SUM(L25,N25,P25)</f>
        <v>0</v>
      </c>
      <c r="J25" s="74">
        <f>SUM(K25,M25,O25,Q25)</f>
        <v>0</v>
      </c>
      <c r="K25" s="39">
        <v>0</v>
      </c>
      <c r="L25" s="30"/>
      <c r="M25" s="39">
        <v>0</v>
      </c>
      <c r="N25" s="30"/>
      <c r="O25" s="39">
        <v>0</v>
      </c>
      <c r="P25" s="30"/>
      <c r="Q25" s="39">
        <v>0</v>
      </c>
      <c r="R25" s="68">
        <f t="shared" si="11"/>
        <v>0</v>
      </c>
      <c r="S25" s="72">
        <f t="shared" si="11"/>
        <v>0</v>
      </c>
      <c r="T25" s="68">
        <f>SUM(W25,Y25,AA25)</f>
        <v>0</v>
      </c>
      <c r="U25" s="72">
        <f>SUM(V25,X25,Z25,AB25)</f>
        <v>0</v>
      </c>
      <c r="V25" s="39">
        <v>0</v>
      </c>
      <c r="W25" s="30"/>
      <c r="X25" s="39">
        <v>0</v>
      </c>
      <c r="Y25" s="30"/>
      <c r="Z25" s="39">
        <v>0</v>
      </c>
      <c r="AA25" s="30"/>
      <c r="AB25" s="39">
        <v>0</v>
      </c>
      <c r="AC25" s="68">
        <f>SUM(AF25,AH25,AJ25)</f>
        <v>0</v>
      </c>
      <c r="AD25" s="72">
        <f>SUM(AE25,AG25,AI25,AK25)</f>
        <v>0</v>
      </c>
      <c r="AE25" s="39">
        <v>0</v>
      </c>
      <c r="AF25" s="30"/>
      <c r="AG25" s="39">
        <v>0</v>
      </c>
      <c r="AH25" s="30"/>
      <c r="AI25" s="39">
        <v>0</v>
      </c>
      <c r="AJ25" s="30"/>
      <c r="AK25" s="39">
        <v>0</v>
      </c>
      <c r="AL25" s="30"/>
      <c r="AM25" s="39">
        <v>0</v>
      </c>
      <c r="AN25" s="68">
        <f t="shared" si="12"/>
        <v>0</v>
      </c>
      <c r="AO25" s="72">
        <f>F25-S25</f>
        <v>0</v>
      </c>
    </row>
    <row r="26" spans="1:41" s="29" customFormat="1" ht="30" customHeight="1" x14ac:dyDescent="0.15">
      <c r="A26" s="25"/>
      <c r="B26" s="88" t="s">
        <v>23</v>
      </c>
      <c r="C26" s="88"/>
      <c r="D26" s="26"/>
      <c r="E26" s="68">
        <f t="shared" ref="E26:AO26" si="13">SUM(E27:E32)</f>
        <v>0</v>
      </c>
      <c r="F26" s="72">
        <f t="shared" si="13"/>
        <v>5</v>
      </c>
      <c r="G26" s="68">
        <f t="shared" si="13"/>
        <v>0</v>
      </c>
      <c r="H26" s="72">
        <f t="shared" si="13"/>
        <v>2</v>
      </c>
      <c r="I26" s="68">
        <f t="shared" si="13"/>
        <v>0</v>
      </c>
      <c r="J26" s="69">
        <f t="shared" si="13"/>
        <v>3</v>
      </c>
      <c r="K26" s="69">
        <f t="shared" si="13"/>
        <v>0</v>
      </c>
      <c r="L26" s="68">
        <f t="shared" si="13"/>
        <v>0</v>
      </c>
      <c r="M26" s="69">
        <f t="shared" si="13"/>
        <v>0</v>
      </c>
      <c r="N26" s="68">
        <f t="shared" si="13"/>
        <v>0</v>
      </c>
      <c r="O26" s="69">
        <f t="shared" si="13"/>
        <v>0</v>
      </c>
      <c r="P26" s="68">
        <f t="shared" si="13"/>
        <v>0</v>
      </c>
      <c r="Q26" s="69">
        <f t="shared" si="13"/>
        <v>3</v>
      </c>
      <c r="R26" s="68">
        <f t="shared" si="13"/>
        <v>0</v>
      </c>
      <c r="S26" s="69">
        <f t="shared" si="13"/>
        <v>4</v>
      </c>
      <c r="T26" s="68">
        <f t="shared" si="13"/>
        <v>0</v>
      </c>
      <c r="U26" s="69">
        <f t="shared" si="13"/>
        <v>2</v>
      </c>
      <c r="V26" s="69">
        <f t="shared" si="13"/>
        <v>0</v>
      </c>
      <c r="W26" s="68">
        <f t="shared" si="13"/>
        <v>0</v>
      </c>
      <c r="X26" s="69">
        <f t="shared" si="13"/>
        <v>0</v>
      </c>
      <c r="Y26" s="68">
        <f t="shared" si="13"/>
        <v>0</v>
      </c>
      <c r="Z26" s="69">
        <f t="shared" si="13"/>
        <v>0</v>
      </c>
      <c r="AA26" s="68">
        <f t="shared" si="13"/>
        <v>0</v>
      </c>
      <c r="AB26" s="69">
        <f t="shared" si="13"/>
        <v>2</v>
      </c>
      <c r="AC26" s="68">
        <f t="shared" si="13"/>
        <v>0</v>
      </c>
      <c r="AD26" s="69">
        <f t="shared" si="13"/>
        <v>2</v>
      </c>
      <c r="AE26" s="69">
        <f t="shared" si="13"/>
        <v>0</v>
      </c>
      <c r="AF26" s="68">
        <f t="shared" si="13"/>
        <v>0</v>
      </c>
      <c r="AG26" s="69">
        <f t="shared" si="13"/>
        <v>0</v>
      </c>
      <c r="AH26" s="68">
        <f t="shared" si="13"/>
        <v>0</v>
      </c>
      <c r="AI26" s="69">
        <f t="shared" si="13"/>
        <v>0</v>
      </c>
      <c r="AJ26" s="68">
        <f t="shared" si="13"/>
        <v>0</v>
      </c>
      <c r="AK26" s="69">
        <f t="shared" si="13"/>
        <v>2</v>
      </c>
      <c r="AL26" s="68">
        <f t="shared" si="13"/>
        <v>0</v>
      </c>
      <c r="AM26" s="72">
        <f t="shared" si="13"/>
        <v>0</v>
      </c>
      <c r="AN26" s="68">
        <f t="shared" si="13"/>
        <v>0</v>
      </c>
      <c r="AO26" s="72">
        <f t="shared" si="13"/>
        <v>1</v>
      </c>
    </row>
    <row r="27" spans="1:41" ht="30" customHeight="1" x14ac:dyDescent="0.15">
      <c r="B27" s="37"/>
      <c r="C27" s="38" t="s">
        <v>24</v>
      </c>
      <c r="D27" s="23"/>
      <c r="E27" s="68">
        <f>SUM(G27,I27)</f>
        <v>0</v>
      </c>
      <c r="F27" s="72">
        <f t="shared" ref="F27:F32" si="14">SUM(H27,J27)</f>
        <v>1</v>
      </c>
      <c r="G27" s="30">
        <v>0</v>
      </c>
      <c r="H27" s="39">
        <v>1</v>
      </c>
      <c r="I27" s="68">
        <f>SUM(L27,N27,P27)</f>
        <v>0</v>
      </c>
      <c r="J27" s="74">
        <f t="shared" ref="J27:J32" si="15">SUM(K27,M27,O27,Q27)</f>
        <v>0</v>
      </c>
      <c r="K27" s="39">
        <v>0</v>
      </c>
      <c r="L27" s="30"/>
      <c r="M27" s="39">
        <v>0</v>
      </c>
      <c r="N27" s="30"/>
      <c r="O27" s="39">
        <v>0</v>
      </c>
      <c r="P27" s="30"/>
      <c r="Q27" s="39">
        <v>0</v>
      </c>
      <c r="R27" s="68">
        <f t="shared" si="11"/>
        <v>0</v>
      </c>
      <c r="S27" s="72">
        <f t="shared" ref="S27:S32" si="16">SUM(U27,AD27,AM27)</f>
        <v>1</v>
      </c>
      <c r="T27" s="68">
        <f>SUM(W27,Y27,AA27)</f>
        <v>0</v>
      </c>
      <c r="U27" s="72">
        <f t="shared" ref="U27:U32" si="17">SUM(V27,X27,Z27,AB27)</f>
        <v>0</v>
      </c>
      <c r="V27" s="39">
        <v>0</v>
      </c>
      <c r="W27" s="30"/>
      <c r="X27" s="39">
        <v>0</v>
      </c>
      <c r="Y27" s="30"/>
      <c r="Z27" s="39">
        <v>0</v>
      </c>
      <c r="AA27" s="30"/>
      <c r="AB27" s="39">
        <v>0</v>
      </c>
      <c r="AC27" s="68">
        <f>SUM(AF27,AH27,AJ27)</f>
        <v>0</v>
      </c>
      <c r="AD27" s="72">
        <f t="shared" ref="AD27:AD32" si="18">SUM(AE27,AG27,AI27,AK27)</f>
        <v>1</v>
      </c>
      <c r="AE27" s="39">
        <v>0</v>
      </c>
      <c r="AF27" s="30"/>
      <c r="AG27" s="39">
        <v>0</v>
      </c>
      <c r="AH27" s="30"/>
      <c r="AI27" s="39">
        <v>0</v>
      </c>
      <c r="AJ27" s="30"/>
      <c r="AK27" s="39">
        <v>1</v>
      </c>
      <c r="AL27" s="30"/>
      <c r="AM27" s="39">
        <v>0</v>
      </c>
      <c r="AN27" s="68">
        <f t="shared" si="12"/>
        <v>0</v>
      </c>
      <c r="AO27" s="72">
        <f t="shared" ref="AO27:AO32" si="19">F27-S27</f>
        <v>0</v>
      </c>
    </row>
    <row r="28" spans="1:41" ht="30" customHeight="1" x14ac:dyDescent="0.15">
      <c r="B28" s="37"/>
      <c r="C28" s="38" t="s">
        <v>25</v>
      </c>
      <c r="D28" s="23"/>
      <c r="E28" s="68">
        <f t="shared" ref="E28:E44" si="20">SUM(G28,I28)</f>
        <v>0</v>
      </c>
      <c r="F28" s="72">
        <f t="shared" si="14"/>
        <v>1</v>
      </c>
      <c r="G28" s="30">
        <v>0</v>
      </c>
      <c r="H28" s="39">
        <v>0</v>
      </c>
      <c r="I28" s="68">
        <f t="shared" ref="I28:I44" si="21">SUM(L28,N28,P28)</f>
        <v>0</v>
      </c>
      <c r="J28" s="74">
        <f t="shared" si="15"/>
        <v>1</v>
      </c>
      <c r="K28" s="39">
        <v>0</v>
      </c>
      <c r="L28" s="30"/>
      <c r="M28" s="39">
        <v>0</v>
      </c>
      <c r="N28" s="30"/>
      <c r="O28" s="39">
        <v>0</v>
      </c>
      <c r="P28" s="30"/>
      <c r="Q28" s="39">
        <v>1</v>
      </c>
      <c r="R28" s="68">
        <f t="shared" si="11"/>
        <v>0</v>
      </c>
      <c r="S28" s="72">
        <f t="shared" si="16"/>
        <v>1</v>
      </c>
      <c r="T28" s="68">
        <f t="shared" ref="T28:T44" si="22">SUM(W28,Y28,AA28)</f>
        <v>0</v>
      </c>
      <c r="U28" s="72">
        <f t="shared" si="17"/>
        <v>1</v>
      </c>
      <c r="V28" s="39">
        <v>0</v>
      </c>
      <c r="W28" s="30"/>
      <c r="X28" s="39">
        <v>0</v>
      </c>
      <c r="Y28" s="30"/>
      <c r="Z28" s="39">
        <v>0</v>
      </c>
      <c r="AA28" s="30"/>
      <c r="AB28" s="39">
        <v>1</v>
      </c>
      <c r="AC28" s="68">
        <f t="shared" ref="AC28:AC44" si="23">SUM(AF28,AH28,AJ28)</f>
        <v>0</v>
      </c>
      <c r="AD28" s="72">
        <f t="shared" si="18"/>
        <v>0</v>
      </c>
      <c r="AE28" s="39">
        <v>0</v>
      </c>
      <c r="AF28" s="30"/>
      <c r="AG28" s="39">
        <v>0</v>
      </c>
      <c r="AH28" s="30"/>
      <c r="AI28" s="39">
        <v>0</v>
      </c>
      <c r="AJ28" s="30"/>
      <c r="AK28" s="39">
        <v>0</v>
      </c>
      <c r="AL28" s="30"/>
      <c r="AM28" s="39">
        <v>0</v>
      </c>
      <c r="AN28" s="68">
        <f t="shared" si="12"/>
        <v>0</v>
      </c>
      <c r="AO28" s="72">
        <f t="shared" si="19"/>
        <v>0</v>
      </c>
    </row>
    <row r="29" spans="1:41" ht="30" customHeight="1" x14ac:dyDescent="0.15">
      <c r="B29" s="37"/>
      <c r="C29" s="38" t="s">
        <v>26</v>
      </c>
      <c r="D29" s="23"/>
      <c r="E29" s="68">
        <f t="shared" si="20"/>
        <v>0</v>
      </c>
      <c r="F29" s="72">
        <f t="shared" si="14"/>
        <v>0</v>
      </c>
      <c r="G29" s="30">
        <v>0</v>
      </c>
      <c r="H29" s="39">
        <v>0</v>
      </c>
      <c r="I29" s="68">
        <f t="shared" si="21"/>
        <v>0</v>
      </c>
      <c r="J29" s="74">
        <f t="shared" si="15"/>
        <v>0</v>
      </c>
      <c r="K29" s="39">
        <v>0</v>
      </c>
      <c r="L29" s="30"/>
      <c r="M29" s="39">
        <v>0</v>
      </c>
      <c r="N29" s="30"/>
      <c r="O29" s="39">
        <v>0</v>
      </c>
      <c r="P29" s="30"/>
      <c r="Q29" s="39">
        <v>0</v>
      </c>
      <c r="R29" s="68">
        <f t="shared" si="11"/>
        <v>0</v>
      </c>
      <c r="S29" s="72">
        <f t="shared" si="16"/>
        <v>0</v>
      </c>
      <c r="T29" s="68">
        <f t="shared" si="22"/>
        <v>0</v>
      </c>
      <c r="U29" s="72">
        <f t="shared" si="17"/>
        <v>0</v>
      </c>
      <c r="V29" s="39">
        <v>0</v>
      </c>
      <c r="W29" s="30"/>
      <c r="X29" s="39">
        <v>0</v>
      </c>
      <c r="Y29" s="30"/>
      <c r="Z29" s="39">
        <v>0</v>
      </c>
      <c r="AA29" s="30"/>
      <c r="AB29" s="39">
        <v>0</v>
      </c>
      <c r="AC29" s="68">
        <f t="shared" si="23"/>
        <v>0</v>
      </c>
      <c r="AD29" s="72">
        <f t="shared" si="18"/>
        <v>0</v>
      </c>
      <c r="AE29" s="39">
        <v>0</v>
      </c>
      <c r="AF29" s="30"/>
      <c r="AG29" s="39">
        <v>0</v>
      </c>
      <c r="AH29" s="30"/>
      <c r="AI29" s="39">
        <v>0</v>
      </c>
      <c r="AJ29" s="30"/>
      <c r="AK29" s="39">
        <v>0</v>
      </c>
      <c r="AL29" s="30"/>
      <c r="AM29" s="39">
        <v>0</v>
      </c>
      <c r="AN29" s="68">
        <f t="shared" si="12"/>
        <v>0</v>
      </c>
      <c r="AO29" s="72">
        <f t="shared" si="19"/>
        <v>0</v>
      </c>
    </row>
    <row r="30" spans="1:41" ht="30" customHeight="1" x14ac:dyDescent="0.15">
      <c r="B30" s="37"/>
      <c r="C30" s="38" t="s">
        <v>27</v>
      </c>
      <c r="D30" s="23"/>
      <c r="E30" s="68">
        <f t="shared" si="20"/>
        <v>0</v>
      </c>
      <c r="F30" s="72">
        <f t="shared" si="14"/>
        <v>2</v>
      </c>
      <c r="G30" s="30">
        <v>0</v>
      </c>
      <c r="H30" s="39">
        <v>1</v>
      </c>
      <c r="I30" s="68">
        <f t="shared" si="21"/>
        <v>0</v>
      </c>
      <c r="J30" s="74">
        <f t="shared" si="15"/>
        <v>1</v>
      </c>
      <c r="K30" s="39">
        <v>0</v>
      </c>
      <c r="L30" s="30"/>
      <c r="M30" s="39">
        <v>0</v>
      </c>
      <c r="N30" s="30"/>
      <c r="O30" s="39">
        <v>0</v>
      </c>
      <c r="P30" s="30"/>
      <c r="Q30" s="39">
        <v>1</v>
      </c>
      <c r="R30" s="68">
        <f t="shared" si="11"/>
        <v>0</v>
      </c>
      <c r="S30" s="72">
        <f t="shared" si="16"/>
        <v>2</v>
      </c>
      <c r="T30" s="68">
        <f t="shared" si="22"/>
        <v>0</v>
      </c>
      <c r="U30" s="72">
        <f t="shared" si="17"/>
        <v>1</v>
      </c>
      <c r="V30" s="39">
        <v>0</v>
      </c>
      <c r="W30" s="30"/>
      <c r="X30" s="39">
        <v>0</v>
      </c>
      <c r="Y30" s="30"/>
      <c r="Z30" s="39">
        <v>0</v>
      </c>
      <c r="AA30" s="30"/>
      <c r="AB30" s="39">
        <v>1</v>
      </c>
      <c r="AC30" s="68">
        <f t="shared" si="23"/>
        <v>0</v>
      </c>
      <c r="AD30" s="72">
        <f t="shared" si="18"/>
        <v>1</v>
      </c>
      <c r="AE30" s="39">
        <v>0</v>
      </c>
      <c r="AF30" s="30"/>
      <c r="AG30" s="39">
        <v>0</v>
      </c>
      <c r="AH30" s="30"/>
      <c r="AI30" s="39">
        <v>0</v>
      </c>
      <c r="AJ30" s="30"/>
      <c r="AK30" s="39">
        <v>1</v>
      </c>
      <c r="AL30" s="30"/>
      <c r="AM30" s="39">
        <v>0</v>
      </c>
      <c r="AN30" s="68">
        <f t="shared" si="12"/>
        <v>0</v>
      </c>
      <c r="AO30" s="72">
        <f t="shared" si="19"/>
        <v>0</v>
      </c>
    </row>
    <row r="31" spans="1:41" ht="30" customHeight="1" x14ac:dyDescent="0.15">
      <c r="B31" s="37"/>
      <c r="C31" s="38" t="s">
        <v>28</v>
      </c>
      <c r="D31" s="23"/>
      <c r="E31" s="68">
        <f t="shared" si="20"/>
        <v>0</v>
      </c>
      <c r="F31" s="72">
        <f t="shared" si="14"/>
        <v>1</v>
      </c>
      <c r="G31" s="30">
        <v>0</v>
      </c>
      <c r="H31" s="39">
        <v>0</v>
      </c>
      <c r="I31" s="68">
        <f t="shared" si="21"/>
        <v>0</v>
      </c>
      <c r="J31" s="74">
        <f t="shared" si="15"/>
        <v>1</v>
      </c>
      <c r="K31" s="39">
        <v>0</v>
      </c>
      <c r="L31" s="30"/>
      <c r="M31" s="39">
        <v>0</v>
      </c>
      <c r="N31" s="30"/>
      <c r="O31" s="39">
        <v>0</v>
      </c>
      <c r="P31" s="30"/>
      <c r="Q31" s="39">
        <v>1</v>
      </c>
      <c r="R31" s="68">
        <f t="shared" si="11"/>
        <v>0</v>
      </c>
      <c r="S31" s="72">
        <f t="shared" si="16"/>
        <v>0</v>
      </c>
      <c r="T31" s="68">
        <f t="shared" si="22"/>
        <v>0</v>
      </c>
      <c r="U31" s="72">
        <f t="shared" si="17"/>
        <v>0</v>
      </c>
      <c r="V31" s="39">
        <v>0</v>
      </c>
      <c r="W31" s="30"/>
      <c r="X31" s="39">
        <v>0</v>
      </c>
      <c r="Y31" s="30"/>
      <c r="Z31" s="39">
        <v>0</v>
      </c>
      <c r="AA31" s="30"/>
      <c r="AB31" s="39">
        <v>0</v>
      </c>
      <c r="AC31" s="68">
        <f t="shared" si="23"/>
        <v>0</v>
      </c>
      <c r="AD31" s="72">
        <f t="shared" si="18"/>
        <v>0</v>
      </c>
      <c r="AE31" s="39">
        <v>0</v>
      </c>
      <c r="AF31" s="30"/>
      <c r="AG31" s="39">
        <v>0</v>
      </c>
      <c r="AH31" s="30"/>
      <c r="AI31" s="39">
        <v>0</v>
      </c>
      <c r="AJ31" s="30"/>
      <c r="AK31" s="39">
        <v>0</v>
      </c>
      <c r="AL31" s="30"/>
      <c r="AM31" s="39">
        <v>0</v>
      </c>
      <c r="AN31" s="68">
        <f t="shared" si="12"/>
        <v>0</v>
      </c>
      <c r="AO31" s="72">
        <f t="shared" si="19"/>
        <v>1</v>
      </c>
    </row>
    <row r="32" spans="1:41" ht="30" customHeight="1" x14ac:dyDescent="0.15">
      <c r="B32" s="37"/>
      <c r="C32" s="38" t="s">
        <v>29</v>
      </c>
      <c r="D32" s="23"/>
      <c r="E32" s="68">
        <f t="shared" si="20"/>
        <v>0</v>
      </c>
      <c r="F32" s="72">
        <f t="shared" si="14"/>
        <v>0</v>
      </c>
      <c r="G32" s="30">
        <v>0</v>
      </c>
      <c r="H32" s="39">
        <v>0</v>
      </c>
      <c r="I32" s="68">
        <f t="shared" si="21"/>
        <v>0</v>
      </c>
      <c r="J32" s="74">
        <f t="shared" si="15"/>
        <v>0</v>
      </c>
      <c r="K32" s="39">
        <v>0</v>
      </c>
      <c r="L32" s="30"/>
      <c r="M32" s="39">
        <v>0</v>
      </c>
      <c r="N32" s="30"/>
      <c r="O32" s="39">
        <v>0</v>
      </c>
      <c r="P32" s="30"/>
      <c r="Q32" s="39">
        <v>0</v>
      </c>
      <c r="R32" s="68">
        <f t="shared" si="11"/>
        <v>0</v>
      </c>
      <c r="S32" s="72">
        <f t="shared" si="16"/>
        <v>0</v>
      </c>
      <c r="T32" s="68">
        <f t="shared" si="22"/>
        <v>0</v>
      </c>
      <c r="U32" s="72">
        <f t="shared" si="17"/>
        <v>0</v>
      </c>
      <c r="V32" s="39">
        <v>0</v>
      </c>
      <c r="W32" s="30"/>
      <c r="X32" s="39">
        <v>0</v>
      </c>
      <c r="Y32" s="30"/>
      <c r="Z32" s="39">
        <v>0</v>
      </c>
      <c r="AA32" s="30"/>
      <c r="AB32" s="39">
        <v>0</v>
      </c>
      <c r="AC32" s="68">
        <f t="shared" si="23"/>
        <v>0</v>
      </c>
      <c r="AD32" s="72">
        <f t="shared" si="18"/>
        <v>0</v>
      </c>
      <c r="AE32" s="39">
        <v>0</v>
      </c>
      <c r="AF32" s="30"/>
      <c r="AG32" s="39">
        <v>0</v>
      </c>
      <c r="AH32" s="30"/>
      <c r="AI32" s="39">
        <v>0</v>
      </c>
      <c r="AJ32" s="30"/>
      <c r="AK32" s="39">
        <v>0</v>
      </c>
      <c r="AL32" s="30"/>
      <c r="AM32" s="39">
        <v>0</v>
      </c>
      <c r="AN32" s="68">
        <f t="shared" si="12"/>
        <v>0</v>
      </c>
      <c r="AO32" s="72">
        <f t="shared" si="19"/>
        <v>0</v>
      </c>
    </row>
    <row r="33" spans="1:41" s="29" customFormat="1" ht="30" customHeight="1" x14ac:dyDescent="0.15">
      <c r="A33" s="25"/>
      <c r="B33" s="88" t="s">
        <v>30</v>
      </c>
      <c r="C33" s="88"/>
      <c r="D33" s="73"/>
      <c r="E33" s="68">
        <f t="shared" ref="E33:AO33" si="24">SUM(E34:E44)</f>
        <v>1</v>
      </c>
      <c r="F33" s="72">
        <f t="shared" si="24"/>
        <v>12</v>
      </c>
      <c r="G33" s="68">
        <f t="shared" si="24"/>
        <v>1</v>
      </c>
      <c r="H33" s="72">
        <f t="shared" si="24"/>
        <v>5</v>
      </c>
      <c r="I33" s="68">
        <f t="shared" si="24"/>
        <v>0</v>
      </c>
      <c r="J33" s="72">
        <f t="shared" si="24"/>
        <v>7</v>
      </c>
      <c r="K33" s="69">
        <f t="shared" si="24"/>
        <v>0</v>
      </c>
      <c r="L33" s="68">
        <f t="shared" si="24"/>
        <v>0</v>
      </c>
      <c r="M33" s="69">
        <f t="shared" si="24"/>
        <v>0</v>
      </c>
      <c r="N33" s="68">
        <f t="shared" si="24"/>
        <v>0</v>
      </c>
      <c r="O33" s="69">
        <f t="shared" si="24"/>
        <v>1</v>
      </c>
      <c r="P33" s="68">
        <f t="shared" si="24"/>
        <v>0</v>
      </c>
      <c r="Q33" s="69">
        <f t="shared" si="24"/>
        <v>6</v>
      </c>
      <c r="R33" s="68">
        <f t="shared" si="24"/>
        <v>1</v>
      </c>
      <c r="S33" s="69">
        <f t="shared" si="24"/>
        <v>11</v>
      </c>
      <c r="T33" s="68">
        <f t="shared" si="24"/>
        <v>1</v>
      </c>
      <c r="U33" s="69">
        <f t="shared" si="24"/>
        <v>5</v>
      </c>
      <c r="V33" s="69">
        <f t="shared" si="24"/>
        <v>0</v>
      </c>
      <c r="W33" s="68">
        <f t="shared" si="24"/>
        <v>0</v>
      </c>
      <c r="X33" s="69">
        <f t="shared" si="24"/>
        <v>0</v>
      </c>
      <c r="Y33" s="68">
        <f t="shared" si="24"/>
        <v>1</v>
      </c>
      <c r="Z33" s="69">
        <f t="shared" si="24"/>
        <v>2</v>
      </c>
      <c r="AA33" s="68">
        <f t="shared" si="24"/>
        <v>0</v>
      </c>
      <c r="AB33" s="69">
        <f t="shared" si="24"/>
        <v>3</v>
      </c>
      <c r="AC33" s="68">
        <f t="shared" si="24"/>
        <v>0</v>
      </c>
      <c r="AD33" s="69">
        <f t="shared" si="24"/>
        <v>6</v>
      </c>
      <c r="AE33" s="69">
        <f t="shared" si="24"/>
        <v>0</v>
      </c>
      <c r="AF33" s="68">
        <f t="shared" si="24"/>
        <v>0</v>
      </c>
      <c r="AG33" s="69">
        <f t="shared" si="24"/>
        <v>0</v>
      </c>
      <c r="AH33" s="68">
        <f t="shared" si="24"/>
        <v>0</v>
      </c>
      <c r="AI33" s="69">
        <f t="shared" si="24"/>
        <v>1</v>
      </c>
      <c r="AJ33" s="68">
        <f t="shared" si="24"/>
        <v>0</v>
      </c>
      <c r="AK33" s="69">
        <f t="shared" si="24"/>
        <v>5</v>
      </c>
      <c r="AL33" s="68">
        <f t="shared" si="24"/>
        <v>0</v>
      </c>
      <c r="AM33" s="72">
        <f t="shared" si="24"/>
        <v>0</v>
      </c>
      <c r="AN33" s="68">
        <f t="shared" si="24"/>
        <v>0</v>
      </c>
      <c r="AO33" s="72">
        <f t="shared" si="24"/>
        <v>1</v>
      </c>
    </row>
    <row r="34" spans="1:41" ht="30" customHeight="1" x14ac:dyDescent="0.15">
      <c r="B34" s="37"/>
      <c r="C34" s="38" t="s">
        <v>31</v>
      </c>
      <c r="D34" s="23"/>
      <c r="E34" s="68">
        <f t="shared" si="20"/>
        <v>0</v>
      </c>
      <c r="F34" s="72">
        <f t="shared" ref="F34:F44" si="25">SUM(H34,J34)</f>
        <v>1</v>
      </c>
      <c r="G34" s="30">
        <v>0</v>
      </c>
      <c r="H34" s="39">
        <v>1</v>
      </c>
      <c r="I34" s="68">
        <f t="shared" si="21"/>
        <v>0</v>
      </c>
      <c r="J34" s="74">
        <f t="shared" ref="J34:J44" si="26">SUM(K34,M34,O34,Q34)</f>
        <v>0</v>
      </c>
      <c r="K34" s="39">
        <v>0</v>
      </c>
      <c r="L34" s="30"/>
      <c r="M34" s="39">
        <v>0</v>
      </c>
      <c r="N34" s="30"/>
      <c r="O34" s="39">
        <v>0</v>
      </c>
      <c r="P34" s="30"/>
      <c r="Q34" s="39">
        <v>0</v>
      </c>
      <c r="R34" s="68">
        <f t="shared" si="11"/>
        <v>0</v>
      </c>
      <c r="S34" s="72">
        <f t="shared" ref="S34:S44" si="27">SUM(U34,AD34,AM34)</f>
        <v>1</v>
      </c>
      <c r="T34" s="68">
        <f t="shared" si="22"/>
        <v>0</v>
      </c>
      <c r="U34" s="72">
        <f t="shared" ref="U34:U44" si="28">SUM(V34,X34,Z34,AB34)</f>
        <v>1</v>
      </c>
      <c r="V34" s="39">
        <v>0</v>
      </c>
      <c r="W34" s="30"/>
      <c r="X34" s="39">
        <v>0</v>
      </c>
      <c r="Y34" s="30"/>
      <c r="Z34" s="39">
        <v>1</v>
      </c>
      <c r="AA34" s="30"/>
      <c r="AB34" s="39">
        <v>0</v>
      </c>
      <c r="AC34" s="68">
        <f t="shared" si="23"/>
        <v>0</v>
      </c>
      <c r="AD34" s="72">
        <f t="shared" ref="AD34:AD44" si="29">SUM(AE34,AG34,AI34,AK34)</f>
        <v>0</v>
      </c>
      <c r="AE34" s="39">
        <v>0</v>
      </c>
      <c r="AF34" s="30"/>
      <c r="AG34" s="39">
        <v>0</v>
      </c>
      <c r="AH34" s="30"/>
      <c r="AI34" s="39">
        <v>0</v>
      </c>
      <c r="AJ34" s="30"/>
      <c r="AK34" s="39">
        <v>0</v>
      </c>
      <c r="AL34" s="30"/>
      <c r="AM34" s="39">
        <v>0</v>
      </c>
      <c r="AN34" s="68">
        <f t="shared" si="12"/>
        <v>0</v>
      </c>
      <c r="AO34" s="72">
        <f t="shared" ref="AO34:AO44" si="30">F34-S34</f>
        <v>0</v>
      </c>
    </row>
    <row r="35" spans="1:41" ht="30" customHeight="1" x14ac:dyDescent="0.15">
      <c r="B35" s="37"/>
      <c r="C35" s="38" t="s">
        <v>32</v>
      </c>
      <c r="D35" s="23"/>
      <c r="E35" s="68">
        <f t="shared" si="20"/>
        <v>0</v>
      </c>
      <c r="F35" s="72">
        <f t="shared" si="25"/>
        <v>0</v>
      </c>
      <c r="G35" s="30">
        <v>0</v>
      </c>
      <c r="H35" s="39">
        <v>0</v>
      </c>
      <c r="I35" s="68">
        <f t="shared" si="21"/>
        <v>0</v>
      </c>
      <c r="J35" s="74">
        <f t="shared" si="26"/>
        <v>0</v>
      </c>
      <c r="K35" s="39">
        <v>0</v>
      </c>
      <c r="L35" s="30"/>
      <c r="M35" s="39">
        <v>0</v>
      </c>
      <c r="N35" s="30"/>
      <c r="O35" s="39">
        <v>0</v>
      </c>
      <c r="P35" s="30"/>
      <c r="Q35" s="39">
        <v>0</v>
      </c>
      <c r="R35" s="68">
        <f t="shared" si="11"/>
        <v>0</v>
      </c>
      <c r="S35" s="72">
        <f t="shared" si="27"/>
        <v>0</v>
      </c>
      <c r="T35" s="68">
        <f t="shared" si="22"/>
        <v>0</v>
      </c>
      <c r="U35" s="72">
        <f t="shared" si="28"/>
        <v>0</v>
      </c>
      <c r="V35" s="39">
        <v>0</v>
      </c>
      <c r="W35" s="30"/>
      <c r="X35" s="39">
        <v>0</v>
      </c>
      <c r="Y35" s="30"/>
      <c r="Z35" s="39">
        <v>0</v>
      </c>
      <c r="AA35" s="30"/>
      <c r="AB35" s="39">
        <v>0</v>
      </c>
      <c r="AC35" s="68">
        <f t="shared" si="23"/>
        <v>0</v>
      </c>
      <c r="AD35" s="72">
        <f t="shared" si="29"/>
        <v>0</v>
      </c>
      <c r="AE35" s="39">
        <v>0</v>
      </c>
      <c r="AF35" s="30"/>
      <c r="AG35" s="39">
        <v>0</v>
      </c>
      <c r="AH35" s="30"/>
      <c r="AI35" s="39">
        <v>0</v>
      </c>
      <c r="AJ35" s="30"/>
      <c r="AK35" s="39">
        <v>0</v>
      </c>
      <c r="AL35" s="30"/>
      <c r="AM35" s="39">
        <v>0</v>
      </c>
      <c r="AN35" s="68">
        <f t="shared" si="12"/>
        <v>0</v>
      </c>
      <c r="AO35" s="72">
        <f t="shared" si="30"/>
        <v>0</v>
      </c>
    </row>
    <row r="36" spans="1:41" ht="30" customHeight="1" x14ac:dyDescent="0.15">
      <c r="B36" s="37"/>
      <c r="C36" s="38" t="s">
        <v>33</v>
      </c>
      <c r="D36" s="23"/>
      <c r="E36" s="68">
        <f t="shared" si="20"/>
        <v>0</v>
      </c>
      <c r="F36" s="72">
        <f t="shared" si="25"/>
        <v>0</v>
      </c>
      <c r="G36" s="30">
        <v>0</v>
      </c>
      <c r="H36" s="39">
        <v>0</v>
      </c>
      <c r="I36" s="68">
        <f t="shared" si="21"/>
        <v>0</v>
      </c>
      <c r="J36" s="74">
        <f t="shared" si="26"/>
        <v>0</v>
      </c>
      <c r="K36" s="39">
        <v>0</v>
      </c>
      <c r="L36" s="30"/>
      <c r="M36" s="39">
        <v>0</v>
      </c>
      <c r="N36" s="30"/>
      <c r="O36" s="39">
        <v>0</v>
      </c>
      <c r="P36" s="30"/>
      <c r="Q36" s="39">
        <v>0</v>
      </c>
      <c r="R36" s="68">
        <f t="shared" si="11"/>
        <v>0</v>
      </c>
      <c r="S36" s="72">
        <f t="shared" si="27"/>
        <v>0</v>
      </c>
      <c r="T36" s="68">
        <f t="shared" si="22"/>
        <v>0</v>
      </c>
      <c r="U36" s="72">
        <f t="shared" si="28"/>
        <v>0</v>
      </c>
      <c r="V36" s="39">
        <v>0</v>
      </c>
      <c r="W36" s="30"/>
      <c r="X36" s="39">
        <v>0</v>
      </c>
      <c r="Y36" s="30"/>
      <c r="Z36" s="39">
        <v>0</v>
      </c>
      <c r="AA36" s="30"/>
      <c r="AB36" s="39">
        <v>0</v>
      </c>
      <c r="AC36" s="68">
        <f t="shared" si="23"/>
        <v>0</v>
      </c>
      <c r="AD36" s="72">
        <f t="shared" si="29"/>
        <v>0</v>
      </c>
      <c r="AE36" s="39">
        <v>0</v>
      </c>
      <c r="AF36" s="30"/>
      <c r="AG36" s="39">
        <v>0</v>
      </c>
      <c r="AH36" s="30"/>
      <c r="AI36" s="39">
        <v>0</v>
      </c>
      <c r="AJ36" s="30"/>
      <c r="AK36" s="39">
        <v>0</v>
      </c>
      <c r="AL36" s="30"/>
      <c r="AM36" s="39">
        <v>0</v>
      </c>
      <c r="AN36" s="68">
        <f t="shared" si="12"/>
        <v>0</v>
      </c>
      <c r="AO36" s="72">
        <f t="shared" si="30"/>
        <v>0</v>
      </c>
    </row>
    <row r="37" spans="1:41" ht="30" customHeight="1" x14ac:dyDescent="0.15">
      <c r="B37" s="37"/>
      <c r="C37" s="38" t="s">
        <v>84</v>
      </c>
      <c r="D37" s="23"/>
      <c r="E37" s="68">
        <f t="shared" si="20"/>
        <v>0</v>
      </c>
      <c r="F37" s="72">
        <f t="shared" si="25"/>
        <v>0</v>
      </c>
      <c r="G37" s="30">
        <v>0</v>
      </c>
      <c r="H37" s="39">
        <v>0</v>
      </c>
      <c r="I37" s="68">
        <f t="shared" si="21"/>
        <v>0</v>
      </c>
      <c r="J37" s="74">
        <f t="shared" si="26"/>
        <v>0</v>
      </c>
      <c r="K37" s="39">
        <v>0</v>
      </c>
      <c r="L37" s="30"/>
      <c r="M37" s="39">
        <v>0</v>
      </c>
      <c r="N37" s="30"/>
      <c r="O37" s="39">
        <v>0</v>
      </c>
      <c r="P37" s="30"/>
      <c r="Q37" s="39">
        <v>0</v>
      </c>
      <c r="R37" s="68">
        <f t="shared" si="11"/>
        <v>0</v>
      </c>
      <c r="S37" s="72">
        <f t="shared" si="27"/>
        <v>0</v>
      </c>
      <c r="T37" s="68">
        <f t="shared" si="22"/>
        <v>0</v>
      </c>
      <c r="U37" s="72">
        <f t="shared" si="28"/>
        <v>0</v>
      </c>
      <c r="V37" s="39">
        <v>0</v>
      </c>
      <c r="W37" s="30"/>
      <c r="X37" s="39">
        <v>0</v>
      </c>
      <c r="Y37" s="30"/>
      <c r="Z37" s="39">
        <v>0</v>
      </c>
      <c r="AA37" s="30"/>
      <c r="AB37" s="39">
        <v>0</v>
      </c>
      <c r="AC37" s="68">
        <f t="shared" si="23"/>
        <v>0</v>
      </c>
      <c r="AD37" s="72">
        <f t="shared" si="29"/>
        <v>0</v>
      </c>
      <c r="AE37" s="39">
        <v>0</v>
      </c>
      <c r="AF37" s="30"/>
      <c r="AG37" s="39">
        <v>0</v>
      </c>
      <c r="AH37" s="30"/>
      <c r="AI37" s="39">
        <v>0</v>
      </c>
      <c r="AJ37" s="30"/>
      <c r="AK37" s="39">
        <v>0</v>
      </c>
      <c r="AL37" s="30"/>
      <c r="AM37" s="39">
        <v>0</v>
      </c>
      <c r="AN37" s="68">
        <f t="shared" si="12"/>
        <v>0</v>
      </c>
      <c r="AO37" s="72">
        <f t="shared" si="30"/>
        <v>0</v>
      </c>
    </row>
    <row r="38" spans="1:41" ht="30" customHeight="1" x14ac:dyDescent="0.15">
      <c r="B38" s="37"/>
      <c r="C38" s="38" t="s">
        <v>34</v>
      </c>
      <c r="D38" s="23"/>
      <c r="E38" s="68">
        <f t="shared" si="20"/>
        <v>1</v>
      </c>
      <c r="F38" s="72">
        <f t="shared" si="25"/>
        <v>1</v>
      </c>
      <c r="G38" s="30">
        <v>1</v>
      </c>
      <c r="H38" s="39">
        <v>1</v>
      </c>
      <c r="I38" s="68">
        <f t="shared" si="21"/>
        <v>0</v>
      </c>
      <c r="J38" s="74">
        <f t="shared" si="26"/>
        <v>0</v>
      </c>
      <c r="K38" s="39">
        <v>0</v>
      </c>
      <c r="L38" s="30"/>
      <c r="M38" s="39">
        <v>0</v>
      </c>
      <c r="N38" s="30"/>
      <c r="O38" s="39">
        <v>0</v>
      </c>
      <c r="P38" s="30"/>
      <c r="Q38" s="39">
        <v>0</v>
      </c>
      <c r="R38" s="68">
        <f t="shared" ref="R38:R44" si="31">SUM(T38,AC38,AL38)</f>
        <v>1</v>
      </c>
      <c r="S38" s="72">
        <f t="shared" si="27"/>
        <v>1</v>
      </c>
      <c r="T38" s="68">
        <f t="shared" si="22"/>
        <v>1</v>
      </c>
      <c r="U38" s="72">
        <f t="shared" si="28"/>
        <v>1</v>
      </c>
      <c r="V38" s="39">
        <v>0</v>
      </c>
      <c r="W38" s="30"/>
      <c r="X38" s="39">
        <v>0</v>
      </c>
      <c r="Y38" s="30">
        <v>1</v>
      </c>
      <c r="Z38" s="39">
        <v>1</v>
      </c>
      <c r="AA38" s="30"/>
      <c r="AB38" s="39">
        <v>0</v>
      </c>
      <c r="AC38" s="68">
        <f t="shared" si="23"/>
        <v>0</v>
      </c>
      <c r="AD38" s="72">
        <f t="shared" si="29"/>
        <v>0</v>
      </c>
      <c r="AE38" s="39">
        <v>0</v>
      </c>
      <c r="AF38" s="30"/>
      <c r="AG38" s="39">
        <v>0</v>
      </c>
      <c r="AH38" s="30"/>
      <c r="AI38" s="39">
        <v>0</v>
      </c>
      <c r="AJ38" s="30"/>
      <c r="AK38" s="39">
        <v>0</v>
      </c>
      <c r="AL38" s="30"/>
      <c r="AM38" s="39">
        <v>0</v>
      </c>
      <c r="AN38" s="68">
        <f t="shared" si="12"/>
        <v>0</v>
      </c>
      <c r="AO38" s="72">
        <f t="shared" si="30"/>
        <v>0</v>
      </c>
    </row>
    <row r="39" spans="1:41" ht="30" customHeight="1" x14ac:dyDescent="0.15">
      <c r="B39" s="37"/>
      <c r="C39" s="38" t="s">
        <v>35</v>
      </c>
      <c r="D39" s="23"/>
      <c r="E39" s="68">
        <f t="shared" si="20"/>
        <v>0</v>
      </c>
      <c r="F39" s="72">
        <f t="shared" si="25"/>
        <v>8</v>
      </c>
      <c r="G39" s="30">
        <v>0</v>
      </c>
      <c r="H39" s="39">
        <v>2</v>
      </c>
      <c r="I39" s="68">
        <f t="shared" si="21"/>
        <v>0</v>
      </c>
      <c r="J39" s="74">
        <f t="shared" si="26"/>
        <v>6</v>
      </c>
      <c r="K39" s="39">
        <v>0</v>
      </c>
      <c r="L39" s="30"/>
      <c r="M39" s="39">
        <v>0</v>
      </c>
      <c r="N39" s="30"/>
      <c r="O39" s="39">
        <v>0</v>
      </c>
      <c r="P39" s="30"/>
      <c r="Q39" s="39">
        <v>6</v>
      </c>
      <c r="R39" s="68">
        <f t="shared" si="31"/>
        <v>0</v>
      </c>
      <c r="S39" s="72">
        <f t="shared" si="27"/>
        <v>7</v>
      </c>
      <c r="T39" s="68">
        <f t="shared" si="22"/>
        <v>0</v>
      </c>
      <c r="U39" s="72">
        <f t="shared" si="28"/>
        <v>2</v>
      </c>
      <c r="V39" s="39">
        <v>0</v>
      </c>
      <c r="W39" s="30"/>
      <c r="X39" s="39">
        <v>0</v>
      </c>
      <c r="Y39" s="30"/>
      <c r="Z39" s="39">
        <v>0</v>
      </c>
      <c r="AA39" s="30"/>
      <c r="AB39" s="39">
        <v>2</v>
      </c>
      <c r="AC39" s="68">
        <f t="shared" si="23"/>
        <v>0</v>
      </c>
      <c r="AD39" s="72">
        <f t="shared" si="29"/>
        <v>5</v>
      </c>
      <c r="AE39" s="39">
        <v>0</v>
      </c>
      <c r="AF39" s="30"/>
      <c r="AG39" s="39">
        <v>0</v>
      </c>
      <c r="AH39" s="30"/>
      <c r="AI39" s="39">
        <v>0</v>
      </c>
      <c r="AJ39" s="30"/>
      <c r="AK39" s="39">
        <v>5</v>
      </c>
      <c r="AL39" s="30"/>
      <c r="AM39" s="39">
        <v>0</v>
      </c>
      <c r="AN39" s="68">
        <f t="shared" si="12"/>
        <v>0</v>
      </c>
      <c r="AO39" s="72">
        <f t="shared" si="30"/>
        <v>1</v>
      </c>
    </row>
    <row r="40" spans="1:41" ht="30" customHeight="1" x14ac:dyDescent="0.15">
      <c r="B40" s="37"/>
      <c r="C40" s="38" t="s">
        <v>36</v>
      </c>
      <c r="D40" s="23"/>
      <c r="E40" s="68">
        <f t="shared" si="20"/>
        <v>0</v>
      </c>
      <c r="F40" s="72">
        <f t="shared" si="25"/>
        <v>1</v>
      </c>
      <c r="G40" s="30">
        <v>0</v>
      </c>
      <c r="H40" s="39">
        <v>0</v>
      </c>
      <c r="I40" s="68">
        <f t="shared" si="21"/>
        <v>0</v>
      </c>
      <c r="J40" s="74">
        <f t="shared" si="26"/>
        <v>1</v>
      </c>
      <c r="K40" s="39">
        <v>0</v>
      </c>
      <c r="L40" s="30"/>
      <c r="M40" s="39">
        <v>0</v>
      </c>
      <c r="N40" s="30"/>
      <c r="O40" s="39">
        <v>1</v>
      </c>
      <c r="P40" s="30"/>
      <c r="Q40" s="39">
        <v>0</v>
      </c>
      <c r="R40" s="68">
        <f t="shared" si="31"/>
        <v>0</v>
      </c>
      <c r="S40" s="72">
        <f t="shared" si="27"/>
        <v>1</v>
      </c>
      <c r="T40" s="68">
        <f t="shared" si="22"/>
        <v>0</v>
      </c>
      <c r="U40" s="72">
        <f t="shared" si="28"/>
        <v>0</v>
      </c>
      <c r="V40" s="39">
        <v>0</v>
      </c>
      <c r="W40" s="30"/>
      <c r="X40" s="39">
        <v>0</v>
      </c>
      <c r="Y40" s="30"/>
      <c r="Z40" s="39">
        <v>0</v>
      </c>
      <c r="AA40" s="30"/>
      <c r="AB40" s="39">
        <v>0</v>
      </c>
      <c r="AC40" s="68">
        <f t="shared" si="23"/>
        <v>0</v>
      </c>
      <c r="AD40" s="72">
        <f t="shared" si="29"/>
        <v>1</v>
      </c>
      <c r="AE40" s="39">
        <v>0</v>
      </c>
      <c r="AF40" s="30"/>
      <c r="AG40" s="39">
        <v>0</v>
      </c>
      <c r="AH40" s="30"/>
      <c r="AI40" s="39">
        <v>1</v>
      </c>
      <c r="AJ40" s="30"/>
      <c r="AK40" s="39">
        <v>0</v>
      </c>
      <c r="AL40" s="30"/>
      <c r="AM40" s="39">
        <v>0</v>
      </c>
      <c r="AN40" s="68">
        <f t="shared" si="12"/>
        <v>0</v>
      </c>
      <c r="AO40" s="72">
        <f t="shared" si="30"/>
        <v>0</v>
      </c>
    </row>
    <row r="41" spans="1:41" ht="30" customHeight="1" x14ac:dyDescent="0.15">
      <c r="B41" s="37"/>
      <c r="C41" s="38" t="s">
        <v>37</v>
      </c>
      <c r="D41" s="23"/>
      <c r="E41" s="68">
        <f t="shared" si="20"/>
        <v>0</v>
      </c>
      <c r="F41" s="72">
        <f t="shared" si="25"/>
        <v>1</v>
      </c>
      <c r="G41" s="30">
        <v>0</v>
      </c>
      <c r="H41" s="39">
        <v>1</v>
      </c>
      <c r="I41" s="68">
        <f t="shared" si="21"/>
        <v>0</v>
      </c>
      <c r="J41" s="74">
        <f t="shared" si="26"/>
        <v>0</v>
      </c>
      <c r="K41" s="39">
        <v>0</v>
      </c>
      <c r="L41" s="30"/>
      <c r="M41" s="39">
        <v>0</v>
      </c>
      <c r="N41" s="30"/>
      <c r="O41" s="39">
        <v>0</v>
      </c>
      <c r="P41" s="30"/>
      <c r="Q41" s="39">
        <v>0</v>
      </c>
      <c r="R41" s="68">
        <f t="shared" si="31"/>
        <v>0</v>
      </c>
      <c r="S41" s="72">
        <f t="shared" si="27"/>
        <v>1</v>
      </c>
      <c r="T41" s="68">
        <f t="shared" si="22"/>
        <v>0</v>
      </c>
      <c r="U41" s="72">
        <f t="shared" si="28"/>
        <v>1</v>
      </c>
      <c r="V41" s="39">
        <v>0</v>
      </c>
      <c r="W41" s="30"/>
      <c r="X41" s="39">
        <v>0</v>
      </c>
      <c r="Y41" s="30"/>
      <c r="Z41" s="39">
        <v>0</v>
      </c>
      <c r="AA41" s="30"/>
      <c r="AB41" s="39">
        <v>1</v>
      </c>
      <c r="AC41" s="68">
        <f t="shared" si="23"/>
        <v>0</v>
      </c>
      <c r="AD41" s="72">
        <f t="shared" si="29"/>
        <v>0</v>
      </c>
      <c r="AE41" s="39">
        <v>0</v>
      </c>
      <c r="AF41" s="30"/>
      <c r="AG41" s="39">
        <v>0</v>
      </c>
      <c r="AH41" s="30"/>
      <c r="AI41" s="39">
        <v>0</v>
      </c>
      <c r="AJ41" s="30"/>
      <c r="AK41" s="39">
        <v>0</v>
      </c>
      <c r="AL41" s="30"/>
      <c r="AM41" s="39">
        <v>0</v>
      </c>
      <c r="AN41" s="68">
        <f t="shared" si="12"/>
        <v>0</v>
      </c>
      <c r="AO41" s="72">
        <f t="shared" si="30"/>
        <v>0</v>
      </c>
    </row>
    <row r="42" spans="1:41" ht="30" customHeight="1" x14ac:dyDescent="0.15">
      <c r="B42" s="37"/>
      <c r="C42" s="38" t="s">
        <v>38</v>
      </c>
      <c r="D42" s="23"/>
      <c r="E42" s="68">
        <f t="shared" si="20"/>
        <v>0</v>
      </c>
      <c r="F42" s="72">
        <f t="shared" si="25"/>
        <v>0</v>
      </c>
      <c r="G42" s="30">
        <v>0</v>
      </c>
      <c r="H42" s="39">
        <v>0</v>
      </c>
      <c r="I42" s="68">
        <f t="shared" si="21"/>
        <v>0</v>
      </c>
      <c r="J42" s="74">
        <f t="shared" si="26"/>
        <v>0</v>
      </c>
      <c r="K42" s="39">
        <v>0</v>
      </c>
      <c r="L42" s="30"/>
      <c r="M42" s="39">
        <v>0</v>
      </c>
      <c r="N42" s="30"/>
      <c r="O42" s="39">
        <v>0</v>
      </c>
      <c r="P42" s="30"/>
      <c r="Q42" s="39">
        <v>0</v>
      </c>
      <c r="R42" s="68">
        <f t="shared" si="31"/>
        <v>0</v>
      </c>
      <c r="S42" s="72">
        <f t="shared" si="27"/>
        <v>0</v>
      </c>
      <c r="T42" s="68">
        <f t="shared" si="22"/>
        <v>0</v>
      </c>
      <c r="U42" s="72">
        <f t="shared" si="28"/>
        <v>0</v>
      </c>
      <c r="V42" s="39">
        <v>0</v>
      </c>
      <c r="W42" s="30"/>
      <c r="X42" s="39">
        <v>0</v>
      </c>
      <c r="Y42" s="30"/>
      <c r="Z42" s="39">
        <v>0</v>
      </c>
      <c r="AA42" s="30"/>
      <c r="AB42" s="39">
        <v>0</v>
      </c>
      <c r="AC42" s="68">
        <f t="shared" si="23"/>
        <v>0</v>
      </c>
      <c r="AD42" s="72">
        <f t="shared" si="29"/>
        <v>0</v>
      </c>
      <c r="AE42" s="39">
        <v>0</v>
      </c>
      <c r="AF42" s="30"/>
      <c r="AG42" s="39">
        <v>0</v>
      </c>
      <c r="AH42" s="30"/>
      <c r="AI42" s="39">
        <v>0</v>
      </c>
      <c r="AJ42" s="30"/>
      <c r="AK42" s="39">
        <v>0</v>
      </c>
      <c r="AL42" s="30"/>
      <c r="AM42" s="39">
        <v>0</v>
      </c>
      <c r="AN42" s="68">
        <f t="shared" si="12"/>
        <v>0</v>
      </c>
      <c r="AO42" s="72">
        <f t="shared" si="30"/>
        <v>0</v>
      </c>
    </row>
    <row r="43" spans="1:41" ht="30" customHeight="1" x14ac:dyDescent="0.15">
      <c r="B43" s="37"/>
      <c r="C43" s="38" t="s">
        <v>39</v>
      </c>
      <c r="D43" s="23"/>
      <c r="E43" s="68">
        <f t="shared" si="20"/>
        <v>0</v>
      </c>
      <c r="F43" s="72">
        <f t="shared" si="25"/>
        <v>0</v>
      </c>
      <c r="G43" s="30">
        <v>0</v>
      </c>
      <c r="H43" s="39">
        <v>0</v>
      </c>
      <c r="I43" s="68">
        <f t="shared" si="21"/>
        <v>0</v>
      </c>
      <c r="J43" s="74">
        <f t="shared" si="26"/>
        <v>0</v>
      </c>
      <c r="K43" s="39">
        <v>0</v>
      </c>
      <c r="L43" s="30"/>
      <c r="M43" s="39">
        <v>0</v>
      </c>
      <c r="N43" s="30"/>
      <c r="O43" s="39">
        <v>0</v>
      </c>
      <c r="P43" s="30"/>
      <c r="Q43" s="39">
        <v>0</v>
      </c>
      <c r="R43" s="68">
        <f t="shared" si="31"/>
        <v>0</v>
      </c>
      <c r="S43" s="72">
        <f t="shared" si="27"/>
        <v>0</v>
      </c>
      <c r="T43" s="68">
        <f t="shared" si="22"/>
        <v>0</v>
      </c>
      <c r="U43" s="72">
        <f t="shared" si="28"/>
        <v>0</v>
      </c>
      <c r="V43" s="39">
        <v>0</v>
      </c>
      <c r="W43" s="30"/>
      <c r="X43" s="39">
        <v>0</v>
      </c>
      <c r="Y43" s="30"/>
      <c r="Z43" s="39">
        <v>0</v>
      </c>
      <c r="AA43" s="30"/>
      <c r="AB43" s="39">
        <v>0</v>
      </c>
      <c r="AC43" s="68">
        <f t="shared" si="23"/>
        <v>0</v>
      </c>
      <c r="AD43" s="72">
        <f t="shared" si="29"/>
        <v>0</v>
      </c>
      <c r="AE43" s="39">
        <v>0</v>
      </c>
      <c r="AF43" s="30"/>
      <c r="AG43" s="39">
        <v>0</v>
      </c>
      <c r="AH43" s="30"/>
      <c r="AI43" s="39">
        <v>0</v>
      </c>
      <c r="AJ43" s="30"/>
      <c r="AK43" s="39">
        <v>0</v>
      </c>
      <c r="AL43" s="30"/>
      <c r="AM43" s="39">
        <v>0</v>
      </c>
      <c r="AN43" s="68">
        <f t="shared" si="12"/>
        <v>0</v>
      </c>
      <c r="AO43" s="72">
        <f t="shared" si="30"/>
        <v>0</v>
      </c>
    </row>
    <row r="44" spans="1:41" ht="30" customHeight="1" x14ac:dyDescent="0.15">
      <c r="B44" s="37"/>
      <c r="C44" s="38" t="s">
        <v>40</v>
      </c>
      <c r="D44" s="23"/>
      <c r="E44" s="68">
        <f t="shared" si="20"/>
        <v>0</v>
      </c>
      <c r="F44" s="72">
        <f t="shared" si="25"/>
        <v>0</v>
      </c>
      <c r="G44" s="30">
        <v>0</v>
      </c>
      <c r="H44" s="39">
        <v>0</v>
      </c>
      <c r="I44" s="68">
        <f t="shared" si="21"/>
        <v>0</v>
      </c>
      <c r="J44" s="74">
        <f t="shared" si="26"/>
        <v>0</v>
      </c>
      <c r="K44" s="39">
        <v>0</v>
      </c>
      <c r="L44" s="30"/>
      <c r="M44" s="39">
        <v>0</v>
      </c>
      <c r="N44" s="30"/>
      <c r="O44" s="39">
        <v>0</v>
      </c>
      <c r="P44" s="30"/>
      <c r="Q44" s="39">
        <v>0</v>
      </c>
      <c r="R44" s="68">
        <f t="shared" si="31"/>
        <v>0</v>
      </c>
      <c r="S44" s="72">
        <f t="shared" si="27"/>
        <v>0</v>
      </c>
      <c r="T44" s="68">
        <f t="shared" si="22"/>
        <v>0</v>
      </c>
      <c r="U44" s="72">
        <f t="shared" si="28"/>
        <v>0</v>
      </c>
      <c r="V44" s="39">
        <v>0</v>
      </c>
      <c r="W44" s="30"/>
      <c r="X44" s="39">
        <v>0</v>
      </c>
      <c r="Y44" s="30"/>
      <c r="Z44" s="39">
        <v>0</v>
      </c>
      <c r="AA44" s="30"/>
      <c r="AB44" s="39">
        <v>0</v>
      </c>
      <c r="AC44" s="68">
        <f t="shared" si="23"/>
        <v>0</v>
      </c>
      <c r="AD44" s="72">
        <f t="shared" si="29"/>
        <v>0</v>
      </c>
      <c r="AE44" s="39">
        <v>0</v>
      </c>
      <c r="AF44" s="30"/>
      <c r="AG44" s="39">
        <v>0</v>
      </c>
      <c r="AH44" s="30"/>
      <c r="AI44" s="39">
        <v>0</v>
      </c>
      <c r="AJ44" s="30"/>
      <c r="AK44" s="39">
        <v>0</v>
      </c>
      <c r="AL44" s="30"/>
      <c r="AM44" s="39">
        <v>0</v>
      </c>
      <c r="AN44" s="68">
        <f t="shared" si="12"/>
        <v>0</v>
      </c>
      <c r="AO44" s="72">
        <f t="shared" si="30"/>
        <v>0</v>
      </c>
    </row>
    <row r="45" spans="1:41" s="15" customFormat="1" ht="20.100000000000001" customHeight="1" x14ac:dyDescent="0.15">
      <c r="A45" s="12"/>
      <c r="B45" s="12"/>
      <c r="C45" s="110" t="s">
        <v>0</v>
      </c>
      <c r="D45" s="13"/>
      <c r="E45" s="85" t="s">
        <v>1</v>
      </c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86"/>
      <c r="R45" s="108" t="s">
        <v>2</v>
      </c>
      <c r="S45" s="106"/>
      <c r="T45" s="106"/>
      <c r="U45" s="106"/>
      <c r="V45" s="106"/>
      <c r="W45" s="14"/>
      <c r="X45" s="106" t="s">
        <v>3</v>
      </c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7"/>
      <c r="AN45" s="97" t="s">
        <v>4</v>
      </c>
      <c r="AO45" s="98"/>
    </row>
    <row r="46" spans="1:41" s="15" customFormat="1" ht="20.100000000000001" customHeight="1" x14ac:dyDescent="0.15">
      <c r="A46" s="16"/>
      <c r="B46" s="16"/>
      <c r="C46" s="111"/>
      <c r="D46" s="17"/>
      <c r="E46" s="89" t="s">
        <v>5</v>
      </c>
      <c r="F46" s="90"/>
      <c r="G46" s="93" t="s">
        <v>6</v>
      </c>
      <c r="H46" s="94"/>
      <c r="I46" s="93" t="s">
        <v>7</v>
      </c>
      <c r="J46" s="109"/>
      <c r="K46" s="109"/>
      <c r="L46" s="109"/>
      <c r="M46" s="109"/>
      <c r="N46" s="109"/>
      <c r="O46" s="109"/>
      <c r="P46" s="109"/>
      <c r="Q46" s="94"/>
      <c r="R46" s="93" t="s">
        <v>5</v>
      </c>
      <c r="S46" s="94"/>
      <c r="T46" s="95" t="s">
        <v>8</v>
      </c>
      <c r="U46" s="96"/>
      <c r="V46" s="96"/>
      <c r="W46" s="18"/>
      <c r="X46" s="103" t="s">
        <v>9</v>
      </c>
      <c r="Y46" s="103"/>
      <c r="Z46" s="103"/>
      <c r="AA46" s="103"/>
      <c r="AB46" s="86"/>
      <c r="AC46" s="85" t="s">
        <v>10</v>
      </c>
      <c r="AD46" s="103"/>
      <c r="AE46" s="103"/>
      <c r="AF46" s="103"/>
      <c r="AG46" s="103"/>
      <c r="AH46" s="103"/>
      <c r="AI46" s="103"/>
      <c r="AJ46" s="103"/>
      <c r="AK46" s="86"/>
      <c r="AL46" s="93" t="s">
        <v>11</v>
      </c>
      <c r="AM46" s="94"/>
      <c r="AN46" s="99"/>
      <c r="AO46" s="100"/>
    </row>
    <row r="47" spans="1:41" s="15" customFormat="1" ht="31.5" customHeight="1" x14ac:dyDescent="0.15">
      <c r="A47" s="20"/>
      <c r="B47" s="20"/>
      <c r="C47" s="112"/>
      <c r="D47" s="21"/>
      <c r="E47" s="91"/>
      <c r="F47" s="92"/>
      <c r="G47" s="91"/>
      <c r="H47" s="92"/>
      <c r="I47" s="85" t="s">
        <v>12</v>
      </c>
      <c r="J47" s="86"/>
      <c r="K47" s="22" t="s">
        <v>13</v>
      </c>
      <c r="L47" s="85" t="s">
        <v>14</v>
      </c>
      <c r="M47" s="86"/>
      <c r="N47" s="104" t="s">
        <v>79</v>
      </c>
      <c r="O47" s="105"/>
      <c r="P47" s="85" t="s">
        <v>15</v>
      </c>
      <c r="Q47" s="86"/>
      <c r="R47" s="91"/>
      <c r="S47" s="92"/>
      <c r="T47" s="85" t="s">
        <v>12</v>
      </c>
      <c r="U47" s="86"/>
      <c r="V47" s="22" t="s">
        <v>16</v>
      </c>
      <c r="W47" s="85" t="s">
        <v>14</v>
      </c>
      <c r="X47" s="86"/>
      <c r="Y47" s="104" t="s">
        <v>79</v>
      </c>
      <c r="Z47" s="105"/>
      <c r="AA47" s="85" t="s">
        <v>15</v>
      </c>
      <c r="AB47" s="86"/>
      <c r="AC47" s="85" t="s">
        <v>12</v>
      </c>
      <c r="AD47" s="86"/>
      <c r="AE47" s="22" t="s">
        <v>13</v>
      </c>
      <c r="AF47" s="85" t="s">
        <v>14</v>
      </c>
      <c r="AG47" s="86"/>
      <c r="AH47" s="104" t="s">
        <v>79</v>
      </c>
      <c r="AI47" s="105"/>
      <c r="AJ47" s="85" t="s">
        <v>15</v>
      </c>
      <c r="AK47" s="86"/>
      <c r="AL47" s="91"/>
      <c r="AM47" s="92"/>
      <c r="AN47" s="101"/>
      <c r="AO47" s="102"/>
    </row>
    <row r="48" spans="1:41" s="29" customFormat="1" ht="20.45" customHeight="1" x14ac:dyDescent="0.15">
      <c r="A48" s="25"/>
      <c r="B48" s="88" t="s">
        <v>85</v>
      </c>
      <c r="C48" s="88"/>
      <c r="D48" s="41"/>
      <c r="E48" s="27"/>
      <c r="F48" s="31"/>
      <c r="G48" s="27"/>
      <c r="H48" s="31"/>
      <c r="I48" s="27"/>
      <c r="J48" s="31"/>
      <c r="K48" s="31"/>
      <c r="L48" s="27"/>
      <c r="M48" s="31"/>
      <c r="N48" s="27"/>
      <c r="O48" s="31"/>
      <c r="P48" s="27"/>
      <c r="Q48" s="31"/>
      <c r="R48" s="27"/>
      <c r="S48" s="31"/>
      <c r="T48" s="27"/>
      <c r="U48" s="31"/>
      <c r="V48" s="31"/>
      <c r="W48" s="27"/>
      <c r="X48" s="31"/>
      <c r="Y48" s="27"/>
      <c r="Z48" s="31"/>
      <c r="AA48" s="27"/>
      <c r="AB48" s="31"/>
      <c r="AC48" s="27"/>
      <c r="AD48" s="31"/>
      <c r="AE48" s="31"/>
      <c r="AF48" s="27"/>
      <c r="AG48" s="31"/>
      <c r="AH48" s="27"/>
      <c r="AI48" s="31"/>
      <c r="AJ48" s="27"/>
      <c r="AK48" s="31"/>
      <c r="AL48" s="27"/>
      <c r="AM48" s="31"/>
      <c r="AN48" s="27"/>
      <c r="AO48" s="31"/>
    </row>
    <row r="49" spans="1:41" s="29" customFormat="1" ht="30" customHeight="1" x14ac:dyDescent="0.15">
      <c r="A49" s="25"/>
      <c r="B49" s="88" t="s">
        <v>44</v>
      </c>
      <c r="C49" s="88"/>
      <c r="D49" s="26"/>
      <c r="E49" s="68">
        <f t="shared" ref="E49:AO49" si="32">SUM(E50:E55)</f>
        <v>0</v>
      </c>
      <c r="F49" s="72">
        <f t="shared" si="32"/>
        <v>5</v>
      </c>
      <c r="G49" s="68">
        <f t="shared" si="32"/>
        <v>0</v>
      </c>
      <c r="H49" s="72">
        <f t="shared" si="32"/>
        <v>3</v>
      </c>
      <c r="I49" s="68">
        <f t="shared" si="32"/>
        <v>0</v>
      </c>
      <c r="J49" s="72">
        <f t="shared" si="32"/>
        <v>2</v>
      </c>
      <c r="K49" s="69">
        <f t="shared" si="32"/>
        <v>0</v>
      </c>
      <c r="L49" s="68">
        <f t="shared" si="32"/>
        <v>0</v>
      </c>
      <c r="M49" s="69">
        <f t="shared" si="32"/>
        <v>0</v>
      </c>
      <c r="N49" s="68">
        <f t="shared" si="32"/>
        <v>0</v>
      </c>
      <c r="O49" s="69">
        <f t="shared" si="32"/>
        <v>0</v>
      </c>
      <c r="P49" s="68">
        <f t="shared" si="32"/>
        <v>0</v>
      </c>
      <c r="Q49" s="69">
        <f t="shared" si="32"/>
        <v>2</v>
      </c>
      <c r="R49" s="68">
        <f t="shared" si="32"/>
        <v>0</v>
      </c>
      <c r="S49" s="69">
        <f t="shared" si="32"/>
        <v>4</v>
      </c>
      <c r="T49" s="68">
        <f t="shared" si="32"/>
        <v>0</v>
      </c>
      <c r="U49" s="69">
        <f t="shared" si="32"/>
        <v>1</v>
      </c>
      <c r="V49" s="69">
        <f t="shared" si="32"/>
        <v>0</v>
      </c>
      <c r="W49" s="68">
        <f t="shared" si="32"/>
        <v>0</v>
      </c>
      <c r="X49" s="69">
        <f t="shared" si="32"/>
        <v>0</v>
      </c>
      <c r="Y49" s="68">
        <f t="shared" si="32"/>
        <v>0</v>
      </c>
      <c r="Z49" s="69">
        <f t="shared" si="32"/>
        <v>0</v>
      </c>
      <c r="AA49" s="68">
        <f t="shared" si="32"/>
        <v>0</v>
      </c>
      <c r="AB49" s="69">
        <f t="shared" si="32"/>
        <v>1</v>
      </c>
      <c r="AC49" s="68">
        <f t="shared" si="32"/>
        <v>0</v>
      </c>
      <c r="AD49" s="69">
        <f t="shared" si="32"/>
        <v>2</v>
      </c>
      <c r="AE49" s="69">
        <f t="shared" si="32"/>
        <v>0</v>
      </c>
      <c r="AF49" s="68">
        <f t="shared" si="32"/>
        <v>0</v>
      </c>
      <c r="AG49" s="69">
        <f t="shared" si="32"/>
        <v>0</v>
      </c>
      <c r="AH49" s="68">
        <f t="shared" si="32"/>
        <v>0</v>
      </c>
      <c r="AI49" s="69">
        <f t="shared" si="32"/>
        <v>0</v>
      </c>
      <c r="AJ49" s="68">
        <f t="shared" si="32"/>
        <v>0</v>
      </c>
      <c r="AK49" s="72">
        <f t="shared" si="32"/>
        <v>2</v>
      </c>
      <c r="AL49" s="68">
        <f t="shared" si="32"/>
        <v>0</v>
      </c>
      <c r="AM49" s="72">
        <f t="shared" si="32"/>
        <v>1</v>
      </c>
      <c r="AN49" s="68">
        <f t="shared" si="32"/>
        <v>0</v>
      </c>
      <c r="AO49" s="72">
        <f t="shared" si="32"/>
        <v>1</v>
      </c>
    </row>
    <row r="50" spans="1:41" ht="30" customHeight="1" x14ac:dyDescent="0.15">
      <c r="B50" s="37"/>
      <c r="C50" s="38" t="s">
        <v>45</v>
      </c>
      <c r="D50" s="23"/>
      <c r="E50" s="68">
        <f t="shared" ref="E50:E55" si="33">SUM(G50,I50)</f>
        <v>0</v>
      </c>
      <c r="F50" s="72">
        <f t="shared" ref="F50:F55" si="34">SUM(H50,J50)</f>
        <v>0</v>
      </c>
      <c r="G50" s="30">
        <v>0</v>
      </c>
      <c r="H50" s="39">
        <v>0</v>
      </c>
      <c r="I50" s="68">
        <f t="shared" ref="I50:I82" si="35">SUM(L50,N50,P50)</f>
        <v>0</v>
      </c>
      <c r="J50" s="74">
        <f t="shared" ref="J50:J55" si="36">SUM(K50,M50,O50,Q50)</f>
        <v>0</v>
      </c>
      <c r="K50" s="39">
        <v>0</v>
      </c>
      <c r="L50" s="30"/>
      <c r="M50" s="39">
        <v>0</v>
      </c>
      <c r="N50" s="30"/>
      <c r="O50" s="39">
        <v>0</v>
      </c>
      <c r="P50" s="30"/>
      <c r="Q50" s="39">
        <v>0</v>
      </c>
      <c r="R50" s="68">
        <f t="shared" ref="R50:R82" si="37">SUM(T50,AC50,AL50)</f>
        <v>0</v>
      </c>
      <c r="S50" s="72">
        <f t="shared" ref="S50:S55" si="38">SUM(U50,AD50,AM50)</f>
        <v>0</v>
      </c>
      <c r="T50" s="68">
        <f t="shared" ref="T50:T82" si="39">SUM(W50,Y50,AA50)</f>
        <v>0</v>
      </c>
      <c r="U50" s="72">
        <f t="shared" ref="U50:U55" si="40">SUM(V50,X50,Z50,AB50)</f>
        <v>0</v>
      </c>
      <c r="V50" s="39">
        <v>0</v>
      </c>
      <c r="W50" s="30"/>
      <c r="X50" s="39">
        <v>0</v>
      </c>
      <c r="Y50" s="30"/>
      <c r="Z50" s="39">
        <v>0</v>
      </c>
      <c r="AA50" s="30"/>
      <c r="AB50" s="39">
        <v>0</v>
      </c>
      <c r="AC50" s="68">
        <f t="shared" ref="AC50:AC82" si="41">SUM(AF50,AH50,AJ50)</f>
        <v>0</v>
      </c>
      <c r="AD50" s="72">
        <f t="shared" ref="AD50:AD55" si="42">SUM(AE50,AG50,AI50,AK50)</f>
        <v>0</v>
      </c>
      <c r="AE50" s="39">
        <v>0</v>
      </c>
      <c r="AF50" s="30"/>
      <c r="AG50" s="39">
        <v>0</v>
      </c>
      <c r="AH50" s="30"/>
      <c r="AI50" s="39">
        <v>0</v>
      </c>
      <c r="AJ50" s="30"/>
      <c r="AK50" s="39">
        <v>0</v>
      </c>
      <c r="AL50" s="30"/>
      <c r="AM50" s="39">
        <v>0</v>
      </c>
      <c r="AN50" s="68">
        <f t="shared" ref="AN50:AN82" si="43">E50-R50</f>
        <v>0</v>
      </c>
      <c r="AO50" s="72">
        <f t="shared" ref="AO50:AO55" si="44">F50-S50</f>
        <v>0</v>
      </c>
    </row>
    <row r="51" spans="1:41" ht="30" customHeight="1" x14ac:dyDescent="0.15">
      <c r="B51" s="37"/>
      <c r="C51" s="38" t="s">
        <v>46</v>
      </c>
      <c r="D51" s="23"/>
      <c r="E51" s="68">
        <f t="shared" si="33"/>
        <v>0</v>
      </c>
      <c r="F51" s="72">
        <f t="shared" si="34"/>
        <v>1</v>
      </c>
      <c r="G51" s="30">
        <v>0</v>
      </c>
      <c r="H51" s="39">
        <v>1</v>
      </c>
      <c r="I51" s="68">
        <f t="shared" si="35"/>
        <v>0</v>
      </c>
      <c r="J51" s="74">
        <f t="shared" si="36"/>
        <v>0</v>
      </c>
      <c r="K51" s="39">
        <v>0</v>
      </c>
      <c r="L51" s="30"/>
      <c r="M51" s="39">
        <v>0</v>
      </c>
      <c r="N51" s="30"/>
      <c r="O51" s="39">
        <v>0</v>
      </c>
      <c r="P51" s="30"/>
      <c r="Q51" s="39">
        <v>0</v>
      </c>
      <c r="R51" s="68">
        <f t="shared" si="37"/>
        <v>0</v>
      </c>
      <c r="S51" s="72">
        <f t="shared" si="38"/>
        <v>1</v>
      </c>
      <c r="T51" s="68">
        <f t="shared" si="39"/>
        <v>0</v>
      </c>
      <c r="U51" s="72">
        <f t="shared" si="40"/>
        <v>0</v>
      </c>
      <c r="V51" s="39">
        <v>0</v>
      </c>
      <c r="W51" s="30"/>
      <c r="X51" s="39">
        <v>0</v>
      </c>
      <c r="Y51" s="30"/>
      <c r="Z51" s="39">
        <v>0</v>
      </c>
      <c r="AA51" s="30"/>
      <c r="AB51" s="39">
        <v>0</v>
      </c>
      <c r="AC51" s="68">
        <f t="shared" si="41"/>
        <v>0</v>
      </c>
      <c r="AD51" s="72">
        <f t="shared" si="42"/>
        <v>1</v>
      </c>
      <c r="AE51" s="39">
        <v>0</v>
      </c>
      <c r="AF51" s="30"/>
      <c r="AG51" s="39">
        <v>0</v>
      </c>
      <c r="AH51" s="30"/>
      <c r="AI51" s="39">
        <v>0</v>
      </c>
      <c r="AJ51" s="30"/>
      <c r="AK51" s="39">
        <v>1</v>
      </c>
      <c r="AL51" s="30"/>
      <c r="AM51" s="39">
        <v>0</v>
      </c>
      <c r="AN51" s="68">
        <f t="shared" si="43"/>
        <v>0</v>
      </c>
      <c r="AO51" s="72">
        <f t="shared" si="44"/>
        <v>0</v>
      </c>
    </row>
    <row r="52" spans="1:41" ht="30" customHeight="1" x14ac:dyDescent="0.15">
      <c r="B52" s="37"/>
      <c r="C52" s="38" t="s">
        <v>47</v>
      </c>
      <c r="D52" s="23"/>
      <c r="E52" s="68">
        <f t="shared" si="33"/>
        <v>0</v>
      </c>
      <c r="F52" s="72">
        <f t="shared" si="34"/>
        <v>2</v>
      </c>
      <c r="G52" s="30">
        <v>0</v>
      </c>
      <c r="H52" s="39">
        <v>1</v>
      </c>
      <c r="I52" s="68">
        <f t="shared" si="35"/>
        <v>0</v>
      </c>
      <c r="J52" s="74">
        <f t="shared" si="36"/>
        <v>1</v>
      </c>
      <c r="K52" s="39">
        <v>0</v>
      </c>
      <c r="L52" s="30"/>
      <c r="M52" s="39">
        <v>0</v>
      </c>
      <c r="N52" s="30"/>
      <c r="O52" s="39">
        <v>0</v>
      </c>
      <c r="P52" s="30"/>
      <c r="Q52" s="39">
        <v>1</v>
      </c>
      <c r="R52" s="68">
        <f t="shared" si="37"/>
        <v>0</v>
      </c>
      <c r="S52" s="72">
        <f t="shared" si="38"/>
        <v>1</v>
      </c>
      <c r="T52" s="68">
        <f t="shared" si="39"/>
        <v>0</v>
      </c>
      <c r="U52" s="72">
        <f t="shared" si="40"/>
        <v>0</v>
      </c>
      <c r="V52" s="39">
        <v>0</v>
      </c>
      <c r="W52" s="30"/>
      <c r="X52" s="39">
        <v>0</v>
      </c>
      <c r="Y52" s="30"/>
      <c r="Z52" s="39">
        <v>0</v>
      </c>
      <c r="AA52" s="30"/>
      <c r="AB52" s="39">
        <v>0</v>
      </c>
      <c r="AC52" s="68">
        <f t="shared" si="41"/>
        <v>0</v>
      </c>
      <c r="AD52" s="72">
        <f t="shared" si="42"/>
        <v>1</v>
      </c>
      <c r="AE52" s="39">
        <v>0</v>
      </c>
      <c r="AF52" s="30"/>
      <c r="AG52" s="39">
        <v>0</v>
      </c>
      <c r="AH52" s="30"/>
      <c r="AI52" s="39">
        <v>0</v>
      </c>
      <c r="AJ52" s="30"/>
      <c r="AK52" s="39">
        <v>1</v>
      </c>
      <c r="AL52" s="30"/>
      <c r="AM52" s="39">
        <v>0</v>
      </c>
      <c r="AN52" s="68">
        <f t="shared" si="43"/>
        <v>0</v>
      </c>
      <c r="AO52" s="72">
        <f t="shared" si="44"/>
        <v>1</v>
      </c>
    </row>
    <row r="53" spans="1:41" ht="30" customHeight="1" x14ac:dyDescent="0.15">
      <c r="B53" s="37"/>
      <c r="C53" s="38" t="s">
        <v>48</v>
      </c>
      <c r="D53" s="23"/>
      <c r="E53" s="68">
        <f t="shared" si="33"/>
        <v>0</v>
      </c>
      <c r="F53" s="72">
        <f t="shared" si="34"/>
        <v>0</v>
      </c>
      <c r="G53" s="30">
        <v>0</v>
      </c>
      <c r="H53" s="39">
        <v>0</v>
      </c>
      <c r="I53" s="68">
        <f t="shared" si="35"/>
        <v>0</v>
      </c>
      <c r="J53" s="74">
        <f t="shared" si="36"/>
        <v>0</v>
      </c>
      <c r="K53" s="39">
        <v>0</v>
      </c>
      <c r="L53" s="30"/>
      <c r="M53" s="39">
        <v>0</v>
      </c>
      <c r="N53" s="30"/>
      <c r="O53" s="39">
        <v>0</v>
      </c>
      <c r="P53" s="30"/>
      <c r="Q53" s="39">
        <v>0</v>
      </c>
      <c r="R53" s="68">
        <f t="shared" si="37"/>
        <v>0</v>
      </c>
      <c r="S53" s="72">
        <f t="shared" si="38"/>
        <v>0</v>
      </c>
      <c r="T53" s="68">
        <f t="shared" si="39"/>
        <v>0</v>
      </c>
      <c r="U53" s="72">
        <f t="shared" si="40"/>
        <v>0</v>
      </c>
      <c r="V53" s="39">
        <v>0</v>
      </c>
      <c r="W53" s="30"/>
      <c r="X53" s="39">
        <v>0</v>
      </c>
      <c r="Y53" s="30"/>
      <c r="Z53" s="39">
        <v>0</v>
      </c>
      <c r="AA53" s="30"/>
      <c r="AB53" s="39">
        <v>0</v>
      </c>
      <c r="AC53" s="68">
        <f t="shared" si="41"/>
        <v>0</v>
      </c>
      <c r="AD53" s="72">
        <f t="shared" si="42"/>
        <v>0</v>
      </c>
      <c r="AE53" s="39">
        <v>0</v>
      </c>
      <c r="AF53" s="30"/>
      <c r="AG53" s="39">
        <v>0</v>
      </c>
      <c r="AH53" s="30"/>
      <c r="AI53" s="39">
        <v>0</v>
      </c>
      <c r="AJ53" s="30"/>
      <c r="AK53" s="39">
        <v>0</v>
      </c>
      <c r="AL53" s="30"/>
      <c r="AM53" s="39">
        <v>0</v>
      </c>
      <c r="AN53" s="68">
        <f t="shared" si="43"/>
        <v>0</v>
      </c>
      <c r="AO53" s="72">
        <f t="shared" si="44"/>
        <v>0</v>
      </c>
    </row>
    <row r="54" spans="1:41" ht="30" customHeight="1" x14ac:dyDescent="0.15">
      <c r="B54" s="37"/>
      <c r="C54" s="38" t="s">
        <v>49</v>
      </c>
      <c r="D54" s="23"/>
      <c r="E54" s="68">
        <f t="shared" si="33"/>
        <v>0</v>
      </c>
      <c r="F54" s="72">
        <f t="shared" si="34"/>
        <v>1</v>
      </c>
      <c r="G54" s="30">
        <v>0</v>
      </c>
      <c r="H54" s="39">
        <v>0</v>
      </c>
      <c r="I54" s="68">
        <f t="shared" si="35"/>
        <v>0</v>
      </c>
      <c r="J54" s="74">
        <f t="shared" si="36"/>
        <v>1</v>
      </c>
      <c r="K54" s="39">
        <v>0</v>
      </c>
      <c r="L54" s="30"/>
      <c r="M54" s="39">
        <v>0</v>
      </c>
      <c r="N54" s="30"/>
      <c r="O54" s="39">
        <v>0</v>
      </c>
      <c r="P54" s="30"/>
      <c r="Q54" s="39">
        <v>1</v>
      </c>
      <c r="R54" s="68">
        <f t="shared" si="37"/>
        <v>0</v>
      </c>
      <c r="S54" s="72">
        <f t="shared" si="38"/>
        <v>1</v>
      </c>
      <c r="T54" s="68">
        <f t="shared" si="39"/>
        <v>0</v>
      </c>
      <c r="U54" s="72">
        <f t="shared" si="40"/>
        <v>0</v>
      </c>
      <c r="V54" s="39">
        <v>0</v>
      </c>
      <c r="W54" s="30"/>
      <c r="X54" s="39">
        <v>0</v>
      </c>
      <c r="Y54" s="30"/>
      <c r="Z54" s="39">
        <v>0</v>
      </c>
      <c r="AA54" s="30"/>
      <c r="AB54" s="39">
        <v>0</v>
      </c>
      <c r="AC54" s="68">
        <f t="shared" si="41"/>
        <v>0</v>
      </c>
      <c r="AD54" s="72">
        <f t="shared" si="42"/>
        <v>0</v>
      </c>
      <c r="AE54" s="39">
        <v>0</v>
      </c>
      <c r="AF54" s="30"/>
      <c r="AG54" s="39">
        <v>0</v>
      </c>
      <c r="AH54" s="30"/>
      <c r="AI54" s="39">
        <v>0</v>
      </c>
      <c r="AJ54" s="30"/>
      <c r="AK54" s="39">
        <v>0</v>
      </c>
      <c r="AL54" s="30"/>
      <c r="AM54" s="39">
        <v>1</v>
      </c>
      <c r="AN54" s="68">
        <f t="shared" si="43"/>
        <v>0</v>
      </c>
      <c r="AO54" s="72">
        <f t="shared" si="44"/>
        <v>0</v>
      </c>
    </row>
    <row r="55" spans="1:41" ht="30" customHeight="1" x14ac:dyDescent="0.15">
      <c r="B55" s="37"/>
      <c r="C55" s="38" t="s">
        <v>50</v>
      </c>
      <c r="D55" s="23"/>
      <c r="E55" s="68">
        <f t="shared" si="33"/>
        <v>0</v>
      </c>
      <c r="F55" s="72">
        <f t="shared" si="34"/>
        <v>1</v>
      </c>
      <c r="G55" s="30">
        <v>0</v>
      </c>
      <c r="H55" s="39">
        <v>1</v>
      </c>
      <c r="I55" s="68">
        <f t="shared" si="35"/>
        <v>0</v>
      </c>
      <c r="J55" s="74">
        <f t="shared" si="36"/>
        <v>0</v>
      </c>
      <c r="K55" s="39">
        <v>0</v>
      </c>
      <c r="L55" s="30"/>
      <c r="M55" s="39">
        <v>0</v>
      </c>
      <c r="N55" s="30"/>
      <c r="O55" s="39">
        <v>0</v>
      </c>
      <c r="P55" s="30"/>
      <c r="Q55" s="39">
        <v>0</v>
      </c>
      <c r="R55" s="68">
        <f t="shared" si="37"/>
        <v>0</v>
      </c>
      <c r="S55" s="72">
        <f t="shared" si="38"/>
        <v>1</v>
      </c>
      <c r="T55" s="68">
        <f t="shared" si="39"/>
        <v>0</v>
      </c>
      <c r="U55" s="72">
        <f t="shared" si="40"/>
        <v>1</v>
      </c>
      <c r="V55" s="39">
        <v>0</v>
      </c>
      <c r="W55" s="30"/>
      <c r="X55" s="39">
        <v>0</v>
      </c>
      <c r="Y55" s="30"/>
      <c r="Z55" s="39">
        <v>0</v>
      </c>
      <c r="AA55" s="30"/>
      <c r="AB55" s="39">
        <v>1</v>
      </c>
      <c r="AC55" s="68">
        <f t="shared" si="41"/>
        <v>0</v>
      </c>
      <c r="AD55" s="72">
        <f t="shared" si="42"/>
        <v>0</v>
      </c>
      <c r="AE55" s="39">
        <v>0</v>
      </c>
      <c r="AF55" s="30"/>
      <c r="AG55" s="39">
        <v>0</v>
      </c>
      <c r="AH55" s="30"/>
      <c r="AI55" s="39">
        <v>0</v>
      </c>
      <c r="AJ55" s="30"/>
      <c r="AK55" s="39">
        <v>0</v>
      </c>
      <c r="AL55" s="30"/>
      <c r="AM55" s="39">
        <v>0</v>
      </c>
      <c r="AN55" s="68">
        <f t="shared" si="43"/>
        <v>0</v>
      </c>
      <c r="AO55" s="72">
        <f t="shared" si="44"/>
        <v>0</v>
      </c>
    </row>
    <row r="56" spans="1:41" s="29" customFormat="1" ht="30" customHeight="1" x14ac:dyDescent="0.15">
      <c r="A56" s="25"/>
      <c r="B56" s="88" t="s">
        <v>51</v>
      </c>
      <c r="C56" s="88"/>
      <c r="D56" s="26"/>
      <c r="E56" s="68">
        <f>SUM(E57:E62)</f>
        <v>0</v>
      </c>
      <c r="F56" s="72">
        <f t="shared" ref="F56:AO56" si="45">SUM(F57:F62)</f>
        <v>3</v>
      </c>
      <c r="G56" s="68">
        <f>SUM(G57:G62)</f>
        <v>0</v>
      </c>
      <c r="H56" s="72">
        <f t="shared" si="45"/>
        <v>1</v>
      </c>
      <c r="I56" s="68">
        <f t="shared" si="45"/>
        <v>0</v>
      </c>
      <c r="J56" s="69">
        <f t="shared" si="45"/>
        <v>2</v>
      </c>
      <c r="K56" s="69">
        <f t="shared" si="45"/>
        <v>0</v>
      </c>
      <c r="L56" s="68">
        <f t="shared" si="45"/>
        <v>0</v>
      </c>
      <c r="M56" s="69">
        <f t="shared" si="45"/>
        <v>0</v>
      </c>
      <c r="N56" s="68">
        <f t="shared" si="45"/>
        <v>0</v>
      </c>
      <c r="O56" s="69">
        <f t="shared" si="45"/>
        <v>0</v>
      </c>
      <c r="P56" s="68">
        <f t="shared" si="45"/>
        <v>0</v>
      </c>
      <c r="Q56" s="69">
        <f t="shared" si="45"/>
        <v>2</v>
      </c>
      <c r="R56" s="68">
        <f t="shared" si="45"/>
        <v>0</v>
      </c>
      <c r="S56" s="69">
        <f t="shared" si="45"/>
        <v>2</v>
      </c>
      <c r="T56" s="68">
        <f t="shared" si="45"/>
        <v>0</v>
      </c>
      <c r="U56" s="69">
        <f t="shared" si="45"/>
        <v>1</v>
      </c>
      <c r="V56" s="69">
        <f t="shared" si="45"/>
        <v>0</v>
      </c>
      <c r="W56" s="68">
        <f t="shared" si="45"/>
        <v>0</v>
      </c>
      <c r="X56" s="69">
        <f t="shared" si="45"/>
        <v>0</v>
      </c>
      <c r="Y56" s="68">
        <f t="shared" si="45"/>
        <v>0</v>
      </c>
      <c r="Z56" s="69">
        <f t="shared" si="45"/>
        <v>0</v>
      </c>
      <c r="AA56" s="68">
        <f t="shared" si="45"/>
        <v>0</v>
      </c>
      <c r="AB56" s="69">
        <f t="shared" si="45"/>
        <v>1</v>
      </c>
      <c r="AC56" s="68">
        <f t="shared" si="45"/>
        <v>0</v>
      </c>
      <c r="AD56" s="69">
        <f t="shared" si="45"/>
        <v>1</v>
      </c>
      <c r="AE56" s="69">
        <f t="shared" si="45"/>
        <v>0</v>
      </c>
      <c r="AF56" s="68">
        <f t="shared" si="45"/>
        <v>0</v>
      </c>
      <c r="AG56" s="69">
        <f t="shared" si="45"/>
        <v>0</v>
      </c>
      <c r="AH56" s="68">
        <f t="shared" si="45"/>
        <v>0</v>
      </c>
      <c r="AI56" s="69">
        <f t="shared" si="45"/>
        <v>0</v>
      </c>
      <c r="AJ56" s="68">
        <f t="shared" si="45"/>
        <v>0</v>
      </c>
      <c r="AK56" s="69">
        <f t="shared" si="45"/>
        <v>1</v>
      </c>
      <c r="AL56" s="68">
        <f t="shared" si="45"/>
        <v>0</v>
      </c>
      <c r="AM56" s="72">
        <f t="shared" si="45"/>
        <v>0</v>
      </c>
      <c r="AN56" s="68">
        <f t="shared" si="45"/>
        <v>0</v>
      </c>
      <c r="AO56" s="72">
        <f t="shared" si="45"/>
        <v>1</v>
      </c>
    </row>
    <row r="57" spans="1:41" ht="30" customHeight="1" x14ac:dyDescent="0.15">
      <c r="B57" s="37"/>
      <c r="C57" s="38" t="s">
        <v>52</v>
      </c>
      <c r="D57" s="23"/>
      <c r="E57" s="68">
        <f>SUM(G57,I57)</f>
        <v>0</v>
      </c>
      <c r="F57" s="72">
        <f t="shared" ref="F57:F62" si="46">SUM(H57,J57)</f>
        <v>0</v>
      </c>
      <c r="G57" s="30">
        <v>0</v>
      </c>
      <c r="H57" s="39">
        <v>0</v>
      </c>
      <c r="I57" s="68">
        <f t="shared" si="35"/>
        <v>0</v>
      </c>
      <c r="J57" s="74">
        <f t="shared" ref="J57:J62" si="47">SUM(K57,M57,O57,Q57)</f>
        <v>0</v>
      </c>
      <c r="K57" s="39">
        <v>0</v>
      </c>
      <c r="L57" s="30"/>
      <c r="M57" s="39">
        <v>0</v>
      </c>
      <c r="N57" s="30"/>
      <c r="O57" s="39">
        <v>0</v>
      </c>
      <c r="P57" s="30"/>
      <c r="Q57" s="39">
        <v>0</v>
      </c>
      <c r="R57" s="68">
        <f t="shared" si="37"/>
        <v>0</v>
      </c>
      <c r="S57" s="72">
        <f t="shared" ref="S57:S62" si="48">SUM(U57,AD57,AM57)</f>
        <v>0</v>
      </c>
      <c r="T57" s="68">
        <f t="shared" si="39"/>
        <v>0</v>
      </c>
      <c r="U57" s="72">
        <f t="shared" ref="U57:U62" si="49">SUM(V57,X57,Z57,AB57)</f>
        <v>0</v>
      </c>
      <c r="V57" s="39">
        <v>0</v>
      </c>
      <c r="W57" s="30"/>
      <c r="X57" s="39">
        <v>0</v>
      </c>
      <c r="Y57" s="30"/>
      <c r="Z57" s="39">
        <v>0</v>
      </c>
      <c r="AA57" s="30"/>
      <c r="AB57" s="39">
        <v>0</v>
      </c>
      <c r="AC57" s="68">
        <f t="shared" si="41"/>
        <v>0</v>
      </c>
      <c r="AD57" s="72">
        <f t="shared" ref="AD57:AD62" si="50">SUM(AE57,AG57,AI57,AK57)</f>
        <v>0</v>
      </c>
      <c r="AE57" s="39">
        <v>0</v>
      </c>
      <c r="AF57" s="30"/>
      <c r="AG57" s="39">
        <v>0</v>
      </c>
      <c r="AH57" s="30"/>
      <c r="AI57" s="39">
        <v>0</v>
      </c>
      <c r="AJ57" s="30"/>
      <c r="AK57" s="39">
        <v>0</v>
      </c>
      <c r="AL57" s="30"/>
      <c r="AM57" s="39">
        <v>0</v>
      </c>
      <c r="AN57" s="68">
        <f t="shared" si="43"/>
        <v>0</v>
      </c>
      <c r="AO57" s="72">
        <f t="shared" ref="AO57:AO62" si="51">F57-S57</f>
        <v>0</v>
      </c>
    </row>
    <row r="58" spans="1:41" ht="30" customHeight="1" x14ac:dyDescent="0.15">
      <c r="B58" s="37"/>
      <c r="C58" s="38" t="s">
        <v>53</v>
      </c>
      <c r="D58" s="23"/>
      <c r="E58" s="68">
        <f t="shared" ref="E58:E73" si="52">SUM(G58,I58)</f>
        <v>0</v>
      </c>
      <c r="F58" s="72">
        <f t="shared" si="46"/>
        <v>1</v>
      </c>
      <c r="G58" s="30">
        <v>0</v>
      </c>
      <c r="H58" s="39">
        <v>1</v>
      </c>
      <c r="I58" s="68">
        <f t="shared" si="35"/>
        <v>0</v>
      </c>
      <c r="J58" s="74">
        <f t="shared" si="47"/>
        <v>0</v>
      </c>
      <c r="K58" s="39">
        <v>0</v>
      </c>
      <c r="L58" s="30"/>
      <c r="M58" s="39">
        <v>0</v>
      </c>
      <c r="N58" s="30"/>
      <c r="O58" s="39">
        <v>0</v>
      </c>
      <c r="P58" s="30"/>
      <c r="Q58" s="39">
        <v>0</v>
      </c>
      <c r="R58" s="68">
        <f t="shared" si="37"/>
        <v>0</v>
      </c>
      <c r="S58" s="72">
        <f t="shared" si="48"/>
        <v>1</v>
      </c>
      <c r="T58" s="68">
        <f t="shared" si="39"/>
        <v>0</v>
      </c>
      <c r="U58" s="72">
        <f t="shared" si="49"/>
        <v>0</v>
      </c>
      <c r="V58" s="39">
        <v>0</v>
      </c>
      <c r="W58" s="30"/>
      <c r="X58" s="39">
        <v>0</v>
      </c>
      <c r="Y58" s="30"/>
      <c r="Z58" s="39">
        <v>0</v>
      </c>
      <c r="AA58" s="30"/>
      <c r="AB58" s="39">
        <v>0</v>
      </c>
      <c r="AC58" s="68">
        <f t="shared" si="41"/>
        <v>0</v>
      </c>
      <c r="AD58" s="72">
        <f t="shared" si="50"/>
        <v>1</v>
      </c>
      <c r="AE58" s="39">
        <v>0</v>
      </c>
      <c r="AF58" s="30"/>
      <c r="AG58" s="39">
        <v>0</v>
      </c>
      <c r="AH58" s="30"/>
      <c r="AI58" s="39">
        <v>0</v>
      </c>
      <c r="AJ58" s="30"/>
      <c r="AK58" s="39">
        <v>1</v>
      </c>
      <c r="AL58" s="30"/>
      <c r="AM58" s="39">
        <v>0</v>
      </c>
      <c r="AN58" s="68">
        <f t="shared" si="43"/>
        <v>0</v>
      </c>
      <c r="AO58" s="72">
        <f t="shared" si="51"/>
        <v>0</v>
      </c>
    </row>
    <row r="59" spans="1:41" ht="30" customHeight="1" x14ac:dyDescent="0.15">
      <c r="B59" s="37"/>
      <c r="C59" s="38" t="s">
        <v>54</v>
      </c>
      <c r="D59" s="23"/>
      <c r="E59" s="68">
        <f t="shared" si="52"/>
        <v>0</v>
      </c>
      <c r="F59" s="72">
        <f t="shared" si="46"/>
        <v>1</v>
      </c>
      <c r="G59" s="30">
        <v>0</v>
      </c>
      <c r="H59" s="39">
        <v>0</v>
      </c>
      <c r="I59" s="68">
        <f t="shared" si="35"/>
        <v>0</v>
      </c>
      <c r="J59" s="74">
        <f t="shared" si="47"/>
        <v>1</v>
      </c>
      <c r="K59" s="39">
        <v>0</v>
      </c>
      <c r="L59" s="30"/>
      <c r="M59" s="39">
        <v>0</v>
      </c>
      <c r="N59" s="30"/>
      <c r="O59" s="39">
        <v>0</v>
      </c>
      <c r="P59" s="30"/>
      <c r="Q59" s="39">
        <v>1</v>
      </c>
      <c r="R59" s="68">
        <f t="shared" si="37"/>
        <v>0</v>
      </c>
      <c r="S59" s="72">
        <f t="shared" si="48"/>
        <v>1</v>
      </c>
      <c r="T59" s="68">
        <f t="shared" si="39"/>
        <v>0</v>
      </c>
      <c r="U59" s="72">
        <f t="shared" si="49"/>
        <v>1</v>
      </c>
      <c r="V59" s="39">
        <v>0</v>
      </c>
      <c r="W59" s="30"/>
      <c r="X59" s="39">
        <v>0</v>
      </c>
      <c r="Y59" s="30"/>
      <c r="Z59" s="39">
        <v>0</v>
      </c>
      <c r="AA59" s="30"/>
      <c r="AB59" s="39">
        <v>1</v>
      </c>
      <c r="AC59" s="68">
        <f t="shared" si="41"/>
        <v>0</v>
      </c>
      <c r="AD59" s="72">
        <f t="shared" si="50"/>
        <v>0</v>
      </c>
      <c r="AE59" s="39">
        <v>0</v>
      </c>
      <c r="AF59" s="30"/>
      <c r="AG59" s="39">
        <v>0</v>
      </c>
      <c r="AH59" s="30"/>
      <c r="AI59" s="39">
        <v>0</v>
      </c>
      <c r="AJ59" s="30"/>
      <c r="AK59" s="39">
        <v>0</v>
      </c>
      <c r="AL59" s="30"/>
      <c r="AM59" s="39">
        <v>0</v>
      </c>
      <c r="AN59" s="68">
        <f t="shared" si="43"/>
        <v>0</v>
      </c>
      <c r="AO59" s="72">
        <f t="shared" si="51"/>
        <v>0</v>
      </c>
    </row>
    <row r="60" spans="1:41" ht="30" customHeight="1" x14ac:dyDescent="0.15">
      <c r="B60" s="37"/>
      <c r="C60" s="38" t="s">
        <v>55</v>
      </c>
      <c r="D60" s="23"/>
      <c r="E60" s="68">
        <f t="shared" si="52"/>
        <v>0</v>
      </c>
      <c r="F60" s="72">
        <f t="shared" si="46"/>
        <v>0</v>
      </c>
      <c r="G60" s="30">
        <v>0</v>
      </c>
      <c r="H60" s="39">
        <v>0</v>
      </c>
      <c r="I60" s="68">
        <f t="shared" si="35"/>
        <v>0</v>
      </c>
      <c r="J60" s="74">
        <f t="shared" si="47"/>
        <v>0</v>
      </c>
      <c r="K60" s="39">
        <v>0</v>
      </c>
      <c r="L60" s="30"/>
      <c r="M60" s="39">
        <v>0</v>
      </c>
      <c r="N60" s="30"/>
      <c r="O60" s="39">
        <v>0</v>
      </c>
      <c r="P60" s="30"/>
      <c r="Q60" s="39">
        <v>0</v>
      </c>
      <c r="R60" s="68">
        <f t="shared" si="37"/>
        <v>0</v>
      </c>
      <c r="S60" s="72">
        <f t="shared" si="48"/>
        <v>0</v>
      </c>
      <c r="T60" s="68">
        <f t="shared" si="39"/>
        <v>0</v>
      </c>
      <c r="U60" s="72">
        <f t="shared" si="49"/>
        <v>0</v>
      </c>
      <c r="V60" s="39">
        <v>0</v>
      </c>
      <c r="W60" s="30"/>
      <c r="X60" s="39">
        <v>0</v>
      </c>
      <c r="Y60" s="30"/>
      <c r="Z60" s="39">
        <v>0</v>
      </c>
      <c r="AA60" s="30"/>
      <c r="AB60" s="39">
        <v>0</v>
      </c>
      <c r="AC60" s="68">
        <f t="shared" si="41"/>
        <v>0</v>
      </c>
      <c r="AD60" s="72">
        <f t="shared" si="50"/>
        <v>0</v>
      </c>
      <c r="AE60" s="39">
        <v>0</v>
      </c>
      <c r="AF60" s="30"/>
      <c r="AG60" s="39">
        <v>0</v>
      </c>
      <c r="AH60" s="30"/>
      <c r="AI60" s="39">
        <v>0</v>
      </c>
      <c r="AJ60" s="30"/>
      <c r="AK60" s="39">
        <v>0</v>
      </c>
      <c r="AL60" s="30"/>
      <c r="AM60" s="39">
        <v>0</v>
      </c>
      <c r="AN60" s="68">
        <f t="shared" si="43"/>
        <v>0</v>
      </c>
      <c r="AO60" s="72">
        <f t="shared" si="51"/>
        <v>0</v>
      </c>
    </row>
    <row r="61" spans="1:41" ht="30" customHeight="1" x14ac:dyDescent="0.15">
      <c r="B61" s="37"/>
      <c r="C61" s="38" t="s">
        <v>56</v>
      </c>
      <c r="D61" s="23"/>
      <c r="E61" s="68">
        <f t="shared" si="52"/>
        <v>0</v>
      </c>
      <c r="F61" s="72">
        <f t="shared" si="46"/>
        <v>1</v>
      </c>
      <c r="G61" s="30">
        <v>0</v>
      </c>
      <c r="H61" s="39">
        <v>0</v>
      </c>
      <c r="I61" s="68">
        <f t="shared" si="35"/>
        <v>0</v>
      </c>
      <c r="J61" s="74">
        <f t="shared" si="47"/>
        <v>1</v>
      </c>
      <c r="K61" s="39">
        <v>0</v>
      </c>
      <c r="L61" s="30"/>
      <c r="M61" s="39">
        <v>0</v>
      </c>
      <c r="N61" s="30"/>
      <c r="O61" s="39">
        <v>0</v>
      </c>
      <c r="P61" s="30"/>
      <c r="Q61" s="39">
        <v>1</v>
      </c>
      <c r="R61" s="68">
        <f t="shared" si="37"/>
        <v>0</v>
      </c>
      <c r="S61" s="72">
        <f t="shared" si="48"/>
        <v>0</v>
      </c>
      <c r="T61" s="68">
        <f t="shared" si="39"/>
        <v>0</v>
      </c>
      <c r="U61" s="72">
        <f t="shared" si="49"/>
        <v>0</v>
      </c>
      <c r="V61" s="39">
        <v>0</v>
      </c>
      <c r="W61" s="30"/>
      <c r="X61" s="39">
        <v>0</v>
      </c>
      <c r="Y61" s="30"/>
      <c r="Z61" s="39">
        <v>0</v>
      </c>
      <c r="AA61" s="30"/>
      <c r="AB61" s="39">
        <v>0</v>
      </c>
      <c r="AC61" s="68">
        <f t="shared" si="41"/>
        <v>0</v>
      </c>
      <c r="AD61" s="72">
        <f t="shared" si="50"/>
        <v>0</v>
      </c>
      <c r="AE61" s="39">
        <v>0</v>
      </c>
      <c r="AF61" s="30"/>
      <c r="AG61" s="39">
        <v>0</v>
      </c>
      <c r="AH61" s="30"/>
      <c r="AI61" s="39">
        <v>0</v>
      </c>
      <c r="AJ61" s="30"/>
      <c r="AK61" s="39">
        <v>0</v>
      </c>
      <c r="AL61" s="30"/>
      <c r="AM61" s="39">
        <v>0</v>
      </c>
      <c r="AN61" s="68">
        <f t="shared" si="43"/>
        <v>0</v>
      </c>
      <c r="AO61" s="72">
        <f t="shared" si="51"/>
        <v>1</v>
      </c>
    </row>
    <row r="62" spans="1:41" ht="30" customHeight="1" x14ac:dyDescent="0.15">
      <c r="B62" s="37"/>
      <c r="C62" s="38" t="s">
        <v>57</v>
      </c>
      <c r="D62" s="23"/>
      <c r="E62" s="68">
        <f t="shared" si="52"/>
        <v>0</v>
      </c>
      <c r="F62" s="72">
        <f t="shared" si="46"/>
        <v>0</v>
      </c>
      <c r="G62" s="30">
        <v>0</v>
      </c>
      <c r="H62" s="39">
        <v>0</v>
      </c>
      <c r="I62" s="68">
        <f t="shared" si="35"/>
        <v>0</v>
      </c>
      <c r="J62" s="74">
        <f t="shared" si="47"/>
        <v>0</v>
      </c>
      <c r="K62" s="39">
        <v>0</v>
      </c>
      <c r="L62" s="30"/>
      <c r="M62" s="39">
        <v>0</v>
      </c>
      <c r="N62" s="30"/>
      <c r="O62" s="39">
        <v>0</v>
      </c>
      <c r="P62" s="30"/>
      <c r="Q62" s="39">
        <v>0</v>
      </c>
      <c r="R62" s="68">
        <f t="shared" si="37"/>
        <v>0</v>
      </c>
      <c r="S62" s="72">
        <f t="shared" si="48"/>
        <v>0</v>
      </c>
      <c r="T62" s="68">
        <f t="shared" si="39"/>
        <v>0</v>
      </c>
      <c r="U62" s="72">
        <f t="shared" si="49"/>
        <v>0</v>
      </c>
      <c r="V62" s="39">
        <v>0</v>
      </c>
      <c r="W62" s="30"/>
      <c r="X62" s="39">
        <v>0</v>
      </c>
      <c r="Y62" s="30"/>
      <c r="Z62" s="39">
        <v>0</v>
      </c>
      <c r="AA62" s="30"/>
      <c r="AB62" s="39">
        <v>0</v>
      </c>
      <c r="AC62" s="68">
        <f t="shared" si="41"/>
        <v>0</v>
      </c>
      <c r="AD62" s="72">
        <f t="shared" si="50"/>
        <v>0</v>
      </c>
      <c r="AE62" s="39">
        <v>0</v>
      </c>
      <c r="AF62" s="30"/>
      <c r="AG62" s="39">
        <v>0</v>
      </c>
      <c r="AH62" s="30"/>
      <c r="AI62" s="39">
        <v>0</v>
      </c>
      <c r="AJ62" s="30"/>
      <c r="AK62" s="39">
        <v>0</v>
      </c>
      <c r="AL62" s="30"/>
      <c r="AM62" s="39">
        <v>0</v>
      </c>
      <c r="AN62" s="68">
        <f t="shared" si="43"/>
        <v>0</v>
      </c>
      <c r="AO62" s="72">
        <f t="shared" si="51"/>
        <v>0</v>
      </c>
    </row>
    <row r="63" spans="1:41" s="29" customFormat="1" ht="30" customHeight="1" x14ac:dyDescent="0.15">
      <c r="A63" s="25"/>
      <c r="B63" s="88" t="s">
        <v>58</v>
      </c>
      <c r="C63" s="88"/>
      <c r="D63" s="26"/>
      <c r="E63" s="68">
        <f t="shared" ref="E63:AO63" si="53">SUM(E64:E68)</f>
        <v>0</v>
      </c>
      <c r="F63" s="72">
        <f t="shared" si="53"/>
        <v>7</v>
      </c>
      <c r="G63" s="68">
        <f t="shared" si="53"/>
        <v>0</v>
      </c>
      <c r="H63" s="72">
        <f t="shared" si="53"/>
        <v>2</v>
      </c>
      <c r="I63" s="68">
        <f t="shared" si="53"/>
        <v>0</v>
      </c>
      <c r="J63" s="72">
        <f t="shared" si="53"/>
        <v>5</v>
      </c>
      <c r="K63" s="69">
        <f t="shared" si="53"/>
        <v>0</v>
      </c>
      <c r="L63" s="68">
        <f t="shared" si="53"/>
        <v>0</v>
      </c>
      <c r="M63" s="69">
        <f t="shared" si="53"/>
        <v>0</v>
      </c>
      <c r="N63" s="68">
        <f t="shared" si="53"/>
        <v>0</v>
      </c>
      <c r="O63" s="69">
        <f t="shared" si="53"/>
        <v>0</v>
      </c>
      <c r="P63" s="68">
        <f t="shared" si="53"/>
        <v>0</v>
      </c>
      <c r="Q63" s="69">
        <f t="shared" si="53"/>
        <v>5</v>
      </c>
      <c r="R63" s="68">
        <f t="shared" si="53"/>
        <v>0</v>
      </c>
      <c r="S63" s="69">
        <f t="shared" si="53"/>
        <v>6</v>
      </c>
      <c r="T63" s="68">
        <f t="shared" si="53"/>
        <v>0</v>
      </c>
      <c r="U63" s="69">
        <f t="shared" si="53"/>
        <v>2</v>
      </c>
      <c r="V63" s="69">
        <f t="shared" si="53"/>
        <v>0</v>
      </c>
      <c r="W63" s="68">
        <f t="shared" si="53"/>
        <v>0</v>
      </c>
      <c r="X63" s="69">
        <f t="shared" si="53"/>
        <v>0</v>
      </c>
      <c r="Y63" s="68">
        <f t="shared" si="53"/>
        <v>0</v>
      </c>
      <c r="Z63" s="69">
        <f t="shared" si="53"/>
        <v>0</v>
      </c>
      <c r="AA63" s="68">
        <f t="shared" si="53"/>
        <v>0</v>
      </c>
      <c r="AB63" s="69">
        <f t="shared" si="53"/>
        <v>2</v>
      </c>
      <c r="AC63" s="68">
        <f t="shared" si="53"/>
        <v>0</v>
      </c>
      <c r="AD63" s="69">
        <f t="shared" si="53"/>
        <v>3</v>
      </c>
      <c r="AE63" s="69">
        <f t="shared" si="53"/>
        <v>0</v>
      </c>
      <c r="AF63" s="68">
        <f t="shared" si="53"/>
        <v>0</v>
      </c>
      <c r="AG63" s="69">
        <f t="shared" si="53"/>
        <v>0</v>
      </c>
      <c r="AH63" s="68">
        <f t="shared" si="53"/>
        <v>0</v>
      </c>
      <c r="AI63" s="69">
        <f t="shared" si="53"/>
        <v>1</v>
      </c>
      <c r="AJ63" s="68">
        <f t="shared" si="53"/>
        <v>0</v>
      </c>
      <c r="AK63" s="69">
        <f t="shared" si="53"/>
        <v>2</v>
      </c>
      <c r="AL63" s="68">
        <f t="shared" si="53"/>
        <v>0</v>
      </c>
      <c r="AM63" s="72">
        <f t="shared" si="53"/>
        <v>1</v>
      </c>
      <c r="AN63" s="68">
        <f t="shared" si="53"/>
        <v>0</v>
      </c>
      <c r="AO63" s="72">
        <f t="shared" si="53"/>
        <v>1</v>
      </c>
    </row>
    <row r="64" spans="1:41" ht="30" customHeight="1" x14ac:dyDescent="0.15">
      <c r="B64" s="37"/>
      <c r="C64" s="38" t="s">
        <v>59</v>
      </c>
      <c r="D64" s="23"/>
      <c r="E64" s="68">
        <f t="shared" si="52"/>
        <v>0</v>
      </c>
      <c r="F64" s="72">
        <f>SUM(H64,J64)</f>
        <v>2</v>
      </c>
      <c r="G64" s="30">
        <v>0</v>
      </c>
      <c r="H64" s="39">
        <v>1</v>
      </c>
      <c r="I64" s="68">
        <f t="shared" si="35"/>
        <v>0</v>
      </c>
      <c r="J64" s="74">
        <f>SUM(K64,M64,O64,Q64)</f>
        <v>1</v>
      </c>
      <c r="K64" s="39">
        <v>0</v>
      </c>
      <c r="L64" s="30"/>
      <c r="M64" s="39">
        <v>0</v>
      </c>
      <c r="N64" s="30"/>
      <c r="O64" s="39">
        <v>0</v>
      </c>
      <c r="P64" s="30"/>
      <c r="Q64" s="39">
        <v>1</v>
      </c>
      <c r="R64" s="68">
        <f t="shared" si="37"/>
        <v>0</v>
      </c>
      <c r="S64" s="72">
        <f>SUM(U64,AD64,AM64)</f>
        <v>2</v>
      </c>
      <c r="T64" s="68">
        <f t="shared" si="39"/>
        <v>0</v>
      </c>
      <c r="U64" s="72">
        <f>SUM(V64,X64,Z64,AB64)</f>
        <v>1</v>
      </c>
      <c r="V64" s="39">
        <v>0</v>
      </c>
      <c r="W64" s="30"/>
      <c r="X64" s="39">
        <v>0</v>
      </c>
      <c r="Y64" s="30"/>
      <c r="Z64" s="39">
        <v>0</v>
      </c>
      <c r="AA64" s="30"/>
      <c r="AB64" s="39">
        <v>1</v>
      </c>
      <c r="AC64" s="68">
        <f t="shared" si="41"/>
        <v>0</v>
      </c>
      <c r="AD64" s="72">
        <f>SUM(AE64,AG64,AI64,AK64)</f>
        <v>0</v>
      </c>
      <c r="AE64" s="39">
        <v>0</v>
      </c>
      <c r="AF64" s="30"/>
      <c r="AG64" s="39">
        <v>0</v>
      </c>
      <c r="AH64" s="30"/>
      <c r="AI64" s="39">
        <v>0</v>
      </c>
      <c r="AJ64" s="30"/>
      <c r="AK64" s="39">
        <v>0</v>
      </c>
      <c r="AL64" s="30"/>
      <c r="AM64" s="39">
        <v>1</v>
      </c>
      <c r="AN64" s="68">
        <f t="shared" si="43"/>
        <v>0</v>
      </c>
      <c r="AO64" s="72">
        <f>F64-S64</f>
        <v>0</v>
      </c>
    </row>
    <row r="65" spans="1:41" ht="30" customHeight="1" x14ac:dyDescent="0.15">
      <c r="B65" s="37"/>
      <c r="C65" s="38" t="s">
        <v>60</v>
      </c>
      <c r="D65" s="23"/>
      <c r="E65" s="68">
        <f t="shared" si="52"/>
        <v>0</v>
      </c>
      <c r="F65" s="72">
        <f>SUM(H65,J65)</f>
        <v>1</v>
      </c>
      <c r="G65" s="30">
        <v>0</v>
      </c>
      <c r="H65" s="39">
        <v>1</v>
      </c>
      <c r="I65" s="68">
        <f t="shared" si="35"/>
        <v>0</v>
      </c>
      <c r="J65" s="74">
        <f>SUM(K65,M65,O65,Q65)</f>
        <v>0</v>
      </c>
      <c r="K65" s="39">
        <v>0</v>
      </c>
      <c r="L65" s="30"/>
      <c r="M65" s="39">
        <v>0</v>
      </c>
      <c r="N65" s="30"/>
      <c r="O65" s="39">
        <v>0</v>
      </c>
      <c r="P65" s="30"/>
      <c r="Q65" s="39">
        <v>0</v>
      </c>
      <c r="R65" s="68">
        <f t="shared" si="37"/>
        <v>0</v>
      </c>
      <c r="S65" s="72">
        <f>SUM(U65,AD65,AM65)</f>
        <v>1</v>
      </c>
      <c r="T65" s="68">
        <f t="shared" si="39"/>
        <v>0</v>
      </c>
      <c r="U65" s="72">
        <f>SUM(V65,X65,Z65,AB65)</f>
        <v>0</v>
      </c>
      <c r="V65" s="39">
        <v>0</v>
      </c>
      <c r="W65" s="30"/>
      <c r="X65" s="39">
        <v>0</v>
      </c>
      <c r="Y65" s="30"/>
      <c r="Z65" s="39">
        <v>0</v>
      </c>
      <c r="AA65" s="30"/>
      <c r="AB65" s="39">
        <v>0</v>
      </c>
      <c r="AC65" s="68">
        <f t="shared" si="41"/>
        <v>0</v>
      </c>
      <c r="AD65" s="72">
        <f>SUM(AE65,AG65,AI65,AK65)</f>
        <v>1</v>
      </c>
      <c r="AE65" s="39">
        <v>0</v>
      </c>
      <c r="AF65" s="30"/>
      <c r="AG65" s="39">
        <v>0</v>
      </c>
      <c r="AH65" s="30"/>
      <c r="AI65" s="39">
        <v>1</v>
      </c>
      <c r="AJ65" s="30"/>
      <c r="AK65" s="39">
        <v>0</v>
      </c>
      <c r="AL65" s="30"/>
      <c r="AM65" s="39">
        <v>0</v>
      </c>
      <c r="AN65" s="68">
        <f t="shared" si="43"/>
        <v>0</v>
      </c>
      <c r="AO65" s="72">
        <f>F65-S65</f>
        <v>0</v>
      </c>
    </row>
    <row r="66" spans="1:41" ht="30" customHeight="1" x14ac:dyDescent="0.15">
      <c r="B66" s="37"/>
      <c r="C66" s="38" t="s">
        <v>61</v>
      </c>
      <c r="D66" s="23"/>
      <c r="E66" s="68">
        <f t="shared" si="52"/>
        <v>0</v>
      </c>
      <c r="F66" s="72">
        <f>SUM(H66,J66)</f>
        <v>1</v>
      </c>
      <c r="G66" s="30">
        <v>0</v>
      </c>
      <c r="H66" s="39">
        <v>0</v>
      </c>
      <c r="I66" s="68">
        <f t="shared" si="35"/>
        <v>0</v>
      </c>
      <c r="J66" s="74">
        <f>SUM(K66,M66,O66,Q66)</f>
        <v>1</v>
      </c>
      <c r="K66" s="39">
        <v>0</v>
      </c>
      <c r="L66" s="30"/>
      <c r="M66" s="39">
        <v>0</v>
      </c>
      <c r="N66" s="30"/>
      <c r="O66" s="39">
        <v>0</v>
      </c>
      <c r="P66" s="30"/>
      <c r="Q66" s="39">
        <v>1</v>
      </c>
      <c r="R66" s="68">
        <f t="shared" si="37"/>
        <v>0</v>
      </c>
      <c r="S66" s="72">
        <f>SUM(U66,AD66,AM66)</f>
        <v>0</v>
      </c>
      <c r="T66" s="68">
        <f t="shared" si="39"/>
        <v>0</v>
      </c>
      <c r="U66" s="72">
        <f>SUM(V66,X66,Z66,AB66)</f>
        <v>0</v>
      </c>
      <c r="V66" s="39">
        <v>0</v>
      </c>
      <c r="W66" s="30"/>
      <c r="X66" s="39">
        <v>0</v>
      </c>
      <c r="Y66" s="30"/>
      <c r="Z66" s="39">
        <v>0</v>
      </c>
      <c r="AA66" s="30"/>
      <c r="AB66" s="39">
        <v>0</v>
      </c>
      <c r="AC66" s="68">
        <f t="shared" si="41"/>
        <v>0</v>
      </c>
      <c r="AD66" s="72">
        <f>SUM(AE66,AG66,AI66,AK66)</f>
        <v>0</v>
      </c>
      <c r="AE66" s="39">
        <v>0</v>
      </c>
      <c r="AF66" s="30"/>
      <c r="AG66" s="39">
        <v>0</v>
      </c>
      <c r="AH66" s="30"/>
      <c r="AI66" s="39">
        <v>0</v>
      </c>
      <c r="AJ66" s="30"/>
      <c r="AK66" s="39">
        <v>0</v>
      </c>
      <c r="AL66" s="30"/>
      <c r="AM66" s="39">
        <v>0</v>
      </c>
      <c r="AN66" s="68">
        <f t="shared" si="43"/>
        <v>0</v>
      </c>
      <c r="AO66" s="72">
        <f>F66-S66</f>
        <v>1</v>
      </c>
    </row>
    <row r="67" spans="1:41" ht="30" customHeight="1" x14ac:dyDescent="0.15">
      <c r="B67" s="37"/>
      <c r="C67" s="38" t="s">
        <v>62</v>
      </c>
      <c r="D67" s="23"/>
      <c r="E67" s="68">
        <f t="shared" si="52"/>
        <v>0</v>
      </c>
      <c r="F67" s="72">
        <f>SUM(H67,J67)</f>
        <v>2</v>
      </c>
      <c r="G67" s="30">
        <v>0</v>
      </c>
      <c r="H67" s="39">
        <v>0</v>
      </c>
      <c r="I67" s="68">
        <f t="shared" si="35"/>
        <v>0</v>
      </c>
      <c r="J67" s="74">
        <f>SUM(K67,M67,O67,Q67)</f>
        <v>2</v>
      </c>
      <c r="K67" s="39">
        <v>0</v>
      </c>
      <c r="L67" s="30"/>
      <c r="M67" s="39">
        <v>0</v>
      </c>
      <c r="N67" s="30"/>
      <c r="O67" s="39">
        <v>0</v>
      </c>
      <c r="P67" s="30"/>
      <c r="Q67" s="39">
        <v>2</v>
      </c>
      <c r="R67" s="68">
        <f t="shared" si="37"/>
        <v>0</v>
      </c>
      <c r="S67" s="72">
        <f>SUM(U67,AD67,AM67)</f>
        <v>2</v>
      </c>
      <c r="T67" s="68">
        <f t="shared" si="39"/>
        <v>0</v>
      </c>
      <c r="U67" s="72">
        <f>SUM(V67,X67,Z67,AB67)</f>
        <v>1</v>
      </c>
      <c r="V67" s="39">
        <v>0</v>
      </c>
      <c r="W67" s="30"/>
      <c r="X67" s="39">
        <v>0</v>
      </c>
      <c r="Y67" s="30"/>
      <c r="Z67" s="39">
        <v>0</v>
      </c>
      <c r="AA67" s="30"/>
      <c r="AB67" s="39">
        <v>1</v>
      </c>
      <c r="AC67" s="68">
        <f t="shared" si="41"/>
        <v>0</v>
      </c>
      <c r="AD67" s="72">
        <f>SUM(AE67,AG67,AI67,AK67)</f>
        <v>1</v>
      </c>
      <c r="AE67" s="39">
        <v>0</v>
      </c>
      <c r="AF67" s="30"/>
      <c r="AG67" s="39">
        <v>0</v>
      </c>
      <c r="AH67" s="30"/>
      <c r="AI67" s="39">
        <v>0</v>
      </c>
      <c r="AJ67" s="30"/>
      <c r="AK67" s="39">
        <v>1</v>
      </c>
      <c r="AL67" s="30"/>
      <c r="AM67" s="39">
        <v>0</v>
      </c>
      <c r="AN67" s="68">
        <f t="shared" si="43"/>
        <v>0</v>
      </c>
      <c r="AO67" s="72">
        <f>F67-S67</f>
        <v>0</v>
      </c>
    </row>
    <row r="68" spans="1:41" ht="30" customHeight="1" x14ac:dyDescent="0.15">
      <c r="B68" s="37"/>
      <c r="C68" s="38" t="s">
        <v>63</v>
      </c>
      <c r="D68" s="23"/>
      <c r="E68" s="68">
        <f t="shared" si="52"/>
        <v>0</v>
      </c>
      <c r="F68" s="72">
        <f>SUM(H68,J68)</f>
        <v>1</v>
      </c>
      <c r="G68" s="30">
        <v>0</v>
      </c>
      <c r="H68" s="39">
        <v>0</v>
      </c>
      <c r="I68" s="68">
        <f t="shared" si="35"/>
        <v>0</v>
      </c>
      <c r="J68" s="74">
        <f>SUM(K68,M68,O68,Q68)</f>
        <v>1</v>
      </c>
      <c r="K68" s="39">
        <v>0</v>
      </c>
      <c r="L68" s="30"/>
      <c r="M68" s="39">
        <v>0</v>
      </c>
      <c r="N68" s="30"/>
      <c r="O68" s="39">
        <v>0</v>
      </c>
      <c r="P68" s="30"/>
      <c r="Q68" s="39">
        <v>1</v>
      </c>
      <c r="R68" s="68">
        <f t="shared" si="37"/>
        <v>0</v>
      </c>
      <c r="S68" s="72">
        <f>SUM(U68,AD68,AM68)</f>
        <v>1</v>
      </c>
      <c r="T68" s="68">
        <f t="shared" si="39"/>
        <v>0</v>
      </c>
      <c r="U68" s="72">
        <f>SUM(V68,X68,Z68,AB68)</f>
        <v>0</v>
      </c>
      <c r="V68" s="39">
        <v>0</v>
      </c>
      <c r="W68" s="30"/>
      <c r="X68" s="39">
        <v>0</v>
      </c>
      <c r="Y68" s="30"/>
      <c r="Z68" s="39">
        <v>0</v>
      </c>
      <c r="AA68" s="30"/>
      <c r="AB68" s="39">
        <v>0</v>
      </c>
      <c r="AC68" s="68">
        <f t="shared" si="41"/>
        <v>0</v>
      </c>
      <c r="AD68" s="72">
        <f>SUM(AE68,AG68,AI68,AK68)</f>
        <v>1</v>
      </c>
      <c r="AE68" s="39">
        <v>0</v>
      </c>
      <c r="AF68" s="30"/>
      <c r="AG68" s="39">
        <v>0</v>
      </c>
      <c r="AH68" s="30"/>
      <c r="AI68" s="39">
        <v>0</v>
      </c>
      <c r="AJ68" s="30"/>
      <c r="AK68" s="39">
        <v>1</v>
      </c>
      <c r="AL68" s="30"/>
      <c r="AM68" s="39">
        <v>0</v>
      </c>
      <c r="AN68" s="68">
        <f t="shared" si="43"/>
        <v>0</v>
      </c>
      <c r="AO68" s="72">
        <f>F68-S68</f>
        <v>0</v>
      </c>
    </row>
    <row r="69" spans="1:41" s="29" customFormat="1" ht="30" customHeight="1" x14ac:dyDescent="0.15">
      <c r="A69" s="25"/>
      <c r="B69" s="88" t="s">
        <v>64</v>
      </c>
      <c r="C69" s="88"/>
      <c r="D69" s="26"/>
      <c r="E69" s="68">
        <f t="shared" ref="E69:AO69" si="54">SUM(E70:E73)</f>
        <v>0</v>
      </c>
      <c r="F69" s="72">
        <f t="shared" si="54"/>
        <v>2</v>
      </c>
      <c r="G69" s="68">
        <f t="shared" si="54"/>
        <v>0</v>
      </c>
      <c r="H69" s="72">
        <f t="shared" si="54"/>
        <v>1</v>
      </c>
      <c r="I69" s="68">
        <f t="shared" si="54"/>
        <v>0</v>
      </c>
      <c r="J69" s="72">
        <f t="shared" si="54"/>
        <v>1</v>
      </c>
      <c r="K69" s="72">
        <f t="shared" si="54"/>
        <v>0</v>
      </c>
      <c r="L69" s="68">
        <f t="shared" si="54"/>
        <v>0</v>
      </c>
      <c r="M69" s="69">
        <f t="shared" si="54"/>
        <v>0</v>
      </c>
      <c r="N69" s="68">
        <f t="shared" si="54"/>
        <v>0</v>
      </c>
      <c r="O69" s="69">
        <f t="shared" si="54"/>
        <v>0</v>
      </c>
      <c r="P69" s="68">
        <f t="shared" si="54"/>
        <v>0</v>
      </c>
      <c r="Q69" s="69">
        <f t="shared" si="54"/>
        <v>1</v>
      </c>
      <c r="R69" s="68">
        <f t="shared" si="54"/>
        <v>0</v>
      </c>
      <c r="S69" s="69">
        <f t="shared" si="54"/>
        <v>2</v>
      </c>
      <c r="T69" s="68">
        <f t="shared" si="54"/>
        <v>0</v>
      </c>
      <c r="U69" s="69">
        <f t="shared" si="54"/>
        <v>1</v>
      </c>
      <c r="V69" s="69">
        <f t="shared" si="54"/>
        <v>0</v>
      </c>
      <c r="W69" s="68">
        <f t="shared" si="54"/>
        <v>0</v>
      </c>
      <c r="X69" s="69">
        <f t="shared" si="54"/>
        <v>0</v>
      </c>
      <c r="Y69" s="68">
        <f t="shared" si="54"/>
        <v>0</v>
      </c>
      <c r="Z69" s="69">
        <f t="shared" si="54"/>
        <v>0</v>
      </c>
      <c r="AA69" s="68">
        <f t="shared" si="54"/>
        <v>0</v>
      </c>
      <c r="AB69" s="69">
        <f t="shared" si="54"/>
        <v>1</v>
      </c>
      <c r="AC69" s="68">
        <f t="shared" si="54"/>
        <v>0</v>
      </c>
      <c r="AD69" s="69">
        <f t="shared" si="54"/>
        <v>1</v>
      </c>
      <c r="AE69" s="69">
        <f t="shared" si="54"/>
        <v>0</v>
      </c>
      <c r="AF69" s="68">
        <f t="shared" si="54"/>
        <v>0</v>
      </c>
      <c r="AG69" s="69">
        <f t="shared" si="54"/>
        <v>0</v>
      </c>
      <c r="AH69" s="68">
        <f>SUM(AH70:AH73)</f>
        <v>0</v>
      </c>
      <c r="AI69" s="69">
        <f t="shared" si="54"/>
        <v>0</v>
      </c>
      <c r="AJ69" s="68">
        <f t="shared" si="54"/>
        <v>0</v>
      </c>
      <c r="AK69" s="72">
        <f t="shared" si="54"/>
        <v>1</v>
      </c>
      <c r="AL69" s="68">
        <f t="shared" si="54"/>
        <v>0</v>
      </c>
      <c r="AM69" s="72">
        <f t="shared" si="54"/>
        <v>0</v>
      </c>
      <c r="AN69" s="68">
        <f t="shared" si="54"/>
        <v>0</v>
      </c>
      <c r="AO69" s="72">
        <f t="shared" si="54"/>
        <v>0</v>
      </c>
    </row>
    <row r="70" spans="1:41" ht="30" customHeight="1" x14ac:dyDescent="0.15">
      <c r="B70" s="37"/>
      <c r="C70" s="38" t="s">
        <v>65</v>
      </c>
      <c r="D70" s="23"/>
      <c r="E70" s="68">
        <f t="shared" si="52"/>
        <v>0</v>
      </c>
      <c r="F70" s="72">
        <f>SUM(H70,J70)</f>
        <v>0</v>
      </c>
      <c r="G70" s="30">
        <v>0</v>
      </c>
      <c r="H70" s="39">
        <v>0</v>
      </c>
      <c r="I70" s="68">
        <f t="shared" si="35"/>
        <v>0</v>
      </c>
      <c r="J70" s="74">
        <f>SUM(K70,M70,O70,Q70)</f>
        <v>0</v>
      </c>
      <c r="K70" s="39">
        <v>0</v>
      </c>
      <c r="L70" s="30"/>
      <c r="M70" s="39">
        <v>0</v>
      </c>
      <c r="N70" s="30"/>
      <c r="O70" s="39">
        <v>0</v>
      </c>
      <c r="P70" s="30"/>
      <c r="Q70" s="39">
        <v>0</v>
      </c>
      <c r="R70" s="68">
        <f t="shared" si="37"/>
        <v>0</v>
      </c>
      <c r="S70" s="72">
        <f>SUM(U70,AD70,AM70)</f>
        <v>0</v>
      </c>
      <c r="T70" s="68">
        <f t="shared" si="39"/>
        <v>0</v>
      </c>
      <c r="U70" s="72">
        <f>SUM(V70,X70,Z70,AB70)</f>
        <v>0</v>
      </c>
      <c r="V70" s="39">
        <v>0</v>
      </c>
      <c r="W70" s="30"/>
      <c r="X70" s="39">
        <v>0</v>
      </c>
      <c r="Y70" s="30"/>
      <c r="Z70" s="39">
        <v>0</v>
      </c>
      <c r="AA70" s="30"/>
      <c r="AB70" s="39">
        <v>0</v>
      </c>
      <c r="AC70" s="68">
        <f t="shared" si="41"/>
        <v>0</v>
      </c>
      <c r="AD70" s="72">
        <f>SUM(AE70,AG70,AI70,AK70)</f>
        <v>0</v>
      </c>
      <c r="AE70" s="39">
        <v>0</v>
      </c>
      <c r="AF70" s="30"/>
      <c r="AG70" s="39">
        <v>0</v>
      </c>
      <c r="AH70" s="30"/>
      <c r="AI70" s="39">
        <v>0</v>
      </c>
      <c r="AJ70" s="30"/>
      <c r="AK70" s="39">
        <v>0</v>
      </c>
      <c r="AL70" s="30"/>
      <c r="AM70" s="39">
        <v>0</v>
      </c>
      <c r="AN70" s="68">
        <f t="shared" si="43"/>
        <v>0</v>
      </c>
      <c r="AO70" s="72">
        <f>F70-S70</f>
        <v>0</v>
      </c>
    </row>
    <row r="71" spans="1:41" ht="30" customHeight="1" x14ac:dyDescent="0.15">
      <c r="B71" s="37"/>
      <c r="C71" s="38" t="s">
        <v>66</v>
      </c>
      <c r="D71" s="23"/>
      <c r="E71" s="68">
        <f t="shared" si="52"/>
        <v>0</v>
      </c>
      <c r="F71" s="72">
        <f>SUM(H71,J71)</f>
        <v>1</v>
      </c>
      <c r="G71" s="30">
        <v>0</v>
      </c>
      <c r="H71" s="39">
        <v>1</v>
      </c>
      <c r="I71" s="68">
        <f t="shared" si="35"/>
        <v>0</v>
      </c>
      <c r="J71" s="74">
        <f>SUM(K71,M71,O71,Q71)</f>
        <v>0</v>
      </c>
      <c r="K71" s="39">
        <v>0</v>
      </c>
      <c r="L71" s="30"/>
      <c r="M71" s="39">
        <v>0</v>
      </c>
      <c r="N71" s="30"/>
      <c r="O71" s="39">
        <v>0</v>
      </c>
      <c r="P71" s="30"/>
      <c r="Q71" s="39">
        <v>0</v>
      </c>
      <c r="R71" s="68">
        <f t="shared" si="37"/>
        <v>0</v>
      </c>
      <c r="S71" s="72">
        <f>SUM(U71,AD71,AM71)</f>
        <v>1</v>
      </c>
      <c r="T71" s="68">
        <f t="shared" si="39"/>
        <v>0</v>
      </c>
      <c r="U71" s="72">
        <f>SUM(V71,X71,Z71,AB71)</f>
        <v>1</v>
      </c>
      <c r="V71" s="39">
        <v>0</v>
      </c>
      <c r="W71" s="30"/>
      <c r="X71" s="39">
        <v>0</v>
      </c>
      <c r="Y71" s="30"/>
      <c r="Z71" s="39">
        <v>0</v>
      </c>
      <c r="AA71" s="30"/>
      <c r="AB71" s="39">
        <v>1</v>
      </c>
      <c r="AC71" s="68">
        <f t="shared" si="41"/>
        <v>0</v>
      </c>
      <c r="AD71" s="72">
        <f>SUM(AE71,AG71,AI71,AK71)</f>
        <v>0</v>
      </c>
      <c r="AE71" s="39">
        <v>0</v>
      </c>
      <c r="AF71" s="30"/>
      <c r="AG71" s="39">
        <v>0</v>
      </c>
      <c r="AH71" s="30"/>
      <c r="AI71" s="39">
        <v>0</v>
      </c>
      <c r="AJ71" s="30"/>
      <c r="AK71" s="39">
        <v>0</v>
      </c>
      <c r="AL71" s="30"/>
      <c r="AM71" s="39">
        <v>0</v>
      </c>
      <c r="AN71" s="68">
        <f t="shared" si="43"/>
        <v>0</v>
      </c>
      <c r="AO71" s="72">
        <f>F71-S71</f>
        <v>0</v>
      </c>
    </row>
    <row r="72" spans="1:41" ht="30" customHeight="1" x14ac:dyDescent="0.15">
      <c r="B72" s="37"/>
      <c r="C72" s="38" t="s">
        <v>67</v>
      </c>
      <c r="D72" s="23"/>
      <c r="E72" s="68">
        <f t="shared" si="52"/>
        <v>0</v>
      </c>
      <c r="F72" s="72">
        <f>SUM(H72,J72)</f>
        <v>1</v>
      </c>
      <c r="G72" s="30">
        <v>0</v>
      </c>
      <c r="H72" s="39">
        <v>0</v>
      </c>
      <c r="I72" s="68">
        <f t="shared" si="35"/>
        <v>0</v>
      </c>
      <c r="J72" s="74">
        <f>SUM(K72,M72,O72,Q72)</f>
        <v>1</v>
      </c>
      <c r="K72" s="39">
        <v>0</v>
      </c>
      <c r="L72" s="30"/>
      <c r="M72" s="39">
        <v>0</v>
      </c>
      <c r="N72" s="30"/>
      <c r="O72" s="39">
        <v>0</v>
      </c>
      <c r="P72" s="30"/>
      <c r="Q72" s="39">
        <v>1</v>
      </c>
      <c r="R72" s="68">
        <f t="shared" si="37"/>
        <v>0</v>
      </c>
      <c r="S72" s="72">
        <f>SUM(U72,AD72,AM72)</f>
        <v>1</v>
      </c>
      <c r="T72" s="68">
        <f t="shared" si="39"/>
        <v>0</v>
      </c>
      <c r="U72" s="72">
        <f>SUM(V72,X72,Z72,AB72)</f>
        <v>0</v>
      </c>
      <c r="V72" s="39">
        <v>0</v>
      </c>
      <c r="W72" s="30"/>
      <c r="X72" s="39">
        <v>0</v>
      </c>
      <c r="Y72" s="30"/>
      <c r="Z72" s="39">
        <v>0</v>
      </c>
      <c r="AA72" s="30"/>
      <c r="AB72" s="39">
        <v>0</v>
      </c>
      <c r="AC72" s="68">
        <f t="shared" si="41"/>
        <v>0</v>
      </c>
      <c r="AD72" s="72">
        <f>SUM(AE72,AG72,AI72,AK72)</f>
        <v>1</v>
      </c>
      <c r="AE72" s="39">
        <v>0</v>
      </c>
      <c r="AF72" s="30"/>
      <c r="AG72" s="39">
        <v>0</v>
      </c>
      <c r="AH72" s="30"/>
      <c r="AI72" s="39">
        <v>0</v>
      </c>
      <c r="AJ72" s="30"/>
      <c r="AK72" s="39">
        <v>1</v>
      </c>
      <c r="AL72" s="30"/>
      <c r="AM72" s="39">
        <v>0</v>
      </c>
      <c r="AN72" s="68">
        <f t="shared" si="43"/>
        <v>0</v>
      </c>
      <c r="AO72" s="72">
        <f>F72-S72</f>
        <v>0</v>
      </c>
    </row>
    <row r="73" spans="1:41" ht="30" customHeight="1" x14ac:dyDescent="0.15">
      <c r="B73" s="37"/>
      <c r="C73" s="38" t="s">
        <v>68</v>
      </c>
      <c r="D73" s="23"/>
      <c r="E73" s="68">
        <f t="shared" si="52"/>
        <v>0</v>
      </c>
      <c r="F73" s="72">
        <f>SUM(H73,J73)</f>
        <v>0</v>
      </c>
      <c r="G73" s="30">
        <v>0</v>
      </c>
      <c r="H73" s="39">
        <v>0</v>
      </c>
      <c r="I73" s="68">
        <f t="shared" si="35"/>
        <v>0</v>
      </c>
      <c r="J73" s="74">
        <f>SUM(K73,M73,O73,Q73)</f>
        <v>0</v>
      </c>
      <c r="K73" s="39">
        <v>0</v>
      </c>
      <c r="L73" s="30"/>
      <c r="M73" s="39">
        <v>0</v>
      </c>
      <c r="N73" s="30"/>
      <c r="O73" s="39">
        <v>0</v>
      </c>
      <c r="P73" s="30"/>
      <c r="Q73" s="39">
        <v>0</v>
      </c>
      <c r="R73" s="68">
        <f t="shared" si="37"/>
        <v>0</v>
      </c>
      <c r="S73" s="72">
        <f>SUM(U73,AD73,AM73)</f>
        <v>0</v>
      </c>
      <c r="T73" s="68">
        <f t="shared" si="39"/>
        <v>0</v>
      </c>
      <c r="U73" s="72">
        <f>SUM(V73,X73,Z73,AB73)</f>
        <v>0</v>
      </c>
      <c r="V73" s="39">
        <v>0</v>
      </c>
      <c r="W73" s="30"/>
      <c r="X73" s="39">
        <v>0</v>
      </c>
      <c r="Y73" s="30"/>
      <c r="Z73" s="39">
        <v>0</v>
      </c>
      <c r="AA73" s="30"/>
      <c r="AB73" s="39">
        <v>0</v>
      </c>
      <c r="AC73" s="68">
        <f t="shared" si="41"/>
        <v>0</v>
      </c>
      <c r="AD73" s="72">
        <f>SUM(AE73,AG73,AI73,AK73)</f>
        <v>0</v>
      </c>
      <c r="AE73" s="39">
        <v>0</v>
      </c>
      <c r="AF73" s="30"/>
      <c r="AG73" s="39">
        <v>0</v>
      </c>
      <c r="AH73" s="30"/>
      <c r="AI73" s="39">
        <v>0</v>
      </c>
      <c r="AJ73" s="30"/>
      <c r="AK73" s="39">
        <v>0</v>
      </c>
      <c r="AL73" s="30"/>
      <c r="AM73" s="39">
        <v>0</v>
      </c>
      <c r="AN73" s="68">
        <f t="shared" si="43"/>
        <v>0</v>
      </c>
      <c r="AO73" s="72">
        <f>F73-S73</f>
        <v>0</v>
      </c>
    </row>
    <row r="74" spans="1:41" s="29" customFormat="1" ht="30" customHeight="1" x14ac:dyDescent="0.15">
      <c r="A74" s="25"/>
      <c r="B74" s="88" t="s">
        <v>69</v>
      </c>
      <c r="C74" s="88"/>
      <c r="D74" s="26"/>
      <c r="E74" s="68">
        <f>SUM(E75:E82)</f>
        <v>0</v>
      </c>
      <c r="F74" s="72">
        <f t="shared" ref="F74:AO74" si="55">SUM(F75:F82)</f>
        <v>7</v>
      </c>
      <c r="G74" s="68">
        <f t="shared" si="55"/>
        <v>0</v>
      </c>
      <c r="H74" s="72">
        <f t="shared" si="55"/>
        <v>4</v>
      </c>
      <c r="I74" s="68">
        <f t="shared" si="55"/>
        <v>0</v>
      </c>
      <c r="J74" s="72">
        <f t="shared" si="55"/>
        <v>3</v>
      </c>
      <c r="K74" s="72">
        <f t="shared" si="55"/>
        <v>0</v>
      </c>
      <c r="L74" s="68">
        <f t="shared" si="55"/>
        <v>0</v>
      </c>
      <c r="M74" s="69">
        <f t="shared" si="55"/>
        <v>0</v>
      </c>
      <c r="N74" s="68">
        <f t="shared" si="55"/>
        <v>0</v>
      </c>
      <c r="O74" s="69">
        <f t="shared" si="55"/>
        <v>0</v>
      </c>
      <c r="P74" s="68">
        <f t="shared" si="55"/>
        <v>0</v>
      </c>
      <c r="Q74" s="69">
        <f t="shared" si="55"/>
        <v>3</v>
      </c>
      <c r="R74" s="68">
        <f t="shared" si="55"/>
        <v>0</v>
      </c>
      <c r="S74" s="69">
        <f t="shared" si="55"/>
        <v>4</v>
      </c>
      <c r="T74" s="68">
        <f t="shared" si="55"/>
        <v>0</v>
      </c>
      <c r="U74" s="69">
        <f t="shared" si="55"/>
        <v>3</v>
      </c>
      <c r="V74" s="69">
        <f t="shared" si="55"/>
        <v>0</v>
      </c>
      <c r="W74" s="68">
        <f t="shared" si="55"/>
        <v>0</v>
      </c>
      <c r="X74" s="69">
        <f t="shared" si="55"/>
        <v>0</v>
      </c>
      <c r="Y74" s="68">
        <f t="shared" si="55"/>
        <v>0</v>
      </c>
      <c r="Z74" s="69">
        <f t="shared" si="55"/>
        <v>0</v>
      </c>
      <c r="AA74" s="68">
        <f t="shared" si="55"/>
        <v>0</v>
      </c>
      <c r="AB74" s="69">
        <f t="shared" si="55"/>
        <v>3</v>
      </c>
      <c r="AC74" s="68">
        <f t="shared" si="55"/>
        <v>0</v>
      </c>
      <c r="AD74" s="69">
        <f t="shared" si="55"/>
        <v>1</v>
      </c>
      <c r="AE74" s="69">
        <f t="shared" si="55"/>
        <v>0</v>
      </c>
      <c r="AF74" s="68">
        <f t="shared" si="55"/>
        <v>0</v>
      </c>
      <c r="AG74" s="69">
        <f t="shared" si="55"/>
        <v>0</v>
      </c>
      <c r="AH74" s="68">
        <f>SUM(AH75:AH82)</f>
        <v>0</v>
      </c>
      <c r="AI74" s="69">
        <f t="shared" si="55"/>
        <v>0</v>
      </c>
      <c r="AJ74" s="68">
        <f>SUM(AJ75:AJ82)</f>
        <v>0</v>
      </c>
      <c r="AK74" s="72">
        <f t="shared" si="55"/>
        <v>1</v>
      </c>
      <c r="AL74" s="68">
        <f t="shared" si="55"/>
        <v>0</v>
      </c>
      <c r="AM74" s="72">
        <f t="shared" si="55"/>
        <v>0</v>
      </c>
      <c r="AN74" s="68">
        <f t="shared" si="55"/>
        <v>0</v>
      </c>
      <c r="AO74" s="72">
        <f t="shared" si="55"/>
        <v>3</v>
      </c>
    </row>
    <row r="75" spans="1:41" ht="30" customHeight="1" x14ac:dyDescent="0.15">
      <c r="B75" s="37"/>
      <c r="C75" s="38" t="s">
        <v>70</v>
      </c>
      <c r="D75" s="23"/>
      <c r="E75" s="68">
        <f>SUM(G75,I75)</f>
        <v>0</v>
      </c>
      <c r="F75" s="72">
        <f t="shared" ref="F75:F82" si="56">SUM(H75,J75)</f>
        <v>1</v>
      </c>
      <c r="G75" s="30">
        <v>0</v>
      </c>
      <c r="H75" s="39">
        <v>0</v>
      </c>
      <c r="I75" s="68">
        <f t="shared" si="35"/>
        <v>0</v>
      </c>
      <c r="J75" s="74">
        <f t="shared" ref="J75:J82" si="57">SUM(K75,M75,O75,Q75)</f>
        <v>1</v>
      </c>
      <c r="K75" s="39">
        <v>0</v>
      </c>
      <c r="L75" s="30"/>
      <c r="M75" s="39">
        <v>0</v>
      </c>
      <c r="N75" s="30"/>
      <c r="O75" s="39">
        <v>0</v>
      </c>
      <c r="P75" s="30"/>
      <c r="Q75" s="39">
        <v>1</v>
      </c>
      <c r="R75" s="68">
        <f t="shared" si="37"/>
        <v>0</v>
      </c>
      <c r="S75" s="72">
        <f t="shared" ref="S75:S82" si="58">SUM(U75,AD75,AM75)</f>
        <v>0</v>
      </c>
      <c r="T75" s="68">
        <f t="shared" si="39"/>
        <v>0</v>
      </c>
      <c r="U75" s="72">
        <f t="shared" ref="U75:U82" si="59">SUM(V75,X75,Z75,AB75)</f>
        <v>0</v>
      </c>
      <c r="V75" s="39">
        <v>0</v>
      </c>
      <c r="W75" s="30"/>
      <c r="X75" s="39">
        <v>0</v>
      </c>
      <c r="Y75" s="30"/>
      <c r="Z75" s="39">
        <v>0</v>
      </c>
      <c r="AA75" s="30"/>
      <c r="AB75" s="39">
        <v>0</v>
      </c>
      <c r="AC75" s="68">
        <f t="shared" si="41"/>
        <v>0</v>
      </c>
      <c r="AD75" s="72">
        <f t="shared" ref="AD75:AD82" si="60">SUM(AE75,AG75,AI75,AK75)</f>
        <v>0</v>
      </c>
      <c r="AE75" s="39">
        <v>0</v>
      </c>
      <c r="AF75" s="30"/>
      <c r="AG75" s="39">
        <v>0</v>
      </c>
      <c r="AH75" s="30"/>
      <c r="AI75" s="39">
        <v>0</v>
      </c>
      <c r="AJ75" s="30"/>
      <c r="AK75" s="39">
        <v>0</v>
      </c>
      <c r="AL75" s="30"/>
      <c r="AM75" s="39">
        <v>0</v>
      </c>
      <c r="AN75" s="68">
        <f t="shared" si="43"/>
        <v>0</v>
      </c>
      <c r="AO75" s="72">
        <f t="shared" ref="AO75:AO82" si="61">F75-S75</f>
        <v>1</v>
      </c>
    </row>
    <row r="76" spans="1:41" ht="30" customHeight="1" x14ac:dyDescent="0.15">
      <c r="B76" s="37"/>
      <c r="C76" s="38" t="s">
        <v>71</v>
      </c>
      <c r="D76" s="23"/>
      <c r="E76" s="68">
        <f t="shared" ref="E76:E82" si="62">SUM(G76,I76)</f>
        <v>0</v>
      </c>
      <c r="F76" s="72">
        <f t="shared" si="56"/>
        <v>0</v>
      </c>
      <c r="G76" s="30">
        <v>0</v>
      </c>
      <c r="H76" s="39">
        <v>0</v>
      </c>
      <c r="I76" s="68">
        <f t="shared" si="35"/>
        <v>0</v>
      </c>
      <c r="J76" s="74">
        <f t="shared" si="57"/>
        <v>0</v>
      </c>
      <c r="K76" s="39">
        <v>0</v>
      </c>
      <c r="L76" s="30"/>
      <c r="M76" s="39">
        <v>0</v>
      </c>
      <c r="N76" s="30"/>
      <c r="O76" s="39">
        <v>0</v>
      </c>
      <c r="P76" s="30"/>
      <c r="Q76" s="39">
        <v>0</v>
      </c>
      <c r="R76" s="68">
        <f t="shared" si="37"/>
        <v>0</v>
      </c>
      <c r="S76" s="72">
        <f t="shared" si="58"/>
        <v>0</v>
      </c>
      <c r="T76" s="68">
        <f t="shared" si="39"/>
        <v>0</v>
      </c>
      <c r="U76" s="72">
        <f t="shared" si="59"/>
        <v>0</v>
      </c>
      <c r="V76" s="39">
        <v>0</v>
      </c>
      <c r="W76" s="30"/>
      <c r="X76" s="39">
        <v>0</v>
      </c>
      <c r="Y76" s="30"/>
      <c r="Z76" s="39">
        <v>0</v>
      </c>
      <c r="AA76" s="30"/>
      <c r="AB76" s="39">
        <v>0</v>
      </c>
      <c r="AC76" s="68">
        <f t="shared" si="41"/>
        <v>0</v>
      </c>
      <c r="AD76" s="72">
        <f t="shared" si="60"/>
        <v>0</v>
      </c>
      <c r="AE76" s="39">
        <v>0</v>
      </c>
      <c r="AF76" s="30"/>
      <c r="AG76" s="39">
        <v>0</v>
      </c>
      <c r="AH76" s="30"/>
      <c r="AI76" s="39">
        <v>0</v>
      </c>
      <c r="AJ76" s="30"/>
      <c r="AK76" s="39">
        <v>0</v>
      </c>
      <c r="AL76" s="30"/>
      <c r="AM76" s="39">
        <v>0</v>
      </c>
      <c r="AN76" s="68">
        <f t="shared" si="43"/>
        <v>0</v>
      </c>
      <c r="AO76" s="72">
        <f t="shared" si="61"/>
        <v>0</v>
      </c>
    </row>
    <row r="77" spans="1:41" ht="30" customHeight="1" x14ac:dyDescent="0.15">
      <c r="B77" s="37"/>
      <c r="C77" s="38" t="s">
        <v>72</v>
      </c>
      <c r="D77" s="23"/>
      <c r="E77" s="68">
        <f t="shared" si="62"/>
        <v>0</v>
      </c>
      <c r="F77" s="72">
        <f t="shared" si="56"/>
        <v>1</v>
      </c>
      <c r="G77" s="30">
        <v>0</v>
      </c>
      <c r="H77" s="39">
        <v>1</v>
      </c>
      <c r="I77" s="68">
        <f t="shared" si="35"/>
        <v>0</v>
      </c>
      <c r="J77" s="74">
        <f t="shared" si="57"/>
        <v>0</v>
      </c>
      <c r="K77" s="39">
        <v>0</v>
      </c>
      <c r="L77" s="30"/>
      <c r="M77" s="39">
        <v>0</v>
      </c>
      <c r="N77" s="30"/>
      <c r="O77" s="39">
        <v>0</v>
      </c>
      <c r="P77" s="30"/>
      <c r="Q77" s="39">
        <v>0</v>
      </c>
      <c r="R77" s="68">
        <f t="shared" si="37"/>
        <v>0</v>
      </c>
      <c r="S77" s="72">
        <f t="shared" si="58"/>
        <v>1</v>
      </c>
      <c r="T77" s="68">
        <f t="shared" si="39"/>
        <v>0</v>
      </c>
      <c r="U77" s="72">
        <f t="shared" si="59"/>
        <v>1</v>
      </c>
      <c r="V77" s="39">
        <v>0</v>
      </c>
      <c r="W77" s="30"/>
      <c r="X77" s="39">
        <v>0</v>
      </c>
      <c r="Y77" s="30"/>
      <c r="Z77" s="39">
        <v>0</v>
      </c>
      <c r="AA77" s="30"/>
      <c r="AB77" s="39">
        <v>1</v>
      </c>
      <c r="AC77" s="68">
        <f t="shared" si="41"/>
        <v>0</v>
      </c>
      <c r="AD77" s="72">
        <f t="shared" si="60"/>
        <v>0</v>
      </c>
      <c r="AE77" s="39">
        <v>0</v>
      </c>
      <c r="AF77" s="30"/>
      <c r="AG77" s="39">
        <v>0</v>
      </c>
      <c r="AH77" s="30"/>
      <c r="AI77" s="39">
        <v>0</v>
      </c>
      <c r="AJ77" s="30"/>
      <c r="AK77" s="39">
        <v>0</v>
      </c>
      <c r="AL77" s="30"/>
      <c r="AM77" s="39">
        <v>0</v>
      </c>
      <c r="AN77" s="68">
        <f t="shared" si="43"/>
        <v>0</v>
      </c>
      <c r="AO77" s="72">
        <f t="shared" si="61"/>
        <v>0</v>
      </c>
    </row>
    <row r="78" spans="1:41" ht="30" customHeight="1" x14ac:dyDescent="0.15">
      <c r="B78" s="37"/>
      <c r="C78" s="38" t="s">
        <v>73</v>
      </c>
      <c r="D78" s="23"/>
      <c r="E78" s="68">
        <f t="shared" si="62"/>
        <v>0</v>
      </c>
      <c r="F78" s="72">
        <f t="shared" si="56"/>
        <v>2</v>
      </c>
      <c r="G78" s="30">
        <v>0</v>
      </c>
      <c r="H78" s="39">
        <v>1</v>
      </c>
      <c r="I78" s="68">
        <f t="shared" si="35"/>
        <v>0</v>
      </c>
      <c r="J78" s="74">
        <f t="shared" si="57"/>
        <v>1</v>
      </c>
      <c r="K78" s="39">
        <v>0</v>
      </c>
      <c r="L78" s="30"/>
      <c r="M78" s="39">
        <v>0</v>
      </c>
      <c r="N78" s="30"/>
      <c r="O78" s="39">
        <v>0</v>
      </c>
      <c r="P78" s="30"/>
      <c r="Q78" s="39">
        <v>1</v>
      </c>
      <c r="R78" s="68">
        <f t="shared" si="37"/>
        <v>0</v>
      </c>
      <c r="S78" s="72">
        <f t="shared" si="58"/>
        <v>1</v>
      </c>
      <c r="T78" s="68">
        <f t="shared" si="39"/>
        <v>0</v>
      </c>
      <c r="U78" s="72">
        <f t="shared" si="59"/>
        <v>1</v>
      </c>
      <c r="V78" s="39">
        <v>0</v>
      </c>
      <c r="W78" s="30"/>
      <c r="X78" s="39">
        <v>0</v>
      </c>
      <c r="Y78" s="30"/>
      <c r="Z78" s="39">
        <v>0</v>
      </c>
      <c r="AA78" s="30"/>
      <c r="AB78" s="39">
        <v>1</v>
      </c>
      <c r="AC78" s="68">
        <f t="shared" si="41"/>
        <v>0</v>
      </c>
      <c r="AD78" s="72">
        <f t="shared" si="60"/>
        <v>0</v>
      </c>
      <c r="AE78" s="39">
        <v>0</v>
      </c>
      <c r="AF78" s="30"/>
      <c r="AG78" s="39">
        <v>0</v>
      </c>
      <c r="AH78" s="30"/>
      <c r="AI78" s="39">
        <v>0</v>
      </c>
      <c r="AJ78" s="30"/>
      <c r="AK78" s="39">
        <v>0</v>
      </c>
      <c r="AL78" s="30"/>
      <c r="AM78" s="39">
        <v>0</v>
      </c>
      <c r="AN78" s="68">
        <f t="shared" si="43"/>
        <v>0</v>
      </c>
      <c r="AO78" s="72">
        <f t="shared" si="61"/>
        <v>1</v>
      </c>
    </row>
    <row r="79" spans="1:41" ht="30" customHeight="1" x14ac:dyDescent="0.15">
      <c r="B79" s="37"/>
      <c r="C79" s="38" t="s">
        <v>74</v>
      </c>
      <c r="D79" s="23"/>
      <c r="E79" s="68">
        <f t="shared" si="62"/>
        <v>0</v>
      </c>
      <c r="F79" s="72">
        <f t="shared" si="56"/>
        <v>1</v>
      </c>
      <c r="G79" s="30">
        <v>0</v>
      </c>
      <c r="H79" s="39">
        <v>1</v>
      </c>
      <c r="I79" s="68">
        <f t="shared" si="35"/>
        <v>0</v>
      </c>
      <c r="J79" s="74">
        <f t="shared" si="57"/>
        <v>0</v>
      </c>
      <c r="K79" s="39">
        <v>0</v>
      </c>
      <c r="L79" s="30"/>
      <c r="M79" s="39">
        <v>0</v>
      </c>
      <c r="N79" s="30"/>
      <c r="O79" s="39">
        <v>0</v>
      </c>
      <c r="P79" s="30"/>
      <c r="Q79" s="39">
        <v>0</v>
      </c>
      <c r="R79" s="68">
        <f t="shared" si="37"/>
        <v>0</v>
      </c>
      <c r="S79" s="72">
        <f t="shared" si="58"/>
        <v>1</v>
      </c>
      <c r="T79" s="68">
        <f t="shared" si="39"/>
        <v>0</v>
      </c>
      <c r="U79" s="72">
        <f t="shared" si="59"/>
        <v>0</v>
      </c>
      <c r="V79" s="39">
        <v>0</v>
      </c>
      <c r="W79" s="30"/>
      <c r="X79" s="39">
        <v>0</v>
      </c>
      <c r="Y79" s="30"/>
      <c r="Z79" s="39">
        <v>0</v>
      </c>
      <c r="AA79" s="30"/>
      <c r="AB79" s="39">
        <v>0</v>
      </c>
      <c r="AC79" s="68">
        <f t="shared" si="41"/>
        <v>0</v>
      </c>
      <c r="AD79" s="72">
        <f t="shared" si="60"/>
        <v>1</v>
      </c>
      <c r="AE79" s="39">
        <v>0</v>
      </c>
      <c r="AF79" s="30"/>
      <c r="AG79" s="39">
        <v>0</v>
      </c>
      <c r="AH79" s="30"/>
      <c r="AI79" s="39">
        <v>0</v>
      </c>
      <c r="AJ79" s="30"/>
      <c r="AK79" s="39">
        <v>1</v>
      </c>
      <c r="AL79" s="30"/>
      <c r="AM79" s="39">
        <v>0</v>
      </c>
      <c r="AN79" s="68">
        <f t="shared" si="43"/>
        <v>0</v>
      </c>
      <c r="AO79" s="72">
        <f t="shared" si="61"/>
        <v>0</v>
      </c>
    </row>
    <row r="80" spans="1:41" ht="30" customHeight="1" x14ac:dyDescent="0.15">
      <c r="B80" s="37"/>
      <c r="C80" s="38" t="s">
        <v>75</v>
      </c>
      <c r="D80" s="23"/>
      <c r="E80" s="68">
        <f t="shared" si="62"/>
        <v>0</v>
      </c>
      <c r="F80" s="72">
        <f t="shared" si="56"/>
        <v>1</v>
      </c>
      <c r="G80" s="30">
        <v>0</v>
      </c>
      <c r="H80" s="39">
        <v>1</v>
      </c>
      <c r="I80" s="68">
        <f>SUM(L80,N80,P80)</f>
        <v>0</v>
      </c>
      <c r="J80" s="74">
        <f t="shared" si="57"/>
        <v>0</v>
      </c>
      <c r="K80" s="39">
        <v>0</v>
      </c>
      <c r="L80" s="30"/>
      <c r="M80" s="39">
        <v>0</v>
      </c>
      <c r="N80" s="30"/>
      <c r="O80" s="39">
        <v>0</v>
      </c>
      <c r="P80" s="30"/>
      <c r="Q80" s="39">
        <v>0</v>
      </c>
      <c r="R80" s="68">
        <f t="shared" si="37"/>
        <v>0</v>
      </c>
      <c r="S80" s="72">
        <f t="shared" si="58"/>
        <v>1</v>
      </c>
      <c r="T80" s="68">
        <f t="shared" si="39"/>
        <v>0</v>
      </c>
      <c r="U80" s="72">
        <f t="shared" si="59"/>
        <v>1</v>
      </c>
      <c r="V80" s="39">
        <v>0</v>
      </c>
      <c r="W80" s="30"/>
      <c r="X80" s="39">
        <v>0</v>
      </c>
      <c r="Y80" s="30"/>
      <c r="Z80" s="39">
        <v>0</v>
      </c>
      <c r="AA80" s="30"/>
      <c r="AB80" s="39">
        <v>1</v>
      </c>
      <c r="AC80" s="68">
        <f t="shared" si="41"/>
        <v>0</v>
      </c>
      <c r="AD80" s="72">
        <f t="shared" si="60"/>
        <v>0</v>
      </c>
      <c r="AE80" s="39">
        <v>0</v>
      </c>
      <c r="AF80" s="30"/>
      <c r="AG80" s="39">
        <v>0</v>
      </c>
      <c r="AH80" s="30"/>
      <c r="AI80" s="39">
        <v>0</v>
      </c>
      <c r="AJ80" s="30"/>
      <c r="AK80" s="39">
        <v>0</v>
      </c>
      <c r="AL80" s="30"/>
      <c r="AM80" s="39">
        <v>0</v>
      </c>
      <c r="AN80" s="68">
        <f t="shared" si="43"/>
        <v>0</v>
      </c>
      <c r="AO80" s="72">
        <f t="shared" si="61"/>
        <v>0</v>
      </c>
    </row>
    <row r="81" spans="1:41" ht="30" customHeight="1" x14ac:dyDescent="0.15">
      <c r="B81" s="37"/>
      <c r="C81" s="38" t="s">
        <v>76</v>
      </c>
      <c r="D81" s="23"/>
      <c r="E81" s="68">
        <f t="shared" si="62"/>
        <v>0</v>
      </c>
      <c r="F81" s="72">
        <f t="shared" si="56"/>
        <v>0</v>
      </c>
      <c r="G81" s="30">
        <v>0</v>
      </c>
      <c r="H81" s="39">
        <v>0</v>
      </c>
      <c r="I81" s="68">
        <f t="shared" si="35"/>
        <v>0</v>
      </c>
      <c r="J81" s="74">
        <f t="shared" si="57"/>
        <v>0</v>
      </c>
      <c r="K81" s="39">
        <v>0</v>
      </c>
      <c r="L81" s="30"/>
      <c r="M81" s="39">
        <v>0</v>
      </c>
      <c r="N81" s="30"/>
      <c r="O81" s="39">
        <v>0</v>
      </c>
      <c r="P81" s="30"/>
      <c r="Q81" s="39">
        <v>0</v>
      </c>
      <c r="R81" s="68">
        <f t="shared" si="37"/>
        <v>0</v>
      </c>
      <c r="S81" s="72">
        <f t="shared" si="58"/>
        <v>0</v>
      </c>
      <c r="T81" s="68">
        <f t="shared" si="39"/>
        <v>0</v>
      </c>
      <c r="U81" s="72">
        <f t="shared" si="59"/>
        <v>0</v>
      </c>
      <c r="V81" s="39">
        <v>0</v>
      </c>
      <c r="W81" s="30"/>
      <c r="X81" s="39">
        <v>0</v>
      </c>
      <c r="Y81" s="30"/>
      <c r="Z81" s="39">
        <v>0</v>
      </c>
      <c r="AA81" s="30"/>
      <c r="AB81" s="39">
        <v>0</v>
      </c>
      <c r="AC81" s="68">
        <f t="shared" si="41"/>
        <v>0</v>
      </c>
      <c r="AD81" s="72">
        <f t="shared" si="60"/>
        <v>0</v>
      </c>
      <c r="AE81" s="39">
        <v>0</v>
      </c>
      <c r="AF81" s="30"/>
      <c r="AG81" s="39">
        <v>0</v>
      </c>
      <c r="AH81" s="30"/>
      <c r="AI81" s="39">
        <v>0</v>
      </c>
      <c r="AJ81" s="30"/>
      <c r="AK81" s="39">
        <v>0</v>
      </c>
      <c r="AL81" s="30"/>
      <c r="AM81" s="39">
        <v>0</v>
      </c>
      <c r="AN81" s="68">
        <f t="shared" si="43"/>
        <v>0</v>
      </c>
      <c r="AO81" s="72">
        <f t="shared" si="61"/>
        <v>0</v>
      </c>
    </row>
    <row r="82" spans="1:41" s="45" customFormat="1" ht="30" customHeight="1" x14ac:dyDescent="0.15">
      <c r="A82" s="42"/>
      <c r="B82" s="43"/>
      <c r="C82" s="44" t="s">
        <v>77</v>
      </c>
      <c r="D82" s="23"/>
      <c r="E82" s="68">
        <f t="shared" si="62"/>
        <v>0</v>
      </c>
      <c r="F82" s="72">
        <f t="shared" si="56"/>
        <v>1</v>
      </c>
      <c r="G82" s="30">
        <v>0</v>
      </c>
      <c r="H82" s="39">
        <v>0</v>
      </c>
      <c r="I82" s="68">
        <f t="shared" si="35"/>
        <v>0</v>
      </c>
      <c r="J82" s="74">
        <f t="shared" si="57"/>
        <v>1</v>
      </c>
      <c r="K82" s="39">
        <v>0</v>
      </c>
      <c r="L82" s="30"/>
      <c r="M82" s="39">
        <v>0</v>
      </c>
      <c r="N82" s="30"/>
      <c r="O82" s="39">
        <v>0</v>
      </c>
      <c r="P82" s="30"/>
      <c r="Q82" s="39">
        <v>1</v>
      </c>
      <c r="R82" s="68">
        <f t="shared" si="37"/>
        <v>0</v>
      </c>
      <c r="S82" s="72">
        <f t="shared" si="58"/>
        <v>0</v>
      </c>
      <c r="T82" s="68">
        <f t="shared" si="39"/>
        <v>0</v>
      </c>
      <c r="U82" s="72">
        <f t="shared" si="59"/>
        <v>0</v>
      </c>
      <c r="V82" s="39">
        <v>0</v>
      </c>
      <c r="W82" s="30"/>
      <c r="X82" s="39">
        <v>0</v>
      </c>
      <c r="Y82" s="30"/>
      <c r="Z82" s="39">
        <v>0</v>
      </c>
      <c r="AA82" s="30"/>
      <c r="AB82" s="39">
        <v>0</v>
      </c>
      <c r="AC82" s="68">
        <f t="shared" si="41"/>
        <v>0</v>
      </c>
      <c r="AD82" s="72">
        <f t="shared" si="60"/>
        <v>0</v>
      </c>
      <c r="AE82" s="39">
        <v>0</v>
      </c>
      <c r="AF82" s="30"/>
      <c r="AG82" s="39">
        <v>0</v>
      </c>
      <c r="AH82" s="30"/>
      <c r="AI82" s="39">
        <v>0</v>
      </c>
      <c r="AJ82" s="30"/>
      <c r="AK82" s="39">
        <v>0</v>
      </c>
      <c r="AL82" s="30"/>
      <c r="AM82" s="39">
        <v>0</v>
      </c>
      <c r="AN82" s="68">
        <f t="shared" si="43"/>
        <v>0</v>
      </c>
      <c r="AO82" s="72">
        <f t="shared" si="61"/>
        <v>1</v>
      </c>
    </row>
    <row r="83" spans="1:41" ht="12.95" customHeight="1" x14ac:dyDescent="0.15">
      <c r="B83" s="46"/>
      <c r="C83" s="46"/>
      <c r="D83" s="23"/>
      <c r="E83" s="47"/>
      <c r="F83" s="39"/>
      <c r="G83" s="47"/>
      <c r="H83" s="39"/>
      <c r="I83" s="47"/>
      <c r="J83" s="39"/>
      <c r="K83" s="39"/>
      <c r="L83" s="47"/>
      <c r="M83" s="39"/>
      <c r="N83" s="47"/>
      <c r="O83" s="39"/>
      <c r="P83" s="47"/>
      <c r="Q83" s="39"/>
      <c r="R83" s="47"/>
      <c r="S83" s="39"/>
      <c r="T83" s="47"/>
      <c r="U83" s="39"/>
      <c r="V83" s="39"/>
      <c r="W83" s="47"/>
      <c r="X83" s="39"/>
      <c r="Y83" s="47"/>
      <c r="Z83" s="39"/>
      <c r="AA83" s="47"/>
      <c r="AB83" s="39"/>
      <c r="AC83" s="47"/>
      <c r="AD83" s="39"/>
      <c r="AE83" s="39"/>
      <c r="AF83" s="47"/>
      <c r="AG83" s="39"/>
      <c r="AH83" s="47"/>
      <c r="AI83" s="39"/>
      <c r="AJ83" s="47"/>
      <c r="AK83" s="39"/>
      <c r="AL83" s="47"/>
      <c r="AM83" s="39"/>
      <c r="AN83" s="47"/>
      <c r="AO83" s="39"/>
    </row>
    <row r="84" spans="1:41" s="15" customFormat="1" ht="20.100000000000001" customHeight="1" x14ac:dyDescent="0.15">
      <c r="A84" s="12"/>
      <c r="B84" s="12"/>
      <c r="C84" s="110" t="s">
        <v>0</v>
      </c>
      <c r="D84" s="13"/>
      <c r="E84" s="85" t="s">
        <v>1</v>
      </c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86"/>
      <c r="R84" s="108" t="s">
        <v>2</v>
      </c>
      <c r="S84" s="106"/>
      <c r="T84" s="106"/>
      <c r="U84" s="106"/>
      <c r="V84" s="106"/>
      <c r="W84" s="14"/>
      <c r="X84" s="106" t="s">
        <v>3</v>
      </c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7"/>
      <c r="AN84" s="97" t="s">
        <v>4</v>
      </c>
      <c r="AO84" s="98"/>
    </row>
    <row r="85" spans="1:41" s="15" customFormat="1" ht="20.100000000000001" customHeight="1" x14ac:dyDescent="0.15">
      <c r="A85" s="16"/>
      <c r="B85" s="16"/>
      <c r="C85" s="111"/>
      <c r="D85" s="17"/>
      <c r="E85" s="89" t="s">
        <v>5</v>
      </c>
      <c r="F85" s="90"/>
      <c r="G85" s="93" t="s">
        <v>6</v>
      </c>
      <c r="H85" s="94"/>
      <c r="I85" s="93" t="s">
        <v>7</v>
      </c>
      <c r="J85" s="109"/>
      <c r="K85" s="109"/>
      <c r="L85" s="109"/>
      <c r="M85" s="109"/>
      <c r="N85" s="109"/>
      <c r="O85" s="109"/>
      <c r="P85" s="109"/>
      <c r="Q85" s="94"/>
      <c r="R85" s="93" t="s">
        <v>5</v>
      </c>
      <c r="S85" s="94"/>
      <c r="T85" s="95" t="s">
        <v>8</v>
      </c>
      <c r="U85" s="96"/>
      <c r="V85" s="96"/>
      <c r="W85" s="18"/>
      <c r="X85" s="103" t="s">
        <v>9</v>
      </c>
      <c r="Y85" s="103"/>
      <c r="Z85" s="103"/>
      <c r="AA85" s="103"/>
      <c r="AB85" s="86"/>
      <c r="AC85" s="85" t="s">
        <v>10</v>
      </c>
      <c r="AD85" s="103"/>
      <c r="AE85" s="103"/>
      <c r="AF85" s="103"/>
      <c r="AG85" s="103"/>
      <c r="AH85" s="103"/>
      <c r="AI85" s="103"/>
      <c r="AJ85" s="103"/>
      <c r="AK85" s="86"/>
      <c r="AL85" s="93" t="s">
        <v>11</v>
      </c>
      <c r="AM85" s="94"/>
      <c r="AN85" s="99"/>
      <c r="AO85" s="100"/>
    </row>
    <row r="86" spans="1:41" s="15" customFormat="1" ht="31.5" customHeight="1" x14ac:dyDescent="0.15">
      <c r="A86" s="20"/>
      <c r="B86" s="20"/>
      <c r="C86" s="112"/>
      <c r="D86" s="21"/>
      <c r="E86" s="91"/>
      <c r="F86" s="92"/>
      <c r="G86" s="91"/>
      <c r="H86" s="92"/>
      <c r="I86" s="85" t="s">
        <v>12</v>
      </c>
      <c r="J86" s="86"/>
      <c r="K86" s="22" t="s">
        <v>13</v>
      </c>
      <c r="L86" s="85" t="s">
        <v>14</v>
      </c>
      <c r="M86" s="86"/>
      <c r="N86" s="104" t="s">
        <v>79</v>
      </c>
      <c r="O86" s="105"/>
      <c r="P86" s="85" t="s">
        <v>15</v>
      </c>
      <c r="Q86" s="86"/>
      <c r="R86" s="91"/>
      <c r="S86" s="92"/>
      <c r="T86" s="85" t="s">
        <v>12</v>
      </c>
      <c r="U86" s="86"/>
      <c r="V86" s="22" t="s">
        <v>16</v>
      </c>
      <c r="W86" s="85" t="s">
        <v>14</v>
      </c>
      <c r="X86" s="86"/>
      <c r="Y86" s="104" t="s">
        <v>79</v>
      </c>
      <c r="Z86" s="105"/>
      <c r="AA86" s="85" t="s">
        <v>15</v>
      </c>
      <c r="AB86" s="86"/>
      <c r="AC86" s="85" t="s">
        <v>12</v>
      </c>
      <c r="AD86" s="86"/>
      <c r="AE86" s="22" t="s">
        <v>13</v>
      </c>
      <c r="AF86" s="85" t="s">
        <v>14</v>
      </c>
      <c r="AG86" s="86"/>
      <c r="AH86" s="104" t="s">
        <v>79</v>
      </c>
      <c r="AI86" s="105"/>
      <c r="AJ86" s="85" t="s">
        <v>15</v>
      </c>
      <c r="AK86" s="86"/>
      <c r="AL86" s="91"/>
      <c r="AM86" s="92"/>
      <c r="AN86" s="101"/>
      <c r="AO86" s="102"/>
    </row>
    <row r="87" spans="1:41" s="15" customFormat="1" ht="18.75" customHeight="1" x14ac:dyDescent="0.15">
      <c r="A87" s="16"/>
      <c r="B87" s="16"/>
      <c r="C87" s="16"/>
      <c r="D87" s="17"/>
      <c r="E87" s="48"/>
      <c r="F87" s="48"/>
      <c r="G87" s="48"/>
      <c r="H87" s="48"/>
      <c r="I87" s="48"/>
      <c r="J87" s="48"/>
      <c r="K87" s="48"/>
      <c r="L87" s="48"/>
      <c r="M87" s="48"/>
      <c r="N87" s="19"/>
      <c r="O87" s="19"/>
      <c r="P87" s="48"/>
      <c r="Q87" s="48"/>
      <c r="R87" s="48"/>
      <c r="S87" s="48"/>
      <c r="T87" s="48"/>
      <c r="U87" s="48"/>
      <c r="V87" s="48"/>
      <c r="W87" s="48"/>
      <c r="X87" s="48"/>
      <c r="Y87" s="19"/>
      <c r="Z87" s="19"/>
      <c r="AA87" s="48"/>
      <c r="AB87" s="48"/>
      <c r="AC87" s="48"/>
      <c r="AD87" s="48"/>
      <c r="AE87" s="48"/>
      <c r="AF87" s="48"/>
      <c r="AG87" s="48"/>
      <c r="AH87" s="19"/>
      <c r="AI87" s="19"/>
      <c r="AJ87" s="48"/>
      <c r="AK87" s="48"/>
      <c r="AL87" s="48"/>
      <c r="AM87" s="48"/>
      <c r="AN87" s="19"/>
      <c r="AO87" s="19"/>
    </row>
    <row r="88" spans="1:41" s="29" customFormat="1" ht="15" customHeight="1" x14ac:dyDescent="0.15">
      <c r="A88" s="25"/>
      <c r="B88" s="88" t="s">
        <v>78</v>
      </c>
      <c r="C88" s="88"/>
      <c r="D88" s="26"/>
      <c r="E88" s="33"/>
      <c r="F88" s="49">
        <f>SUM(F91,F93,F95,F97,F99,F102,F104,F106)</f>
        <v>23</v>
      </c>
      <c r="G88" s="49"/>
      <c r="H88" s="49">
        <f>SUM(H91,H93,H95,H97,H99,H102,H104,H106)</f>
        <v>19</v>
      </c>
      <c r="I88" s="49"/>
      <c r="J88" s="49">
        <f>SUM(J91,J93,J95,J97,J99,J102,J104,J106)</f>
        <v>4</v>
      </c>
      <c r="K88" s="49">
        <f>SUM(K91,K93,K95,K97,K99,K102,K104,K106)</f>
        <v>2</v>
      </c>
      <c r="L88" s="49"/>
      <c r="M88" s="49">
        <f>SUM(M91,M93,M95,M97,M99,M102,M104,M106)</f>
        <v>2</v>
      </c>
      <c r="N88" s="49"/>
      <c r="O88" s="49">
        <f>SUM(O91,O93,O95,O97,O99,O102,O104,O106)</f>
        <v>0</v>
      </c>
      <c r="P88" s="49"/>
      <c r="Q88" s="49">
        <f>SUM(Q91,Q93,Q95,Q97,Q99,Q102,Q104,Q106)</f>
        <v>0</v>
      </c>
      <c r="R88" s="49"/>
      <c r="S88" s="49">
        <f>SUM(S91,S93,S95,S97,S99,S102,S104,S106)</f>
        <v>9</v>
      </c>
      <c r="T88" s="49"/>
      <c r="U88" s="49">
        <f>SUM(U91,U93,U95,U97,U99,U102,U104,U106)</f>
        <v>0</v>
      </c>
      <c r="V88" s="49">
        <f>SUM(V91,V93,V95,V97,V99,V102,V104,V106)</f>
        <v>0</v>
      </c>
      <c r="W88" s="49"/>
      <c r="X88" s="49">
        <f>SUM(X91,X93,X95,X97,X99,X102,X104,X106)</f>
        <v>0</v>
      </c>
      <c r="Y88" s="49"/>
      <c r="Z88" s="49">
        <f>SUM(Z91,Z93,Z95,Z97,Z99,Z102,Z104,Z106)</f>
        <v>0</v>
      </c>
      <c r="AA88" s="49"/>
      <c r="AB88" s="49">
        <f>SUM(AB91,AB93,AB95,AB97,AB99,AB102,AB104,AB106)</f>
        <v>0</v>
      </c>
      <c r="AC88" s="49"/>
      <c r="AD88" s="49">
        <f>SUM(AD91,AD93,AD95,AD97,AD99,AD102,AD104,AD106)</f>
        <v>7</v>
      </c>
      <c r="AE88" s="49">
        <f>SUM(AE91,AE93,AE95,AE97,AE99,AE102,AE104,AE106)</f>
        <v>6</v>
      </c>
      <c r="AF88" s="49"/>
      <c r="AG88" s="49">
        <f>SUM(AG91,AG93,AG95,AG97,AG99,AG102,AG104,AG106)</f>
        <v>1</v>
      </c>
      <c r="AH88" s="49"/>
      <c r="AI88" s="49">
        <f>SUM(AI91,AI93,AI95,AI97,AI99,AI102,AI104,AI106)</f>
        <v>0</v>
      </c>
      <c r="AJ88" s="49"/>
      <c r="AK88" s="49">
        <f>SUM(AK91,AK93,AK95,AK97,AK99,AK102,AK104,AK106)</f>
        <v>0</v>
      </c>
      <c r="AL88" s="49"/>
      <c r="AM88" s="49">
        <f>SUM(AM91,AM93,AM95,AM97,AM99,AM102,AM104,AM106)</f>
        <v>2</v>
      </c>
      <c r="AN88" s="49"/>
      <c r="AO88" s="49">
        <f>SUM(AO91,AO93,AO95,AO97,AO99,AO102,AO104,AO106)</f>
        <v>14</v>
      </c>
    </row>
    <row r="89" spans="1:41" s="29" customFormat="1" ht="15" customHeight="1" x14ac:dyDescent="0.15">
      <c r="A89" s="25"/>
      <c r="B89" s="88"/>
      <c r="C89" s="88"/>
      <c r="D89" s="41"/>
      <c r="E89" s="34">
        <f>SUM(E92,E94,E96,E98,E100,E103,E105,E107)</f>
        <v>0</v>
      </c>
      <c r="F89" s="50">
        <f>SUM(F92,F94,F96,F98,F100,F103,F105,F107)</f>
        <v>28</v>
      </c>
      <c r="G89" s="83">
        <f>SUM(G92,G94,G96,G98,G100,G103,G105,G107)</f>
        <v>0</v>
      </c>
      <c r="H89" s="50">
        <f>SUM(H92,H94,H96,H98,H100,H103,H105,H107)</f>
        <v>19</v>
      </c>
      <c r="I89" s="83">
        <f>SUM(I92,I94,I96,I98,I100,I103,I105,I107)</f>
        <v>0</v>
      </c>
      <c r="J89" s="50">
        <f>SUM(J92,J94,J96,J98,J100,J103,J105,J107)</f>
        <v>9</v>
      </c>
      <c r="K89" s="50">
        <f>SUM(K92,K94,K96,K98,K100,K103,K105,K107)</f>
        <v>6</v>
      </c>
      <c r="L89" s="83">
        <f>SUM(L92,L94,L96,L98,L100,L103,L105,L107)</f>
        <v>0</v>
      </c>
      <c r="M89" s="50">
        <f>SUM(M92,M94,M96,M98,M100,M103,M105,M107)</f>
        <v>3</v>
      </c>
      <c r="N89" s="83">
        <f t="shared" ref="N89:T89" si="63">SUM(N92,N94,N96,N98,N100,N103,N105,N107)</f>
        <v>0</v>
      </c>
      <c r="O89" s="50">
        <f t="shared" si="63"/>
        <v>0</v>
      </c>
      <c r="P89" s="83">
        <f t="shared" si="63"/>
        <v>0</v>
      </c>
      <c r="Q89" s="50">
        <f t="shared" si="63"/>
        <v>0</v>
      </c>
      <c r="R89" s="50">
        <f t="shared" si="63"/>
        <v>0</v>
      </c>
      <c r="S89" s="50">
        <f t="shared" si="63"/>
        <v>14</v>
      </c>
      <c r="T89" s="83">
        <f t="shared" si="63"/>
        <v>0</v>
      </c>
      <c r="U89" s="50">
        <f>SUM(U92,U94,U96,U98,U100,U103,U105,U107)</f>
        <v>0</v>
      </c>
      <c r="V89" s="50">
        <f>SUM(V92,V94,V96,V98,V100,V103,V105,V107)</f>
        <v>0</v>
      </c>
      <c r="W89" s="83">
        <f t="shared" ref="W89:AC89" si="64">SUM(W92,W94,W96,W98,W100,W103,W105,W107)</f>
        <v>0</v>
      </c>
      <c r="X89" s="50">
        <f t="shared" si="64"/>
        <v>0</v>
      </c>
      <c r="Y89" s="83">
        <f t="shared" si="64"/>
        <v>0</v>
      </c>
      <c r="Z89" s="50">
        <f t="shared" si="64"/>
        <v>0</v>
      </c>
      <c r="AA89" s="83">
        <f t="shared" si="64"/>
        <v>0</v>
      </c>
      <c r="AB89" s="50">
        <f t="shared" si="64"/>
        <v>0</v>
      </c>
      <c r="AC89" s="83">
        <f t="shared" si="64"/>
        <v>0</v>
      </c>
      <c r="AD89" s="50">
        <f>SUM(AD92,AD94,AD96,AD98,AD100,AD103,AD105,AD107)</f>
        <v>12</v>
      </c>
      <c r="AE89" s="50">
        <f>SUM(AE92,AE94,AE96,AE98,AE100,AE103,AE105,AE107)</f>
        <v>10</v>
      </c>
      <c r="AF89" s="83">
        <f t="shared" ref="AF89:AN89" si="65">SUM(AF92,AF94,AF96,AF98,AF100,AF103,AF105,AF107)</f>
        <v>0</v>
      </c>
      <c r="AG89" s="50">
        <f t="shared" si="65"/>
        <v>2</v>
      </c>
      <c r="AH89" s="83">
        <f t="shared" si="65"/>
        <v>0</v>
      </c>
      <c r="AI89" s="50">
        <f t="shared" si="65"/>
        <v>0</v>
      </c>
      <c r="AJ89" s="83">
        <f t="shared" si="65"/>
        <v>0</v>
      </c>
      <c r="AK89" s="50">
        <f t="shared" si="65"/>
        <v>0</v>
      </c>
      <c r="AL89" s="83">
        <f t="shared" si="65"/>
        <v>0</v>
      </c>
      <c r="AM89" s="50">
        <f t="shared" si="65"/>
        <v>2</v>
      </c>
      <c r="AN89" s="83">
        <f t="shared" si="65"/>
        <v>0</v>
      </c>
      <c r="AO89" s="50">
        <f>SUM(AO92,AO94,AO96,AO98,AO100,AO103,AO105,AO107)</f>
        <v>14</v>
      </c>
    </row>
    <row r="90" spans="1:41" ht="12.95" customHeight="1" x14ac:dyDescent="0.15">
      <c r="B90" s="38"/>
      <c r="C90" s="38"/>
      <c r="D90" s="51"/>
      <c r="E90" s="36"/>
      <c r="F90" s="36"/>
      <c r="G90" s="36"/>
      <c r="H90" s="36"/>
      <c r="I90" s="36"/>
      <c r="J90" s="36"/>
      <c r="K90" s="36"/>
      <c r="L90" s="30"/>
      <c r="M90" s="36"/>
      <c r="N90" s="30"/>
      <c r="O90" s="36"/>
      <c r="P90" s="30"/>
      <c r="Q90" s="36"/>
      <c r="R90" s="30"/>
      <c r="S90" s="36"/>
      <c r="T90" s="30"/>
      <c r="U90" s="36"/>
      <c r="V90" s="36"/>
      <c r="W90" s="30"/>
      <c r="X90" s="36"/>
      <c r="Y90" s="30"/>
      <c r="Z90" s="36"/>
      <c r="AA90" s="30"/>
      <c r="AB90" s="36"/>
      <c r="AC90" s="30"/>
      <c r="AD90" s="36"/>
      <c r="AE90" s="36"/>
      <c r="AF90" s="30"/>
      <c r="AG90" s="36"/>
      <c r="AH90" s="30"/>
      <c r="AI90" s="36"/>
      <c r="AJ90" s="30"/>
      <c r="AK90" s="36"/>
      <c r="AL90" s="30"/>
      <c r="AM90" s="36"/>
      <c r="AN90" s="30"/>
    </row>
    <row r="91" spans="1:41" ht="15" customHeight="1" x14ac:dyDescent="0.15">
      <c r="B91" s="38"/>
      <c r="C91" s="87" t="s">
        <v>80</v>
      </c>
      <c r="D91" s="23"/>
      <c r="E91" s="68"/>
      <c r="F91" s="75">
        <f>SUM(H91,J91)</f>
        <v>7</v>
      </c>
      <c r="G91" s="47"/>
      <c r="H91" s="52">
        <v>6</v>
      </c>
      <c r="I91" s="68"/>
      <c r="J91" s="75">
        <f>SUM(K91,M91,O91,Q91)</f>
        <v>1</v>
      </c>
      <c r="K91" s="52">
        <v>1</v>
      </c>
      <c r="L91" s="30"/>
      <c r="M91" s="52"/>
      <c r="N91" s="30"/>
      <c r="O91" s="52"/>
      <c r="P91" s="30"/>
      <c r="Q91" s="52"/>
      <c r="R91" s="68"/>
      <c r="S91" s="75">
        <f t="shared" ref="S91:S100" si="66">SUM(U91,AD91,AM91)</f>
        <v>3</v>
      </c>
      <c r="T91" s="68"/>
      <c r="U91" s="75">
        <f t="shared" ref="U91:U100" si="67">SUM(V91,X91,Z91,AB91)</f>
        <v>0</v>
      </c>
      <c r="V91" s="52"/>
      <c r="W91" s="30"/>
      <c r="X91" s="52"/>
      <c r="Y91" s="30"/>
      <c r="Z91" s="52"/>
      <c r="AA91" s="30"/>
      <c r="AB91" s="52"/>
      <c r="AC91" s="68"/>
      <c r="AD91" s="75">
        <f>SUM(AE91,AG91,AI91,AK91)</f>
        <v>2</v>
      </c>
      <c r="AE91" s="52">
        <v>2</v>
      </c>
      <c r="AF91" s="30"/>
      <c r="AG91" s="52"/>
      <c r="AH91" s="30"/>
      <c r="AI91" s="52"/>
      <c r="AJ91" s="30"/>
      <c r="AK91" s="52"/>
      <c r="AL91" s="30"/>
      <c r="AM91" s="52">
        <v>1</v>
      </c>
      <c r="AN91" s="68"/>
      <c r="AO91" s="75">
        <f t="shared" ref="AO91:AO100" si="68">F91-S91</f>
        <v>4</v>
      </c>
    </row>
    <row r="92" spans="1:41" ht="15" customHeight="1" x14ac:dyDescent="0.15">
      <c r="B92" s="38"/>
      <c r="C92" s="87"/>
      <c r="D92" s="23"/>
      <c r="E92" s="68"/>
      <c r="F92" s="74">
        <f t="shared" ref="F92:F100" si="69">SUM(H92,J92)</f>
        <v>7</v>
      </c>
      <c r="G92" s="53"/>
      <c r="H92" s="39">
        <v>6</v>
      </c>
      <c r="I92" s="68">
        <f>SUM(L92,N92,P92)</f>
        <v>0</v>
      </c>
      <c r="J92" s="74">
        <f>SUM(K92,M92,O92,Q92)</f>
        <v>1</v>
      </c>
      <c r="K92" s="39">
        <v>1</v>
      </c>
      <c r="L92" s="30"/>
      <c r="M92" s="39">
        <v>0</v>
      </c>
      <c r="N92" s="30"/>
      <c r="O92" s="39">
        <v>0</v>
      </c>
      <c r="P92" s="30"/>
      <c r="Q92" s="39">
        <v>0</v>
      </c>
      <c r="R92" s="68">
        <f>SUM(W92,Y92,AA92)</f>
        <v>0</v>
      </c>
      <c r="S92" s="74">
        <f>SUM(U92,AD92,AM92)</f>
        <v>3</v>
      </c>
      <c r="T92" s="68">
        <f>SUM(W92,Y92,AA92)</f>
        <v>0</v>
      </c>
      <c r="U92" s="74">
        <f t="shared" si="67"/>
        <v>0</v>
      </c>
      <c r="V92" s="39">
        <v>0</v>
      </c>
      <c r="W92" s="30"/>
      <c r="X92" s="39">
        <v>0</v>
      </c>
      <c r="Y92" s="30"/>
      <c r="Z92" s="39">
        <v>0</v>
      </c>
      <c r="AA92" s="30"/>
      <c r="AB92" s="39">
        <v>0</v>
      </c>
      <c r="AC92" s="68">
        <f>SUM(AF92,AH92,AJ92)</f>
        <v>0</v>
      </c>
      <c r="AD92" s="74">
        <f>SUM(AE92,AG92,AI92,AK92)</f>
        <v>2</v>
      </c>
      <c r="AE92" s="39">
        <v>2</v>
      </c>
      <c r="AF92" s="30"/>
      <c r="AG92" s="39">
        <v>0</v>
      </c>
      <c r="AH92" s="30"/>
      <c r="AI92" s="39">
        <v>0</v>
      </c>
      <c r="AJ92" s="30"/>
      <c r="AK92" s="39">
        <v>0</v>
      </c>
      <c r="AL92" s="30"/>
      <c r="AM92" s="39">
        <v>1</v>
      </c>
      <c r="AN92" s="68">
        <f>E92-R92</f>
        <v>0</v>
      </c>
      <c r="AO92" s="76">
        <f>F92-S92</f>
        <v>4</v>
      </c>
    </row>
    <row r="93" spans="1:41" ht="15" customHeight="1" x14ac:dyDescent="0.15">
      <c r="B93" s="38"/>
      <c r="C93" s="87" t="s">
        <v>82</v>
      </c>
      <c r="D93" s="23"/>
      <c r="E93" s="68"/>
      <c r="F93" s="75">
        <f t="shared" si="69"/>
        <v>2</v>
      </c>
      <c r="G93" s="53"/>
      <c r="H93" s="52">
        <v>2</v>
      </c>
      <c r="I93" s="68"/>
      <c r="J93" s="75">
        <f t="shared" ref="J93:J100" si="70">SUM(K93,M93,O93,Q93)</f>
        <v>0</v>
      </c>
      <c r="K93" s="52"/>
      <c r="L93" s="30"/>
      <c r="M93" s="52"/>
      <c r="N93" s="30"/>
      <c r="O93" s="52"/>
      <c r="P93" s="30"/>
      <c r="Q93" s="52"/>
      <c r="R93" s="68"/>
      <c r="S93" s="75">
        <f t="shared" si="66"/>
        <v>2</v>
      </c>
      <c r="T93" s="68"/>
      <c r="U93" s="75">
        <f t="shared" si="67"/>
        <v>0</v>
      </c>
      <c r="V93" s="52"/>
      <c r="W93" s="30"/>
      <c r="X93" s="52"/>
      <c r="Y93" s="30"/>
      <c r="Z93" s="52"/>
      <c r="AA93" s="30"/>
      <c r="AB93" s="52"/>
      <c r="AC93" s="68"/>
      <c r="AD93" s="75">
        <f t="shared" ref="AD93:AD100" si="71">SUM(AE93,AG93,AI93,AK93)</f>
        <v>2</v>
      </c>
      <c r="AE93" s="52">
        <v>2</v>
      </c>
      <c r="AF93" s="30"/>
      <c r="AG93" s="52"/>
      <c r="AH93" s="30"/>
      <c r="AI93" s="52"/>
      <c r="AJ93" s="30"/>
      <c r="AK93" s="52"/>
      <c r="AL93" s="30"/>
      <c r="AM93" s="52"/>
      <c r="AN93" s="68"/>
      <c r="AO93" s="75">
        <f t="shared" si="68"/>
        <v>0</v>
      </c>
    </row>
    <row r="94" spans="1:41" ht="15" customHeight="1" x14ac:dyDescent="0.15">
      <c r="B94" s="38"/>
      <c r="C94" s="87"/>
      <c r="D94" s="23"/>
      <c r="E94" s="68"/>
      <c r="F94" s="74">
        <f t="shared" si="69"/>
        <v>2</v>
      </c>
      <c r="G94" s="53"/>
      <c r="H94" s="39">
        <v>2</v>
      </c>
      <c r="I94" s="68">
        <f>SUM(L94,N94,P94)</f>
        <v>0</v>
      </c>
      <c r="J94" s="74">
        <f t="shared" si="70"/>
        <v>0</v>
      </c>
      <c r="K94" s="39">
        <v>0</v>
      </c>
      <c r="L94" s="30"/>
      <c r="M94" s="39">
        <v>0</v>
      </c>
      <c r="N94" s="30"/>
      <c r="O94" s="39">
        <v>0</v>
      </c>
      <c r="P94" s="30"/>
      <c r="Q94" s="39">
        <v>0</v>
      </c>
      <c r="R94" s="68">
        <f>SUM(W94,Y94,AA94)</f>
        <v>0</v>
      </c>
      <c r="S94" s="74">
        <f t="shared" si="66"/>
        <v>2</v>
      </c>
      <c r="T94" s="68">
        <f>SUM(W94,Y94,AA94)</f>
        <v>0</v>
      </c>
      <c r="U94" s="74">
        <f t="shared" si="67"/>
        <v>0</v>
      </c>
      <c r="V94" s="39">
        <v>0</v>
      </c>
      <c r="W94" s="30"/>
      <c r="X94" s="39">
        <v>0</v>
      </c>
      <c r="Y94" s="30"/>
      <c r="Z94" s="39">
        <v>0</v>
      </c>
      <c r="AA94" s="30"/>
      <c r="AB94" s="39">
        <v>0</v>
      </c>
      <c r="AC94" s="68">
        <f>SUM(AF94,AH94,AJ94)</f>
        <v>0</v>
      </c>
      <c r="AD94" s="74">
        <f t="shared" si="71"/>
        <v>2</v>
      </c>
      <c r="AE94" s="39">
        <v>2</v>
      </c>
      <c r="AF94" s="30"/>
      <c r="AG94" s="39">
        <v>0</v>
      </c>
      <c r="AH94" s="30"/>
      <c r="AI94" s="39">
        <v>0</v>
      </c>
      <c r="AJ94" s="30"/>
      <c r="AK94" s="39">
        <v>0</v>
      </c>
      <c r="AL94" s="30"/>
      <c r="AM94" s="39">
        <v>0</v>
      </c>
      <c r="AN94" s="68">
        <f>E94-R94</f>
        <v>0</v>
      </c>
      <c r="AO94" s="76">
        <f t="shared" si="68"/>
        <v>0</v>
      </c>
    </row>
    <row r="95" spans="1:41" ht="15" customHeight="1" x14ac:dyDescent="0.15">
      <c r="B95" s="38"/>
      <c r="C95" s="87" t="s">
        <v>81</v>
      </c>
      <c r="D95" s="23"/>
      <c r="E95" s="68"/>
      <c r="F95" s="75">
        <f t="shared" si="69"/>
        <v>6</v>
      </c>
      <c r="G95" s="53"/>
      <c r="H95" s="52">
        <v>3</v>
      </c>
      <c r="I95" s="68"/>
      <c r="J95" s="75">
        <f t="shared" si="70"/>
        <v>3</v>
      </c>
      <c r="K95" s="52">
        <v>1</v>
      </c>
      <c r="L95" s="30"/>
      <c r="M95" s="52">
        <v>2</v>
      </c>
      <c r="N95" s="30"/>
      <c r="O95" s="52"/>
      <c r="P95" s="30"/>
      <c r="Q95" s="52"/>
      <c r="R95" s="68"/>
      <c r="S95" s="75">
        <f t="shared" si="66"/>
        <v>3</v>
      </c>
      <c r="T95" s="68"/>
      <c r="U95" s="75">
        <f t="shared" si="67"/>
        <v>0</v>
      </c>
      <c r="V95" s="52"/>
      <c r="W95" s="30"/>
      <c r="X95" s="52"/>
      <c r="Y95" s="30"/>
      <c r="Z95" s="52"/>
      <c r="AA95" s="30"/>
      <c r="AB95" s="52"/>
      <c r="AC95" s="68"/>
      <c r="AD95" s="75">
        <f t="shared" si="71"/>
        <v>2</v>
      </c>
      <c r="AE95" s="52">
        <v>1</v>
      </c>
      <c r="AF95" s="30"/>
      <c r="AG95" s="52">
        <v>1</v>
      </c>
      <c r="AH95" s="30"/>
      <c r="AI95" s="52"/>
      <c r="AJ95" s="30"/>
      <c r="AK95" s="52"/>
      <c r="AL95" s="30"/>
      <c r="AM95" s="52">
        <v>1</v>
      </c>
      <c r="AN95" s="68"/>
      <c r="AO95" s="75">
        <f t="shared" si="68"/>
        <v>3</v>
      </c>
    </row>
    <row r="96" spans="1:41" ht="15" customHeight="1" x14ac:dyDescent="0.15">
      <c r="B96" s="38"/>
      <c r="C96" s="87"/>
      <c r="D96" s="23"/>
      <c r="E96" s="68"/>
      <c r="F96" s="74">
        <f t="shared" si="69"/>
        <v>6</v>
      </c>
      <c r="G96" s="53"/>
      <c r="H96" s="39">
        <v>3</v>
      </c>
      <c r="I96" s="68">
        <f>SUM(L96,N96,P96)</f>
        <v>0</v>
      </c>
      <c r="J96" s="74">
        <f t="shared" si="70"/>
        <v>3</v>
      </c>
      <c r="K96" s="39">
        <v>1</v>
      </c>
      <c r="L96" s="30"/>
      <c r="M96" s="39">
        <v>2</v>
      </c>
      <c r="N96" s="30"/>
      <c r="O96" s="39">
        <v>0</v>
      </c>
      <c r="P96" s="30"/>
      <c r="Q96" s="39">
        <v>0</v>
      </c>
      <c r="R96" s="68">
        <f>SUM(W96,Y96,AA96)</f>
        <v>0</v>
      </c>
      <c r="S96" s="74">
        <f t="shared" si="66"/>
        <v>3</v>
      </c>
      <c r="T96" s="68">
        <f>SUM(W96,Y96,AA96)</f>
        <v>0</v>
      </c>
      <c r="U96" s="74">
        <f t="shared" si="67"/>
        <v>0</v>
      </c>
      <c r="V96" s="39">
        <v>0</v>
      </c>
      <c r="W96" s="30"/>
      <c r="X96" s="39">
        <v>0</v>
      </c>
      <c r="Y96" s="30"/>
      <c r="Z96" s="39">
        <v>0</v>
      </c>
      <c r="AA96" s="30"/>
      <c r="AB96" s="39">
        <v>0</v>
      </c>
      <c r="AC96" s="68">
        <f>SUM(AF96,AH96,AJ96)</f>
        <v>0</v>
      </c>
      <c r="AD96" s="74">
        <f t="shared" si="71"/>
        <v>2</v>
      </c>
      <c r="AE96" s="39">
        <v>1</v>
      </c>
      <c r="AF96" s="30"/>
      <c r="AG96" s="39">
        <v>1</v>
      </c>
      <c r="AH96" s="30"/>
      <c r="AI96" s="39">
        <v>0</v>
      </c>
      <c r="AJ96" s="30"/>
      <c r="AK96" s="39">
        <v>0</v>
      </c>
      <c r="AL96" s="30"/>
      <c r="AM96" s="39">
        <v>1</v>
      </c>
      <c r="AN96" s="68">
        <f>E96-R96</f>
        <v>0</v>
      </c>
      <c r="AO96" s="76">
        <f t="shared" si="68"/>
        <v>3</v>
      </c>
    </row>
    <row r="97" spans="1:41" ht="15" customHeight="1" x14ac:dyDescent="0.15">
      <c r="B97" s="38"/>
      <c r="C97" s="87" t="s">
        <v>88</v>
      </c>
      <c r="D97" s="23"/>
      <c r="E97" s="68"/>
      <c r="F97" s="75">
        <f t="shared" si="69"/>
        <v>1</v>
      </c>
      <c r="G97" s="53"/>
      <c r="H97" s="52">
        <v>1</v>
      </c>
      <c r="I97" s="68"/>
      <c r="J97" s="75">
        <f t="shared" si="70"/>
        <v>0</v>
      </c>
      <c r="K97" s="52"/>
      <c r="L97" s="30"/>
      <c r="M97" s="52"/>
      <c r="N97" s="30"/>
      <c r="O97" s="52"/>
      <c r="P97" s="30"/>
      <c r="Q97" s="52"/>
      <c r="R97" s="68"/>
      <c r="S97" s="75">
        <f t="shared" si="66"/>
        <v>0</v>
      </c>
      <c r="T97" s="68"/>
      <c r="U97" s="75">
        <f t="shared" si="67"/>
        <v>0</v>
      </c>
      <c r="V97" s="52"/>
      <c r="W97" s="30"/>
      <c r="X97" s="52"/>
      <c r="Y97" s="30"/>
      <c r="Z97" s="52"/>
      <c r="AA97" s="30"/>
      <c r="AB97" s="52"/>
      <c r="AC97" s="68"/>
      <c r="AD97" s="75">
        <f t="shared" si="71"/>
        <v>0</v>
      </c>
      <c r="AE97" s="52"/>
      <c r="AF97" s="30"/>
      <c r="AG97" s="52"/>
      <c r="AH97" s="30"/>
      <c r="AI97" s="52"/>
      <c r="AJ97" s="30"/>
      <c r="AK97" s="52"/>
      <c r="AL97" s="30"/>
      <c r="AM97" s="52"/>
      <c r="AN97" s="68"/>
      <c r="AO97" s="75">
        <f t="shared" si="68"/>
        <v>1</v>
      </c>
    </row>
    <row r="98" spans="1:41" ht="15" customHeight="1" x14ac:dyDescent="0.15">
      <c r="B98" s="38"/>
      <c r="C98" s="87"/>
      <c r="D98" s="23"/>
      <c r="E98" s="68"/>
      <c r="F98" s="74">
        <f t="shared" si="69"/>
        <v>1</v>
      </c>
      <c r="G98" s="53"/>
      <c r="H98" s="39">
        <v>1</v>
      </c>
      <c r="I98" s="68">
        <f>SUM(L98,N98,P98)</f>
        <v>0</v>
      </c>
      <c r="J98" s="74">
        <f t="shared" si="70"/>
        <v>0</v>
      </c>
      <c r="K98" s="39">
        <v>0</v>
      </c>
      <c r="L98" s="30"/>
      <c r="M98" s="39">
        <v>0</v>
      </c>
      <c r="N98" s="30"/>
      <c r="O98" s="39">
        <v>0</v>
      </c>
      <c r="P98" s="30"/>
      <c r="Q98" s="39">
        <v>0</v>
      </c>
      <c r="R98" s="68">
        <f>SUM(W98,Y98,AA98)</f>
        <v>0</v>
      </c>
      <c r="S98" s="74">
        <f t="shared" si="66"/>
        <v>0</v>
      </c>
      <c r="T98" s="68">
        <f>SUM(W98,Y98,AA98)</f>
        <v>0</v>
      </c>
      <c r="U98" s="74">
        <f t="shared" si="67"/>
        <v>0</v>
      </c>
      <c r="V98" s="39">
        <v>0</v>
      </c>
      <c r="W98" s="30"/>
      <c r="X98" s="39">
        <v>0</v>
      </c>
      <c r="Y98" s="30"/>
      <c r="Z98" s="39">
        <v>0</v>
      </c>
      <c r="AA98" s="30"/>
      <c r="AB98" s="39">
        <v>0</v>
      </c>
      <c r="AC98" s="68">
        <f>SUM(AF98,AH98,AJ98)</f>
        <v>0</v>
      </c>
      <c r="AD98" s="74">
        <f t="shared" si="71"/>
        <v>0</v>
      </c>
      <c r="AE98" s="39">
        <v>0</v>
      </c>
      <c r="AF98" s="30"/>
      <c r="AG98" s="39">
        <v>0</v>
      </c>
      <c r="AH98" s="30"/>
      <c r="AI98" s="39">
        <v>0</v>
      </c>
      <c r="AJ98" s="30"/>
      <c r="AK98" s="39">
        <v>0</v>
      </c>
      <c r="AL98" s="30"/>
      <c r="AM98" s="39">
        <v>0</v>
      </c>
      <c r="AN98" s="68">
        <f>E98-R98</f>
        <v>0</v>
      </c>
      <c r="AO98" s="76">
        <f t="shared" si="68"/>
        <v>1</v>
      </c>
    </row>
    <row r="99" spans="1:41" ht="15" customHeight="1" x14ac:dyDescent="0.15">
      <c r="B99" s="38"/>
      <c r="C99" s="87" t="s">
        <v>89</v>
      </c>
      <c r="D99" s="23"/>
      <c r="E99" s="68"/>
      <c r="F99" s="75">
        <f t="shared" si="69"/>
        <v>6</v>
      </c>
      <c r="G99" s="53"/>
      <c r="H99" s="52">
        <v>6</v>
      </c>
      <c r="I99" s="68"/>
      <c r="J99" s="75">
        <f t="shared" si="70"/>
        <v>0</v>
      </c>
      <c r="K99" s="52"/>
      <c r="L99" s="30"/>
      <c r="M99" s="52"/>
      <c r="N99" s="30"/>
      <c r="O99" s="52"/>
      <c r="P99" s="30"/>
      <c r="Q99" s="52"/>
      <c r="R99" s="68"/>
      <c r="S99" s="75">
        <f t="shared" si="66"/>
        <v>1</v>
      </c>
      <c r="T99" s="68"/>
      <c r="U99" s="75">
        <f t="shared" si="67"/>
        <v>0</v>
      </c>
      <c r="V99" s="52"/>
      <c r="W99" s="30"/>
      <c r="X99" s="52"/>
      <c r="Y99" s="30"/>
      <c r="Z99" s="52"/>
      <c r="AA99" s="30"/>
      <c r="AB99" s="52"/>
      <c r="AC99" s="68"/>
      <c r="AD99" s="75">
        <f t="shared" si="71"/>
        <v>1</v>
      </c>
      <c r="AE99" s="52">
        <v>1</v>
      </c>
      <c r="AF99" s="30"/>
      <c r="AG99" s="52"/>
      <c r="AH99" s="30"/>
      <c r="AI99" s="52"/>
      <c r="AJ99" s="30"/>
      <c r="AK99" s="52"/>
      <c r="AL99" s="30"/>
      <c r="AM99" s="52"/>
      <c r="AN99" s="68"/>
      <c r="AO99" s="75">
        <f t="shared" si="68"/>
        <v>5</v>
      </c>
    </row>
    <row r="100" spans="1:41" ht="15" customHeight="1" x14ac:dyDescent="0.15">
      <c r="B100" s="38"/>
      <c r="C100" s="87"/>
      <c r="D100" s="23"/>
      <c r="E100" s="68"/>
      <c r="F100" s="74">
        <f t="shared" si="69"/>
        <v>6</v>
      </c>
      <c r="G100" s="53"/>
      <c r="H100" s="39">
        <v>6</v>
      </c>
      <c r="I100" s="68">
        <f>SUM(L100,N100,P100)</f>
        <v>0</v>
      </c>
      <c r="J100" s="74">
        <f t="shared" si="70"/>
        <v>0</v>
      </c>
      <c r="K100" s="39">
        <v>0</v>
      </c>
      <c r="L100" s="30"/>
      <c r="M100" s="39">
        <v>0</v>
      </c>
      <c r="N100" s="30"/>
      <c r="O100" s="39">
        <v>0</v>
      </c>
      <c r="P100" s="30"/>
      <c r="Q100" s="39">
        <v>0</v>
      </c>
      <c r="R100" s="68">
        <f>SUM(W100,Y100,AA100)</f>
        <v>0</v>
      </c>
      <c r="S100" s="74">
        <f t="shared" si="66"/>
        <v>1</v>
      </c>
      <c r="T100" s="68">
        <f>SUM(W100,Y100,AA100)</f>
        <v>0</v>
      </c>
      <c r="U100" s="74">
        <f t="shared" si="67"/>
        <v>0</v>
      </c>
      <c r="V100" s="39">
        <v>0</v>
      </c>
      <c r="W100" s="30"/>
      <c r="X100" s="39">
        <v>0</v>
      </c>
      <c r="Y100" s="30"/>
      <c r="Z100" s="39">
        <v>0</v>
      </c>
      <c r="AA100" s="30"/>
      <c r="AB100" s="39">
        <v>0</v>
      </c>
      <c r="AC100" s="68">
        <f>SUM(AF100,AH100,AJ100)</f>
        <v>0</v>
      </c>
      <c r="AD100" s="74">
        <f t="shared" si="71"/>
        <v>1</v>
      </c>
      <c r="AE100" s="39">
        <v>1</v>
      </c>
      <c r="AF100" s="30"/>
      <c r="AG100" s="39">
        <v>0</v>
      </c>
      <c r="AH100" s="30"/>
      <c r="AI100" s="39">
        <v>0</v>
      </c>
      <c r="AJ100" s="30"/>
      <c r="AK100" s="39">
        <v>0</v>
      </c>
      <c r="AL100" s="30"/>
      <c r="AM100" s="39">
        <v>0</v>
      </c>
      <c r="AN100" s="68">
        <f>E100-R100</f>
        <v>0</v>
      </c>
      <c r="AO100" s="76">
        <f t="shared" si="68"/>
        <v>5</v>
      </c>
    </row>
    <row r="101" spans="1:41" ht="12.95" customHeight="1" x14ac:dyDescent="0.15">
      <c r="B101" s="38"/>
      <c r="C101" s="38"/>
      <c r="D101" s="23"/>
      <c r="E101" s="53"/>
      <c r="F101" s="39"/>
      <c r="G101" s="53"/>
      <c r="H101" s="39"/>
      <c r="I101" s="30"/>
      <c r="J101" s="39"/>
      <c r="K101" s="39"/>
      <c r="L101" s="30"/>
      <c r="M101" s="39"/>
      <c r="N101" s="30"/>
      <c r="O101" s="39"/>
      <c r="P101" s="30"/>
      <c r="Q101" s="39"/>
      <c r="R101" s="30"/>
      <c r="S101" s="39"/>
      <c r="T101" s="30"/>
      <c r="U101" s="39"/>
      <c r="V101" s="39"/>
      <c r="W101" s="30"/>
      <c r="X101" s="39"/>
      <c r="Y101" s="30"/>
      <c r="Z101" s="39"/>
      <c r="AA101" s="30"/>
      <c r="AB101" s="39"/>
      <c r="AC101" s="30"/>
      <c r="AD101" s="39"/>
      <c r="AE101" s="39"/>
      <c r="AF101" s="30"/>
      <c r="AG101" s="39"/>
      <c r="AH101" s="30"/>
      <c r="AI101" s="39"/>
      <c r="AJ101" s="30"/>
      <c r="AK101" s="39"/>
      <c r="AL101" s="30"/>
      <c r="AM101" s="39"/>
      <c r="AN101" s="30"/>
      <c r="AO101" s="54"/>
    </row>
    <row r="102" spans="1:41" ht="15" customHeight="1" x14ac:dyDescent="0.15">
      <c r="B102" s="38"/>
      <c r="C102" s="87" t="s">
        <v>95</v>
      </c>
      <c r="D102" s="23"/>
      <c r="E102" s="79"/>
      <c r="F102" s="82">
        <f t="shared" ref="F102:F107" si="72">SUM(H102,J102)</f>
        <v>1</v>
      </c>
      <c r="G102" s="52"/>
      <c r="H102" s="52">
        <v>1</v>
      </c>
      <c r="I102" s="79"/>
      <c r="J102" s="82">
        <f t="shared" ref="J102:J107" si="73">SUM(K102,M102,O102,Q102)</f>
        <v>0</v>
      </c>
      <c r="K102" s="52"/>
      <c r="L102" s="80"/>
      <c r="M102" s="52"/>
      <c r="N102" s="80"/>
      <c r="O102" s="52"/>
      <c r="P102" s="80"/>
      <c r="Q102" s="52"/>
      <c r="R102" s="79"/>
      <c r="S102" s="75"/>
      <c r="T102" s="79"/>
      <c r="U102" s="75"/>
      <c r="V102" s="52"/>
      <c r="W102" s="80"/>
      <c r="X102" s="52"/>
      <c r="Y102" s="80"/>
      <c r="Z102" s="52"/>
      <c r="AA102" s="80"/>
      <c r="AB102" s="52"/>
      <c r="AC102" s="79"/>
      <c r="AD102" s="75"/>
      <c r="AE102" s="52"/>
      <c r="AF102" s="80"/>
      <c r="AG102" s="52"/>
      <c r="AH102" s="80"/>
      <c r="AI102" s="52"/>
      <c r="AJ102" s="80"/>
      <c r="AK102" s="52"/>
      <c r="AL102" s="80"/>
      <c r="AM102" s="52"/>
      <c r="AN102" s="79"/>
      <c r="AO102" s="82">
        <f t="shared" ref="AO102:AO107" si="74">F102-S102</f>
        <v>1</v>
      </c>
    </row>
    <row r="103" spans="1:41" ht="15" customHeight="1" x14ac:dyDescent="0.15">
      <c r="B103" s="38"/>
      <c r="C103" s="87"/>
      <c r="D103" s="23"/>
      <c r="E103" s="68"/>
      <c r="F103" s="74">
        <f t="shared" si="72"/>
        <v>3</v>
      </c>
      <c r="G103" s="47"/>
      <c r="H103" s="39">
        <v>1</v>
      </c>
      <c r="I103" s="68">
        <f>SUM(L103,N103,P103)</f>
        <v>0</v>
      </c>
      <c r="J103" s="74">
        <f t="shared" si="73"/>
        <v>2</v>
      </c>
      <c r="K103" s="39">
        <v>1</v>
      </c>
      <c r="L103" s="30"/>
      <c r="M103" s="39">
        <v>1</v>
      </c>
      <c r="N103" s="30"/>
      <c r="O103" s="39">
        <v>0</v>
      </c>
      <c r="P103" s="30"/>
      <c r="Q103" s="39">
        <v>0</v>
      </c>
      <c r="R103" s="68">
        <f>SUM(W103,Y103,AA103)</f>
        <v>0</v>
      </c>
      <c r="S103" s="74">
        <f>SUM(U103,AD103,AM103)</f>
        <v>2</v>
      </c>
      <c r="T103" s="68">
        <f>SUM(W103,Y103,AA103)</f>
        <v>0</v>
      </c>
      <c r="U103" s="74">
        <f>SUM(V103,X103,Z103,AB103)</f>
        <v>0</v>
      </c>
      <c r="V103" s="39">
        <v>0</v>
      </c>
      <c r="W103" s="30"/>
      <c r="X103" s="39">
        <v>0</v>
      </c>
      <c r="Y103" s="30"/>
      <c r="Z103" s="39">
        <v>0</v>
      </c>
      <c r="AA103" s="30"/>
      <c r="AB103" s="39">
        <v>0</v>
      </c>
      <c r="AC103" s="68">
        <f>SUM(AF103,AH103,AJ103)</f>
        <v>0</v>
      </c>
      <c r="AD103" s="74">
        <f>SUM(AE103,AG103,AI103,AK103)</f>
        <v>2</v>
      </c>
      <c r="AE103" s="39">
        <v>1</v>
      </c>
      <c r="AF103" s="30"/>
      <c r="AG103" s="39">
        <v>1</v>
      </c>
      <c r="AH103" s="30"/>
      <c r="AI103" s="39">
        <v>0</v>
      </c>
      <c r="AJ103" s="30"/>
      <c r="AK103" s="39">
        <v>0</v>
      </c>
      <c r="AL103" s="30"/>
      <c r="AM103" s="39">
        <v>0</v>
      </c>
      <c r="AN103" s="68">
        <f>E103-R103</f>
        <v>0</v>
      </c>
      <c r="AO103" s="74">
        <f t="shared" si="74"/>
        <v>1</v>
      </c>
    </row>
    <row r="104" spans="1:41" ht="15" customHeight="1" x14ac:dyDescent="0.15">
      <c r="B104" s="38"/>
      <c r="C104" s="87" t="s">
        <v>90</v>
      </c>
      <c r="D104" s="23"/>
      <c r="E104" s="68"/>
      <c r="F104" s="82">
        <f t="shared" si="72"/>
        <v>0</v>
      </c>
      <c r="G104" s="53"/>
      <c r="H104" s="39"/>
      <c r="I104" s="34"/>
      <c r="J104" s="82">
        <f t="shared" si="73"/>
        <v>0</v>
      </c>
      <c r="K104" s="39"/>
      <c r="L104" s="30"/>
      <c r="M104" s="39"/>
      <c r="N104" s="30"/>
      <c r="O104" s="39"/>
      <c r="P104" s="30"/>
      <c r="Q104" s="39"/>
      <c r="R104" s="34"/>
      <c r="S104" s="40"/>
      <c r="T104" s="34"/>
      <c r="U104" s="40"/>
      <c r="V104" s="39"/>
      <c r="W104" s="30"/>
      <c r="X104" s="39"/>
      <c r="Y104" s="30"/>
      <c r="Z104" s="39"/>
      <c r="AA104" s="30"/>
      <c r="AB104" s="39"/>
      <c r="AC104" s="34"/>
      <c r="AD104" s="40"/>
      <c r="AE104" s="39"/>
      <c r="AF104" s="30"/>
      <c r="AG104" s="39"/>
      <c r="AH104" s="30"/>
      <c r="AI104" s="39"/>
      <c r="AJ104" s="30"/>
      <c r="AK104" s="39"/>
      <c r="AL104" s="30"/>
      <c r="AM104" s="39"/>
      <c r="AN104" s="34"/>
      <c r="AO104" s="82">
        <f t="shared" si="74"/>
        <v>0</v>
      </c>
    </row>
    <row r="105" spans="1:41" ht="15" customHeight="1" x14ac:dyDescent="0.15">
      <c r="B105" s="38"/>
      <c r="C105" s="87"/>
      <c r="D105" s="23"/>
      <c r="E105" s="68"/>
      <c r="F105" s="74">
        <f t="shared" si="72"/>
        <v>2</v>
      </c>
      <c r="G105" s="47"/>
      <c r="H105" s="39">
        <v>0</v>
      </c>
      <c r="I105" s="68">
        <f>SUM(L105,N105,P105)</f>
        <v>0</v>
      </c>
      <c r="J105" s="74">
        <f t="shared" si="73"/>
        <v>2</v>
      </c>
      <c r="K105" s="39">
        <v>2</v>
      </c>
      <c r="L105" s="30"/>
      <c r="M105" s="39">
        <v>0</v>
      </c>
      <c r="N105" s="30"/>
      <c r="O105" s="39">
        <v>0</v>
      </c>
      <c r="P105" s="30"/>
      <c r="Q105" s="39">
        <v>0</v>
      </c>
      <c r="R105" s="68">
        <f>SUM(W105,Y105,AA105)</f>
        <v>0</v>
      </c>
      <c r="S105" s="74">
        <f>SUM(U105,AD105,AM105)</f>
        <v>2</v>
      </c>
      <c r="T105" s="68">
        <f>SUM(W105,Y105,AA105)</f>
        <v>0</v>
      </c>
      <c r="U105" s="74">
        <f>SUM(V105,X105,Z105,AB105)</f>
        <v>0</v>
      </c>
      <c r="V105" s="39">
        <v>0</v>
      </c>
      <c r="W105" s="30"/>
      <c r="X105" s="39">
        <v>0</v>
      </c>
      <c r="Y105" s="30"/>
      <c r="Z105" s="39">
        <v>0</v>
      </c>
      <c r="AA105" s="30"/>
      <c r="AB105" s="39">
        <v>0</v>
      </c>
      <c r="AC105" s="68">
        <f>SUM(AF105,AH105,AJ105)</f>
        <v>0</v>
      </c>
      <c r="AD105" s="74">
        <f>SUM(AE105,AG105,AI105,AK105)</f>
        <v>2</v>
      </c>
      <c r="AE105" s="39">
        <v>2</v>
      </c>
      <c r="AF105" s="30"/>
      <c r="AG105" s="39">
        <v>0</v>
      </c>
      <c r="AH105" s="30"/>
      <c r="AI105" s="39">
        <v>0</v>
      </c>
      <c r="AJ105" s="30"/>
      <c r="AK105" s="39">
        <v>0</v>
      </c>
      <c r="AL105" s="30"/>
      <c r="AM105" s="39">
        <v>0</v>
      </c>
      <c r="AN105" s="68">
        <f>E105-R105</f>
        <v>0</v>
      </c>
      <c r="AO105" s="74">
        <f t="shared" si="74"/>
        <v>0</v>
      </c>
    </row>
    <row r="106" spans="1:41" ht="15" customHeight="1" x14ac:dyDescent="0.15">
      <c r="B106" s="38"/>
      <c r="C106" s="87" t="s">
        <v>65</v>
      </c>
      <c r="D106" s="23"/>
      <c r="E106" s="68"/>
      <c r="F106" s="82">
        <f t="shared" si="72"/>
        <v>0</v>
      </c>
      <c r="G106" s="53"/>
      <c r="H106" s="39"/>
      <c r="I106" s="68"/>
      <c r="J106" s="82">
        <f t="shared" si="73"/>
        <v>0</v>
      </c>
      <c r="K106" s="39"/>
      <c r="L106" s="30"/>
      <c r="M106" s="39"/>
      <c r="N106" s="30"/>
      <c r="O106" s="39"/>
      <c r="P106" s="30"/>
      <c r="Q106" s="39"/>
      <c r="R106" s="68"/>
      <c r="S106" s="74"/>
      <c r="T106" s="68"/>
      <c r="U106" s="74"/>
      <c r="V106" s="55"/>
      <c r="W106" s="30"/>
      <c r="X106" s="39"/>
      <c r="Y106" s="30"/>
      <c r="Z106" s="39"/>
      <c r="AA106" s="30"/>
      <c r="AB106" s="39"/>
      <c r="AC106" s="68"/>
      <c r="AD106" s="74"/>
      <c r="AE106" s="39"/>
      <c r="AF106" s="30"/>
      <c r="AG106" s="39"/>
      <c r="AH106" s="30"/>
      <c r="AI106" s="39"/>
      <c r="AJ106" s="30"/>
      <c r="AK106" s="39"/>
      <c r="AL106" s="30"/>
      <c r="AM106" s="39"/>
      <c r="AN106" s="68"/>
      <c r="AO106" s="82">
        <f t="shared" si="74"/>
        <v>0</v>
      </c>
    </row>
    <row r="107" spans="1:41" ht="15" customHeight="1" x14ac:dyDescent="0.15">
      <c r="B107" s="38"/>
      <c r="C107" s="87"/>
      <c r="D107" s="23"/>
      <c r="E107" s="68"/>
      <c r="F107" s="74">
        <f t="shared" si="72"/>
        <v>1</v>
      </c>
      <c r="G107" s="47"/>
      <c r="H107" s="55">
        <v>0</v>
      </c>
      <c r="I107" s="68">
        <f>SUM(L107,N107,P107)</f>
        <v>0</v>
      </c>
      <c r="J107" s="74">
        <f t="shared" si="73"/>
        <v>1</v>
      </c>
      <c r="K107" s="55">
        <v>1</v>
      </c>
      <c r="L107" s="30"/>
      <c r="M107" s="55">
        <v>0</v>
      </c>
      <c r="N107" s="30"/>
      <c r="O107" s="55">
        <v>0</v>
      </c>
      <c r="P107" s="30"/>
      <c r="Q107" s="55">
        <v>0</v>
      </c>
      <c r="R107" s="68">
        <f>SUM(W107,Y107,AA107)</f>
        <v>0</v>
      </c>
      <c r="S107" s="77">
        <f>SUM(U107,AD107,AM107)</f>
        <v>1</v>
      </c>
      <c r="T107" s="68">
        <f>SUM(W107,Y107,AA107)</f>
        <v>0</v>
      </c>
      <c r="U107" s="77">
        <f>SUM(V107,X107,Z107,AB107)</f>
        <v>0</v>
      </c>
      <c r="V107" s="39">
        <v>0</v>
      </c>
      <c r="W107" s="30"/>
      <c r="X107" s="55">
        <v>0</v>
      </c>
      <c r="Y107" s="30"/>
      <c r="Z107" s="55">
        <v>0</v>
      </c>
      <c r="AA107" s="30"/>
      <c r="AB107" s="55">
        <v>0</v>
      </c>
      <c r="AC107" s="68">
        <f>SUM(AF107,AH107,AJ107)</f>
        <v>0</v>
      </c>
      <c r="AD107" s="77">
        <f>SUM(AE107,AG107,AI107,AK107)</f>
        <v>1</v>
      </c>
      <c r="AE107" s="55">
        <v>1</v>
      </c>
      <c r="AF107" s="30"/>
      <c r="AG107" s="55">
        <v>0</v>
      </c>
      <c r="AH107" s="30"/>
      <c r="AI107" s="55">
        <v>0</v>
      </c>
      <c r="AJ107" s="30"/>
      <c r="AK107" s="55">
        <v>0</v>
      </c>
      <c r="AL107" s="30"/>
      <c r="AM107" s="55">
        <v>0</v>
      </c>
      <c r="AN107" s="68">
        <f>E107-R107</f>
        <v>0</v>
      </c>
      <c r="AO107" s="74">
        <f t="shared" si="74"/>
        <v>0</v>
      </c>
    </row>
    <row r="108" spans="1:41" ht="12.95" customHeight="1" x14ac:dyDescent="0.15">
      <c r="B108" s="38"/>
      <c r="C108" s="38"/>
      <c r="D108" s="23"/>
      <c r="E108" s="36"/>
      <c r="F108" s="36"/>
      <c r="G108" s="36"/>
      <c r="H108" s="36"/>
      <c r="I108" s="30"/>
      <c r="J108" s="36"/>
      <c r="K108" s="36"/>
      <c r="L108" s="30"/>
      <c r="M108" s="36"/>
      <c r="N108" s="30"/>
      <c r="O108" s="36"/>
      <c r="P108" s="30"/>
      <c r="Q108" s="36"/>
      <c r="R108" s="30"/>
      <c r="S108" s="36"/>
      <c r="T108" s="30"/>
      <c r="U108" s="36"/>
      <c r="V108" s="36"/>
      <c r="W108" s="30"/>
      <c r="X108" s="36"/>
      <c r="Y108" s="30"/>
      <c r="Z108" s="36"/>
      <c r="AA108" s="30"/>
      <c r="AB108" s="36"/>
      <c r="AC108" s="30"/>
      <c r="AD108" s="36"/>
      <c r="AE108" s="36"/>
      <c r="AF108" s="30"/>
      <c r="AG108" s="36"/>
      <c r="AH108" s="30"/>
      <c r="AI108" s="36"/>
      <c r="AJ108" s="30"/>
      <c r="AK108" s="36"/>
      <c r="AL108" s="30"/>
      <c r="AM108" s="36"/>
      <c r="AN108" s="30"/>
    </row>
    <row r="109" spans="1:41" ht="12.95" customHeight="1" x14ac:dyDescent="0.15">
      <c r="B109" s="38"/>
      <c r="C109" s="38"/>
      <c r="D109" s="23"/>
      <c r="E109" s="47"/>
      <c r="F109" s="55"/>
      <c r="G109" s="47"/>
      <c r="H109" s="55"/>
      <c r="I109" s="30"/>
      <c r="J109" s="55"/>
      <c r="K109" s="55"/>
      <c r="L109" s="30"/>
      <c r="M109" s="55"/>
      <c r="N109" s="30"/>
      <c r="O109" s="55"/>
      <c r="P109" s="30"/>
      <c r="Q109" s="55"/>
      <c r="R109" s="30"/>
      <c r="S109" s="55"/>
      <c r="T109" s="30"/>
      <c r="U109" s="55"/>
      <c r="V109" s="55"/>
      <c r="W109" s="30"/>
      <c r="X109" s="55"/>
      <c r="Y109" s="30"/>
      <c r="Z109" s="55"/>
      <c r="AA109" s="30"/>
      <c r="AB109" s="55"/>
      <c r="AC109" s="30"/>
      <c r="AD109" s="55"/>
      <c r="AE109" s="55"/>
      <c r="AF109" s="30"/>
      <c r="AG109" s="55"/>
      <c r="AH109" s="30"/>
      <c r="AI109" s="55"/>
      <c r="AJ109" s="30"/>
      <c r="AK109" s="55"/>
      <c r="AL109" s="30"/>
      <c r="AM109" s="55"/>
      <c r="AN109" s="30"/>
      <c r="AO109" s="55"/>
    </row>
    <row r="110" spans="1:41" s="29" customFormat="1" ht="30" customHeight="1" x14ac:dyDescent="0.15">
      <c r="A110" s="25"/>
      <c r="B110" s="88" t="s">
        <v>86</v>
      </c>
      <c r="C110" s="88"/>
      <c r="D110" s="26"/>
      <c r="E110" s="34">
        <f>SUM(E112,E113:E117,E118)</f>
        <v>1</v>
      </c>
      <c r="F110" s="81">
        <f t="shared" ref="F110:AO110" si="75">SUM(F112,F113:F117,F118)</f>
        <v>9</v>
      </c>
      <c r="G110" s="34">
        <f t="shared" si="75"/>
        <v>0</v>
      </c>
      <c r="H110" s="81">
        <f t="shared" si="75"/>
        <v>2</v>
      </c>
      <c r="I110" s="34">
        <f t="shared" si="75"/>
        <v>1</v>
      </c>
      <c r="J110" s="81">
        <f t="shared" si="75"/>
        <v>7</v>
      </c>
      <c r="K110" s="81">
        <f t="shared" si="75"/>
        <v>1</v>
      </c>
      <c r="L110" s="34">
        <f t="shared" si="75"/>
        <v>0</v>
      </c>
      <c r="M110" s="81">
        <f t="shared" si="75"/>
        <v>0</v>
      </c>
      <c r="N110" s="34">
        <f t="shared" si="75"/>
        <v>1</v>
      </c>
      <c r="O110" s="81">
        <f t="shared" si="75"/>
        <v>2</v>
      </c>
      <c r="P110" s="34">
        <f t="shared" si="75"/>
        <v>0</v>
      </c>
      <c r="Q110" s="81">
        <f t="shared" si="75"/>
        <v>4</v>
      </c>
      <c r="R110" s="34">
        <f t="shared" si="75"/>
        <v>1</v>
      </c>
      <c r="S110" s="81">
        <f t="shared" si="75"/>
        <v>7</v>
      </c>
      <c r="T110" s="34">
        <f t="shared" si="75"/>
        <v>1</v>
      </c>
      <c r="U110" s="81">
        <f t="shared" si="75"/>
        <v>4</v>
      </c>
      <c r="V110" s="84">
        <f t="shared" si="75"/>
        <v>0</v>
      </c>
      <c r="W110" s="34">
        <f t="shared" si="75"/>
        <v>0</v>
      </c>
      <c r="X110" s="84">
        <f t="shared" si="75"/>
        <v>0</v>
      </c>
      <c r="Y110" s="34">
        <f t="shared" si="75"/>
        <v>1</v>
      </c>
      <c r="Z110" s="81">
        <f t="shared" si="75"/>
        <v>1</v>
      </c>
      <c r="AA110" s="34">
        <f t="shared" si="75"/>
        <v>0</v>
      </c>
      <c r="AB110" s="81">
        <f t="shared" si="75"/>
        <v>3</v>
      </c>
      <c r="AC110" s="34">
        <f t="shared" si="75"/>
        <v>0</v>
      </c>
      <c r="AD110" s="81">
        <f t="shared" si="75"/>
        <v>3</v>
      </c>
      <c r="AE110" s="81">
        <f t="shared" si="75"/>
        <v>1</v>
      </c>
      <c r="AF110" s="34">
        <f t="shared" si="75"/>
        <v>0</v>
      </c>
      <c r="AG110" s="81">
        <f t="shared" si="75"/>
        <v>0</v>
      </c>
      <c r="AH110" s="34">
        <f t="shared" si="75"/>
        <v>0</v>
      </c>
      <c r="AI110" s="81">
        <f t="shared" si="75"/>
        <v>1</v>
      </c>
      <c r="AJ110" s="34">
        <f t="shared" si="75"/>
        <v>0</v>
      </c>
      <c r="AK110" s="81">
        <f t="shared" si="75"/>
        <v>1</v>
      </c>
      <c r="AL110" s="34">
        <f t="shared" si="75"/>
        <v>0</v>
      </c>
      <c r="AM110" s="81">
        <f t="shared" si="75"/>
        <v>0</v>
      </c>
      <c r="AN110" s="34">
        <f t="shared" si="75"/>
        <v>0</v>
      </c>
      <c r="AO110" s="81">
        <f t="shared" si="75"/>
        <v>2</v>
      </c>
    </row>
    <row r="111" spans="1:41" ht="12.95" customHeight="1" x14ac:dyDescent="0.15">
      <c r="B111" s="38"/>
      <c r="C111" s="38"/>
      <c r="D111" s="23"/>
      <c r="E111" s="36"/>
      <c r="F111" s="36"/>
      <c r="G111" s="36"/>
      <c r="H111" s="36"/>
      <c r="I111" s="30"/>
      <c r="J111" s="36"/>
      <c r="K111" s="36"/>
      <c r="L111" s="30"/>
      <c r="M111" s="36"/>
      <c r="N111" s="30"/>
      <c r="O111" s="36"/>
      <c r="P111" s="30"/>
      <c r="Q111" s="36"/>
      <c r="R111" s="30"/>
      <c r="S111" s="36"/>
      <c r="T111" s="30"/>
      <c r="U111" s="36"/>
      <c r="V111" s="36"/>
      <c r="W111" s="30"/>
      <c r="X111" s="36"/>
      <c r="Y111" s="30"/>
      <c r="Z111" s="36"/>
      <c r="AA111" s="30"/>
      <c r="AB111" s="36"/>
      <c r="AC111" s="30"/>
      <c r="AD111" s="36"/>
      <c r="AE111" s="36"/>
      <c r="AF111" s="30"/>
      <c r="AG111" s="36"/>
      <c r="AH111" s="30"/>
      <c r="AI111" s="36"/>
      <c r="AJ111" s="30"/>
      <c r="AK111" s="36"/>
      <c r="AL111" s="30"/>
      <c r="AM111" s="36"/>
      <c r="AN111" s="30"/>
    </row>
    <row r="112" spans="1:41" ht="30" customHeight="1" x14ac:dyDescent="0.15">
      <c r="B112" s="38"/>
      <c r="C112" s="38" t="s">
        <v>32</v>
      </c>
      <c r="D112" s="23"/>
      <c r="E112" s="68">
        <f t="shared" ref="E112:F114" si="76">SUM(G112,I112)</f>
        <v>0</v>
      </c>
      <c r="F112" s="74">
        <f t="shared" si="76"/>
        <v>3</v>
      </c>
      <c r="G112" s="47"/>
      <c r="H112" s="39">
        <v>1</v>
      </c>
      <c r="I112" s="68">
        <f t="shared" ref="I112:I118" si="77">SUM(L112,N112,P112)</f>
        <v>0</v>
      </c>
      <c r="J112" s="74">
        <f t="shared" ref="J112:J118" si="78">SUM(K112,M112,O112,Q112)</f>
        <v>2</v>
      </c>
      <c r="K112" s="39">
        <v>0</v>
      </c>
      <c r="L112" s="30"/>
      <c r="M112" s="39">
        <v>0</v>
      </c>
      <c r="N112" s="30"/>
      <c r="O112" s="39">
        <v>0</v>
      </c>
      <c r="P112" s="30"/>
      <c r="Q112" s="39">
        <v>2</v>
      </c>
      <c r="R112" s="68">
        <f t="shared" ref="R112:S114" si="79">SUM(T112,AC112,AL112)</f>
        <v>0</v>
      </c>
      <c r="S112" s="74">
        <f t="shared" si="79"/>
        <v>3</v>
      </c>
      <c r="T112" s="68">
        <f t="shared" ref="T112:T118" si="80">SUM(W112,Y112,AA112)</f>
        <v>0</v>
      </c>
      <c r="U112" s="74">
        <f t="shared" ref="U112:U118" si="81">SUM(V112,X112,Z112,AB112)</f>
        <v>3</v>
      </c>
      <c r="V112" s="55">
        <v>0</v>
      </c>
      <c r="W112" s="30"/>
      <c r="X112" s="39">
        <v>0</v>
      </c>
      <c r="Y112" s="30"/>
      <c r="Z112" s="39">
        <v>0</v>
      </c>
      <c r="AA112" s="30"/>
      <c r="AB112" s="39">
        <v>3</v>
      </c>
      <c r="AC112" s="68">
        <f>SUM(AF112,AH112,AJ112)</f>
        <v>0</v>
      </c>
      <c r="AD112" s="74">
        <f t="shared" ref="AD112:AD118" si="82">SUM(AE112,AG112,AI112,AK112)</f>
        <v>0</v>
      </c>
      <c r="AE112" s="39">
        <v>0</v>
      </c>
      <c r="AF112" s="30"/>
      <c r="AG112" s="39">
        <v>0</v>
      </c>
      <c r="AH112" s="30"/>
      <c r="AI112" s="39">
        <v>0</v>
      </c>
      <c r="AJ112" s="30"/>
      <c r="AK112" s="39">
        <v>0</v>
      </c>
      <c r="AL112" s="30"/>
      <c r="AM112" s="39">
        <v>0</v>
      </c>
      <c r="AN112" s="68">
        <f t="shared" ref="AN112:AO114" si="83">E112-R112</f>
        <v>0</v>
      </c>
      <c r="AO112" s="74">
        <f t="shared" si="83"/>
        <v>0</v>
      </c>
    </row>
    <row r="113" spans="1:41" ht="30" customHeight="1" x14ac:dyDescent="0.15">
      <c r="B113" s="38"/>
      <c r="C113" s="38" t="s">
        <v>97</v>
      </c>
      <c r="D113" s="23"/>
      <c r="E113" s="68">
        <f t="shared" si="76"/>
        <v>0</v>
      </c>
      <c r="F113" s="74">
        <f t="shared" si="76"/>
        <v>1</v>
      </c>
      <c r="G113" s="47"/>
      <c r="H113" s="39">
        <v>0</v>
      </c>
      <c r="I113" s="68">
        <f t="shared" si="77"/>
        <v>0</v>
      </c>
      <c r="J113" s="74">
        <f t="shared" si="78"/>
        <v>1</v>
      </c>
      <c r="K113" s="39">
        <v>0</v>
      </c>
      <c r="L113" s="30"/>
      <c r="M113" s="39">
        <v>0</v>
      </c>
      <c r="N113" s="30"/>
      <c r="O113" s="39">
        <v>1</v>
      </c>
      <c r="P113" s="30"/>
      <c r="Q113" s="39">
        <v>0</v>
      </c>
      <c r="R113" s="68">
        <f t="shared" si="79"/>
        <v>0</v>
      </c>
      <c r="S113" s="74">
        <f t="shared" si="79"/>
        <v>1</v>
      </c>
      <c r="T113" s="68">
        <f t="shared" si="80"/>
        <v>0</v>
      </c>
      <c r="U113" s="74">
        <f t="shared" si="81"/>
        <v>0</v>
      </c>
      <c r="V113" s="55">
        <v>0</v>
      </c>
      <c r="W113" s="30"/>
      <c r="X113" s="39">
        <v>0</v>
      </c>
      <c r="Y113" s="30"/>
      <c r="Z113" s="39">
        <v>0</v>
      </c>
      <c r="AA113" s="30"/>
      <c r="AB113" s="39">
        <v>0</v>
      </c>
      <c r="AC113" s="68">
        <f>SUM(AF113,AH113,AJ113)</f>
        <v>0</v>
      </c>
      <c r="AD113" s="74">
        <f t="shared" si="82"/>
        <v>1</v>
      </c>
      <c r="AE113" s="39">
        <v>0</v>
      </c>
      <c r="AF113" s="30"/>
      <c r="AG113" s="39">
        <v>0</v>
      </c>
      <c r="AH113" s="30"/>
      <c r="AI113" s="39">
        <v>1</v>
      </c>
      <c r="AJ113" s="30"/>
      <c r="AK113" s="39">
        <v>0</v>
      </c>
      <c r="AL113" s="30"/>
      <c r="AM113" s="39">
        <v>0</v>
      </c>
      <c r="AN113" s="68">
        <f t="shared" si="83"/>
        <v>0</v>
      </c>
      <c r="AO113" s="74">
        <f t="shared" si="83"/>
        <v>0</v>
      </c>
    </row>
    <row r="114" spans="1:41" ht="30" customHeight="1" x14ac:dyDescent="0.15">
      <c r="B114" s="38"/>
      <c r="C114" s="38" t="s">
        <v>54</v>
      </c>
      <c r="D114" s="23"/>
      <c r="E114" s="68">
        <f t="shared" si="76"/>
        <v>0</v>
      </c>
      <c r="F114" s="74">
        <f t="shared" si="76"/>
        <v>1</v>
      </c>
      <c r="G114" s="47"/>
      <c r="H114" s="39">
        <v>0</v>
      </c>
      <c r="I114" s="68">
        <f t="shared" si="77"/>
        <v>0</v>
      </c>
      <c r="J114" s="74">
        <f t="shared" si="78"/>
        <v>1</v>
      </c>
      <c r="K114" s="39">
        <v>0</v>
      </c>
      <c r="L114" s="30"/>
      <c r="M114" s="39">
        <v>0</v>
      </c>
      <c r="N114" s="30"/>
      <c r="O114" s="39">
        <v>0</v>
      </c>
      <c r="P114" s="30"/>
      <c r="Q114" s="39">
        <v>1</v>
      </c>
      <c r="R114" s="68">
        <f t="shared" si="79"/>
        <v>0</v>
      </c>
      <c r="S114" s="74">
        <f t="shared" si="79"/>
        <v>0</v>
      </c>
      <c r="T114" s="68">
        <f t="shared" si="80"/>
        <v>0</v>
      </c>
      <c r="U114" s="74">
        <f t="shared" si="81"/>
        <v>0</v>
      </c>
      <c r="V114" s="55">
        <v>0</v>
      </c>
      <c r="W114" s="30"/>
      <c r="X114" s="39">
        <v>0</v>
      </c>
      <c r="Y114" s="30"/>
      <c r="Z114" s="39">
        <v>0</v>
      </c>
      <c r="AA114" s="30"/>
      <c r="AB114" s="39">
        <v>0</v>
      </c>
      <c r="AC114" s="68">
        <f>SUM(AF114,AH114,AJ114)</f>
        <v>0</v>
      </c>
      <c r="AD114" s="74">
        <f t="shared" si="82"/>
        <v>0</v>
      </c>
      <c r="AE114" s="39">
        <v>0</v>
      </c>
      <c r="AF114" s="30"/>
      <c r="AG114" s="39">
        <v>0</v>
      </c>
      <c r="AH114" s="30"/>
      <c r="AI114" s="39">
        <v>0</v>
      </c>
      <c r="AJ114" s="30"/>
      <c r="AK114" s="39">
        <v>0</v>
      </c>
      <c r="AL114" s="30"/>
      <c r="AM114" s="39">
        <v>0</v>
      </c>
      <c r="AN114" s="68">
        <f t="shared" si="83"/>
        <v>0</v>
      </c>
      <c r="AO114" s="74">
        <f t="shared" si="83"/>
        <v>1</v>
      </c>
    </row>
    <row r="115" spans="1:41" ht="30" customHeight="1" x14ac:dyDescent="0.15">
      <c r="B115" s="38"/>
      <c r="C115" s="38" t="s">
        <v>63</v>
      </c>
      <c r="D115" s="23"/>
      <c r="E115" s="68">
        <f t="shared" ref="E115:F118" si="84">SUM(G115,I115)</f>
        <v>0</v>
      </c>
      <c r="F115" s="74">
        <f t="shared" si="84"/>
        <v>1</v>
      </c>
      <c r="G115" s="47"/>
      <c r="H115" s="39">
        <v>0</v>
      </c>
      <c r="I115" s="68">
        <f t="shared" si="77"/>
        <v>0</v>
      </c>
      <c r="J115" s="74">
        <f t="shared" si="78"/>
        <v>1</v>
      </c>
      <c r="K115" s="39">
        <v>0</v>
      </c>
      <c r="L115" s="30"/>
      <c r="M115" s="39">
        <v>0</v>
      </c>
      <c r="N115" s="30"/>
      <c r="O115" s="39">
        <v>0</v>
      </c>
      <c r="P115" s="30"/>
      <c r="Q115" s="39">
        <v>1</v>
      </c>
      <c r="R115" s="68">
        <f t="shared" ref="R115:S118" si="85">SUM(T115,AC115,AL115)</f>
        <v>0</v>
      </c>
      <c r="S115" s="74">
        <f t="shared" si="85"/>
        <v>1</v>
      </c>
      <c r="T115" s="68">
        <f t="shared" si="80"/>
        <v>0</v>
      </c>
      <c r="U115" s="74">
        <f t="shared" si="81"/>
        <v>0</v>
      </c>
      <c r="V115" s="55">
        <v>0</v>
      </c>
      <c r="W115" s="30"/>
      <c r="X115" s="39">
        <v>0</v>
      </c>
      <c r="Y115" s="30"/>
      <c r="Z115" s="39">
        <v>0</v>
      </c>
      <c r="AA115" s="30"/>
      <c r="AB115" s="39">
        <v>0</v>
      </c>
      <c r="AC115" s="68">
        <f>SUM(AF115,AH115,AJ115)</f>
        <v>0</v>
      </c>
      <c r="AD115" s="74">
        <f t="shared" si="82"/>
        <v>1</v>
      </c>
      <c r="AE115" s="39">
        <v>0</v>
      </c>
      <c r="AF115" s="30"/>
      <c r="AG115" s="39">
        <v>0</v>
      </c>
      <c r="AH115" s="30"/>
      <c r="AI115" s="39">
        <v>0</v>
      </c>
      <c r="AJ115" s="30"/>
      <c r="AK115" s="39">
        <v>1</v>
      </c>
      <c r="AL115" s="30"/>
      <c r="AM115" s="39">
        <v>0</v>
      </c>
      <c r="AN115" s="68">
        <f t="shared" ref="AN115:AO118" si="86">E115-R115</f>
        <v>0</v>
      </c>
      <c r="AO115" s="74">
        <f t="shared" si="86"/>
        <v>0</v>
      </c>
    </row>
    <row r="116" spans="1:41" ht="30" customHeight="1" x14ac:dyDescent="0.15">
      <c r="B116" s="38"/>
      <c r="C116" s="38" t="s">
        <v>66</v>
      </c>
      <c r="D116" s="23"/>
      <c r="E116" s="68">
        <f>SUM(G116,I116)</f>
        <v>0</v>
      </c>
      <c r="F116" s="74">
        <f>SUM(H116,J116)</f>
        <v>1</v>
      </c>
      <c r="G116" s="47"/>
      <c r="H116" s="39">
        <v>0</v>
      </c>
      <c r="I116" s="68">
        <f t="shared" si="77"/>
        <v>0</v>
      </c>
      <c r="J116" s="74">
        <f t="shared" si="78"/>
        <v>1</v>
      </c>
      <c r="K116" s="39">
        <v>1</v>
      </c>
      <c r="L116" s="30"/>
      <c r="M116" s="39">
        <v>0</v>
      </c>
      <c r="N116" s="30"/>
      <c r="O116" s="39">
        <v>0</v>
      </c>
      <c r="P116" s="30"/>
      <c r="Q116" s="39">
        <v>0</v>
      </c>
      <c r="R116" s="68">
        <f>SUM(T116,AC116,AL116)</f>
        <v>0</v>
      </c>
      <c r="S116" s="74">
        <f>SUM(U116,AD116,AM116)</f>
        <v>0</v>
      </c>
      <c r="T116" s="68">
        <f t="shared" si="80"/>
        <v>0</v>
      </c>
      <c r="U116" s="74">
        <f t="shared" si="81"/>
        <v>0</v>
      </c>
      <c r="V116" s="55">
        <v>0</v>
      </c>
      <c r="W116" s="30"/>
      <c r="X116" s="39">
        <v>0</v>
      </c>
      <c r="Y116" s="30"/>
      <c r="Z116" s="39">
        <v>0</v>
      </c>
      <c r="AA116" s="30"/>
      <c r="AB116" s="39">
        <v>0</v>
      </c>
      <c r="AC116" s="68">
        <f>SUM(AF116,AH116,AJ116)</f>
        <v>0</v>
      </c>
      <c r="AD116" s="74">
        <f t="shared" si="82"/>
        <v>0</v>
      </c>
      <c r="AE116" s="39">
        <v>0</v>
      </c>
      <c r="AF116" s="30"/>
      <c r="AG116" s="39">
        <v>0</v>
      </c>
      <c r="AH116" s="30"/>
      <c r="AI116" s="39">
        <v>0</v>
      </c>
      <c r="AJ116" s="30"/>
      <c r="AK116" s="39">
        <v>0</v>
      </c>
      <c r="AL116" s="30"/>
      <c r="AM116" s="39">
        <v>0</v>
      </c>
      <c r="AN116" s="68">
        <f>E116-R116</f>
        <v>0</v>
      </c>
      <c r="AO116" s="74">
        <f>F116-S116</f>
        <v>1</v>
      </c>
    </row>
    <row r="117" spans="1:41" ht="30" customHeight="1" x14ac:dyDescent="0.15">
      <c r="B117" s="38"/>
      <c r="C117" s="38" t="s">
        <v>70</v>
      </c>
      <c r="D117" s="23"/>
      <c r="E117" s="68">
        <f t="shared" si="84"/>
        <v>0</v>
      </c>
      <c r="F117" s="74">
        <f t="shared" si="84"/>
        <v>1</v>
      </c>
      <c r="G117" s="47"/>
      <c r="H117" s="39">
        <v>1</v>
      </c>
      <c r="I117" s="68">
        <f t="shared" si="77"/>
        <v>0</v>
      </c>
      <c r="J117" s="74">
        <f t="shared" si="78"/>
        <v>0</v>
      </c>
      <c r="K117" s="39">
        <v>0</v>
      </c>
      <c r="L117" s="30"/>
      <c r="M117" s="39">
        <v>0</v>
      </c>
      <c r="N117" s="30"/>
      <c r="O117" s="39">
        <v>0</v>
      </c>
      <c r="P117" s="30"/>
      <c r="Q117" s="39">
        <v>0</v>
      </c>
      <c r="R117" s="68">
        <f t="shared" si="85"/>
        <v>0</v>
      </c>
      <c r="S117" s="74">
        <f t="shared" si="85"/>
        <v>1</v>
      </c>
      <c r="T117" s="68">
        <f t="shared" si="80"/>
        <v>0</v>
      </c>
      <c r="U117" s="74">
        <f t="shared" si="81"/>
        <v>0</v>
      </c>
      <c r="V117" s="55">
        <v>0</v>
      </c>
      <c r="W117" s="30"/>
      <c r="X117" s="39">
        <v>0</v>
      </c>
      <c r="Y117" s="30"/>
      <c r="Z117" s="39">
        <v>0</v>
      </c>
      <c r="AA117" s="30"/>
      <c r="AB117" s="39">
        <v>0</v>
      </c>
      <c r="AC117" s="68"/>
      <c r="AD117" s="74">
        <f t="shared" si="82"/>
        <v>1</v>
      </c>
      <c r="AE117" s="39">
        <v>1</v>
      </c>
      <c r="AF117" s="30"/>
      <c r="AG117" s="39">
        <v>0</v>
      </c>
      <c r="AH117" s="30"/>
      <c r="AI117" s="39">
        <v>0</v>
      </c>
      <c r="AJ117" s="30"/>
      <c r="AK117" s="39">
        <v>0</v>
      </c>
      <c r="AL117" s="30"/>
      <c r="AM117" s="39">
        <v>0</v>
      </c>
      <c r="AN117" s="68"/>
      <c r="AO117" s="74">
        <f t="shared" si="86"/>
        <v>0</v>
      </c>
    </row>
    <row r="118" spans="1:41" ht="30" customHeight="1" x14ac:dyDescent="0.15">
      <c r="B118" s="38"/>
      <c r="C118" s="38" t="s">
        <v>76</v>
      </c>
      <c r="D118" s="23"/>
      <c r="E118" s="68">
        <f t="shared" si="84"/>
        <v>1</v>
      </c>
      <c r="F118" s="74">
        <f t="shared" si="84"/>
        <v>1</v>
      </c>
      <c r="G118" s="47"/>
      <c r="H118" s="39">
        <v>0</v>
      </c>
      <c r="I118" s="68">
        <f t="shared" si="77"/>
        <v>1</v>
      </c>
      <c r="J118" s="74">
        <f t="shared" si="78"/>
        <v>1</v>
      </c>
      <c r="K118" s="39">
        <v>0</v>
      </c>
      <c r="L118" s="30"/>
      <c r="M118" s="39">
        <v>0</v>
      </c>
      <c r="N118" s="30">
        <v>1</v>
      </c>
      <c r="O118" s="39">
        <v>1</v>
      </c>
      <c r="P118" s="30"/>
      <c r="Q118" s="39">
        <v>0</v>
      </c>
      <c r="R118" s="68">
        <f t="shared" si="85"/>
        <v>1</v>
      </c>
      <c r="S118" s="74">
        <f t="shared" si="85"/>
        <v>1</v>
      </c>
      <c r="T118" s="68">
        <f t="shared" si="80"/>
        <v>1</v>
      </c>
      <c r="U118" s="74">
        <f t="shared" si="81"/>
        <v>1</v>
      </c>
      <c r="V118" s="55">
        <v>0</v>
      </c>
      <c r="W118" s="30"/>
      <c r="X118" s="39">
        <v>0</v>
      </c>
      <c r="Y118" s="30">
        <v>1</v>
      </c>
      <c r="Z118" s="39">
        <v>1</v>
      </c>
      <c r="AA118" s="30"/>
      <c r="AB118" s="39">
        <v>0</v>
      </c>
      <c r="AC118" s="68">
        <f>SUM(AF118,AH118,AJ118)</f>
        <v>0</v>
      </c>
      <c r="AD118" s="74">
        <f t="shared" si="82"/>
        <v>0</v>
      </c>
      <c r="AE118" s="39">
        <v>0</v>
      </c>
      <c r="AF118" s="30"/>
      <c r="AG118" s="39">
        <v>0</v>
      </c>
      <c r="AH118" s="30"/>
      <c r="AI118" s="39">
        <v>0</v>
      </c>
      <c r="AJ118" s="30"/>
      <c r="AK118" s="39">
        <v>0</v>
      </c>
      <c r="AL118" s="30"/>
      <c r="AM118" s="39">
        <v>0</v>
      </c>
      <c r="AN118" s="68">
        <f t="shared" si="86"/>
        <v>0</v>
      </c>
      <c r="AO118" s="74">
        <f t="shared" si="86"/>
        <v>0</v>
      </c>
    </row>
    <row r="119" spans="1:41" ht="5.0999999999999996" customHeight="1" x14ac:dyDescent="0.15">
      <c r="A119" s="56"/>
      <c r="B119" s="56"/>
      <c r="C119" s="57"/>
      <c r="D119" s="58"/>
      <c r="E119" s="59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</row>
    <row r="120" spans="1:41" x14ac:dyDescent="0.15"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</row>
    <row r="121" spans="1:41" s="67" customFormat="1" ht="10.5" customHeight="1" x14ac:dyDescent="0.15">
      <c r="A121" s="63"/>
      <c r="B121" s="64" t="s">
        <v>41</v>
      </c>
      <c r="C121" s="64"/>
      <c r="D121" s="63"/>
      <c r="E121" s="65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  <c r="AJ121" s="66"/>
      <c r="AK121" s="66"/>
      <c r="AL121" s="66"/>
      <c r="AM121" s="66"/>
      <c r="AN121" s="66"/>
      <c r="AO121" s="66"/>
    </row>
    <row r="122" spans="1:41" s="67" customFormat="1" ht="10.5" customHeight="1" x14ac:dyDescent="0.15">
      <c r="A122" s="63"/>
      <c r="B122" s="64" t="s">
        <v>42</v>
      </c>
      <c r="C122" s="64"/>
      <c r="D122" s="63"/>
      <c r="E122" s="65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/>
      <c r="AG122" s="66"/>
      <c r="AH122" s="66"/>
      <c r="AI122" s="66"/>
      <c r="AJ122" s="66"/>
      <c r="AK122" s="66"/>
      <c r="AL122" s="66"/>
      <c r="AM122" s="66"/>
      <c r="AN122" s="66"/>
      <c r="AO122" s="66"/>
    </row>
    <row r="123" spans="1:41" s="67" customFormat="1" ht="10.5" customHeight="1" x14ac:dyDescent="0.15">
      <c r="A123" s="63"/>
      <c r="B123" s="64" t="s">
        <v>43</v>
      </c>
      <c r="C123" s="64"/>
      <c r="D123" s="63"/>
      <c r="E123" s="65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  <c r="AJ123" s="66"/>
      <c r="AK123" s="66"/>
      <c r="AL123" s="66"/>
      <c r="AM123" s="66"/>
      <c r="AN123" s="66"/>
      <c r="AO123" s="66"/>
    </row>
    <row r="124" spans="1:41" s="67" customFormat="1" ht="10.5" customHeight="1" x14ac:dyDescent="0.15">
      <c r="A124" s="63"/>
      <c r="B124" s="64" t="s">
        <v>83</v>
      </c>
      <c r="C124" s="64"/>
      <c r="D124" s="63"/>
      <c r="E124" s="65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  <c r="AJ124" s="66"/>
      <c r="AK124" s="66"/>
      <c r="AL124" s="66"/>
      <c r="AM124" s="66"/>
      <c r="AN124" s="66"/>
      <c r="AO124" s="66"/>
    </row>
    <row r="125" spans="1:41" ht="12" customHeight="1" x14ac:dyDescent="0.15"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</row>
    <row r="126" spans="1:41" hidden="1" x14ac:dyDescent="0.15"/>
    <row r="127" spans="1:41" hidden="1" x14ac:dyDescent="0.15"/>
    <row r="128" spans="1:41" hidden="1" x14ac:dyDescent="0.15"/>
    <row r="129" hidden="1" x14ac:dyDescent="0.15"/>
    <row r="130" hidden="1" x14ac:dyDescent="0.15"/>
    <row r="131" hidden="1" x14ac:dyDescent="0.15"/>
    <row r="132" hidden="1" x14ac:dyDescent="0.15"/>
    <row r="133" hidden="1" x14ac:dyDescent="0.15"/>
    <row r="134" hidden="1" x14ac:dyDescent="0.15"/>
    <row r="135" hidden="1" x14ac:dyDescent="0.15"/>
    <row r="136" hidden="1" x14ac:dyDescent="0.15"/>
    <row r="137" hidden="1" x14ac:dyDescent="0.15"/>
    <row r="138" hidden="1" x14ac:dyDescent="0.15"/>
    <row r="139" hidden="1" x14ac:dyDescent="0.15"/>
    <row r="140" hidden="1" x14ac:dyDescent="0.15"/>
    <row r="141" hidden="1" x14ac:dyDescent="0.15"/>
    <row r="142" hidden="1" x14ac:dyDescent="0.15"/>
    <row r="143" hidden="1" x14ac:dyDescent="0.15"/>
    <row r="144" hidden="1" x14ac:dyDescent="0.15"/>
    <row r="145" hidden="1" x14ac:dyDescent="0.15"/>
    <row r="146" hidden="1" x14ac:dyDescent="0.15"/>
    <row r="147" hidden="1" x14ac:dyDescent="0.15"/>
    <row r="148" hidden="1" x14ac:dyDescent="0.15"/>
    <row r="149" hidden="1" x14ac:dyDescent="0.15"/>
    <row r="150" hidden="1" x14ac:dyDescent="0.15"/>
    <row r="151" hidden="1" x14ac:dyDescent="0.15"/>
    <row r="152" hidden="1" x14ac:dyDescent="0.15"/>
    <row r="153" hidden="1" x14ac:dyDescent="0.15"/>
    <row r="154" hidden="1" x14ac:dyDescent="0.15"/>
    <row r="155" hidden="1" x14ac:dyDescent="0.15"/>
    <row r="156" hidden="1" x14ac:dyDescent="0.15"/>
    <row r="157" hidden="1" x14ac:dyDescent="0.15"/>
    <row r="158" hidden="1" x14ac:dyDescent="0.15"/>
    <row r="159" hidden="1" x14ac:dyDescent="0.15"/>
    <row r="160" hidden="1" x14ac:dyDescent="0.15"/>
    <row r="161" hidden="1" x14ac:dyDescent="0.15"/>
    <row r="162" hidden="1" x14ac:dyDescent="0.15"/>
    <row r="163" hidden="1" x14ac:dyDescent="0.15"/>
    <row r="164" hidden="1" x14ac:dyDescent="0.15"/>
    <row r="165" x14ac:dyDescent="0.15"/>
    <row r="166" x14ac:dyDescent="0.15"/>
    <row r="167" x14ac:dyDescent="0.15"/>
    <row r="168" x14ac:dyDescent="0.15"/>
    <row r="169" x14ac:dyDescent="0.15"/>
    <row r="170" x14ac:dyDescent="0.15"/>
    <row r="171" x14ac:dyDescent="0.15"/>
    <row r="172" x14ac:dyDescent="0.15"/>
    <row r="173" x14ac:dyDescent="0.15"/>
    <row r="174" x14ac:dyDescent="0.15"/>
    <row r="175" x14ac:dyDescent="0.15"/>
    <row r="176" x14ac:dyDescent="0.15"/>
    <row r="177" x14ac:dyDescent="0.15"/>
    <row r="178" x14ac:dyDescent="0.15"/>
    <row r="179" x14ac:dyDescent="0.15"/>
    <row r="180" x14ac:dyDescent="0.15"/>
    <row r="181" x14ac:dyDescent="0.15"/>
    <row r="182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  <row r="189" x14ac:dyDescent="0.15"/>
    <row r="190" x14ac:dyDescent="0.15"/>
    <row r="191" x14ac:dyDescent="0.15"/>
    <row r="192" x14ac:dyDescent="0.15"/>
    <row r="193" x14ac:dyDescent="0.15"/>
    <row r="194" x14ac:dyDescent="0.15"/>
    <row r="195" x14ac:dyDescent="0.15"/>
    <row r="196" x14ac:dyDescent="0.15"/>
    <row r="197" x14ac:dyDescent="0.15"/>
    <row r="198" x14ac:dyDescent="0.15"/>
    <row r="199" x14ac:dyDescent="0.15"/>
    <row r="200" x14ac:dyDescent="0.15"/>
    <row r="201" x14ac:dyDescent="0.15"/>
    <row r="202" x14ac:dyDescent="0.15"/>
    <row r="203" x14ac:dyDescent="0.15"/>
    <row r="204" x14ac:dyDescent="0.15"/>
    <row r="205" x14ac:dyDescent="0.15"/>
    <row r="206" x14ac:dyDescent="0.15"/>
    <row r="207" x14ac:dyDescent="0.15"/>
    <row r="208" x14ac:dyDescent="0.15"/>
    <row r="209" x14ac:dyDescent="0.15"/>
    <row r="210" x14ac:dyDescent="0.15"/>
    <row r="211" x14ac:dyDescent="0.15"/>
    <row r="212" x14ac:dyDescent="0.15"/>
    <row r="213" x14ac:dyDescent="0.15"/>
    <row r="214" x14ac:dyDescent="0.15"/>
    <row r="215" x14ac:dyDescent="0.15"/>
    <row r="216" x14ac:dyDescent="0.15"/>
    <row r="217" x14ac:dyDescent="0.15"/>
    <row r="218" x14ac:dyDescent="0.15"/>
    <row r="219" x14ac:dyDescent="0.15"/>
    <row r="220" x14ac:dyDescent="0.15"/>
    <row r="221" x14ac:dyDescent="0.15"/>
    <row r="222" x14ac:dyDescent="0.15"/>
    <row r="223" x14ac:dyDescent="0.15"/>
    <row r="224" x14ac:dyDescent="0.15"/>
    <row r="225" x14ac:dyDescent="0.15"/>
    <row r="226" x14ac:dyDescent="0.15"/>
    <row r="227" x14ac:dyDescent="0.15"/>
    <row r="228" x14ac:dyDescent="0.15"/>
    <row r="229" x14ac:dyDescent="0.15"/>
    <row r="230" x14ac:dyDescent="0.15"/>
    <row r="231" x14ac:dyDescent="0.15"/>
    <row r="232" x14ac:dyDescent="0.15"/>
    <row r="233" x14ac:dyDescent="0.15"/>
    <row r="234" x14ac:dyDescent="0.15"/>
    <row r="235" x14ac:dyDescent="0.15"/>
    <row r="236" x14ac:dyDescent="0.15"/>
    <row r="237" x14ac:dyDescent="0.15"/>
    <row r="238" x14ac:dyDescent="0.15"/>
    <row r="239" x14ac:dyDescent="0.15"/>
    <row r="240" x14ac:dyDescent="0.15"/>
    <row r="241" x14ac:dyDescent="0.15"/>
    <row r="242" x14ac:dyDescent="0.15"/>
    <row r="243" x14ac:dyDescent="0.15"/>
    <row r="244" x14ac:dyDescent="0.15"/>
    <row r="245" x14ac:dyDescent="0.15"/>
    <row r="246" x14ac:dyDescent="0.15"/>
    <row r="247" x14ac:dyDescent="0.15"/>
  </sheetData>
  <sheetProtection insertRows="0" deleteRows="0" selectLockedCells="1"/>
  <dataConsolidate/>
  <mergeCells count="103">
    <mergeCell ref="AF7:AG7"/>
    <mergeCell ref="AH7:AI7"/>
    <mergeCell ref="L7:M7"/>
    <mergeCell ref="A1:V1"/>
    <mergeCell ref="A2:AO2"/>
    <mergeCell ref="AC7:AD7"/>
    <mergeCell ref="AC6:AK6"/>
    <mergeCell ref="AJ7:AK7"/>
    <mergeCell ref="W7:X7"/>
    <mergeCell ref="AL6:AM7"/>
    <mergeCell ref="I6:Q6"/>
    <mergeCell ref="P7:Q7"/>
    <mergeCell ref="T7:U7"/>
    <mergeCell ref="R5:V5"/>
    <mergeCell ref="T6:V6"/>
    <mergeCell ref="I7:J7"/>
    <mergeCell ref="X1:AO1"/>
    <mergeCell ref="Y7:Z7"/>
    <mergeCell ref="AA7:AB7"/>
    <mergeCell ref="AN5:AO7"/>
    <mergeCell ref="E5:Q5"/>
    <mergeCell ref="X5:AM5"/>
    <mergeCell ref="R6:S7"/>
    <mergeCell ref="X6:AB6"/>
    <mergeCell ref="G6:H7"/>
    <mergeCell ref="B48:C48"/>
    <mergeCell ref="B13:C14"/>
    <mergeCell ref="B33:C33"/>
    <mergeCell ref="B21:C21"/>
    <mergeCell ref="C45:C47"/>
    <mergeCell ref="N7:O7"/>
    <mergeCell ref="B9:C10"/>
    <mergeCell ref="B17:C18"/>
    <mergeCell ref="W47:X47"/>
    <mergeCell ref="E45:Q45"/>
    <mergeCell ref="R45:V45"/>
    <mergeCell ref="X45:AM45"/>
    <mergeCell ref="B11:C12"/>
    <mergeCell ref="B26:C26"/>
    <mergeCell ref="B20:C20"/>
    <mergeCell ref="C5:C7"/>
    <mergeCell ref="B15:C16"/>
    <mergeCell ref="N47:O47"/>
    <mergeCell ref="B74:C74"/>
    <mergeCell ref="E46:F47"/>
    <mergeCell ref="G46:H47"/>
    <mergeCell ref="I46:Q46"/>
    <mergeCell ref="B56:C56"/>
    <mergeCell ref="E6:F7"/>
    <mergeCell ref="B49:C49"/>
    <mergeCell ref="C104:C105"/>
    <mergeCell ref="E84:Q84"/>
    <mergeCell ref="I47:J47"/>
    <mergeCell ref="L47:M47"/>
    <mergeCell ref="I85:Q85"/>
    <mergeCell ref="L86:M86"/>
    <mergeCell ref="N86:O86"/>
    <mergeCell ref="P47:Q47"/>
    <mergeCell ref="B110:C110"/>
    <mergeCell ref="C95:C96"/>
    <mergeCell ref="B69:C69"/>
    <mergeCell ref="C84:C86"/>
    <mergeCell ref="B63:C63"/>
    <mergeCell ref="C106:C107"/>
    <mergeCell ref="C102:C103"/>
    <mergeCell ref="C97:C98"/>
    <mergeCell ref="C99:C100"/>
    <mergeCell ref="T46:V46"/>
    <mergeCell ref="X46:AB46"/>
    <mergeCell ref="AC46:AK46"/>
    <mergeCell ref="AA47:AB47"/>
    <mergeCell ref="X85:AB85"/>
    <mergeCell ref="Y86:Z86"/>
    <mergeCell ref="T47:U47"/>
    <mergeCell ref="R84:V84"/>
    <mergeCell ref="T86:U86"/>
    <mergeCell ref="W86:X86"/>
    <mergeCell ref="Y47:Z47"/>
    <mergeCell ref="R46:S47"/>
    <mergeCell ref="AN84:AO86"/>
    <mergeCell ref="AC85:AK85"/>
    <mergeCell ref="AL85:AM86"/>
    <mergeCell ref="AL46:AM47"/>
    <mergeCell ref="AN45:AO47"/>
    <mergeCell ref="AC47:AD47"/>
    <mergeCell ref="AF47:AG47"/>
    <mergeCell ref="AH47:AI47"/>
    <mergeCell ref="AH86:AI86"/>
    <mergeCell ref="AF86:AG86"/>
    <mergeCell ref="AJ47:AK47"/>
    <mergeCell ref="X84:AM84"/>
    <mergeCell ref="AJ86:AK86"/>
    <mergeCell ref="C93:C94"/>
    <mergeCell ref="C91:C92"/>
    <mergeCell ref="B88:C89"/>
    <mergeCell ref="E85:F86"/>
    <mergeCell ref="G85:H86"/>
    <mergeCell ref="AA86:AB86"/>
    <mergeCell ref="AC86:AD86"/>
    <mergeCell ref="R85:S86"/>
    <mergeCell ref="T85:V85"/>
    <mergeCell ref="P86:Q86"/>
    <mergeCell ref="I86:J86"/>
  </mergeCells>
  <phoneticPr fontId="19"/>
  <printOptions horizontalCentered="1"/>
  <pageMargins left="0.19685039370078741" right="0.19685039370078741" top="0.6692913385826772" bottom="0.27559055118110237" header="0.23622047244094491" footer="0.19685039370078741"/>
  <pageSetup paperSize="8" scale="70" firstPageNumber="2" fitToHeight="0" pageOrder="overThenDown" orientation="landscape" useFirstPageNumber="1" r:id="rId1"/>
  <headerFooter alignWithMargins="0"/>
  <rowBreaks count="2" manualBreakCount="2">
    <brk id="44" max="40" man="1"/>
    <brk id="82" max="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10-00-01</vt:lpstr>
      <vt:lpstr>'10-00-01'!Print_Area</vt:lpstr>
    </vt:vector>
  </TitlesOfParts>
  <Company>株式会社丸井工文社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WIN-OP-23</dc:creator>
  <cp:lastModifiedBy>法務省</cp:lastModifiedBy>
  <cp:lastPrinted>2019-03-27T11:44:50Z</cp:lastPrinted>
  <dcterms:created xsi:type="dcterms:W3CDTF">2008-08-19T07:08:31Z</dcterms:created>
  <dcterms:modified xsi:type="dcterms:W3CDTF">2019-11-28T07:44:08Z</dcterms:modified>
</cp:coreProperties>
</file>