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！移行用\06 参事官（給与、退職手当担当）\03 退職手当第一・第二・第三係\99経常業務\【2】第２係共通\【21】国家公務員退職手当実態調査\03e-stat掲載公表資料（H28年度退職者～）\H30年度退職者\"/>
    </mc:Choice>
  </mc:AlternateContent>
  <bookViews>
    <workbookView xWindow="-12" yWindow="48" windowWidth="10812" windowHeight="9432" tabRatio="745"/>
  </bookViews>
  <sheets>
    <sheet name="表１" sheetId="13" r:id="rId1"/>
    <sheet name="表２" sheetId="14" r:id="rId2"/>
    <sheet name="表３" sheetId="15" r:id="rId3"/>
    <sheet name="表４" sheetId="16" r:id="rId4"/>
    <sheet name="b202（常勤）" sheetId="17" state="hidden" r:id="rId5"/>
    <sheet name="ｂ202（行一）" sheetId="18" state="hidden" r:id="rId6"/>
    <sheet name="ｂ03（常勤）" sheetId="20" state="hidden" r:id="rId7"/>
    <sheet name="ｂ03（行一） " sheetId="21" state="hidden" r:id="rId8"/>
  </sheets>
  <definedNames>
    <definedName name="_xlnm.Print_Area" localSheetId="0">表１!$A$1:$K$24</definedName>
    <definedName name="_xlnm.Print_Area" localSheetId="1">表２!$A$1:$M$34</definedName>
    <definedName name="_xlnm.Print_Area" localSheetId="2">表３!$A$1:$M$34</definedName>
    <definedName name="_xlnm.Print_Area" localSheetId="3">表４!$A$1:$H$44</definedName>
  </definedNames>
  <calcPr calcId="162913"/>
</workbook>
</file>

<file path=xl/calcChain.xml><?xml version="1.0" encoding="utf-8"?>
<calcChain xmlns="http://schemas.openxmlformats.org/spreadsheetml/2006/main">
  <c r="N67" i="21" l="1"/>
  <c r="M67" i="21"/>
  <c r="L67" i="21"/>
  <c r="K67" i="21"/>
  <c r="J67" i="21"/>
  <c r="I67" i="21"/>
  <c r="G67" i="21"/>
  <c r="E67" i="21"/>
  <c r="C67" i="21"/>
  <c r="Y66" i="21"/>
  <c r="X66" i="21"/>
  <c r="W66" i="21"/>
  <c r="V66" i="21"/>
  <c r="U66" i="21"/>
  <c r="T66" i="21"/>
  <c r="S66" i="21"/>
  <c r="R66" i="21"/>
  <c r="N66" i="21"/>
  <c r="M66" i="21"/>
  <c r="L66" i="21"/>
  <c r="K66" i="21"/>
  <c r="J66" i="21"/>
  <c r="I66" i="21"/>
  <c r="G66" i="21"/>
  <c r="E66" i="21"/>
  <c r="C66" i="21"/>
  <c r="Y65" i="21"/>
  <c r="X65" i="21"/>
  <c r="W65" i="21"/>
  <c r="V65" i="21"/>
  <c r="U65" i="21"/>
  <c r="O65" i="21" s="1"/>
  <c r="T65" i="21"/>
  <c r="S65" i="21"/>
  <c r="R65" i="21"/>
  <c r="P65" i="21"/>
  <c r="Q65" i="21" s="1"/>
  <c r="N65" i="21"/>
  <c r="M65" i="21"/>
  <c r="L65" i="21"/>
  <c r="K65" i="21"/>
  <c r="J65" i="21"/>
  <c r="I65" i="21"/>
  <c r="G65" i="21"/>
  <c r="E65" i="21"/>
  <c r="C65" i="21"/>
  <c r="Y64" i="21"/>
  <c r="X64" i="21"/>
  <c r="W64" i="21"/>
  <c r="V64" i="21"/>
  <c r="U64" i="21"/>
  <c r="T64" i="21"/>
  <c r="S64" i="21"/>
  <c r="P64" i="21" s="1"/>
  <c r="R64" i="21"/>
  <c r="N64" i="21"/>
  <c r="M64" i="21"/>
  <c r="L64" i="21"/>
  <c r="K64" i="21"/>
  <c r="J64" i="21"/>
  <c r="I64" i="21"/>
  <c r="G64" i="21"/>
  <c r="E64" i="21"/>
  <c r="C64" i="21"/>
  <c r="Y63" i="21"/>
  <c r="X63" i="21"/>
  <c r="W63" i="21"/>
  <c r="V63" i="21"/>
  <c r="P63" i="21" s="1"/>
  <c r="U63" i="21"/>
  <c r="T63" i="21"/>
  <c r="S63" i="21"/>
  <c r="R63" i="21"/>
  <c r="N63" i="21"/>
  <c r="M63" i="21"/>
  <c r="L63" i="21"/>
  <c r="K63" i="21"/>
  <c r="J63" i="21"/>
  <c r="I63" i="21"/>
  <c r="G63" i="21"/>
  <c r="E63" i="21"/>
  <c r="C63" i="21"/>
  <c r="Y62" i="21"/>
  <c r="X62" i="21"/>
  <c r="W62" i="21"/>
  <c r="V62" i="21"/>
  <c r="U62" i="21"/>
  <c r="T62" i="21"/>
  <c r="S62" i="21"/>
  <c r="R62" i="21"/>
  <c r="N62" i="21"/>
  <c r="M62" i="21"/>
  <c r="L62" i="21"/>
  <c r="K62" i="21"/>
  <c r="J62" i="21"/>
  <c r="I62" i="21"/>
  <c r="G62" i="21"/>
  <c r="E62" i="21"/>
  <c r="C62" i="21"/>
  <c r="Y61" i="21"/>
  <c r="X61" i="21"/>
  <c r="W61" i="21"/>
  <c r="V61" i="21"/>
  <c r="U61" i="21"/>
  <c r="T61" i="21"/>
  <c r="S61" i="21"/>
  <c r="P61" i="21" s="1"/>
  <c r="R61" i="21"/>
  <c r="N61" i="21"/>
  <c r="M61" i="21"/>
  <c r="L61" i="21"/>
  <c r="K61" i="21"/>
  <c r="J61" i="21"/>
  <c r="I61" i="21"/>
  <c r="G61" i="21"/>
  <c r="E61" i="21"/>
  <c r="C61" i="21"/>
  <c r="Y60" i="21"/>
  <c r="X60" i="21"/>
  <c r="W60" i="21"/>
  <c r="V60" i="21"/>
  <c r="U60" i="21"/>
  <c r="T60" i="21"/>
  <c r="S60" i="21"/>
  <c r="R60" i="21"/>
  <c r="N60" i="21"/>
  <c r="M60" i="21"/>
  <c r="L60" i="21"/>
  <c r="K60" i="21"/>
  <c r="J60" i="21"/>
  <c r="I60" i="21"/>
  <c r="G60" i="21"/>
  <c r="E60" i="21"/>
  <c r="C60" i="21"/>
  <c r="Y59" i="21"/>
  <c r="X59" i="21"/>
  <c r="W59" i="21"/>
  <c r="V59" i="21"/>
  <c r="U59" i="21"/>
  <c r="T59" i="21"/>
  <c r="S59" i="21"/>
  <c r="R59" i="21"/>
  <c r="N59" i="21"/>
  <c r="M59" i="21"/>
  <c r="L59" i="21"/>
  <c r="K59" i="21"/>
  <c r="J59" i="21"/>
  <c r="I59" i="21"/>
  <c r="G59" i="21"/>
  <c r="E59" i="21"/>
  <c r="C59" i="21"/>
  <c r="Y58" i="21"/>
  <c r="X58" i="21"/>
  <c r="W58" i="21"/>
  <c r="V58" i="21"/>
  <c r="U58" i="21"/>
  <c r="T58" i="21"/>
  <c r="S58" i="21"/>
  <c r="R58" i="21"/>
  <c r="N58" i="21"/>
  <c r="M58" i="21"/>
  <c r="L58" i="21"/>
  <c r="K58" i="21"/>
  <c r="J58" i="21"/>
  <c r="I58" i="21"/>
  <c r="G58" i="21"/>
  <c r="E58" i="21"/>
  <c r="C58" i="21"/>
  <c r="Y57" i="21"/>
  <c r="X57" i="21"/>
  <c r="W57" i="21"/>
  <c r="V57" i="21"/>
  <c r="U57" i="21"/>
  <c r="O57" i="21" s="1"/>
  <c r="T57" i="21"/>
  <c r="S57" i="21"/>
  <c r="R57" i="21"/>
  <c r="P57" i="21"/>
  <c r="Q57" i="21" s="1"/>
  <c r="N57" i="21"/>
  <c r="M57" i="21"/>
  <c r="L57" i="21"/>
  <c r="K57" i="21"/>
  <c r="J57" i="21"/>
  <c r="I57" i="21"/>
  <c r="G57" i="21"/>
  <c r="E57" i="21"/>
  <c r="C57" i="21"/>
  <c r="Y56" i="21"/>
  <c r="X56" i="21"/>
  <c r="W56" i="21"/>
  <c r="V56" i="21"/>
  <c r="U56" i="21"/>
  <c r="T56" i="21"/>
  <c r="S56" i="21"/>
  <c r="P56" i="21" s="1"/>
  <c r="R56" i="21"/>
  <c r="N56" i="21"/>
  <c r="M56" i="21"/>
  <c r="L56" i="21"/>
  <c r="K56" i="21"/>
  <c r="J56" i="21"/>
  <c r="I56" i="21"/>
  <c r="G56" i="21"/>
  <c r="E56" i="21"/>
  <c r="C56" i="21"/>
  <c r="Y55" i="21"/>
  <c r="X55" i="21"/>
  <c r="W55" i="21"/>
  <c r="V55" i="21"/>
  <c r="U55" i="21"/>
  <c r="O55" i="21" s="1"/>
  <c r="T55" i="21"/>
  <c r="S55" i="21"/>
  <c r="R55" i="21"/>
  <c r="P55" i="21"/>
  <c r="N55" i="21"/>
  <c r="M55" i="21"/>
  <c r="L55" i="21"/>
  <c r="K55" i="21"/>
  <c r="J55" i="21"/>
  <c r="I55" i="21"/>
  <c r="G55" i="21"/>
  <c r="E55" i="21"/>
  <c r="C55" i="21"/>
  <c r="Y54" i="21"/>
  <c r="X54" i="21"/>
  <c r="W54" i="21"/>
  <c r="V54" i="21"/>
  <c r="U54" i="21"/>
  <c r="T54" i="21"/>
  <c r="S54" i="21"/>
  <c r="R54" i="21"/>
  <c r="N54" i="21"/>
  <c r="M54" i="21"/>
  <c r="L54" i="21"/>
  <c r="K54" i="21"/>
  <c r="J54" i="21"/>
  <c r="I54" i="21"/>
  <c r="G54" i="21"/>
  <c r="E54" i="21"/>
  <c r="C54" i="21"/>
  <c r="Y53" i="21"/>
  <c r="X53" i="21"/>
  <c r="W53" i="21"/>
  <c r="V53" i="21"/>
  <c r="P53" i="21" s="1"/>
  <c r="U53" i="21"/>
  <c r="T53" i="21"/>
  <c r="S53" i="21"/>
  <c r="R53" i="21"/>
  <c r="N53" i="21"/>
  <c r="M53" i="21"/>
  <c r="L53" i="21"/>
  <c r="K53" i="21"/>
  <c r="J53" i="21"/>
  <c r="I53" i="21"/>
  <c r="G53" i="21"/>
  <c r="E53" i="21"/>
  <c r="C53" i="21"/>
  <c r="Y52" i="21"/>
  <c r="X52" i="21"/>
  <c r="W52" i="21"/>
  <c r="V52" i="21"/>
  <c r="U52" i="21"/>
  <c r="T52" i="21"/>
  <c r="S52" i="21"/>
  <c r="R52" i="21"/>
  <c r="N52" i="21"/>
  <c r="M52" i="21"/>
  <c r="L52" i="21"/>
  <c r="K52" i="21"/>
  <c r="J52" i="21"/>
  <c r="I52" i="21"/>
  <c r="G52" i="21"/>
  <c r="E52" i="21"/>
  <c r="C52" i="21"/>
  <c r="Y51" i="21"/>
  <c r="X51" i="21"/>
  <c r="W51" i="21"/>
  <c r="V51" i="21"/>
  <c r="U51" i="21"/>
  <c r="T51" i="21"/>
  <c r="S51" i="21"/>
  <c r="R51" i="21"/>
  <c r="N51" i="21"/>
  <c r="M51" i="21"/>
  <c r="L51" i="21"/>
  <c r="K51" i="21"/>
  <c r="J51" i="21"/>
  <c r="I51" i="21"/>
  <c r="G51" i="21"/>
  <c r="E51" i="21"/>
  <c r="C51" i="21"/>
  <c r="Y50" i="21"/>
  <c r="X50" i="21"/>
  <c r="W50" i="21"/>
  <c r="V50" i="21"/>
  <c r="P50" i="21" s="1"/>
  <c r="U50" i="21"/>
  <c r="T50" i="21"/>
  <c r="S50" i="21"/>
  <c r="R50" i="21"/>
  <c r="N50" i="21"/>
  <c r="M50" i="21"/>
  <c r="L50" i="21"/>
  <c r="K50" i="21"/>
  <c r="J50" i="21"/>
  <c r="I50" i="21"/>
  <c r="G50" i="21"/>
  <c r="E50" i="21"/>
  <c r="C50" i="21"/>
  <c r="Y49" i="21"/>
  <c r="X49" i="21"/>
  <c r="W49" i="21"/>
  <c r="V49" i="21"/>
  <c r="U49" i="21"/>
  <c r="T49" i="21"/>
  <c r="S49" i="21"/>
  <c r="R49" i="21"/>
  <c r="N49" i="21"/>
  <c r="M49" i="21"/>
  <c r="L49" i="21"/>
  <c r="K49" i="21"/>
  <c r="J49" i="21"/>
  <c r="I49" i="21"/>
  <c r="G49" i="21"/>
  <c r="E49" i="21"/>
  <c r="C49" i="21"/>
  <c r="Y48" i="21"/>
  <c r="X48" i="21"/>
  <c r="W48" i="21"/>
  <c r="V48" i="21"/>
  <c r="U48" i="21"/>
  <c r="T48" i="21"/>
  <c r="S48" i="21"/>
  <c r="R48" i="21"/>
  <c r="N48" i="21"/>
  <c r="M48" i="21"/>
  <c r="L48" i="21"/>
  <c r="K48" i="21"/>
  <c r="J48" i="21"/>
  <c r="I48" i="21"/>
  <c r="G48" i="21"/>
  <c r="E48" i="21"/>
  <c r="H48" i="21" s="1"/>
  <c r="C48" i="21"/>
  <c r="Y47" i="21"/>
  <c r="Z47" i="21" s="1"/>
  <c r="X47" i="21"/>
  <c r="W47" i="21"/>
  <c r="V47" i="21"/>
  <c r="U47" i="21"/>
  <c r="T47" i="21"/>
  <c r="S47" i="21"/>
  <c r="R47" i="21"/>
  <c r="P47" i="21"/>
  <c r="N47" i="21"/>
  <c r="M47" i="21"/>
  <c r="L47" i="21"/>
  <c r="K47" i="21"/>
  <c r="J47" i="21"/>
  <c r="I47" i="21"/>
  <c r="G47" i="21"/>
  <c r="E47" i="21"/>
  <c r="C47" i="21"/>
  <c r="Y46" i="21"/>
  <c r="X46" i="21"/>
  <c r="W46" i="21"/>
  <c r="V46" i="21"/>
  <c r="U46" i="21"/>
  <c r="T46" i="21"/>
  <c r="S46" i="21"/>
  <c r="P46" i="21" s="1"/>
  <c r="R46" i="21"/>
  <c r="N46" i="21"/>
  <c r="M46" i="21"/>
  <c r="L46" i="21"/>
  <c r="K46" i="21"/>
  <c r="J46" i="21"/>
  <c r="I46" i="21"/>
  <c r="G46" i="21"/>
  <c r="E46" i="21"/>
  <c r="C46" i="21"/>
  <c r="Y45" i="21"/>
  <c r="X45" i="21"/>
  <c r="W45" i="21"/>
  <c r="V45" i="21"/>
  <c r="P45" i="21" s="1"/>
  <c r="U45" i="21"/>
  <c r="T45" i="21"/>
  <c r="S45" i="21"/>
  <c r="R45" i="21"/>
  <c r="N45" i="21"/>
  <c r="M45" i="21"/>
  <c r="L45" i="21"/>
  <c r="K45" i="21"/>
  <c r="J45" i="21"/>
  <c r="I45" i="21"/>
  <c r="G45" i="21"/>
  <c r="E45" i="21"/>
  <c r="C45" i="21"/>
  <c r="Y44" i="21"/>
  <c r="X44" i="21"/>
  <c r="W44" i="21"/>
  <c r="V44" i="21"/>
  <c r="U44" i="21"/>
  <c r="T44" i="21"/>
  <c r="S44" i="21"/>
  <c r="R44" i="21"/>
  <c r="N44" i="21"/>
  <c r="M44" i="21"/>
  <c r="L44" i="21"/>
  <c r="K44" i="21"/>
  <c r="J44" i="21"/>
  <c r="I44" i="21"/>
  <c r="G44" i="21"/>
  <c r="E44" i="21"/>
  <c r="C44" i="21"/>
  <c r="Y43" i="21"/>
  <c r="X43" i="21"/>
  <c r="W43" i="21"/>
  <c r="V43" i="21"/>
  <c r="U43" i="21"/>
  <c r="T43" i="21"/>
  <c r="S43" i="21"/>
  <c r="R43" i="21"/>
  <c r="N43" i="21"/>
  <c r="M43" i="21"/>
  <c r="L43" i="21"/>
  <c r="K43" i="21"/>
  <c r="J43" i="21"/>
  <c r="I43" i="21"/>
  <c r="G43" i="21"/>
  <c r="E43" i="21"/>
  <c r="C43" i="21"/>
  <c r="Y42" i="21"/>
  <c r="X42" i="21"/>
  <c r="W42" i="21"/>
  <c r="V42" i="21"/>
  <c r="U42" i="21"/>
  <c r="T42" i="21"/>
  <c r="S42" i="21"/>
  <c r="R42" i="21"/>
  <c r="N42" i="21"/>
  <c r="M42" i="21"/>
  <c r="L42" i="21"/>
  <c r="K42" i="21"/>
  <c r="J42" i="21"/>
  <c r="I42" i="21"/>
  <c r="G42" i="21"/>
  <c r="E42" i="21"/>
  <c r="C42" i="21"/>
  <c r="Y41" i="21"/>
  <c r="X41" i="21"/>
  <c r="W41" i="21"/>
  <c r="V41" i="21"/>
  <c r="U41" i="21"/>
  <c r="T41" i="21"/>
  <c r="S41" i="21"/>
  <c r="P41" i="21" s="1"/>
  <c r="R41" i="21"/>
  <c r="N41" i="21"/>
  <c r="M41" i="21"/>
  <c r="L41" i="21"/>
  <c r="K41" i="21"/>
  <c r="J41" i="21"/>
  <c r="I41" i="21"/>
  <c r="G41" i="21"/>
  <c r="E41" i="21"/>
  <c r="C41" i="21"/>
  <c r="Y40" i="21"/>
  <c r="X40" i="21"/>
  <c r="W40" i="21"/>
  <c r="V40" i="21"/>
  <c r="U40" i="21"/>
  <c r="T40" i="21"/>
  <c r="S40" i="21"/>
  <c r="R40" i="21"/>
  <c r="N40" i="21"/>
  <c r="M40" i="21"/>
  <c r="L40" i="21"/>
  <c r="K40" i="21"/>
  <c r="J40" i="21"/>
  <c r="I40" i="21"/>
  <c r="G40" i="21"/>
  <c r="E40" i="21"/>
  <c r="C40" i="21"/>
  <c r="Y39" i="21"/>
  <c r="X39" i="21"/>
  <c r="W39" i="21"/>
  <c r="V39" i="21"/>
  <c r="U39" i="21"/>
  <c r="T39" i="21"/>
  <c r="S39" i="21"/>
  <c r="R39" i="21"/>
  <c r="N39" i="21"/>
  <c r="M39" i="21"/>
  <c r="L39" i="21"/>
  <c r="K39" i="21"/>
  <c r="J39" i="21"/>
  <c r="I39" i="21"/>
  <c r="G39" i="21"/>
  <c r="E39" i="21"/>
  <c r="C39" i="21"/>
  <c r="Y38" i="21"/>
  <c r="X38" i="21"/>
  <c r="W38" i="21"/>
  <c r="V38" i="21"/>
  <c r="U38" i="21"/>
  <c r="T38" i="21"/>
  <c r="S38" i="21"/>
  <c r="R38" i="21"/>
  <c r="N38" i="21"/>
  <c r="M38" i="21"/>
  <c r="L38" i="21"/>
  <c r="K38" i="21"/>
  <c r="J38" i="21"/>
  <c r="I38" i="21"/>
  <c r="G38" i="21"/>
  <c r="E38" i="21"/>
  <c r="C38" i="21"/>
  <c r="Y37" i="21"/>
  <c r="X37" i="21"/>
  <c r="W37" i="21"/>
  <c r="V37" i="21"/>
  <c r="U37" i="21"/>
  <c r="T37" i="21"/>
  <c r="S37" i="21"/>
  <c r="R37" i="21"/>
  <c r="N37" i="21"/>
  <c r="M37" i="21"/>
  <c r="L37" i="21"/>
  <c r="K37" i="21"/>
  <c r="J37" i="21"/>
  <c r="I37" i="21"/>
  <c r="G37" i="21"/>
  <c r="E37" i="21"/>
  <c r="C37" i="21"/>
  <c r="Y36" i="21"/>
  <c r="X36" i="21"/>
  <c r="W36" i="21"/>
  <c r="V36" i="21"/>
  <c r="U36" i="21"/>
  <c r="T36" i="21"/>
  <c r="S36" i="21"/>
  <c r="R36" i="21"/>
  <c r="N36" i="21"/>
  <c r="M36" i="21"/>
  <c r="L36" i="21"/>
  <c r="K36" i="21"/>
  <c r="J36" i="21"/>
  <c r="I36" i="21"/>
  <c r="G36" i="21"/>
  <c r="E36" i="21"/>
  <c r="C36" i="21"/>
  <c r="Y35" i="21"/>
  <c r="X35" i="21"/>
  <c r="W35" i="21"/>
  <c r="V35" i="21"/>
  <c r="U35" i="21"/>
  <c r="T35" i="21"/>
  <c r="S35" i="21"/>
  <c r="R35" i="21"/>
  <c r="N35" i="21"/>
  <c r="M35" i="21"/>
  <c r="L35" i="21"/>
  <c r="K35" i="21"/>
  <c r="J35" i="21"/>
  <c r="I35" i="21"/>
  <c r="G35" i="21"/>
  <c r="E35" i="21"/>
  <c r="C35" i="21"/>
  <c r="Y34" i="21"/>
  <c r="X34" i="21"/>
  <c r="W34" i="21"/>
  <c r="V34" i="21"/>
  <c r="P34" i="21" s="1"/>
  <c r="U34" i="21"/>
  <c r="T34" i="21"/>
  <c r="S34" i="21"/>
  <c r="R34" i="21"/>
  <c r="N34" i="21"/>
  <c r="M34" i="21"/>
  <c r="L34" i="21"/>
  <c r="K34" i="21"/>
  <c r="J34" i="21"/>
  <c r="I34" i="21"/>
  <c r="G34" i="21"/>
  <c r="E34" i="21"/>
  <c r="C34" i="21"/>
  <c r="Y33" i="21"/>
  <c r="X33" i="21"/>
  <c r="W33" i="21"/>
  <c r="V33" i="21"/>
  <c r="U33" i="21"/>
  <c r="T33" i="21"/>
  <c r="S33" i="21"/>
  <c r="R33" i="21"/>
  <c r="N33" i="21"/>
  <c r="M33" i="21"/>
  <c r="L33" i="21"/>
  <c r="K33" i="21"/>
  <c r="J33" i="21"/>
  <c r="I33" i="21"/>
  <c r="G33" i="21"/>
  <c r="E33" i="21"/>
  <c r="C33" i="21"/>
  <c r="Y32" i="21"/>
  <c r="X32" i="21"/>
  <c r="W32" i="21"/>
  <c r="V32" i="21"/>
  <c r="U32" i="21"/>
  <c r="O32" i="21" s="1"/>
  <c r="T32" i="21"/>
  <c r="S32" i="21"/>
  <c r="R32" i="21"/>
  <c r="N32" i="21"/>
  <c r="M32" i="21"/>
  <c r="L32" i="21"/>
  <c r="K32" i="21"/>
  <c r="J32" i="21"/>
  <c r="I32" i="21"/>
  <c r="G32" i="21"/>
  <c r="E32" i="21"/>
  <c r="C32" i="21"/>
  <c r="H32" i="21" s="1"/>
  <c r="Y31" i="21"/>
  <c r="X31" i="21"/>
  <c r="W31" i="21"/>
  <c r="V31" i="21"/>
  <c r="U31" i="21"/>
  <c r="T31" i="21"/>
  <c r="S31" i="21"/>
  <c r="R31" i="21"/>
  <c r="N31" i="21"/>
  <c r="M31" i="21"/>
  <c r="L31" i="21"/>
  <c r="K31" i="21"/>
  <c r="J31" i="21"/>
  <c r="I31" i="21"/>
  <c r="G31" i="21"/>
  <c r="E31" i="21"/>
  <c r="C31" i="21"/>
  <c r="Y30" i="21"/>
  <c r="X30" i="21"/>
  <c r="W30" i="21"/>
  <c r="V30" i="21"/>
  <c r="U30" i="21"/>
  <c r="T30" i="21"/>
  <c r="S30" i="21"/>
  <c r="R30" i="21"/>
  <c r="N30" i="21"/>
  <c r="M30" i="21"/>
  <c r="L30" i="21"/>
  <c r="K30" i="21"/>
  <c r="J30" i="21"/>
  <c r="I30" i="21"/>
  <c r="G30" i="21"/>
  <c r="E30" i="21"/>
  <c r="C30" i="21"/>
  <c r="Y29" i="21"/>
  <c r="X29" i="21"/>
  <c r="W29" i="21"/>
  <c r="V29" i="21"/>
  <c r="U29" i="21"/>
  <c r="T29" i="21"/>
  <c r="S29" i="21"/>
  <c r="R29" i="21"/>
  <c r="N29" i="21"/>
  <c r="M29" i="21"/>
  <c r="L29" i="21"/>
  <c r="K29" i="21"/>
  <c r="J29" i="21"/>
  <c r="I29" i="21"/>
  <c r="G29" i="21"/>
  <c r="E29" i="21"/>
  <c r="C29" i="21"/>
  <c r="Y28" i="21"/>
  <c r="X28" i="21"/>
  <c r="W28" i="21"/>
  <c r="V28" i="21"/>
  <c r="U28" i="21"/>
  <c r="O28" i="21" s="1"/>
  <c r="T28" i="21"/>
  <c r="S28" i="21"/>
  <c r="R28" i="21"/>
  <c r="P28" i="21"/>
  <c r="N28" i="21"/>
  <c r="M28" i="21"/>
  <c r="L28" i="21"/>
  <c r="K28" i="21"/>
  <c r="J28" i="21"/>
  <c r="I28" i="21"/>
  <c r="G28" i="21"/>
  <c r="E28" i="21"/>
  <c r="C28" i="21"/>
  <c r="Y27" i="21"/>
  <c r="X27" i="21"/>
  <c r="W27" i="21"/>
  <c r="V27" i="21"/>
  <c r="U27" i="21"/>
  <c r="T27" i="21"/>
  <c r="S27" i="21"/>
  <c r="P27" i="21" s="1"/>
  <c r="R27" i="21"/>
  <c r="N27" i="21"/>
  <c r="M27" i="21"/>
  <c r="L27" i="21"/>
  <c r="K27" i="21"/>
  <c r="J27" i="21"/>
  <c r="I27" i="21"/>
  <c r="G27" i="21"/>
  <c r="E27" i="21"/>
  <c r="C27" i="21"/>
  <c r="Y26" i="21"/>
  <c r="X26" i="21"/>
  <c r="W26" i="21"/>
  <c r="V26" i="21"/>
  <c r="U26" i="21"/>
  <c r="T26" i="21"/>
  <c r="S26" i="21"/>
  <c r="R26" i="21"/>
  <c r="N26" i="21"/>
  <c r="M26" i="21"/>
  <c r="L26" i="21"/>
  <c r="K26" i="21"/>
  <c r="J26" i="21"/>
  <c r="I26" i="21"/>
  <c r="G26" i="21"/>
  <c r="E26" i="21"/>
  <c r="C26" i="21"/>
  <c r="Y25" i="21"/>
  <c r="X25" i="21"/>
  <c r="W25" i="21"/>
  <c r="V25" i="21"/>
  <c r="U25" i="21"/>
  <c r="T25" i="21"/>
  <c r="S25" i="21"/>
  <c r="P25" i="21" s="1"/>
  <c r="R25" i="21"/>
  <c r="N25" i="21"/>
  <c r="M25" i="21"/>
  <c r="L25" i="21"/>
  <c r="K25" i="21"/>
  <c r="J25" i="21"/>
  <c r="I25" i="21"/>
  <c r="G25" i="21"/>
  <c r="E25" i="21"/>
  <c r="C25" i="21"/>
  <c r="Y24" i="21"/>
  <c r="X24" i="21"/>
  <c r="W24" i="21"/>
  <c r="V24" i="21"/>
  <c r="U24" i="21"/>
  <c r="T24" i="21"/>
  <c r="S24" i="21"/>
  <c r="R24" i="21"/>
  <c r="N24" i="21"/>
  <c r="M24" i="21"/>
  <c r="L24" i="21"/>
  <c r="K24" i="21"/>
  <c r="J24" i="21"/>
  <c r="I24" i="21"/>
  <c r="G24" i="21"/>
  <c r="E24" i="21"/>
  <c r="C24" i="21"/>
  <c r="Y23" i="21"/>
  <c r="Z23" i="21" s="1"/>
  <c r="X23" i="21"/>
  <c r="W23" i="21"/>
  <c r="V23" i="21"/>
  <c r="U23" i="21"/>
  <c r="T23" i="21"/>
  <c r="S23" i="21"/>
  <c r="R23" i="21"/>
  <c r="N23" i="21"/>
  <c r="M23" i="21"/>
  <c r="L23" i="21"/>
  <c r="K23" i="21"/>
  <c r="J23" i="21"/>
  <c r="I23" i="21"/>
  <c r="G23" i="21"/>
  <c r="E23" i="21"/>
  <c r="C23" i="21"/>
  <c r="Y22" i="21"/>
  <c r="X22" i="21"/>
  <c r="W22" i="21"/>
  <c r="V22" i="21"/>
  <c r="P22" i="21" s="1"/>
  <c r="U22" i="21"/>
  <c r="T22" i="21"/>
  <c r="S22" i="21"/>
  <c r="R22" i="21"/>
  <c r="N22" i="21"/>
  <c r="M22" i="21"/>
  <c r="L22" i="21"/>
  <c r="K22" i="21"/>
  <c r="J22" i="21"/>
  <c r="I22" i="21"/>
  <c r="G22" i="21"/>
  <c r="E22" i="21"/>
  <c r="H22" i="21" s="1"/>
  <c r="C22" i="21"/>
  <c r="Y21" i="21"/>
  <c r="X21" i="21"/>
  <c r="W21" i="21"/>
  <c r="V21" i="21"/>
  <c r="U21" i="21"/>
  <c r="T21" i="21"/>
  <c r="S21" i="21"/>
  <c r="R21" i="21"/>
  <c r="N21" i="21"/>
  <c r="M21" i="21"/>
  <c r="L21" i="21"/>
  <c r="K21" i="21"/>
  <c r="J21" i="21"/>
  <c r="I21" i="21"/>
  <c r="G21" i="21"/>
  <c r="E21" i="21"/>
  <c r="C21" i="21"/>
  <c r="Y20" i="21"/>
  <c r="X20" i="21"/>
  <c r="W20" i="21"/>
  <c r="V20" i="21"/>
  <c r="P20" i="21" s="1"/>
  <c r="U20" i="21"/>
  <c r="T20" i="21"/>
  <c r="S20" i="21"/>
  <c r="R20" i="21"/>
  <c r="N20" i="21"/>
  <c r="M20" i="21"/>
  <c r="L20" i="21"/>
  <c r="K20" i="21"/>
  <c r="J20" i="21"/>
  <c r="I20" i="21"/>
  <c r="G20" i="21"/>
  <c r="E20" i="21"/>
  <c r="C20" i="21"/>
  <c r="Y19" i="21"/>
  <c r="Z19" i="21" s="1"/>
  <c r="X19" i="21"/>
  <c r="W19" i="21"/>
  <c r="V19" i="21"/>
  <c r="U19" i="21"/>
  <c r="T19" i="21"/>
  <c r="S19" i="21"/>
  <c r="R19" i="21"/>
  <c r="N19" i="21"/>
  <c r="M19" i="21"/>
  <c r="L19" i="21"/>
  <c r="K19" i="21"/>
  <c r="J19" i="21"/>
  <c r="I19" i="21"/>
  <c r="G19" i="21"/>
  <c r="E19" i="21"/>
  <c r="C19" i="21"/>
  <c r="Y18" i="21"/>
  <c r="X18" i="21"/>
  <c r="W18" i="21"/>
  <c r="V18" i="21"/>
  <c r="P18" i="21" s="1"/>
  <c r="U18" i="21"/>
  <c r="T18" i="21"/>
  <c r="S18" i="21"/>
  <c r="R18" i="21"/>
  <c r="N18" i="21"/>
  <c r="M18" i="21"/>
  <c r="L18" i="21"/>
  <c r="K18" i="21"/>
  <c r="J18" i="21"/>
  <c r="I18" i="21"/>
  <c r="G18" i="21"/>
  <c r="E18" i="21"/>
  <c r="H18" i="21" s="1"/>
  <c r="C18" i="21"/>
  <c r="Y17" i="21"/>
  <c r="X17" i="21"/>
  <c r="W17" i="21"/>
  <c r="V17" i="21"/>
  <c r="U17" i="21"/>
  <c r="T17" i="21"/>
  <c r="S17" i="21"/>
  <c r="R17" i="21"/>
  <c r="N17" i="21"/>
  <c r="M17" i="21"/>
  <c r="L17" i="21"/>
  <c r="K17" i="21"/>
  <c r="J17" i="21"/>
  <c r="I17" i="21"/>
  <c r="G17" i="21"/>
  <c r="E17" i="21"/>
  <c r="C17" i="21"/>
  <c r="Y16" i="21"/>
  <c r="X16" i="21"/>
  <c r="W16" i="21"/>
  <c r="V16" i="21"/>
  <c r="P16" i="21" s="1"/>
  <c r="U16" i="21"/>
  <c r="T16" i="21"/>
  <c r="S16" i="21"/>
  <c r="R16" i="21"/>
  <c r="N16" i="21"/>
  <c r="M16" i="21"/>
  <c r="L16" i="21"/>
  <c r="K16" i="21"/>
  <c r="J16" i="21"/>
  <c r="I16" i="21"/>
  <c r="G16" i="21"/>
  <c r="E16" i="21"/>
  <c r="C16" i="21"/>
  <c r="Y15" i="21"/>
  <c r="Z15" i="21" s="1"/>
  <c r="X15" i="21"/>
  <c r="W15" i="21"/>
  <c r="V15" i="21"/>
  <c r="U15" i="21"/>
  <c r="T15" i="21"/>
  <c r="S15" i="21"/>
  <c r="R15" i="21"/>
  <c r="N15" i="21"/>
  <c r="M15" i="21"/>
  <c r="L15" i="21"/>
  <c r="K15" i="21"/>
  <c r="J15" i="21"/>
  <c r="I15" i="21"/>
  <c r="G15" i="21"/>
  <c r="E15" i="21"/>
  <c r="C15" i="21"/>
  <c r="Y14" i="21"/>
  <c r="X14" i="21"/>
  <c r="W14" i="21"/>
  <c r="V14" i="21"/>
  <c r="P14" i="21" s="1"/>
  <c r="U14" i="21"/>
  <c r="T14" i="21"/>
  <c r="S14" i="21"/>
  <c r="R14" i="21"/>
  <c r="N14" i="21"/>
  <c r="M14" i="21"/>
  <c r="L14" i="21"/>
  <c r="K14" i="21"/>
  <c r="J14" i="21"/>
  <c r="I14" i="21"/>
  <c r="G14" i="21"/>
  <c r="E14" i="21"/>
  <c r="H14" i="21" s="1"/>
  <c r="C14" i="21"/>
  <c r="Y13" i="21"/>
  <c r="X13" i="21"/>
  <c r="W13" i="21"/>
  <c r="V13" i="21"/>
  <c r="U13" i="21"/>
  <c r="T13" i="21"/>
  <c r="S13" i="21"/>
  <c r="R13" i="21"/>
  <c r="N13" i="21"/>
  <c r="M13" i="21"/>
  <c r="L13" i="21"/>
  <c r="K13" i="21"/>
  <c r="J13" i="21"/>
  <c r="I13" i="21"/>
  <c r="G13" i="21"/>
  <c r="E13" i="21"/>
  <c r="C13" i="21"/>
  <c r="Y12" i="21"/>
  <c r="X12" i="21"/>
  <c r="W12" i="21"/>
  <c r="V12" i="21"/>
  <c r="P12" i="21" s="1"/>
  <c r="U12" i="21"/>
  <c r="T12" i="21"/>
  <c r="S12" i="21"/>
  <c r="R12" i="21"/>
  <c r="N12" i="21"/>
  <c r="M12" i="21"/>
  <c r="L12" i="21"/>
  <c r="K12" i="21"/>
  <c r="J12" i="21"/>
  <c r="I12" i="21"/>
  <c r="G12" i="21"/>
  <c r="E12" i="21"/>
  <c r="C12" i="21"/>
  <c r="Y11" i="21"/>
  <c r="Z11" i="21" s="1"/>
  <c r="X11" i="21"/>
  <c r="W11" i="21"/>
  <c r="V11" i="21"/>
  <c r="U11" i="21"/>
  <c r="T11" i="21"/>
  <c r="S11" i="21"/>
  <c r="R11" i="21"/>
  <c r="N11" i="21"/>
  <c r="M11" i="21"/>
  <c r="L11" i="21"/>
  <c r="K11" i="21"/>
  <c r="J11" i="21"/>
  <c r="I11" i="21"/>
  <c r="G11" i="21"/>
  <c r="E11" i="21"/>
  <c r="C11" i="21"/>
  <c r="N10" i="21"/>
  <c r="M10" i="21"/>
  <c r="L10" i="21"/>
  <c r="K10" i="21"/>
  <c r="J10" i="21"/>
  <c r="I10" i="21"/>
  <c r="G10" i="21"/>
  <c r="E10" i="21"/>
  <c r="C10" i="21"/>
  <c r="Y66" i="20"/>
  <c r="X66" i="20"/>
  <c r="Z66" i="20" s="1"/>
  <c r="Y65" i="20"/>
  <c r="X65" i="20"/>
  <c r="Y64" i="20"/>
  <c r="X64" i="20"/>
  <c r="Z64" i="20" s="1"/>
  <c r="Y63" i="20"/>
  <c r="X63" i="20"/>
  <c r="Y62" i="20"/>
  <c r="X62" i="20"/>
  <c r="Z62" i="20" s="1"/>
  <c r="Y61" i="20"/>
  <c r="X61" i="20"/>
  <c r="Y60" i="20"/>
  <c r="X60" i="20"/>
  <c r="Z60" i="20" s="1"/>
  <c r="Y59" i="20"/>
  <c r="X59" i="20"/>
  <c r="Y58" i="20"/>
  <c r="X58" i="20"/>
  <c r="Z58" i="20" s="1"/>
  <c r="Y57" i="20"/>
  <c r="X57" i="20"/>
  <c r="Y56" i="20"/>
  <c r="X56" i="20"/>
  <c r="Z56" i="20" s="1"/>
  <c r="Y55" i="20"/>
  <c r="X55" i="20"/>
  <c r="Y54" i="20"/>
  <c r="X54" i="20"/>
  <c r="Z54" i="20" s="1"/>
  <c r="Y53" i="20"/>
  <c r="X53" i="20"/>
  <c r="Y52" i="20"/>
  <c r="X52" i="20"/>
  <c r="Z52" i="20" s="1"/>
  <c r="Y51" i="20"/>
  <c r="X51" i="20"/>
  <c r="Y50" i="20"/>
  <c r="X50" i="20"/>
  <c r="Z50" i="20" s="1"/>
  <c r="Y49" i="20"/>
  <c r="X49" i="20"/>
  <c r="Y48" i="20"/>
  <c r="X48" i="20"/>
  <c r="Z48" i="20" s="1"/>
  <c r="Y47" i="20"/>
  <c r="X47" i="20"/>
  <c r="Y46" i="20"/>
  <c r="X46" i="20"/>
  <c r="Z46" i="20" s="1"/>
  <c r="Y45" i="20"/>
  <c r="X45" i="20"/>
  <c r="Y44" i="20"/>
  <c r="X44" i="20"/>
  <c r="Z44" i="20" s="1"/>
  <c r="Y43" i="20"/>
  <c r="X43" i="20"/>
  <c r="Y42" i="20"/>
  <c r="X42" i="20"/>
  <c r="Z42" i="20" s="1"/>
  <c r="Y41" i="20"/>
  <c r="X41" i="20"/>
  <c r="Y40" i="20"/>
  <c r="X40" i="20"/>
  <c r="Z40" i="20" s="1"/>
  <c r="Y39" i="20"/>
  <c r="X39" i="20"/>
  <c r="Y38" i="20"/>
  <c r="X38" i="20"/>
  <c r="Z38" i="20" s="1"/>
  <c r="Y37" i="20"/>
  <c r="X37" i="20"/>
  <c r="Y36" i="20"/>
  <c r="X36" i="20"/>
  <c r="Z36" i="20" s="1"/>
  <c r="Y35" i="20"/>
  <c r="X35" i="20"/>
  <c r="Y34" i="20"/>
  <c r="X34" i="20"/>
  <c r="Z34" i="20" s="1"/>
  <c r="Y33" i="20"/>
  <c r="X33" i="20"/>
  <c r="Y32" i="20"/>
  <c r="X32" i="20"/>
  <c r="Z32" i="20" s="1"/>
  <c r="Y31" i="20"/>
  <c r="X31" i="20"/>
  <c r="Y30" i="20"/>
  <c r="X30" i="20"/>
  <c r="Z30" i="20" s="1"/>
  <c r="Y29" i="20"/>
  <c r="X29" i="20"/>
  <c r="Y28" i="20"/>
  <c r="X28" i="20"/>
  <c r="Z28" i="20" s="1"/>
  <c r="Y27" i="20"/>
  <c r="X27" i="20"/>
  <c r="Y26" i="20"/>
  <c r="X26" i="20"/>
  <c r="Z26" i="20" s="1"/>
  <c r="Y25" i="20"/>
  <c r="X25" i="20"/>
  <c r="Y24" i="20"/>
  <c r="X24" i="20"/>
  <c r="Z24" i="20" s="1"/>
  <c r="Y23" i="20"/>
  <c r="X23" i="20"/>
  <c r="Y22" i="20"/>
  <c r="X22" i="20"/>
  <c r="Z22" i="20" s="1"/>
  <c r="Y21" i="20"/>
  <c r="X21" i="20"/>
  <c r="Y20" i="20"/>
  <c r="X20" i="20"/>
  <c r="Z20" i="20" s="1"/>
  <c r="Y19" i="20"/>
  <c r="X19" i="20"/>
  <c r="Y18" i="20"/>
  <c r="X18" i="20"/>
  <c r="Z18" i="20" s="1"/>
  <c r="Y17" i="20"/>
  <c r="X17" i="20"/>
  <c r="Y16" i="20"/>
  <c r="X16" i="20"/>
  <c r="Z16" i="20" s="1"/>
  <c r="Y15" i="20"/>
  <c r="X15" i="20"/>
  <c r="Y14" i="20"/>
  <c r="X14" i="20"/>
  <c r="Z14" i="20" s="1"/>
  <c r="Y13" i="20"/>
  <c r="X13" i="20"/>
  <c r="Y12" i="20"/>
  <c r="X12" i="20"/>
  <c r="Z12" i="20" s="1"/>
  <c r="Y11" i="20"/>
  <c r="X11" i="20"/>
  <c r="W66" i="20"/>
  <c r="V66" i="20"/>
  <c r="U66" i="20"/>
  <c r="T66" i="20"/>
  <c r="S66" i="20"/>
  <c r="R66" i="20"/>
  <c r="W65" i="20"/>
  <c r="V65" i="20"/>
  <c r="U65" i="20"/>
  <c r="T65" i="20"/>
  <c r="S65" i="20"/>
  <c r="R65" i="20"/>
  <c r="W64" i="20"/>
  <c r="V64" i="20"/>
  <c r="U64" i="20"/>
  <c r="T64" i="20"/>
  <c r="S64" i="20"/>
  <c r="R64" i="20"/>
  <c r="W63" i="20"/>
  <c r="V63" i="20"/>
  <c r="U63" i="20"/>
  <c r="T63" i="20"/>
  <c r="S63" i="20"/>
  <c r="R63" i="20"/>
  <c r="W62" i="20"/>
  <c r="V62" i="20"/>
  <c r="U62" i="20"/>
  <c r="T62" i="20"/>
  <c r="S62" i="20"/>
  <c r="R62" i="20"/>
  <c r="W61" i="20"/>
  <c r="V61" i="20"/>
  <c r="U61" i="20"/>
  <c r="T61" i="20"/>
  <c r="S61" i="20"/>
  <c r="R61" i="20"/>
  <c r="W60" i="20"/>
  <c r="V60" i="20"/>
  <c r="U60" i="20"/>
  <c r="T60" i="20"/>
  <c r="S60" i="20"/>
  <c r="R60" i="20"/>
  <c r="W59" i="20"/>
  <c r="V59" i="20"/>
  <c r="U59" i="20"/>
  <c r="T59" i="20"/>
  <c r="S59" i="20"/>
  <c r="R59" i="20"/>
  <c r="W58" i="20"/>
  <c r="V58" i="20"/>
  <c r="U58" i="20"/>
  <c r="T58" i="20"/>
  <c r="S58" i="20"/>
  <c r="R58" i="20"/>
  <c r="W57" i="20"/>
  <c r="V57" i="20"/>
  <c r="U57" i="20"/>
  <c r="T57" i="20"/>
  <c r="S57" i="20"/>
  <c r="R57" i="20"/>
  <c r="W56" i="20"/>
  <c r="V56" i="20"/>
  <c r="U56" i="20"/>
  <c r="T56" i="20"/>
  <c r="S56" i="20"/>
  <c r="R56" i="20"/>
  <c r="O56" i="20" s="1"/>
  <c r="W55" i="20"/>
  <c r="V55" i="20"/>
  <c r="U55" i="20"/>
  <c r="T55" i="20"/>
  <c r="S55" i="20"/>
  <c r="R55" i="20"/>
  <c r="W54" i="20"/>
  <c r="V54" i="20"/>
  <c r="U54" i="20"/>
  <c r="T54" i="20"/>
  <c r="S54" i="20"/>
  <c r="R54" i="20"/>
  <c r="W53" i="20"/>
  <c r="V53" i="20"/>
  <c r="U53" i="20"/>
  <c r="T53" i="20"/>
  <c r="S53" i="20"/>
  <c r="R53" i="20"/>
  <c r="W52" i="20"/>
  <c r="V52" i="20"/>
  <c r="U52" i="20"/>
  <c r="T52" i="20"/>
  <c r="S52" i="20"/>
  <c r="R52" i="20"/>
  <c r="W51" i="20"/>
  <c r="V51" i="20"/>
  <c r="U51" i="20"/>
  <c r="T51" i="20"/>
  <c r="S51" i="20"/>
  <c r="R51" i="20"/>
  <c r="W50" i="20"/>
  <c r="V50" i="20"/>
  <c r="U50" i="20"/>
  <c r="T50" i="20"/>
  <c r="S50" i="20"/>
  <c r="R50" i="20"/>
  <c r="W49" i="20"/>
  <c r="V49" i="20"/>
  <c r="U49" i="20"/>
  <c r="T49" i="20"/>
  <c r="S49" i="20"/>
  <c r="R49" i="20"/>
  <c r="W48" i="20"/>
  <c r="V48" i="20"/>
  <c r="U48" i="20"/>
  <c r="T48" i="20"/>
  <c r="S48" i="20"/>
  <c r="R48" i="20"/>
  <c r="W47" i="20"/>
  <c r="V47" i="20"/>
  <c r="U47" i="20"/>
  <c r="T47" i="20"/>
  <c r="S47" i="20"/>
  <c r="R47" i="20"/>
  <c r="W46" i="20"/>
  <c r="V46" i="20"/>
  <c r="U46" i="20"/>
  <c r="T46" i="20"/>
  <c r="S46" i="20"/>
  <c r="R46" i="20"/>
  <c r="W45" i="20"/>
  <c r="V45" i="20"/>
  <c r="U45" i="20"/>
  <c r="T45" i="20"/>
  <c r="S45" i="20"/>
  <c r="R45" i="20"/>
  <c r="W44" i="20"/>
  <c r="V44" i="20"/>
  <c r="U44" i="20"/>
  <c r="T44" i="20"/>
  <c r="S44" i="20"/>
  <c r="R44" i="20"/>
  <c r="W43" i="20"/>
  <c r="V43" i="20"/>
  <c r="U43" i="20"/>
  <c r="T43" i="20"/>
  <c r="S43" i="20"/>
  <c r="R43" i="20"/>
  <c r="W42" i="20"/>
  <c r="V42" i="20"/>
  <c r="U42" i="20"/>
  <c r="T42" i="20"/>
  <c r="S42" i="20"/>
  <c r="R42" i="20"/>
  <c r="W41" i="20"/>
  <c r="V41" i="20"/>
  <c r="U41" i="20"/>
  <c r="T41" i="20"/>
  <c r="S41" i="20"/>
  <c r="R41" i="20"/>
  <c r="W40" i="20"/>
  <c r="V40" i="20"/>
  <c r="U40" i="20"/>
  <c r="T40" i="20"/>
  <c r="S40" i="20"/>
  <c r="R40" i="20"/>
  <c r="W39" i="20"/>
  <c r="V39" i="20"/>
  <c r="U39" i="20"/>
  <c r="T39" i="20"/>
  <c r="S39" i="20"/>
  <c r="R39" i="20"/>
  <c r="W38" i="20"/>
  <c r="V38" i="20"/>
  <c r="U38" i="20"/>
  <c r="T38" i="20"/>
  <c r="S38" i="20"/>
  <c r="R38" i="20"/>
  <c r="W37" i="20"/>
  <c r="V37" i="20"/>
  <c r="U37" i="20"/>
  <c r="T37" i="20"/>
  <c r="S37" i="20"/>
  <c r="R37" i="20"/>
  <c r="W36" i="20"/>
  <c r="V36" i="20"/>
  <c r="U36" i="20"/>
  <c r="T36" i="20"/>
  <c r="S36" i="20"/>
  <c r="R36" i="20"/>
  <c r="W35" i="20"/>
  <c r="V35" i="20"/>
  <c r="U35" i="20"/>
  <c r="T35" i="20"/>
  <c r="S35" i="20"/>
  <c r="R35" i="20"/>
  <c r="W34" i="20"/>
  <c r="V34" i="20"/>
  <c r="U34" i="20"/>
  <c r="T34" i="20"/>
  <c r="S34" i="20"/>
  <c r="R34" i="20"/>
  <c r="W33" i="20"/>
  <c r="V33" i="20"/>
  <c r="U33" i="20"/>
  <c r="T33" i="20"/>
  <c r="S33" i="20"/>
  <c r="R33" i="20"/>
  <c r="W32" i="20"/>
  <c r="V32" i="20"/>
  <c r="U32" i="20"/>
  <c r="T32" i="20"/>
  <c r="S32" i="20"/>
  <c r="R32" i="20"/>
  <c r="W31" i="20"/>
  <c r="V31" i="20"/>
  <c r="U31" i="20"/>
  <c r="T31" i="20"/>
  <c r="S31" i="20"/>
  <c r="R31" i="20"/>
  <c r="W30" i="20"/>
  <c r="V30" i="20"/>
  <c r="U30" i="20"/>
  <c r="T30" i="20"/>
  <c r="S30" i="20"/>
  <c r="R30" i="20"/>
  <c r="W29" i="20"/>
  <c r="V29" i="20"/>
  <c r="U29" i="20"/>
  <c r="T29" i="20"/>
  <c r="S29" i="20"/>
  <c r="R29" i="20"/>
  <c r="W28" i="20"/>
  <c r="V28" i="20"/>
  <c r="U28" i="20"/>
  <c r="T28" i="20"/>
  <c r="S28" i="20"/>
  <c r="R28" i="20"/>
  <c r="W27" i="20"/>
  <c r="V27" i="20"/>
  <c r="U27" i="20"/>
  <c r="T27" i="20"/>
  <c r="S27" i="20"/>
  <c r="R27" i="20"/>
  <c r="W26" i="20"/>
  <c r="V26" i="20"/>
  <c r="U26" i="20"/>
  <c r="T26" i="20"/>
  <c r="S26" i="20"/>
  <c r="R26" i="20"/>
  <c r="W25" i="20"/>
  <c r="V25" i="20"/>
  <c r="U25" i="20"/>
  <c r="T25" i="20"/>
  <c r="S25" i="20"/>
  <c r="R25" i="20"/>
  <c r="W24" i="20"/>
  <c r="V24" i="20"/>
  <c r="U24" i="20"/>
  <c r="T24" i="20"/>
  <c r="S24" i="20"/>
  <c r="R24" i="20"/>
  <c r="W23" i="20"/>
  <c r="V23" i="20"/>
  <c r="U23" i="20"/>
  <c r="T23" i="20"/>
  <c r="S23" i="20"/>
  <c r="R23" i="20"/>
  <c r="W22" i="20"/>
  <c r="V22" i="20"/>
  <c r="U22" i="20"/>
  <c r="T22" i="20"/>
  <c r="S22" i="20"/>
  <c r="R22" i="20"/>
  <c r="W21" i="20"/>
  <c r="V21" i="20"/>
  <c r="U21" i="20"/>
  <c r="T21" i="20"/>
  <c r="S21" i="20"/>
  <c r="R21" i="20"/>
  <c r="W20" i="20"/>
  <c r="V20" i="20"/>
  <c r="U20" i="20"/>
  <c r="T20" i="20"/>
  <c r="S20" i="20"/>
  <c r="R20" i="20"/>
  <c r="W19" i="20"/>
  <c r="V19" i="20"/>
  <c r="U19" i="20"/>
  <c r="T19" i="20"/>
  <c r="S19" i="20"/>
  <c r="R19" i="20"/>
  <c r="W18" i="20"/>
  <c r="V18" i="20"/>
  <c r="U18" i="20"/>
  <c r="T18" i="20"/>
  <c r="S18" i="20"/>
  <c r="R18" i="20"/>
  <c r="W17" i="20"/>
  <c r="V17" i="20"/>
  <c r="U17" i="20"/>
  <c r="T17" i="20"/>
  <c r="S17" i="20"/>
  <c r="R17" i="20"/>
  <c r="W16" i="20"/>
  <c r="V16" i="20"/>
  <c r="U16" i="20"/>
  <c r="T16" i="20"/>
  <c r="S16" i="20"/>
  <c r="R16" i="20"/>
  <c r="W15" i="20"/>
  <c r="V15" i="20"/>
  <c r="U15" i="20"/>
  <c r="T15" i="20"/>
  <c r="S15" i="20"/>
  <c r="R15" i="20"/>
  <c r="W14" i="20"/>
  <c r="V14" i="20"/>
  <c r="U14" i="20"/>
  <c r="T14" i="20"/>
  <c r="S14" i="20"/>
  <c r="R14" i="20"/>
  <c r="W13" i="20"/>
  <c r="V13" i="20"/>
  <c r="U13" i="20"/>
  <c r="T13" i="20"/>
  <c r="S13" i="20"/>
  <c r="R13" i="20"/>
  <c r="W12" i="20"/>
  <c r="V12" i="20"/>
  <c r="U12" i="20"/>
  <c r="T12" i="20"/>
  <c r="S12" i="20"/>
  <c r="R12" i="20"/>
  <c r="O12" i="20" s="1"/>
  <c r="W11" i="20"/>
  <c r="V11" i="20"/>
  <c r="U11" i="20"/>
  <c r="T11" i="20"/>
  <c r="S11" i="20"/>
  <c r="R11" i="20"/>
  <c r="G67" i="20"/>
  <c r="E67" i="20"/>
  <c r="C67" i="20"/>
  <c r="G66" i="20"/>
  <c r="E66" i="20"/>
  <c r="C66" i="20"/>
  <c r="G65" i="20"/>
  <c r="E65" i="20"/>
  <c r="C65" i="20"/>
  <c r="G64" i="20"/>
  <c r="E64" i="20"/>
  <c r="C64" i="20"/>
  <c r="G63" i="20"/>
  <c r="E63" i="20"/>
  <c r="C63" i="20"/>
  <c r="G62" i="20"/>
  <c r="E62" i="20"/>
  <c r="C62" i="20"/>
  <c r="G61" i="20"/>
  <c r="E61" i="20"/>
  <c r="C61" i="20"/>
  <c r="G60" i="20"/>
  <c r="E60" i="20"/>
  <c r="C60" i="20"/>
  <c r="G59" i="20"/>
  <c r="E59" i="20"/>
  <c r="C59" i="20"/>
  <c r="G58" i="20"/>
  <c r="E58" i="20"/>
  <c r="C58" i="20"/>
  <c r="G57" i="20"/>
  <c r="E57" i="20"/>
  <c r="C57" i="20"/>
  <c r="G56" i="20"/>
  <c r="E56" i="20"/>
  <c r="C56" i="20"/>
  <c r="G55" i="20"/>
  <c r="E55" i="20"/>
  <c r="C55" i="20"/>
  <c r="G54" i="20"/>
  <c r="E54" i="20"/>
  <c r="C54" i="20"/>
  <c r="G53" i="20"/>
  <c r="E53" i="20"/>
  <c r="C53" i="20"/>
  <c r="G52" i="20"/>
  <c r="E52" i="20"/>
  <c r="C52" i="20"/>
  <c r="G51" i="20"/>
  <c r="E51" i="20"/>
  <c r="C51" i="20"/>
  <c r="G50" i="20"/>
  <c r="E50" i="20"/>
  <c r="C50" i="20"/>
  <c r="G49" i="20"/>
  <c r="E49" i="20"/>
  <c r="C49" i="20"/>
  <c r="G48" i="20"/>
  <c r="E48" i="20"/>
  <c r="C48" i="20"/>
  <c r="G47" i="20"/>
  <c r="E47" i="20"/>
  <c r="C47" i="20"/>
  <c r="G46" i="20"/>
  <c r="E46" i="20"/>
  <c r="C46" i="20"/>
  <c r="G45" i="20"/>
  <c r="E45" i="20"/>
  <c r="C45" i="20"/>
  <c r="G44" i="20"/>
  <c r="E44" i="20"/>
  <c r="C44" i="20"/>
  <c r="G43" i="20"/>
  <c r="E43" i="20"/>
  <c r="C43" i="20"/>
  <c r="G42" i="20"/>
  <c r="E42" i="20"/>
  <c r="C42" i="20"/>
  <c r="G41" i="20"/>
  <c r="E41" i="20"/>
  <c r="C41" i="20"/>
  <c r="G40" i="20"/>
  <c r="E40" i="20"/>
  <c r="C40" i="20"/>
  <c r="G39" i="20"/>
  <c r="E39" i="20"/>
  <c r="C39" i="20"/>
  <c r="G38" i="20"/>
  <c r="E38" i="20"/>
  <c r="C38" i="20"/>
  <c r="G37" i="20"/>
  <c r="E37" i="20"/>
  <c r="C37" i="20"/>
  <c r="G36" i="20"/>
  <c r="E36" i="20"/>
  <c r="C36" i="20"/>
  <c r="G35" i="20"/>
  <c r="E35" i="20"/>
  <c r="C35" i="20"/>
  <c r="G34" i="20"/>
  <c r="E34" i="20"/>
  <c r="C34" i="20"/>
  <c r="G33" i="20"/>
  <c r="E33" i="20"/>
  <c r="C33" i="20"/>
  <c r="G32" i="20"/>
  <c r="E32" i="20"/>
  <c r="C32" i="20"/>
  <c r="G31" i="20"/>
  <c r="E31" i="20"/>
  <c r="C31" i="20"/>
  <c r="G30" i="20"/>
  <c r="E30" i="20"/>
  <c r="C30" i="20"/>
  <c r="G29" i="20"/>
  <c r="E29" i="20"/>
  <c r="C29" i="20"/>
  <c r="G28" i="20"/>
  <c r="E28" i="20"/>
  <c r="C28" i="20"/>
  <c r="G27" i="20"/>
  <c r="E27" i="20"/>
  <c r="C27" i="20"/>
  <c r="G26" i="20"/>
  <c r="E26" i="20"/>
  <c r="C26" i="20"/>
  <c r="G25" i="20"/>
  <c r="E25" i="20"/>
  <c r="C25" i="20"/>
  <c r="G24" i="20"/>
  <c r="E24" i="20"/>
  <c r="C24" i="20"/>
  <c r="G23" i="20"/>
  <c r="E23" i="20"/>
  <c r="C23" i="20"/>
  <c r="G22" i="20"/>
  <c r="E22" i="20"/>
  <c r="C22" i="20"/>
  <c r="G21" i="20"/>
  <c r="E21" i="20"/>
  <c r="C21" i="20"/>
  <c r="G20" i="20"/>
  <c r="E20" i="20"/>
  <c r="C20" i="20"/>
  <c r="G19" i="20"/>
  <c r="E19" i="20"/>
  <c r="C19" i="20"/>
  <c r="G18" i="20"/>
  <c r="E18" i="20"/>
  <c r="C18" i="20"/>
  <c r="G17" i="20"/>
  <c r="E17" i="20"/>
  <c r="C17" i="20"/>
  <c r="G16" i="20"/>
  <c r="E16" i="20"/>
  <c r="C16" i="20"/>
  <c r="G15" i="20"/>
  <c r="E15" i="20"/>
  <c r="C15" i="20"/>
  <c r="G14" i="20"/>
  <c r="E14" i="20"/>
  <c r="C14" i="20"/>
  <c r="G13" i="20"/>
  <c r="E13" i="20"/>
  <c r="C13" i="20"/>
  <c r="G12" i="20"/>
  <c r="E12" i="20"/>
  <c r="C12" i="20"/>
  <c r="G11" i="20"/>
  <c r="E11" i="20"/>
  <c r="C11" i="20"/>
  <c r="G10" i="20"/>
  <c r="E10" i="20"/>
  <c r="C10" i="20"/>
  <c r="N67" i="20"/>
  <c r="M67" i="20"/>
  <c r="L67" i="20"/>
  <c r="N66" i="20"/>
  <c r="M66" i="20"/>
  <c r="L66" i="20"/>
  <c r="N65" i="20"/>
  <c r="M65" i="20"/>
  <c r="L65" i="20"/>
  <c r="N64" i="20"/>
  <c r="M64" i="20"/>
  <c r="L64" i="20"/>
  <c r="N63" i="20"/>
  <c r="M63" i="20"/>
  <c r="L63" i="20"/>
  <c r="N62" i="20"/>
  <c r="M62" i="20"/>
  <c r="L62" i="20"/>
  <c r="N61" i="20"/>
  <c r="M61" i="20"/>
  <c r="L61" i="20"/>
  <c r="N60" i="20"/>
  <c r="M60" i="20"/>
  <c r="L60" i="20"/>
  <c r="N59" i="20"/>
  <c r="M59" i="20"/>
  <c r="L59" i="20"/>
  <c r="N58" i="20"/>
  <c r="M58" i="20"/>
  <c r="L58" i="20"/>
  <c r="N57" i="20"/>
  <c r="M57" i="20"/>
  <c r="L57" i="20"/>
  <c r="N56" i="20"/>
  <c r="M56" i="20"/>
  <c r="L56" i="20"/>
  <c r="N55" i="20"/>
  <c r="M55" i="20"/>
  <c r="L55" i="20"/>
  <c r="N54" i="20"/>
  <c r="M54" i="20"/>
  <c r="L54" i="20"/>
  <c r="N53" i="20"/>
  <c r="M53" i="20"/>
  <c r="L53" i="20"/>
  <c r="N52" i="20"/>
  <c r="M52" i="20"/>
  <c r="L52" i="20"/>
  <c r="N51" i="20"/>
  <c r="M51" i="20"/>
  <c r="L51" i="20"/>
  <c r="N50" i="20"/>
  <c r="M50" i="20"/>
  <c r="L50" i="20"/>
  <c r="N49" i="20"/>
  <c r="M49" i="20"/>
  <c r="L49" i="20"/>
  <c r="N48" i="20"/>
  <c r="M48" i="20"/>
  <c r="L48" i="20"/>
  <c r="N47" i="20"/>
  <c r="M47" i="20"/>
  <c r="L47" i="20"/>
  <c r="N46" i="20"/>
  <c r="M46" i="20"/>
  <c r="L46" i="20"/>
  <c r="N45" i="20"/>
  <c r="M45" i="20"/>
  <c r="L45" i="20"/>
  <c r="N44" i="20"/>
  <c r="M44" i="20"/>
  <c r="L44" i="20"/>
  <c r="N43" i="20"/>
  <c r="M43" i="20"/>
  <c r="L43" i="20"/>
  <c r="N42" i="20"/>
  <c r="M42" i="20"/>
  <c r="L42" i="20"/>
  <c r="N41" i="20"/>
  <c r="M41" i="20"/>
  <c r="L41" i="20"/>
  <c r="N40" i="20"/>
  <c r="M40" i="20"/>
  <c r="L40" i="20"/>
  <c r="N39" i="20"/>
  <c r="M39" i="20"/>
  <c r="L39" i="20"/>
  <c r="N38" i="20"/>
  <c r="M38" i="20"/>
  <c r="L38" i="20"/>
  <c r="N37" i="20"/>
  <c r="M37" i="20"/>
  <c r="L37" i="20"/>
  <c r="N36" i="20"/>
  <c r="M36" i="20"/>
  <c r="L36" i="20"/>
  <c r="N35" i="20"/>
  <c r="M35" i="20"/>
  <c r="L35" i="20"/>
  <c r="N34" i="20"/>
  <c r="M34" i="20"/>
  <c r="L34" i="20"/>
  <c r="N33" i="20"/>
  <c r="M33" i="20"/>
  <c r="L33" i="20"/>
  <c r="N32" i="20"/>
  <c r="M32" i="20"/>
  <c r="L32" i="20"/>
  <c r="N31" i="20"/>
  <c r="M31" i="20"/>
  <c r="L31" i="20"/>
  <c r="N30" i="20"/>
  <c r="M30" i="20"/>
  <c r="L30" i="20"/>
  <c r="N29" i="20"/>
  <c r="M29" i="20"/>
  <c r="L29" i="20"/>
  <c r="N28" i="20"/>
  <c r="M28" i="20"/>
  <c r="L28" i="20"/>
  <c r="N27" i="20"/>
  <c r="M27" i="20"/>
  <c r="L27" i="20"/>
  <c r="N26" i="20"/>
  <c r="M26" i="20"/>
  <c r="L26" i="20"/>
  <c r="N25" i="20"/>
  <c r="M25" i="20"/>
  <c r="L25" i="20"/>
  <c r="N24" i="20"/>
  <c r="M24" i="20"/>
  <c r="L24" i="20"/>
  <c r="N23" i="20"/>
  <c r="M23" i="20"/>
  <c r="L23" i="20"/>
  <c r="N22" i="20"/>
  <c r="M22" i="20"/>
  <c r="L22" i="20"/>
  <c r="N21" i="20"/>
  <c r="M21" i="20"/>
  <c r="L21" i="20"/>
  <c r="N20" i="20"/>
  <c r="M20" i="20"/>
  <c r="L20" i="20"/>
  <c r="N19" i="20"/>
  <c r="M19" i="20"/>
  <c r="L19" i="20"/>
  <c r="N18" i="20"/>
  <c r="M18" i="20"/>
  <c r="L18" i="20"/>
  <c r="N17" i="20"/>
  <c r="M17" i="20"/>
  <c r="L17" i="20"/>
  <c r="N16" i="20"/>
  <c r="M16" i="20"/>
  <c r="L16" i="20"/>
  <c r="N15" i="20"/>
  <c r="M15" i="20"/>
  <c r="L15" i="20"/>
  <c r="N14" i="20"/>
  <c r="M14" i="20"/>
  <c r="L14" i="20"/>
  <c r="N13" i="20"/>
  <c r="M13" i="20"/>
  <c r="L13" i="20"/>
  <c r="N12" i="20"/>
  <c r="M12" i="20"/>
  <c r="L12" i="20"/>
  <c r="N11" i="20"/>
  <c r="M11" i="20"/>
  <c r="L11" i="20"/>
  <c r="N10" i="20"/>
  <c r="M10" i="20"/>
  <c r="L10" i="20"/>
  <c r="K67" i="20"/>
  <c r="J67" i="20"/>
  <c r="I67" i="20"/>
  <c r="K66" i="20"/>
  <c r="J66" i="20"/>
  <c r="I66" i="20"/>
  <c r="K65" i="20"/>
  <c r="J65" i="20"/>
  <c r="I65" i="20"/>
  <c r="K64" i="20"/>
  <c r="J64" i="20"/>
  <c r="I64" i="20"/>
  <c r="K63" i="20"/>
  <c r="J63" i="20"/>
  <c r="I63" i="20"/>
  <c r="K62" i="20"/>
  <c r="J62" i="20"/>
  <c r="I62" i="20"/>
  <c r="K61" i="20"/>
  <c r="J61" i="20"/>
  <c r="I61" i="20"/>
  <c r="K60" i="20"/>
  <c r="J60" i="20"/>
  <c r="I60" i="20"/>
  <c r="K59" i="20"/>
  <c r="J59" i="20"/>
  <c r="I59" i="20"/>
  <c r="K58" i="20"/>
  <c r="J58" i="20"/>
  <c r="I58" i="20"/>
  <c r="K57" i="20"/>
  <c r="J57" i="20"/>
  <c r="I57" i="20"/>
  <c r="K56" i="20"/>
  <c r="J56" i="20"/>
  <c r="I56" i="20"/>
  <c r="K55" i="20"/>
  <c r="J55" i="20"/>
  <c r="I55" i="20"/>
  <c r="K54" i="20"/>
  <c r="J54" i="20"/>
  <c r="I54" i="20"/>
  <c r="K53" i="20"/>
  <c r="J53" i="20"/>
  <c r="I53" i="20"/>
  <c r="K52" i="20"/>
  <c r="J52" i="20"/>
  <c r="I52" i="20"/>
  <c r="K51" i="20"/>
  <c r="J51" i="20"/>
  <c r="I51" i="20"/>
  <c r="K50" i="20"/>
  <c r="J50" i="20"/>
  <c r="I50" i="20"/>
  <c r="K49" i="20"/>
  <c r="J49" i="20"/>
  <c r="I49" i="20"/>
  <c r="K48" i="20"/>
  <c r="J48" i="20"/>
  <c r="I48" i="20"/>
  <c r="K47" i="20"/>
  <c r="J47" i="20"/>
  <c r="I47" i="20"/>
  <c r="K46" i="20"/>
  <c r="J46" i="20"/>
  <c r="I46" i="20"/>
  <c r="K45" i="20"/>
  <c r="J45" i="20"/>
  <c r="I45" i="20"/>
  <c r="K44" i="20"/>
  <c r="J44" i="20"/>
  <c r="I44" i="20"/>
  <c r="K43" i="20"/>
  <c r="J43" i="20"/>
  <c r="I43" i="20"/>
  <c r="K42" i="20"/>
  <c r="J42" i="20"/>
  <c r="I42" i="20"/>
  <c r="K41" i="20"/>
  <c r="J41" i="20"/>
  <c r="I41" i="20"/>
  <c r="K40" i="20"/>
  <c r="J40" i="20"/>
  <c r="I40" i="20"/>
  <c r="K39" i="20"/>
  <c r="J39" i="20"/>
  <c r="I39" i="20"/>
  <c r="K38" i="20"/>
  <c r="J38" i="20"/>
  <c r="I38" i="20"/>
  <c r="K37" i="20"/>
  <c r="J37" i="20"/>
  <c r="I37" i="20"/>
  <c r="K36" i="20"/>
  <c r="J36" i="20"/>
  <c r="I36" i="20"/>
  <c r="K35" i="20"/>
  <c r="J35" i="20"/>
  <c r="I35" i="20"/>
  <c r="K34" i="20"/>
  <c r="J34" i="20"/>
  <c r="I34" i="20"/>
  <c r="K33" i="20"/>
  <c r="J33" i="20"/>
  <c r="I33" i="20"/>
  <c r="K32" i="20"/>
  <c r="J32" i="20"/>
  <c r="I32" i="20"/>
  <c r="K31" i="20"/>
  <c r="J31" i="20"/>
  <c r="I31" i="20"/>
  <c r="K30" i="20"/>
  <c r="J30" i="20"/>
  <c r="I30" i="20"/>
  <c r="K29" i="20"/>
  <c r="J29" i="20"/>
  <c r="I29" i="20"/>
  <c r="K28" i="20"/>
  <c r="J28" i="20"/>
  <c r="I28" i="20"/>
  <c r="K27" i="20"/>
  <c r="J27" i="20"/>
  <c r="I27" i="20"/>
  <c r="K26" i="20"/>
  <c r="J26" i="20"/>
  <c r="I26" i="20"/>
  <c r="K25" i="20"/>
  <c r="J25" i="20"/>
  <c r="I25" i="20"/>
  <c r="K24" i="20"/>
  <c r="J24" i="20"/>
  <c r="I24" i="20"/>
  <c r="K23" i="20"/>
  <c r="J23" i="20"/>
  <c r="I23" i="20"/>
  <c r="K22" i="20"/>
  <c r="J22" i="20"/>
  <c r="I22" i="20"/>
  <c r="K21" i="20"/>
  <c r="J21" i="20"/>
  <c r="I21" i="20"/>
  <c r="K20" i="20"/>
  <c r="J20" i="20"/>
  <c r="I20" i="20"/>
  <c r="K19" i="20"/>
  <c r="J19" i="20"/>
  <c r="I19" i="20"/>
  <c r="K18" i="20"/>
  <c r="J18" i="20"/>
  <c r="I18" i="20"/>
  <c r="K17" i="20"/>
  <c r="J17" i="20"/>
  <c r="I17" i="20"/>
  <c r="K16" i="20"/>
  <c r="J16" i="20"/>
  <c r="I16" i="20"/>
  <c r="K15" i="20"/>
  <c r="J15" i="20"/>
  <c r="I15" i="20"/>
  <c r="K14" i="20"/>
  <c r="J14" i="20"/>
  <c r="I14" i="20"/>
  <c r="K13" i="20"/>
  <c r="J13" i="20"/>
  <c r="I13" i="20"/>
  <c r="K12" i="20"/>
  <c r="J12" i="20"/>
  <c r="I12" i="20"/>
  <c r="K11" i="20"/>
  <c r="J11" i="20"/>
  <c r="I11" i="20"/>
  <c r="K10" i="20"/>
  <c r="J10" i="20"/>
  <c r="I10" i="20"/>
  <c r="H12" i="20" l="1"/>
  <c r="H22" i="20"/>
  <c r="H30" i="20"/>
  <c r="H32" i="20"/>
  <c r="H40" i="20"/>
  <c r="H44" i="20"/>
  <c r="H46" i="20"/>
  <c r="H56" i="20"/>
  <c r="H11" i="20"/>
  <c r="D12" i="20"/>
  <c r="H13" i="20"/>
  <c r="H15" i="20"/>
  <c r="H17" i="20"/>
  <c r="H19" i="20"/>
  <c r="H21" i="20"/>
  <c r="H23" i="20"/>
  <c r="H25" i="20"/>
  <c r="H27" i="20"/>
  <c r="H29" i="20"/>
  <c r="H31" i="20"/>
  <c r="H33" i="20"/>
  <c r="H35" i="20"/>
  <c r="H37" i="20"/>
  <c r="H39" i="20"/>
  <c r="H41" i="20"/>
  <c r="H43" i="20"/>
  <c r="H45" i="20"/>
  <c r="H47" i="20"/>
  <c r="H49" i="20"/>
  <c r="H51" i="20"/>
  <c r="H53" i="20"/>
  <c r="H55" i="20"/>
  <c r="D56" i="20"/>
  <c r="H57" i="20"/>
  <c r="H59" i="20"/>
  <c r="H61" i="20"/>
  <c r="H63" i="20"/>
  <c r="H65" i="20"/>
  <c r="O20" i="20"/>
  <c r="D20" i="20" s="1"/>
  <c r="P27" i="20"/>
  <c r="O28" i="20"/>
  <c r="D28" i="20" s="1"/>
  <c r="O36" i="20"/>
  <c r="D36" i="20" s="1"/>
  <c r="Z11" i="20"/>
  <c r="Z13" i="20"/>
  <c r="Z15" i="20"/>
  <c r="Z17" i="20"/>
  <c r="Z19" i="20"/>
  <c r="Z21" i="20"/>
  <c r="Z23" i="20"/>
  <c r="Z25" i="20"/>
  <c r="Z27" i="20"/>
  <c r="Z29" i="20"/>
  <c r="Z31" i="20"/>
  <c r="Z33" i="20"/>
  <c r="Z35" i="20"/>
  <c r="Z37" i="20"/>
  <c r="Z39" i="20"/>
  <c r="Z41" i="20"/>
  <c r="Z43" i="20"/>
  <c r="Z45" i="20"/>
  <c r="Z47" i="20"/>
  <c r="Z49" i="20"/>
  <c r="Z51" i="20"/>
  <c r="Z53" i="20"/>
  <c r="Z55" i="20"/>
  <c r="Z57" i="20"/>
  <c r="Z59" i="20"/>
  <c r="Z61" i="20"/>
  <c r="Z63" i="20"/>
  <c r="Z65" i="20"/>
  <c r="H14" i="20"/>
  <c r="H16" i="20"/>
  <c r="H18" i="20"/>
  <c r="H20" i="20"/>
  <c r="H24" i="20"/>
  <c r="H26" i="20"/>
  <c r="H28" i="20"/>
  <c r="H34" i="20"/>
  <c r="H36" i="20"/>
  <c r="H38" i="20"/>
  <c r="H42" i="20"/>
  <c r="H48" i="20"/>
  <c r="H50" i="20"/>
  <c r="H52" i="20"/>
  <c r="H54" i="20"/>
  <c r="H58" i="20"/>
  <c r="H60" i="20"/>
  <c r="H62" i="20"/>
  <c r="H64" i="20"/>
  <c r="H66" i="20"/>
  <c r="V5" i="20"/>
  <c r="O48" i="20"/>
  <c r="D48" i="20" s="1"/>
  <c r="O64" i="20"/>
  <c r="D64" i="20" s="1"/>
  <c r="Q34" i="21"/>
  <c r="P15" i="21"/>
  <c r="P19" i="21"/>
  <c r="P23" i="21"/>
  <c r="O26" i="21"/>
  <c r="P29" i="21"/>
  <c r="H33" i="21"/>
  <c r="O34" i="21"/>
  <c r="Z36" i="21"/>
  <c r="H37" i="21"/>
  <c r="P38" i="21"/>
  <c r="P40" i="21"/>
  <c r="P44" i="21"/>
  <c r="O53" i="21"/>
  <c r="Q53" i="21" s="1"/>
  <c r="H64" i="21"/>
  <c r="R5" i="21"/>
  <c r="H25" i="21"/>
  <c r="S5" i="21"/>
  <c r="P58" i="21"/>
  <c r="O60" i="21"/>
  <c r="O63" i="21"/>
  <c r="Q63" i="21" s="1"/>
  <c r="H28" i="21"/>
  <c r="Z32" i="21"/>
  <c r="P36" i="21"/>
  <c r="O39" i="21"/>
  <c r="O42" i="21"/>
  <c r="P49" i="21"/>
  <c r="F49" i="21" s="1"/>
  <c r="P52" i="21"/>
  <c r="H53" i="21"/>
  <c r="H57" i="21"/>
  <c r="P59" i="21"/>
  <c r="F59" i="21" s="1"/>
  <c r="H60" i="21"/>
  <c r="Q28" i="21"/>
  <c r="P24" i="21"/>
  <c r="P26" i="21"/>
  <c r="Q26" i="21" s="1"/>
  <c r="O27" i="21"/>
  <c r="Q27" i="21" s="1"/>
  <c r="O29" i="21"/>
  <c r="Q29" i="21" s="1"/>
  <c r="Z35" i="21"/>
  <c r="H45" i="21"/>
  <c r="O56" i="21"/>
  <c r="Q56" i="21" s="1"/>
  <c r="P60" i="21"/>
  <c r="Q60" i="21" s="1"/>
  <c r="H61" i="21"/>
  <c r="H65" i="21"/>
  <c r="Q55" i="21"/>
  <c r="O25" i="21"/>
  <c r="Q25" i="21" s="1"/>
  <c r="H29" i="21"/>
  <c r="D32" i="21"/>
  <c r="H36" i="21"/>
  <c r="O36" i="21"/>
  <c r="H41" i="21"/>
  <c r="P43" i="21"/>
  <c r="O51" i="21"/>
  <c r="H56" i="21"/>
  <c r="O59" i="21"/>
  <c r="D59" i="21" s="1"/>
  <c r="O64" i="21"/>
  <c r="Q64" i="21" s="1"/>
  <c r="D34" i="21"/>
  <c r="P30" i="21"/>
  <c r="P33" i="21"/>
  <c r="P35" i="21"/>
  <c r="P39" i="21"/>
  <c r="F39" i="21" s="1"/>
  <c r="H40" i="21"/>
  <c r="P42" i="21"/>
  <c r="Q42" i="21" s="1"/>
  <c r="P48" i="21"/>
  <c r="H49" i="21"/>
  <c r="P51" i="21"/>
  <c r="Q51" i="21" s="1"/>
  <c r="H52" i="21"/>
  <c r="P54" i="21"/>
  <c r="D56" i="21"/>
  <c r="Z56" i="21"/>
  <c r="D57" i="21"/>
  <c r="Z57" i="21"/>
  <c r="P66" i="21"/>
  <c r="J5" i="21"/>
  <c r="I5" i="21"/>
  <c r="D26" i="21"/>
  <c r="Z27" i="21"/>
  <c r="D28" i="21"/>
  <c r="Z28" i="21"/>
  <c r="D29" i="21"/>
  <c r="Z29" i="21"/>
  <c r="P37" i="21"/>
  <c r="D39" i="21"/>
  <c r="Z41" i="21"/>
  <c r="O47" i="21"/>
  <c r="Q47" i="21" s="1"/>
  <c r="M5" i="21"/>
  <c r="D51" i="21"/>
  <c r="P62" i="21"/>
  <c r="H11" i="21"/>
  <c r="C5" i="21"/>
  <c r="Z12" i="21"/>
  <c r="Y5" i="21"/>
  <c r="H15" i="21"/>
  <c r="Z16" i="21"/>
  <c r="H19" i="21"/>
  <c r="Z20" i="21"/>
  <c r="H23" i="21"/>
  <c r="Z24" i="21"/>
  <c r="P31" i="21"/>
  <c r="P32" i="21"/>
  <c r="Q32" i="21" s="1"/>
  <c r="O35" i="21"/>
  <c r="D35" i="21" s="1"/>
  <c r="D36" i="21"/>
  <c r="H44" i="21"/>
  <c r="Z44" i="21"/>
  <c r="Z64" i="21"/>
  <c r="D65" i="21"/>
  <c r="Z65" i="21"/>
  <c r="H12" i="21"/>
  <c r="Z13" i="21"/>
  <c r="H16" i="21"/>
  <c r="Z17" i="21"/>
  <c r="H20" i="21"/>
  <c r="Z21" i="21"/>
  <c r="H24" i="21"/>
  <c r="D27" i="21"/>
  <c r="O38" i="21"/>
  <c r="D38" i="21" s="1"/>
  <c r="Z40" i="21"/>
  <c r="D42" i="21"/>
  <c r="Z43" i="21"/>
  <c r="D47" i="21"/>
  <c r="Z49" i="21"/>
  <c r="Z52" i="21"/>
  <c r="D60" i="21"/>
  <c r="Z60" i="21"/>
  <c r="H13" i="21"/>
  <c r="P13" i="21"/>
  <c r="Z14" i="21"/>
  <c r="H17" i="21"/>
  <c r="P17" i="21"/>
  <c r="F17" i="21" s="1"/>
  <c r="Z18" i="21"/>
  <c r="H21" i="21"/>
  <c r="P21" i="21"/>
  <c r="F21" i="21" s="1"/>
  <c r="Z22" i="21"/>
  <c r="O30" i="21"/>
  <c r="D30" i="21" s="1"/>
  <c r="O31" i="21"/>
  <c r="D31" i="21" s="1"/>
  <c r="Z31" i="21"/>
  <c r="O33" i="21"/>
  <c r="O37" i="21"/>
  <c r="Z39" i="21"/>
  <c r="O43" i="21"/>
  <c r="Q43" i="21" s="1"/>
  <c r="O46" i="21"/>
  <c r="Q46" i="21" s="1"/>
  <c r="Z48" i="21"/>
  <c r="O54" i="21"/>
  <c r="D54" i="21" s="1"/>
  <c r="D55" i="21"/>
  <c r="O58" i="21"/>
  <c r="D58" i="21" s="1"/>
  <c r="O62" i="21"/>
  <c r="D62" i="21" s="1"/>
  <c r="D63" i="21"/>
  <c r="O66" i="21"/>
  <c r="D66" i="21" s="1"/>
  <c r="H35" i="21"/>
  <c r="F38" i="21"/>
  <c r="H38" i="21"/>
  <c r="F46" i="21"/>
  <c r="H46" i="21"/>
  <c r="H54" i="21"/>
  <c r="L5" i="21"/>
  <c r="F12" i="21"/>
  <c r="F13" i="21"/>
  <c r="F18" i="21"/>
  <c r="F19" i="21"/>
  <c r="F20" i="21"/>
  <c r="F22" i="21"/>
  <c r="F23" i="21"/>
  <c r="F24" i="21"/>
  <c r="F31" i="21"/>
  <c r="H31" i="21"/>
  <c r="F34" i="21"/>
  <c r="H34" i="21"/>
  <c r="H51" i="21"/>
  <c r="O11" i="21"/>
  <c r="P11" i="21"/>
  <c r="O13" i="21"/>
  <c r="Q13" i="21" s="1"/>
  <c r="O14" i="21"/>
  <c r="Q14" i="21" s="1"/>
  <c r="O15" i="21"/>
  <c r="Q15" i="21" s="1"/>
  <c r="O16" i="21"/>
  <c r="Q16" i="21" s="1"/>
  <c r="O17" i="21"/>
  <c r="O18" i="21"/>
  <c r="Q18" i="21" s="1"/>
  <c r="O19" i="21"/>
  <c r="Q19" i="21" s="1"/>
  <c r="O20" i="21"/>
  <c r="Q20" i="21" s="1"/>
  <c r="O21" i="21"/>
  <c r="O22" i="21"/>
  <c r="Q22" i="21" s="1"/>
  <c r="O23" i="21"/>
  <c r="Q23" i="21" s="1"/>
  <c r="O24" i="21"/>
  <c r="Q24" i="21" s="1"/>
  <c r="D25" i="21"/>
  <c r="F27" i="21"/>
  <c r="H27" i="21"/>
  <c r="F30" i="21"/>
  <c r="H30" i="21"/>
  <c r="D37" i="21"/>
  <c r="Z37" i="21"/>
  <c r="H42" i="21"/>
  <c r="Z45" i="21"/>
  <c r="F50" i="21"/>
  <c r="H50" i="21"/>
  <c r="D53" i="21"/>
  <c r="Z53" i="21"/>
  <c r="F58" i="21"/>
  <c r="H58" i="21"/>
  <c r="Z61" i="21"/>
  <c r="H66" i="21"/>
  <c r="F62" i="21"/>
  <c r="H62" i="21"/>
  <c r="F11" i="21"/>
  <c r="F14" i="21"/>
  <c r="F15" i="21"/>
  <c r="F16" i="21"/>
  <c r="Z25" i="21"/>
  <c r="O40" i="21"/>
  <c r="Q40" i="21" s="1"/>
  <c r="F43" i="21"/>
  <c r="H43" i="21"/>
  <c r="O48" i="21"/>
  <c r="Q48" i="21" s="1"/>
  <c r="H59" i="21"/>
  <c r="O12" i="21"/>
  <c r="Q12" i="21" s="1"/>
  <c r="E5" i="21"/>
  <c r="X5" i="21"/>
  <c r="D15" i="21"/>
  <c r="D19" i="21"/>
  <c r="D23" i="21"/>
  <c r="F26" i="21"/>
  <c r="H26" i="21"/>
  <c r="D33" i="21"/>
  <c r="Z33" i="21"/>
  <c r="H39" i="21"/>
  <c r="O44" i="21"/>
  <c r="Q44" i="21" s="1"/>
  <c r="F47" i="21"/>
  <c r="H47" i="21"/>
  <c r="O52" i="21"/>
  <c r="Q52" i="21" s="1"/>
  <c r="F55" i="21"/>
  <c r="H55" i="21"/>
  <c r="F63" i="21"/>
  <c r="H63" i="21"/>
  <c r="Z26" i="21"/>
  <c r="F28" i="21"/>
  <c r="Z30" i="21"/>
  <c r="Z34" i="21"/>
  <c r="F36" i="21"/>
  <c r="Z38" i="21"/>
  <c r="F40" i="21"/>
  <c r="O41" i="21"/>
  <c r="Q41" i="21" s="1"/>
  <c r="Z42" i="21"/>
  <c r="F44" i="21"/>
  <c r="O45" i="21"/>
  <c r="Q45" i="21" s="1"/>
  <c r="Z46" i="21"/>
  <c r="F48" i="21"/>
  <c r="O49" i="21"/>
  <c r="Z50" i="21"/>
  <c r="F52" i="21"/>
  <c r="Z54" i="21"/>
  <c r="F56" i="21"/>
  <c r="Z58" i="21"/>
  <c r="F60" i="21"/>
  <c r="O61" i="21"/>
  <c r="D61" i="21" s="1"/>
  <c r="Z62" i="21"/>
  <c r="F64" i="21"/>
  <c r="Z66" i="21"/>
  <c r="F25" i="21"/>
  <c r="F29" i="21"/>
  <c r="F37" i="21"/>
  <c r="F41" i="21"/>
  <c r="F45" i="21"/>
  <c r="O50" i="21"/>
  <c r="Q50" i="21" s="1"/>
  <c r="Z51" i="21"/>
  <c r="F53" i="21"/>
  <c r="Z55" i="21"/>
  <c r="F57" i="21"/>
  <c r="Z59" i="21"/>
  <c r="F61" i="21"/>
  <c r="Z63" i="21"/>
  <c r="F65" i="21"/>
  <c r="P11" i="20"/>
  <c r="P19" i="20"/>
  <c r="Q19" i="20" s="1"/>
  <c r="P35" i="20"/>
  <c r="P43" i="20"/>
  <c r="Q43" i="20" s="1"/>
  <c r="P51" i="20"/>
  <c r="I5" i="20"/>
  <c r="M5" i="20"/>
  <c r="L5" i="20"/>
  <c r="S5" i="20"/>
  <c r="P38" i="20"/>
  <c r="O43" i="20"/>
  <c r="D43" i="20" s="1"/>
  <c r="C5" i="20"/>
  <c r="O19" i="20"/>
  <c r="D19" i="20" s="1"/>
  <c r="O27" i="20"/>
  <c r="D27" i="20" s="1"/>
  <c r="O51" i="20"/>
  <c r="D51" i="20" s="1"/>
  <c r="O59" i="20"/>
  <c r="D59" i="20" s="1"/>
  <c r="J5" i="20"/>
  <c r="E5" i="20"/>
  <c r="U5" i="20"/>
  <c r="P59" i="20"/>
  <c r="Q59" i="20" s="1"/>
  <c r="R5" i="20"/>
  <c r="Y5" i="20"/>
  <c r="P14" i="20"/>
  <c r="O16" i="20"/>
  <c r="D16" i="20" s="1"/>
  <c r="O24" i="20"/>
  <c r="D24" i="20" s="1"/>
  <c r="O32" i="20"/>
  <c r="D32" i="20" s="1"/>
  <c r="O40" i="20"/>
  <c r="D40" i="20" s="1"/>
  <c r="O44" i="20"/>
  <c r="D44" i="20" s="1"/>
  <c r="P50" i="20"/>
  <c r="F50" i="20" s="1"/>
  <c r="O52" i="20"/>
  <c r="D52" i="20" s="1"/>
  <c r="O60" i="20"/>
  <c r="D60" i="20" s="1"/>
  <c r="X5" i="20"/>
  <c r="O11" i="20"/>
  <c r="D11" i="20" s="1"/>
  <c r="P18" i="20"/>
  <c r="Q18" i="20" s="1"/>
  <c r="P22" i="20"/>
  <c r="F22" i="20" s="1"/>
  <c r="P26" i="20"/>
  <c r="Q26" i="20" s="1"/>
  <c r="P30" i="20"/>
  <c r="P34" i="20"/>
  <c r="Q34" i="20" s="1"/>
  <c r="O35" i="20"/>
  <c r="D35" i="20" s="1"/>
  <c r="P42" i="20"/>
  <c r="Q42" i="20" s="1"/>
  <c r="P46" i="20"/>
  <c r="P54" i="20"/>
  <c r="Q54" i="20" s="1"/>
  <c r="P58" i="20"/>
  <c r="F58" i="20" s="1"/>
  <c r="P62" i="20"/>
  <c r="Q62" i="20" s="1"/>
  <c r="P66" i="20"/>
  <c r="F66" i="20" s="1"/>
  <c r="O13" i="20"/>
  <c r="D13" i="20" s="1"/>
  <c r="O15" i="20"/>
  <c r="D15" i="20" s="1"/>
  <c r="O17" i="20"/>
  <c r="D17" i="20" s="1"/>
  <c r="O21" i="20"/>
  <c r="D21" i="20" s="1"/>
  <c r="O23" i="20"/>
  <c r="D23" i="20" s="1"/>
  <c r="O25" i="20"/>
  <c r="D25" i="20" s="1"/>
  <c r="O29" i="20"/>
  <c r="D29" i="20" s="1"/>
  <c r="O31" i="20"/>
  <c r="D31" i="20" s="1"/>
  <c r="O33" i="20"/>
  <c r="D33" i="20" s="1"/>
  <c r="O37" i="20"/>
  <c r="D37" i="20" s="1"/>
  <c r="O39" i="20"/>
  <c r="D39" i="20" s="1"/>
  <c r="O41" i="20"/>
  <c r="D41" i="20" s="1"/>
  <c r="O45" i="20"/>
  <c r="D45" i="20" s="1"/>
  <c r="O47" i="20"/>
  <c r="D47" i="20" s="1"/>
  <c r="O49" i="20"/>
  <c r="D49" i="20" s="1"/>
  <c r="O53" i="20"/>
  <c r="D53" i="20" s="1"/>
  <c r="O55" i="20"/>
  <c r="D55" i="20" s="1"/>
  <c r="O57" i="20"/>
  <c r="D57" i="20" s="1"/>
  <c r="O61" i="20"/>
  <c r="D61" i="20" s="1"/>
  <c r="O63" i="20"/>
  <c r="D63" i="20" s="1"/>
  <c r="O65" i="20"/>
  <c r="D65" i="20" s="1"/>
  <c r="P15" i="20"/>
  <c r="Q15" i="20" s="1"/>
  <c r="P23" i="20"/>
  <c r="Q23" i="20" s="1"/>
  <c r="P31" i="20"/>
  <c r="Q31" i="20" s="1"/>
  <c r="P39" i="20"/>
  <c r="Q39" i="20" s="1"/>
  <c r="P47" i="20"/>
  <c r="Q47" i="20" s="1"/>
  <c r="P55" i="20"/>
  <c r="Q55" i="20" s="1"/>
  <c r="P63" i="20"/>
  <c r="Q63" i="20" s="1"/>
  <c r="P13" i="20"/>
  <c r="Q13" i="20" s="1"/>
  <c r="P17" i="20"/>
  <c r="F17" i="20" s="1"/>
  <c r="P21" i="20"/>
  <c r="Q21" i="20" s="1"/>
  <c r="P25" i="20"/>
  <c r="Q25" i="20" s="1"/>
  <c r="P29" i="20"/>
  <c r="Q29" i="20" s="1"/>
  <c r="P33" i="20"/>
  <c r="F33" i="20" s="1"/>
  <c r="P37" i="20"/>
  <c r="Q37" i="20" s="1"/>
  <c r="P41" i="20"/>
  <c r="Q41" i="20" s="1"/>
  <c r="P45" i="20"/>
  <c r="Q45" i="20" s="1"/>
  <c r="P49" i="20"/>
  <c r="F49" i="20" s="1"/>
  <c r="P53" i="20"/>
  <c r="Q53" i="20" s="1"/>
  <c r="P57" i="20"/>
  <c r="Q57" i="20" s="1"/>
  <c r="P61" i="20"/>
  <c r="Q61" i="20" s="1"/>
  <c r="P65" i="20"/>
  <c r="F65" i="20" s="1"/>
  <c r="P12" i="20"/>
  <c r="Q12" i="20" s="1"/>
  <c r="O14" i="20"/>
  <c r="D14" i="20" s="1"/>
  <c r="P16" i="20"/>
  <c r="Q16" i="20" s="1"/>
  <c r="O18" i="20"/>
  <c r="D18" i="20" s="1"/>
  <c r="P20" i="20"/>
  <c r="Q20" i="20" s="1"/>
  <c r="O22" i="20"/>
  <c r="D22" i="20" s="1"/>
  <c r="P24" i="20"/>
  <c r="Q24" i="20" s="1"/>
  <c r="O26" i="20"/>
  <c r="D26" i="20" s="1"/>
  <c r="P28" i="20"/>
  <c r="Q28" i="20" s="1"/>
  <c r="O30" i="20"/>
  <c r="D30" i="20" s="1"/>
  <c r="P32" i="20"/>
  <c r="Q32" i="20" s="1"/>
  <c r="O34" i="20"/>
  <c r="D34" i="20" s="1"/>
  <c r="P36" i="20"/>
  <c r="Q36" i="20" s="1"/>
  <c r="O38" i="20"/>
  <c r="D38" i="20" s="1"/>
  <c r="P40" i="20"/>
  <c r="Q40" i="20" s="1"/>
  <c r="O42" i="20"/>
  <c r="D42" i="20" s="1"/>
  <c r="P44" i="20"/>
  <c r="Q44" i="20" s="1"/>
  <c r="O46" i="20"/>
  <c r="D46" i="20" s="1"/>
  <c r="P48" i="20"/>
  <c r="Q48" i="20" s="1"/>
  <c r="O50" i="20"/>
  <c r="D50" i="20" s="1"/>
  <c r="P52" i="20"/>
  <c r="Q52" i="20" s="1"/>
  <c r="O54" i="20"/>
  <c r="D54" i="20" s="1"/>
  <c r="P56" i="20"/>
  <c r="Q56" i="20" s="1"/>
  <c r="O58" i="20"/>
  <c r="D58" i="20" s="1"/>
  <c r="P60" i="20"/>
  <c r="Q60" i="20" s="1"/>
  <c r="O62" i="20"/>
  <c r="D62" i="20" s="1"/>
  <c r="P64" i="20"/>
  <c r="Q64" i="20" s="1"/>
  <c r="O66" i="20"/>
  <c r="D66" i="20" s="1"/>
  <c r="Q38" i="20" l="1"/>
  <c r="F62" i="20"/>
  <c r="F54" i="20"/>
  <c r="F38" i="20"/>
  <c r="F36" i="20"/>
  <c r="F34" i="20"/>
  <c r="F28" i="20"/>
  <c r="F26" i="20"/>
  <c r="F24" i="20"/>
  <c r="F61" i="20"/>
  <c r="F57" i="20"/>
  <c r="F53" i="20"/>
  <c r="F45" i="20"/>
  <c r="F41" i="20"/>
  <c r="F37" i="20"/>
  <c r="F29" i="20"/>
  <c r="F25" i="20"/>
  <c r="F21" i="20"/>
  <c r="F13" i="20"/>
  <c r="F40" i="20"/>
  <c r="F12" i="20"/>
  <c r="Q65" i="20"/>
  <c r="Q49" i="20"/>
  <c r="Q33" i="20"/>
  <c r="Q17" i="20"/>
  <c r="Q66" i="20"/>
  <c r="Q58" i="20"/>
  <c r="Q46" i="20"/>
  <c r="Q30" i="20"/>
  <c r="Q22" i="20"/>
  <c r="Q50" i="20"/>
  <c r="Q14" i="20"/>
  <c r="Q51" i="20"/>
  <c r="Q35" i="20"/>
  <c r="Q11" i="20"/>
  <c r="F64" i="20"/>
  <c r="F60" i="20"/>
  <c r="F52" i="20"/>
  <c r="F48" i="20"/>
  <c r="F42" i="20"/>
  <c r="F20" i="20"/>
  <c r="F18" i="20"/>
  <c r="F16" i="20"/>
  <c r="F14" i="20"/>
  <c r="Q27" i="20"/>
  <c r="F63" i="20"/>
  <c r="F59" i="20"/>
  <c r="F55" i="20"/>
  <c r="F51" i="20"/>
  <c r="F47" i="20"/>
  <c r="F43" i="20"/>
  <c r="F39" i="20"/>
  <c r="F35" i="20"/>
  <c r="F31" i="20"/>
  <c r="F27" i="20"/>
  <c r="F23" i="20"/>
  <c r="F19" i="20"/>
  <c r="F15" i="20"/>
  <c r="F11" i="20"/>
  <c r="F56" i="20"/>
  <c r="F46" i="20"/>
  <c r="F44" i="20"/>
  <c r="F32" i="20"/>
  <c r="F30" i="20"/>
  <c r="Q62" i="21"/>
  <c r="Q54" i="21"/>
  <c r="Q35" i="21"/>
  <c r="D64" i="21"/>
  <c r="Q66" i="21"/>
  <c r="Q39" i="21"/>
  <c r="Q59" i="21"/>
  <c r="Q49" i="21"/>
  <c r="F66" i="21"/>
  <c r="Q21" i="21"/>
  <c r="Q61" i="21"/>
  <c r="Q36" i="21"/>
  <c r="Q58" i="21"/>
  <c r="D22" i="21"/>
  <c r="D18" i="21"/>
  <c r="D14" i="21"/>
  <c r="Q17" i="21"/>
  <c r="D21" i="21"/>
  <c r="D17" i="21"/>
  <c r="D13" i="21"/>
  <c r="F42" i="21"/>
  <c r="F51" i="21"/>
  <c r="D41" i="21"/>
  <c r="F35" i="21"/>
  <c r="Q38" i="21"/>
  <c r="Q33" i="21"/>
  <c r="F33" i="21"/>
  <c r="F32" i="21"/>
  <c r="D24" i="21"/>
  <c r="D20" i="21"/>
  <c r="D16" i="21"/>
  <c r="F54" i="21"/>
  <c r="D44" i="21"/>
  <c r="Q31" i="21"/>
  <c r="D46" i="21"/>
  <c r="Q37" i="21"/>
  <c r="Q30" i="21"/>
  <c r="D43" i="21"/>
  <c r="D49" i="21"/>
  <c r="P5" i="21"/>
  <c r="Q11" i="21"/>
  <c r="D48" i="21"/>
  <c r="D52" i="21"/>
  <c r="D12" i="21"/>
  <c r="D50" i="21"/>
  <c r="D45" i="21"/>
  <c r="D11" i="21"/>
  <c r="O5" i="21"/>
  <c r="D40" i="21"/>
  <c r="P5" i="20"/>
  <c r="O5" i="20"/>
</calcChain>
</file>

<file path=xl/comments1.xml><?xml version="1.0" encoding="utf-8"?>
<comments xmlns="http://schemas.openxmlformats.org/spreadsheetml/2006/main">
  <authors>
    <author xml:space="preserve"> </author>
  </authors>
  <commentList>
    <comment ref="H5" authorId="0" shapeId="0">
      <text>
        <r>
          <rPr>
            <b/>
            <sz val="10"/>
            <color indexed="81"/>
            <rFont val="ＭＳ Ｐゴシック"/>
            <family val="3"/>
            <charset val="128"/>
          </rPr>
          <t>結果表ｂ２０２データをそのまま貼り付け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H5" authorId="0" shapeId="0">
      <text>
        <r>
          <rPr>
            <b/>
            <sz val="10"/>
            <color indexed="81"/>
            <rFont val="ＭＳ Ｐゴシック"/>
            <family val="3"/>
            <charset val="128"/>
          </rPr>
          <t>結果表ｂ２０２（２）データをそのまま貼り付け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</authors>
  <commentList>
    <comment ref="AB6" authorId="0" shapeId="0">
      <text>
        <r>
          <rPr>
            <b/>
            <sz val="10"/>
            <color indexed="81"/>
            <rFont val="ＭＳ Ｐゴシック"/>
            <family val="3"/>
            <charset val="128"/>
          </rPr>
          <t xml:space="preserve">※ｓ列以降は
結果表のデータをそのままコピペ
</t>
        </r>
      </text>
    </comment>
    <comment ref="Q9" authorId="0" shapeId="0">
      <text>
        <r>
          <rPr>
            <b/>
            <sz val="10"/>
            <color indexed="81"/>
            <rFont val="ＭＳ Ｐゴシック"/>
            <family val="3"/>
            <charset val="128"/>
          </rPr>
          <t>＝rouddown(受給者数/支給額)</t>
        </r>
      </text>
    </comment>
  </commentList>
</comments>
</file>

<file path=xl/comments4.xml><?xml version="1.0" encoding="utf-8"?>
<comments xmlns="http://schemas.openxmlformats.org/spreadsheetml/2006/main">
  <authors>
    <author xml:space="preserve"> </author>
  </authors>
  <commentList>
    <comment ref="AB6" authorId="0" shapeId="0">
      <text>
        <r>
          <rPr>
            <b/>
            <sz val="10"/>
            <color indexed="81"/>
            <rFont val="ＭＳ Ｐゴシック"/>
            <family val="3"/>
            <charset val="128"/>
          </rPr>
          <t xml:space="preserve">※ｓ列以降は
結果表のデータをそのままコピペ
</t>
        </r>
      </text>
    </comment>
    <comment ref="Q9" authorId="0" shapeId="0">
      <text>
        <r>
          <rPr>
            <b/>
            <sz val="10"/>
            <color indexed="81"/>
            <rFont val="ＭＳ Ｐゴシック"/>
            <family val="3"/>
            <charset val="128"/>
          </rPr>
          <t>＝rouddown(受給者数/支給額)</t>
        </r>
      </text>
    </comment>
  </commentList>
</comments>
</file>

<file path=xl/sharedStrings.xml><?xml version="1.0" encoding="utf-8"?>
<sst xmlns="http://schemas.openxmlformats.org/spreadsheetml/2006/main" count="8170" uniqueCount="240">
  <si>
    <t>退職手当の支給状況</t>
    <rPh sb="0" eb="2">
      <t>タイショク</t>
    </rPh>
    <rPh sb="2" eb="4">
      <t>テアテ</t>
    </rPh>
    <rPh sb="5" eb="7">
      <t>シキュウ</t>
    </rPh>
    <rPh sb="7" eb="9">
      <t>ジョウキョウ</t>
    </rPh>
    <phoneticPr fontId="2"/>
  </si>
  <si>
    <t>常勤職員</t>
    <rPh sb="0" eb="2">
      <t>ジョウキン</t>
    </rPh>
    <rPh sb="2" eb="4">
      <t>ショクイン</t>
    </rPh>
    <phoneticPr fontId="2"/>
  </si>
  <si>
    <t>人</t>
    <rPh sb="0" eb="1">
      <t>ニン</t>
    </rPh>
    <phoneticPr fontId="2"/>
  </si>
  <si>
    <t>千円</t>
    <rPh sb="0" eb="2">
      <t>センエン</t>
    </rPh>
    <phoneticPr fontId="2"/>
  </si>
  <si>
    <t>計</t>
    <rPh sb="0" eb="1">
      <t>ケイ</t>
    </rPh>
    <phoneticPr fontId="2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</si>
  <si>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2"/>
  </si>
  <si>
    <t>定　　年</t>
    <rPh sb="0" eb="1">
      <t>サダム</t>
    </rPh>
    <rPh sb="3" eb="4">
      <t>トシ</t>
    </rPh>
    <phoneticPr fontId="2"/>
  </si>
  <si>
    <t>そ の 他</t>
    <rPh sb="4" eb="5">
      <t>タ</t>
    </rPh>
    <phoneticPr fontId="2"/>
  </si>
  <si>
    <t>勤続年数</t>
    <rPh sb="0" eb="2">
      <t>キンゾク</t>
    </rPh>
    <rPh sb="2" eb="4">
      <t>ネンスウ</t>
    </rPh>
    <phoneticPr fontId="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</si>
  <si>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2"/>
  </si>
  <si>
    <t>その他</t>
    <rPh sb="2" eb="3">
      <t>タ</t>
    </rPh>
    <phoneticPr fontId="2"/>
  </si>
  <si>
    <t>定　　年</t>
    <rPh sb="0" eb="1">
      <t>サダム</t>
    </rPh>
    <rPh sb="3" eb="4">
      <t>トシ</t>
    </rPh>
    <phoneticPr fontId="3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</si>
  <si>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3"/>
  </si>
  <si>
    <t>その他</t>
    <rPh sb="2" eb="3">
      <t>タ</t>
    </rPh>
    <phoneticPr fontId="3"/>
  </si>
  <si>
    <t>年　　齢</t>
    <rPh sb="0" eb="1">
      <t>トシ</t>
    </rPh>
    <rPh sb="3" eb="4">
      <t>ヨワイ</t>
    </rPh>
    <phoneticPr fontId="2"/>
  </si>
  <si>
    <t>定年</t>
    <rPh sb="0" eb="2">
      <t>テイネン</t>
    </rPh>
    <phoneticPr fontId="2"/>
  </si>
  <si>
    <t>自己都合</t>
    <rPh sb="0" eb="2">
      <t>ジコ</t>
    </rPh>
    <rPh sb="2" eb="4">
      <t>ツゴウ</t>
    </rPh>
    <phoneticPr fontId="2"/>
  </si>
  <si>
    <t xml:space="preserve"> ５年未満</t>
    <rPh sb="2" eb="3">
      <t>ネン</t>
    </rPh>
    <rPh sb="3" eb="5">
      <t>ミマン</t>
    </rPh>
    <phoneticPr fontId="2"/>
  </si>
  <si>
    <t xml:space="preserve"> ５年～９年</t>
    <rPh sb="2" eb="3">
      <t>ネン</t>
    </rPh>
    <rPh sb="5" eb="6">
      <t>ネン</t>
    </rPh>
    <phoneticPr fontId="2"/>
  </si>
  <si>
    <t xml:space="preserve"> １０年～１４年</t>
    <rPh sb="3" eb="4">
      <t>ネン</t>
    </rPh>
    <rPh sb="7" eb="8">
      <t>ネン</t>
    </rPh>
    <phoneticPr fontId="2"/>
  </si>
  <si>
    <t xml:space="preserve"> １５年～１９年</t>
    <rPh sb="3" eb="4">
      <t>ネン</t>
    </rPh>
    <rPh sb="7" eb="8">
      <t>ネン</t>
    </rPh>
    <phoneticPr fontId="2"/>
  </si>
  <si>
    <t xml:space="preserve"> ２０年～２４年</t>
    <rPh sb="3" eb="4">
      <t>ネン</t>
    </rPh>
    <rPh sb="7" eb="8">
      <t>ネン</t>
    </rPh>
    <phoneticPr fontId="2"/>
  </si>
  <si>
    <t xml:space="preserve"> ２５年～２９年</t>
    <rPh sb="3" eb="4">
      <t>ネン</t>
    </rPh>
    <rPh sb="7" eb="8">
      <t>ネン</t>
    </rPh>
    <phoneticPr fontId="2"/>
  </si>
  <si>
    <t xml:space="preserve"> ３０年～３４年</t>
    <rPh sb="3" eb="4">
      <t>ネン</t>
    </rPh>
    <rPh sb="7" eb="8">
      <t>ネン</t>
    </rPh>
    <phoneticPr fontId="2"/>
  </si>
  <si>
    <t xml:space="preserve"> ３５年～３９年</t>
    <rPh sb="3" eb="4">
      <t>ネン</t>
    </rPh>
    <rPh sb="7" eb="8">
      <t>ネン</t>
    </rPh>
    <phoneticPr fontId="2"/>
  </si>
  <si>
    <t xml:space="preserve"> ４０年以上</t>
    <rPh sb="3" eb="4">
      <t>ネン</t>
    </rPh>
    <rPh sb="4" eb="6">
      <t>イジョウ</t>
    </rPh>
    <phoneticPr fontId="2"/>
  </si>
  <si>
    <t xml:space="preserve">  常勤職員</t>
    <rPh sb="2" eb="4">
      <t>ジョウキン</t>
    </rPh>
    <rPh sb="4" eb="6">
      <t>ショクイン</t>
    </rPh>
    <phoneticPr fontId="2"/>
  </si>
  <si>
    <t xml:space="preserve">  うち行政職俸給表（一）適用者</t>
    <rPh sb="4" eb="7">
      <t>ギョウセイショク</t>
    </rPh>
    <rPh sb="7" eb="10">
      <t>ホウキュウヒョウ</t>
    </rPh>
    <rPh sb="11" eb="12">
      <t>イチ</t>
    </rPh>
    <rPh sb="13" eb="16">
      <t>テキヨウシャ</t>
    </rPh>
    <phoneticPr fontId="2"/>
  </si>
  <si>
    <t>退職手当支給額</t>
    <rPh sb="0" eb="2">
      <t>タイショク</t>
    </rPh>
    <rPh sb="2" eb="4">
      <t>テアテ</t>
    </rPh>
    <rPh sb="4" eb="7">
      <t>シキュウガク</t>
    </rPh>
    <phoneticPr fontId="2"/>
  </si>
  <si>
    <t>1,000～1,500万円未満</t>
    <rPh sb="11" eb="13">
      <t>マンエン</t>
    </rPh>
    <rPh sb="13" eb="15">
      <t>ミマン</t>
    </rPh>
    <phoneticPr fontId="2"/>
  </si>
  <si>
    <t>1,500～2,000万円未満</t>
    <rPh sb="11" eb="13">
      <t>マンエン</t>
    </rPh>
    <rPh sb="13" eb="15">
      <t>ミマン</t>
    </rPh>
    <phoneticPr fontId="2"/>
  </si>
  <si>
    <t>2,000～2,500万円未満</t>
    <rPh sb="11" eb="13">
      <t>マンエン</t>
    </rPh>
    <rPh sb="13" eb="15">
      <t>ミマン</t>
    </rPh>
    <phoneticPr fontId="2"/>
  </si>
  <si>
    <t>2,500～3,000万円未満</t>
    <rPh sb="11" eb="13">
      <t>マンエン</t>
    </rPh>
    <rPh sb="13" eb="15">
      <t>ミマン</t>
    </rPh>
    <phoneticPr fontId="2"/>
  </si>
  <si>
    <t>3,000～3,500万円未満</t>
    <rPh sb="11" eb="13">
      <t>マンエン</t>
    </rPh>
    <rPh sb="13" eb="15">
      <t>ミマン</t>
    </rPh>
    <phoneticPr fontId="2"/>
  </si>
  <si>
    <t>3,500～4,000万円未満</t>
    <rPh sb="11" eb="13">
      <t>マンエン</t>
    </rPh>
    <rPh sb="13" eb="15">
      <t>ミマン</t>
    </rPh>
    <phoneticPr fontId="2"/>
  </si>
  <si>
    <t>4,000～4,500万円未満</t>
    <rPh sb="11" eb="13">
      <t>マンエン</t>
    </rPh>
    <rPh sb="13" eb="15">
      <t>ミマン</t>
    </rPh>
    <phoneticPr fontId="2"/>
  </si>
  <si>
    <t>4,500～5,000万円未満</t>
    <rPh sb="11" eb="13">
      <t>マンエン</t>
    </rPh>
    <rPh sb="13" eb="15">
      <t>ミマン</t>
    </rPh>
    <phoneticPr fontId="2"/>
  </si>
  <si>
    <t>5,000～5,500万円未満</t>
    <rPh sb="11" eb="13">
      <t>マンエン</t>
    </rPh>
    <rPh sb="13" eb="15">
      <t>ミマン</t>
    </rPh>
    <phoneticPr fontId="2"/>
  </si>
  <si>
    <t>5,500～6,000万円未満</t>
    <rPh sb="11" eb="13">
      <t>マンエン</t>
    </rPh>
    <rPh sb="13" eb="15">
      <t>ミマン</t>
    </rPh>
    <phoneticPr fontId="2"/>
  </si>
  <si>
    <t>6,000～6,500万円未満</t>
    <rPh sb="11" eb="13">
      <t>マンエン</t>
    </rPh>
    <rPh sb="13" eb="15">
      <t>ミマン</t>
    </rPh>
    <phoneticPr fontId="2"/>
  </si>
  <si>
    <t>6,500～7,000万円未満</t>
    <rPh sb="11" eb="13">
      <t>マンエン</t>
    </rPh>
    <rPh sb="13" eb="15">
      <t>ミマン</t>
    </rPh>
    <phoneticPr fontId="2"/>
  </si>
  <si>
    <t>7,500～8,000万円未満</t>
    <rPh sb="11" eb="13">
      <t>マンエン</t>
    </rPh>
    <rPh sb="13" eb="15">
      <t>ミマン</t>
    </rPh>
    <phoneticPr fontId="2"/>
  </si>
  <si>
    <t>8,000万円以上</t>
    <rPh sb="5" eb="7">
      <t>マンエン</t>
    </rPh>
    <rPh sb="7" eb="9">
      <t>イジョウ</t>
    </rPh>
    <phoneticPr fontId="2"/>
  </si>
  <si>
    <t xml:space="preserve">  500～1,000万円未満</t>
    <rPh sb="11" eb="13">
      <t>マンエン</t>
    </rPh>
    <rPh sb="13" eb="15">
      <t>ミマン</t>
    </rPh>
    <phoneticPr fontId="2"/>
  </si>
  <si>
    <t>7,000～7,500万円未満</t>
    <rPh sb="11" eb="13">
      <t>マンエン</t>
    </rPh>
    <rPh sb="13" eb="15">
      <t>ミマン</t>
    </rPh>
    <phoneticPr fontId="2"/>
  </si>
  <si>
    <t xml:space="preserve">            500万円未満</t>
    <rPh sb="15" eb="16">
      <t>マン</t>
    </rPh>
    <rPh sb="16" eb="17">
      <t>エン</t>
    </rPh>
    <rPh sb="17" eb="19">
      <t>ミマン</t>
    </rPh>
    <phoneticPr fontId="2"/>
  </si>
  <si>
    <t>（単位：人）</t>
    <rPh sb="1" eb="3">
      <t>タンイ</t>
    </rPh>
    <rPh sb="4" eb="5">
      <t>ニン</t>
    </rPh>
    <phoneticPr fontId="2"/>
  </si>
  <si>
    <t xml:space="preserve"> 退職時
 平均年齢</t>
    <rPh sb="1" eb="4">
      <t>タイショクジ</t>
    </rPh>
    <phoneticPr fontId="2"/>
  </si>
  <si>
    <t xml:space="preserve"> ２０歳～２４歳</t>
    <rPh sb="3" eb="4">
      <t>サイ</t>
    </rPh>
    <rPh sb="7" eb="8">
      <t>サイ</t>
    </rPh>
    <phoneticPr fontId="2"/>
  </si>
  <si>
    <t xml:space="preserve"> ２５歳～２９歳</t>
    <rPh sb="3" eb="4">
      <t>サイ</t>
    </rPh>
    <rPh sb="7" eb="8">
      <t>サイ</t>
    </rPh>
    <phoneticPr fontId="2"/>
  </si>
  <si>
    <t xml:space="preserve"> ３０歳～３４歳</t>
    <rPh sb="3" eb="4">
      <t>サイ</t>
    </rPh>
    <rPh sb="7" eb="8">
      <t>サイ</t>
    </rPh>
    <phoneticPr fontId="2"/>
  </si>
  <si>
    <t xml:space="preserve"> ３５歳～３９歳</t>
    <rPh sb="3" eb="4">
      <t>サイ</t>
    </rPh>
    <rPh sb="7" eb="8">
      <t>サイ</t>
    </rPh>
    <phoneticPr fontId="2"/>
  </si>
  <si>
    <t xml:space="preserve"> ４０歳～４４歳</t>
    <rPh sb="3" eb="4">
      <t>サイ</t>
    </rPh>
    <rPh sb="7" eb="8">
      <t>サイ</t>
    </rPh>
    <phoneticPr fontId="2"/>
  </si>
  <si>
    <t xml:space="preserve"> ４５歳～４９歳</t>
    <rPh sb="3" eb="4">
      <t>サイ</t>
    </rPh>
    <rPh sb="7" eb="8">
      <t>サイ</t>
    </rPh>
    <phoneticPr fontId="2"/>
  </si>
  <si>
    <t xml:space="preserve"> ５０歳～５４歳</t>
    <rPh sb="3" eb="4">
      <t>サイ</t>
    </rPh>
    <rPh sb="7" eb="8">
      <t>サイ</t>
    </rPh>
    <phoneticPr fontId="2"/>
  </si>
  <si>
    <t xml:space="preserve"> ５５歳～５９歳</t>
    <rPh sb="3" eb="4">
      <t>サイ</t>
    </rPh>
    <rPh sb="7" eb="8">
      <t>サイ</t>
    </rPh>
    <phoneticPr fontId="2"/>
  </si>
  <si>
    <t xml:space="preserve"> ６０歳以上</t>
    <rPh sb="3" eb="4">
      <t>サイ</t>
    </rPh>
    <rPh sb="4" eb="6">
      <t>イジョウ</t>
    </rPh>
    <phoneticPr fontId="3"/>
  </si>
  <si>
    <t xml:space="preserve"> ２０歳未満</t>
    <rPh sb="3" eb="4">
      <t>サイ</t>
    </rPh>
    <rPh sb="4" eb="6">
      <t>ミマン</t>
    </rPh>
    <phoneticPr fontId="2"/>
  </si>
  <si>
    <t>平均勤続年数</t>
    <phoneticPr fontId="2"/>
  </si>
  <si>
    <t>平均勤続年数</t>
    <phoneticPr fontId="2"/>
  </si>
  <si>
    <t>退職理由</t>
    <rPh sb="0" eb="2">
      <t>タイショク</t>
    </rPh>
    <rPh sb="2" eb="4">
      <t>リユウ</t>
    </rPh>
    <phoneticPr fontId="2"/>
  </si>
  <si>
    <t>-</t>
  </si>
  <si>
    <t>退職手当受給者数</t>
    <rPh sb="0" eb="2">
      <t>タイショク</t>
    </rPh>
    <rPh sb="2" eb="4">
      <t>テアテ</t>
    </rPh>
    <rPh sb="4" eb="7">
      <t>ジュキュウシャ</t>
    </rPh>
    <rPh sb="7" eb="8">
      <t>カズ</t>
    </rPh>
    <phoneticPr fontId="2"/>
  </si>
  <si>
    <t>表４　　退職手当支給額別退職手当受給者数</t>
    <rPh sb="0" eb="1">
      <t>ヒョウ</t>
    </rPh>
    <rPh sb="4" eb="6">
      <t>タイショク</t>
    </rPh>
    <rPh sb="6" eb="8">
      <t>テアテ</t>
    </rPh>
    <rPh sb="8" eb="11">
      <t>シキュウガク</t>
    </rPh>
    <rPh sb="11" eb="12">
      <t>ベツ</t>
    </rPh>
    <rPh sb="12" eb="14">
      <t>タイショク</t>
    </rPh>
    <rPh sb="14" eb="16">
      <t>テアテ</t>
    </rPh>
    <rPh sb="16" eb="19">
      <t>ジュキュウシャ</t>
    </rPh>
    <rPh sb="19" eb="20">
      <t>カズ</t>
    </rPh>
    <phoneticPr fontId="2"/>
  </si>
  <si>
    <t>応募認定</t>
    <rPh sb="0" eb="2">
      <t>オウボ</t>
    </rPh>
    <rPh sb="2" eb="4">
      <t>ニンテイ</t>
    </rPh>
    <phoneticPr fontId="2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</si>
  <si>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2"/>
  </si>
  <si>
    <t>計</t>
    <rPh sb="0" eb="1">
      <t>ケイ</t>
    </rPh>
    <phoneticPr fontId="3"/>
  </si>
  <si>
    <t>平均支給額</t>
    <rPh sb="0" eb="2">
      <t>ヘイキン</t>
    </rPh>
    <rPh sb="2" eb="5">
      <t>シキュウガク</t>
    </rPh>
    <phoneticPr fontId="2"/>
  </si>
  <si>
    <t xml:space="preserve">0202 </t>
  </si>
  <si>
    <t xml:space="preserve">            </t>
  </si>
  <si>
    <t xml:space="preserve">01          </t>
  </si>
  <si>
    <t>01</t>
  </si>
  <si>
    <t>常勤</t>
    <phoneticPr fontId="2"/>
  </si>
  <si>
    <t>総　　　　　　　　　　数</t>
    <rPh sb="0" eb="1">
      <t>ソウ</t>
    </rPh>
    <rPh sb="11" eb="12">
      <t>カズ</t>
    </rPh>
    <phoneticPr fontId="2"/>
  </si>
  <si>
    <t>退　　　職　　　理　　　由</t>
    <rPh sb="0" eb="1">
      <t>シリゾ</t>
    </rPh>
    <rPh sb="4" eb="5">
      <t>ショク</t>
    </rPh>
    <rPh sb="8" eb="9">
      <t>リ</t>
    </rPh>
    <rPh sb="12" eb="13">
      <t>ヨシ</t>
    </rPh>
    <phoneticPr fontId="2"/>
  </si>
  <si>
    <t>応募認定退職１号</t>
    <rPh sb="0" eb="2">
      <t>オウボ</t>
    </rPh>
    <rPh sb="2" eb="4">
      <t>ニンテイ</t>
    </rPh>
    <rPh sb="4" eb="6">
      <t>タイショク</t>
    </rPh>
    <rPh sb="7" eb="8">
      <t>ゴウ</t>
    </rPh>
    <phoneticPr fontId="2"/>
  </si>
  <si>
    <t>応募認定退職２号</t>
    <rPh sb="0" eb="2">
      <t>オウボ</t>
    </rPh>
    <rPh sb="2" eb="4">
      <t>ニンテイ</t>
    </rPh>
    <rPh sb="4" eb="6">
      <t>タイショク</t>
    </rPh>
    <rPh sb="7" eb="8">
      <t>ゴウ</t>
    </rPh>
    <phoneticPr fontId="2"/>
  </si>
  <si>
    <t>退職手当支給額</t>
    <rPh sb="0" eb="2">
      <t>タイショク</t>
    </rPh>
    <rPh sb="2" eb="4">
      <t>テアテ</t>
    </rPh>
    <rPh sb="4" eb="6">
      <t>シキュウ</t>
    </rPh>
    <rPh sb="6" eb="7">
      <t>ガク</t>
    </rPh>
    <phoneticPr fontId="2"/>
  </si>
  <si>
    <t>退職手当平均支給額</t>
    <rPh sb="0" eb="2">
      <t>タイショク</t>
    </rPh>
    <rPh sb="2" eb="4">
      <t>テアテ</t>
    </rPh>
    <rPh sb="4" eb="6">
      <t>ヘイキン</t>
    </rPh>
    <rPh sb="6" eb="9">
      <t>シキュウガク</t>
    </rPh>
    <phoneticPr fontId="2"/>
  </si>
  <si>
    <t>退職手当
受給者数</t>
    <rPh sb="0" eb="2">
      <t>タイショク</t>
    </rPh>
    <rPh sb="2" eb="4">
      <t>テアテ</t>
    </rPh>
    <rPh sb="5" eb="7">
      <t>ジュキュウ</t>
    </rPh>
    <rPh sb="7" eb="8">
      <t>モノ</t>
    </rPh>
    <rPh sb="8" eb="9">
      <t>スウ</t>
    </rPh>
    <phoneticPr fontId="2"/>
  </si>
  <si>
    <t>退職手当
支給額</t>
    <rPh sb="0" eb="2">
      <t>タイショク</t>
    </rPh>
    <rPh sb="2" eb="4">
      <t>テアテ</t>
    </rPh>
    <rPh sb="5" eb="7">
      <t>シキュウ</t>
    </rPh>
    <rPh sb="7" eb="8">
      <t>ガク</t>
    </rPh>
    <phoneticPr fontId="2"/>
  </si>
  <si>
    <t>退職手当　　　　平均支給額</t>
    <rPh sb="0" eb="2">
      <t>タイショク</t>
    </rPh>
    <rPh sb="2" eb="4">
      <t>テアテ</t>
    </rPh>
    <rPh sb="8" eb="10">
      <t>ヘイキン</t>
    </rPh>
    <rPh sb="10" eb="13">
      <t>シキュウガク</t>
    </rPh>
    <phoneticPr fontId="2"/>
  </si>
  <si>
    <t>平均勤続年月数</t>
    <rPh sb="5" eb="6">
      <t>ツキ</t>
    </rPh>
    <phoneticPr fontId="2"/>
  </si>
  <si>
    <t>総　　　　数</t>
    <rPh sb="0" eb="1">
      <t>ソウ</t>
    </rPh>
    <rPh sb="5" eb="6">
      <t>カズ</t>
    </rPh>
    <phoneticPr fontId="2"/>
  </si>
  <si>
    <t xml:space="preserve">    ５年未満</t>
    <rPh sb="5" eb="6">
      <t>ネン</t>
    </rPh>
    <rPh sb="6" eb="8">
      <t>ミマン</t>
    </rPh>
    <phoneticPr fontId="2"/>
  </si>
  <si>
    <t xml:space="preserve"> ６か月未満</t>
    <phoneticPr fontId="2"/>
  </si>
  <si>
    <t xml:space="preserve"> ６か月以上１年未満</t>
    <rPh sb="3" eb="4">
      <t>ゲツ</t>
    </rPh>
    <rPh sb="4" eb="6">
      <t>イジョウ</t>
    </rPh>
    <rPh sb="7" eb="8">
      <t>ネン</t>
    </rPh>
    <rPh sb="8" eb="10">
      <t>ミマン</t>
    </rPh>
    <phoneticPr fontId="2"/>
  </si>
  <si>
    <t xml:space="preserve"> １年</t>
    <rPh sb="2" eb="3">
      <t>ネン</t>
    </rPh>
    <phoneticPr fontId="2"/>
  </si>
  <si>
    <t xml:space="preserve"> ２</t>
    <phoneticPr fontId="2"/>
  </si>
  <si>
    <t xml:space="preserve"> ３</t>
    <phoneticPr fontId="2"/>
  </si>
  <si>
    <t xml:space="preserve"> ４</t>
    <phoneticPr fontId="2"/>
  </si>
  <si>
    <t xml:space="preserve">    ５ ～ ９</t>
    <phoneticPr fontId="2"/>
  </si>
  <si>
    <t xml:space="preserve"> ５</t>
    <phoneticPr fontId="2"/>
  </si>
  <si>
    <t xml:space="preserve"> ６</t>
    <phoneticPr fontId="2"/>
  </si>
  <si>
    <t xml:space="preserve"> ７</t>
    <phoneticPr fontId="2"/>
  </si>
  <si>
    <t xml:space="preserve"> ８</t>
    <phoneticPr fontId="2"/>
  </si>
  <si>
    <t xml:space="preserve"> ９</t>
    <phoneticPr fontId="2"/>
  </si>
  <si>
    <t xml:space="preserve"> 　１０～１４</t>
    <phoneticPr fontId="2"/>
  </si>
  <si>
    <t>１０</t>
    <phoneticPr fontId="2"/>
  </si>
  <si>
    <t>１１</t>
    <phoneticPr fontId="2"/>
  </si>
  <si>
    <t>１２</t>
    <phoneticPr fontId="2"/>
  </si>
  <si>
    <t>１３</t>
    <phoneticPr fontId="2"/>
  </si>
  <si>
    <t>１４</t>
    <phoneticPr fontId="2"/>
  </si>
  <si>
    <t xml:space="preserve"> 　１５～１９</t>
    <phoneticPr fontId="2"/>
  </si>
  <si>
    <t>１５</t>
    <phoneticPr fontId="2"/>
  </si>
  <si>
    <t>１６</t>
    <phoneticPr fontId="2"/>
  </si>
  <si>
    <t>１７</t>
    <phoneticPr fontId="2"/>
  </si>
  <si>
    <t>１８</t>
    <phoneticPr fontId="2"/>
  </si>
  <si>
    <t>１９</t>
    <phoneticPr fontId="2"/>
  </si>
  <si>
    <t xml:space="preserve"> 　２０～２４</t>
    <phoneticPr fontId="2"/>
  </si>
  <si>
    <t>２０</t>
    <phoneticPr fontId="2"/>
  </si>
  <si>
    <t>２１</t>
    <phoneticPr fontId="2"/>
  </si>
  <si>
    <t>２２</t>
    <phoneticPr fontId="2"/>
  </si>
  <si>
    <t>２３</t>
    <phoneticPr fontId="2"/>
  </si>
  <si>
    <t>２４</t>
    <phoneticPr fontId="2"/>
  </si>
  <si>
    <t xml:space="preserve"> 　２５～２９</t>
    <phoneticPr fontId="2"/>
  </si>
  <si>
    <t>２５</t>
    <phoneticPr fontId="2"/>
  </si>
  <si>
    <t>２６</t>
    <phoneticPr fontId="2"/>
  </si>
  <si>
    <t>２７</t>
    <phoneticPr fontId="2"/>
  </si>
  <si>
    <t>２８</t>
    <phoneticPr fontId="2"/>
  </si>
  <si>
    <t>２９</t>
    <phoneticPr fontId="2"/>
  </si>
  <si>
    <t xml:space="preserve"> 　３０～３４</t>
    <phoneticPr fontId="2"/>
  </si>
  <si>
    <t>３０</t>
    <phoneticPr fontId="2"/>
  </si>
  <si>
    <t>３１</t>
    <phoneticPr fontId="2"/>
  </si>
  <si>
    <t>３２</t>
    <phoneticPr fontId="2"/>
  </si>
  <si>
    <t>３３</t>
    <phoneticPr fontId="2"/>
  </si>
  <si>
    <t>３４</t>
    <phoneticPr fontId="2"/>
  </si>
  <si>
    <t xml:space="preserve"> 　３５～３９</t>
    <phoneticPr fontId="2"/>
  </si>
  <si>
    <t>３５</t>
    <phoneticPr fontId="2"/>
  </si>
  <si>
    <t>３６</t>
    <phoneticPr fontId="2"/>
  </si>
  <si>
    <t>３７</t>
    <phoneticPr fontId="2"/>
  </si>
  <si>
    <t>３８</t>
    <phoneticPr fontId="2"/>
  </si>
  <si>
    <t>３９</t>
    <phoneticPr fontId="2"/>
  </si>
  <si>
    <t xml:space="preserve"> 　４０年以上</t>
    <rPh sb="5" eb="7">
      <t>イジョウ</t>
    </rPh>
    <phoneticPr fontId="2"/>
  </si>
  <si>
    <t xml:space="preserve">02          </t>
  </si>
  <si>
    <t>行政職(一)</t>
    <phoneticPr fontId="2"/>
  </si>
  <si>
    <t>身分：常勤　　公務員：計</t>
    <phoneticPr fontId="2"/>
  </si>
  <si>
    <t xml:space="preserve">総　　　　　　　　　　　　　　　数 </t>
    <rPh sb="0" eb="1">
      <t>ソウ</t>
    </rPh>
    <rPh sb="16" eb="17">
      <t>カズ</t>
    </rPh>
    <phoneticPr fontId="2"/>
  </si>
  <si>
    <t>退　　　　　職　　　　　理　　　　　由</t>
    <rPh sb="0" eb="1">
      <t>シリゾ</t>
    </rPh>
    <rPh sb="6" eb="7">
      <t>ショク</t>
    </rPh>
    <rPh sb="12" eb="13">
      <t>リ</t>
    </rPh>
    <rPh sb="18" eb="19">
      <t>ヨシ</t>
    </rPh>
    <phoneticPr fontId="2"/>
  </si>
  <si>
    <t>退　　　職　　　理　　　由</t>
    <rPh sb="0" eb="1">
      <t>タイ</t>
    </rPh>
    <rPh sb="4" eb="5">
      <t>ショク</t>
    </rPh>
    <rPh sb="8" eb="9">
      <t>リ</t>
    </rPh>
    <rPh sb="12" eb="13">
      <t>ヨシ</t>
    </rPh>
    <phoneticPr fontId="2"/>
  </si>
  <si>
    <t>退　　　　職　　　　理　　　　由</t>
    <rPh sb="0" eb="1">
      <t>シリゾ</t>
    </rPh>
    <rPh sb="5" eb="6">
      <t>ショク</t>
    </rPh>
    <rPh sb="10" eb="11">
      <t>リ</t>
    </rPh>
    <rPh sb="15" eb="16">
      <t>ヨシ</t>
    </rPh>
    <phoneticPr fontId="2"/>
  </si>
  <si>
    <t>公務外傷病</t>
    <rPh sb="0" eb="1">
      <t>オオヤケ</t>
    </rPh>
    <rPh sb="1" eb="2">
      <t>ツトム</t>
    </rPh>
    <rPh sb="2" eb="3">
      <t>ガイ</t>
    </rPh>
    <rPh sb="3" eb="4">
      <t>キズ</t>
    </rPh>
    <rPh sb="4" eb="5">
      <t>ヤマイ</t>
    </rPh>
    <phoneticPr fontId="2"/>
  </si>
  <si>
    <t>公務外死亡</t>
    <rPh sb="0" eb="1">
      <t>オオヤケ</t>
    </rPh>
    <rPh sb="1" eb="2">
      <t>ツトム</t>
    </rPh>
    <rPh sb="2" eb="3">
      <t>ガイ</t>
    </rPh>
    <rPh sb="3" eb="4">
      <t>シ</t>
    </rPh>
    <rPh sb="4" eb="5">
      <t>ボウ</t>
    </rPh>
    <phoneticPr fontId="2"/>
  </si>
  <si>
    <t>通勤災害傷病</t>
    <rPh sb="0" eb="1">
      <t>ツウ</t>
    </rPh>
    <rPh sb="1" eb="2">
      <t>ツトム</t>
    </rPh>
    <rPh sb="2" eb="3">
      <t>ワザワ</t>
    </rPh>
    <rPh sb="3" eb="4">
      <t>ガイ</t>
    </rPh>
    <rPh sb="4" eb="5">
      <t>キズ</t>
    </rPh>
    <rPh sb="5" eb="6">
      <t>ヤマイ</t>
    </rPh>
    <phoneticPr fontId="2"/>
  </si>
  <si>
    <t>任期終了</t>
    <rPh sb="0" eb="1">
      <t>ニン</t>
    </rPh>
    <rPh sb="1" eb="2">
      <t>キ</t>
    </rPh>
    <rPh sb="2" eb="3">
      <t>オワリ</t>
    </rPh>
    <rPh sb="3" eb="4">
      <t>リョウ</t>
    </rPh>
    <phoneticPr fontId="2"/>
  </si>
  <si>
    <t>各種委員会の委員等</t>
    <rPh sb="0" eb="2">
      <t>カクシュ</t>
    </rPh>
    <rPh sb="2" eb="3">
      <t>イ</t>
    </rPh>
    <rPh sb="3" eb="4">
      <t>イン</t>
    </rPh>
    <rPh sb="4" eb="5">
      <t>カイ</t>
    </rPh>
    <rPh sb="6" eb="7">
      <t>イ</t>
    </rPh>
    <rPh sb="7" eb="8">
      <t>イン</t>
    </rPh>
    <rPh sb="8" eb="9">
      <t>トウ</t>
    </rPh>
    <phoneticPr fontId="2"/>
  </si>
  <si>
    <t>整　　理</t>
    <rPh sb="0" eb="1">
      <t>ヒトシ</t>
    </rPh>
    <rPh sb="3" eb="4">
      <t>リ</t>
    </rPh>
    <phoneticPr fontId="2"/>
  </si>
  <si>
    <t>定年の定めのない職の事務都合退職</t>
    <rPh sb="0" eb="2">
      <t>テイネン</t>
    </rPh>
    <rPh sb="3" eb="4">
      <t>サダ</t>
    </rPh>
    <rPh sb="8" eb="9">
      <t>ショク</t>
    </rPh>
    <rPh sb="10" eb="12">
      <t>ジム</t>
    </rPh>
    <rPh sb="12" eb="14">
      <t>ツゴウ</t>
    </rPh>
    <rPh sb="14" eb="16">
      <t>タイショク</t>
    </rPh>
    <phoneticPr fontId="2"/>
  </si>
  <si>
    <t>内閣等関与人事退職</t>
    <rPh sb="0" eb="2">
      <t>ナイカク</t>
    </rPh>
    <rPh sb="2" eb="3">
      <t>トウ</t>
    </rPh>
    <rPh sb="3" eb="5">
      <t>カンヨ</t>
    </rPh>
    <rPh sb="5" eb="7">
      <t>ジンジ</t>
    </rPh>
    <rPh sb="7" eb="9">
      <t>タイショク</t>
    </rPh>
    <phoneticPr fontId="2"/>
  </si>
  <si>
    <t>公共ｻｰﾋﾞｽ改革法退職</t>
    <rPh sb="0" eb="2">
      <t>コウキョウ</t>
    </rPh>
    <rPh sb="7" eb="10">
      <t>カイカクホウ</t>
    </rPh>
    <rPh sb="10" eb="12">
      <t>タイショク</t>
    </rPh>
    <phoneticPr fontId="2"/>
  </si>
  <si>
    <t>公務上傷病・死亡</t>
    <rPh sb="0" eb="1">
      <t>オオヤケ</t>
    </rPh>
    <rPh sb="1" eb="2">
      <t>ツトム</t>
    </rPh>
    <rPh sb="2" eb="3">
      <t>ジョウ</t>
    </rPh>
    <rPh sb="3" eb="4">
      <t>キズ</t>
    </rPh>
    <rPh sb="4" eb="5">
      <t>ヤマイ</t>
    </rPh>
    <rPh sb="6" eb="7">
      <t>シ</t>
    </rPh>
    <rPh sb="7" eb="8">
      <t>ボウ</t>
    </rPh>
    <phoneticPr fontId="2"/>
  </si>
  <si>
    <t>任期制自衛官の任期終了等</t>
    <rPh sb="0" eb="1">
      <t>ニン</t>
    </rPh>
    <rPh sb="1" eb="2">
      <t>キ</t>
    </rPh>
    <rPh sb="2" eb="3">
      <t>セイ</t>
    </rPh>
    <rPh sb="3" eb="4">
      <t>ジ</t>
    </rPh>
    <rPh sb="4" eb="5">
      <t>マモル</t>
    </rPh>
    <rPh sb="5" eb="6">
      <t>カン</t>
    </rPh>
    <rPh sb="7" eb="8">
      <t>ニン</t>
    </rPh>
    <rPh sb="8" eb="9">
      <t>キ</t>
    </rPh>
    <rPh sb="9" eb="10">
      <t>オワリ</t>
    </rPh>
    <rPh sb="10" eb="11">
      <t>リョウ</t>
    </rPh>
    <rPh sb="11" eb="12">
      <t>トウ</t>
    </rPh>
    <phoneticPr fontId="2"/>
  </si>
  <si>
    <t>最高裁判事</t>
    <rPh sb="0" eb="1">
      <t>サイ</t>
    </rPh>
    <rPh sb="1" eb="2">
      <t>タカ</t>
    </rPh>
    <rPh sb="2" eb="3">
      <t>サバ</t>
    </rPh>
    <rPh sb="3" eb="4">
      <t>ハン</t>
    </rPh>
    <rPh sb="4" eb="5">
      <t>コト</t>
    </rPh>
    <phoneticPr fontId="2"/>
  </si>
  <si>
    <t>予告を受けない退職</t>
    <rPh sb="0" eb="1">
      <t>ヨ</t>
    </rPh>
    <rPh sb="1" eb="2">
      <t>コク</t>
    </rPh>
    <rPh sb="3" eb="4">
      <t>ウ</t>
    </rPh>
    <rPh sb="7" eb="8">
      <t>シリゾ</t>
    </rPh>
    <rPh sb="8" eb="9">
      <t>ショク</t>
    </rPh>
    <phoneticPr fontId="2"/>
  </si>
  <si>
    <t>懲戒、欠格</t>
    <phoneticPr fontId="2"/>
  </si>
  <si>
    <t>退職後、禁錮以上の刑や懲戒免職等処分による支給制限</t>
    <rPh sb="0" eb="3">
      <t>タイショクゴ</t>
    </rPh>
    <rPh sb="4" eb="6">
      <t>キンコ</t>
    </rPh>
    <rPh sb="6" eb="8">
      <t>イジョウ</t>
    </rPh>
    <rPh sb="9" eb="10">
      <t>ケイ</t>
    </rPh>
    <rPh sb="11" eb="13">
      <t>チョウカイ</t>
    </rPh>
    <rPh sb="13" eb="15">
      <t>メンショク</t>
    </rPh>
    <rPh sb="15" eb="16">
      <t>トウ</t>
    </rPh>
    <rPh sb="16" eb="18">
      <t>ショブン</t>
    </rPh>
    <rPh sb="21" eb="23">
      <t>シキュウ</t>
    </rPh>
    <rPh sb="23" eb="25">
      <t>セイゲン</t>
    </rPh>
    <phoneticPr fontId="2"/>
  </si>
  <si>
    <t>退職手当の返納、退職手当相当額の納付</t>
    <rPh sb="0" eb="2">
      <t>タイショク</t>
    </rPh>
    <rPh sb="2" eb="4">
      <t>テアテ</t>
    </rPh>
    <rPh sb="5" eb="7">
      <t>ヘンノウ</t>
    </rPh>
    <rPh sb="8" eb="10">
      <t>タイショク</t>
    </rPh>
    <rPh sb="10" eb="12">
      <t>テアテ</t>
    </rPh>
    <rPh sb="12" eb="14">
      <t>ソウトウ</t>
    </rPh>
    <rPh sb="14" eb="15">
      <t>ガク</t>
    </rPh>
    <rPh sb="16" eb="18">
      <t>ノウフ</t>
    </rPh>
    <phoneticPr fontId="2"/>
  </si>
  <si>
    <t>勤続６月未満
自己都合</t>
    <rPh sb="0" eb="2">
      <t>キンゾク</t>
    </rPh>
    <rPh sb="3" eb="4">
      <t>ゲツ</t>
    </rPh>
    <rPh sb="4" eb="6">
      <t>ミマン</t>
    </rPh>
    <rPh sb="7" eb="9">
      <t>ジコ</t>
    </rPh>
    <rPh sb="9" eb="11">
      <t>ツゴウ</t>
    </rPh>
    <phoneticPr fontId="2"/>
  </si>
  <si>
    <t>勤続６月未満
任期終了</t>
    <rPh sb="0" eb="2">
      <t>キンゾク</t>
    </rPh>
    <rPh sb="3" eb="4">
      <t>ゲツ</t>
    </rPh>
    <rPh sb="4" eb="6">
      <t>ミマン</t>
    </rPh>
    <rPh sb="7" eb="9">
      <t>ニンキ</t>
    </rPh>
    <rPh sb="9" eb="11">
      <t>シュウリョウ</t>
    </rPh>
    <phoneticPr fontId="2"/>
  </si>
  <si>
    <t>起訴中に退職</t>
    <rPh sb="0" eb="2">
      <t>キソ</t>
    </rPh>
    <rPh sb="2" eb="3">
      <t>チュウ</t>
    </rPh>
    <rPh sb="4" eb="6">
      <t>タイショク</t>
    </rPh>
    <phoneticPr fontId="2"/>
  </si>
  <si>
    <t>退職手当の支給の
一時差止中</t>
    <rPh sb="0" eb="2">
      <t>タイショク</t>
    </rPh>
    <rPh sb="2" eb="4">
      <t>テアテ</t>
    </rPh>
    <rPh sb="5" eb="7">
      <t>シキュウ</t>
    </rPh>
    <rPh sb="9" eb="11">
      <t>イチジ</t>
    </rPh>
    <rPh sb="11" eb="12">
      <t>サ</t>
    </rPh>
    <rPh sb="12" eb="13">
      <t>ト</t>
    </rPh>
    <rPh sb="13" eb="14">
      <t>チュウ</t>
    </rPh>
    <phoneticPr fontId="2"/>
  </si>
  <si>
    <t>他官庁職員</t>
    <rPh sb="0" eb="1">
      <t>ホカ</t>
    </rPh>
    <rPh sb="1" eb="3">
      <t>カンチョウ</t>
    </rPh>
    <rPh sb="3" eb="5">
      <t>ショクイン</t>
    </rPh>
    <phoneticPr fontId="2"/>
  </si>
  <si>
    <t>地方公務員</t>
    <rPh sb="0" eb="2">
      <t>チホウ</t>
    </rPh>
    <rPh sb="2" eb="5">
      <t>コウムイン</t>
    </rPh>
    <phoneticPr fontId="2"/>
  </si>
  <si>
    <t>公庫等職員</t>
    <rPh sb="0" eb="2">
      <t>コウコ</t>
    </rPh>
    <rPh sb="2" eb="3">
      <t>トウ</t>
    </rPh>
    <rPh sb="3" eb="5">
      <t>ショクイン</t>
    </rPh>
    <phoneticPr fontId="2"/>
  </si>
  <si>
    <t>行政執行法人
等役員</t>
    <rPh sb="0" eb="2">
      <t>ギョウセイ</t>
    </rPh>
    <rPh sb="2" eb="4">
      <t>シッコウ</t>
    </rPh>
    <rPh sb="4" eb="6">
      <t>ホウジン</t>
    </rPh>
    <rPh sb="7" eb="8">
      <t>トウ</t>
    </rPh>
    <rPh sb="8" eb="10">
      <t>ヤクイン</t>
    </rPh>
    <phoneticPr fontId="2"/>
  </si>
  <si>
    <t>任期制自衛官の
継続希望</t>
    <rPh sb="0" eb="3">
      <t>ニンキセイ</t>
    </rPh>
    <rPh sb="3" eb="6">
      <t>ジエイカン</t>
    </rPh>
    <rPh sb="8" eb="10">
      <t>ケイゾク</t>
    </rPh>
    <rPh sb="10" eb="12">
      <t>キボウ</t>
    </rPh>
    <phoneticPr fontId="2"/>
  </si>
  <si>
    <t>遺族がいないため
退職手当不支給</t>
    <rPh sb="0" eb="2">
      <t>イゾク</t>
    </rPh>
    <rPh sb="9" eb="11">
      <t>タイショク</t>
    </rPh>
    <rPh sb="11" eb="13">
      <t>テアテ</t>
    </rPh>
    <rPh sb="13" eb="14">
      <t>フ</t>
    </rPh>
    <rPh sb="14" eb="16">
      <t>シキュウ</t>
    </rPh>
    <phoneticPr fontId="2"/>
  </si>
  <si>
    <t>退職手当の放棄</t>
    <rPh sb="0" eb="2">
      <t>タイショク</t>
    </rPh>
    <rPh sb="2" eb="4">
      <t>テアテ</t>
    </rPh>
    <rPh sb="5" eb="7">
      <t>ホウキ</t>
    </rPh>
    <phoneticPr fontId="2"/>
  </si>
  <si>
    <t>退職者数</t>
    <rPh sb="0" eb="3">
      <t>タイショクシャ</t>
    </rPh>
    <rPh sb="3" eb="4">
      <t>カズ</t>
    </rPh>
    <phoneticPr fontId="2"/>
  </si>
  <si>
    <t>俸給額</t>
    <rPh sb="0" eb="2">
      <t>ホウキュウ</t>
    </rPh>
    <rPh sb="2" eb="3">
      <t>ガク</t>
    </rPh>
    <phoneticPr fontId="2"/>
  </si>
  <si>
    <t>退職手当
受給者数</t>
    <rPh sb="0" eb="2">
      <t>タイショク</t>
    </rPh>
    <rPh sb="2" eb="4">
      <t>テアテ</t>
    </rPh>
    <rPh sb="5" eb="8">
      <t>ジュキュウシャ</t>
    </rPh>
    <rPh sb="8" eb="9">
      <t>スウ</t>
    </rPh>
    <phoneticPr fontId="2"/>
  </si>
  <si>
    <t>退職手当
支給額</t>
    <rPh sb="0" eb="2">
      <t>タイショク</t>
    </rPh>
    <rPh sb="2" eb="4">
      <t>テアテ</t>
    </rPh>
    <rPh sb="5" eb="8">
      <t>シキュウガク</t>
    </rPh>
    <phoneticPr fontId="2"/>
  </si>
  <si>
    <t>退職手当
平均支給額</t>
    <rPh sb="0" eb="2">
      <t>タイショク</t>
    </rPh>
    <rPh sb="2" eb="4">
      <t>テアテ</t>
    </rPh>
    <rPh sb="5" eb="7">
      <t>ヘイキン</t>
    </rPh>
    <rPh sb="7" eb="10">
      <t>シキュウガク</t>
    </rPh>
    <phoneticPr fontId="2"/>
  </si>
  <si>
    <t>退職者数</t>
    <rPh sb="0" eb="3">
      <t>タイショクシャ</t>
    </rPh>
    <rPh sb="3" eb="4">
      <t>スウ</t>
    </rPh>
    <phoneticPr fontId="2"/>
  </si>
  <si>
    <t>退職者数</t>
    <rPh sb="0" eb="2">
      <t>タイショク</t>
    </rPh>
    <rPh sb="2" eb="3">
      <t>シャ</t>
    </rPh>
    <rPh sb="3" eb="4">
      <t>スウ</t>
    </rPh>
    <phoneticPr fontId="2"/>
  </si>
  <si>
    <t>平均年齢</t>
    <phoneticPr fontId="2"/>
  </si>
  <si>
    <t>　 総　　数</t>
    <rPh sb="2" eb="3">
      <t>ソウ</t>
    </rPh>
    <rPh sb="5" eb="6">
      <t>カズ</t>
    </rPh>
    <phoneticPr fontId="2"/>
  </si>
  <si>
    <t xml:space="preserve"> １５～１９歳</t>
    <rPh sb="6" eb="7">
      <t>サイ</t>
    </rPh>
    <phoneticPr fontId="2"/>
  </si>
  <si>
    <t xml:space="preserve"> ２０～２４</t>
    <phoneticPr fontId="2"/>
  </si>
  <si>
    <t xml:space="preserve"> ２５～２９</t>
    <phoneticPr fontId="2"/>
  </si>
  <si>
    <t xml:space="preserve"> ３０～３４</t>
    <phoneticPr fontId="2"/>
  </si>
  <si>
    <t xml:space="preserve"> ３５～３９</t>
    <phoneticPr fontId="2"/>
  </si>
  <si>
    <t xml:space="preserve"> ４０～４４</t>
    <phoneticPr fontId="2"/>
  </si>
  <si>
    <t>４０</t>
    <phoneticPr fontId="2"/>
  </si>
  <si>
    <t>４１</t>
    <phoneticPr fontId="2"/>
  </si>
  <si>
    <t>４２</t>
    <phoneticPr fontId="2"/>
  </si>
  <si>
    <t>４３</t>
    <phoneticPr fontId="2"/>
  </si>
  <si>
    <t>４４</t>
    <phoneticPr fontId="2"/>
  </si>
  <si>
    <t xml:space="preserve"> ４５～４９</t>
    <phoneticPr fontId="2"/>
  </si>
  <si>
    <t>４５</t>
    <phoneticPr fontId="2"/>
  </si>
  <si>
    <t>４６</t>
    <phoneticPr fontId="2"/>
  </si>
  <si>
    <t>４７</t>
    <phoneticPr fontId="2"/>
  </si>
  <si>
    <t>４８</t>
    <phoneticPr fontId="2"/>
  </si>
  <si>
    <t>４９</t>
    <phoneticPr fontId="2"/>
  </si>
  <si>
    <t xml:space="preserve"> ５０～５４</t>
    <phoneticPr fontId="2"/>
  </si>
  <si>
    <t>５０</t>
    <phoneticPr fontId="2"/>
  </si>
  <si>
    <t>５１</t>
    <phoneticPr fontId="2"/>
  </si>
  <si>
    <t>５２</t>
    <phoneticPr fontId="2"/>
  </si>
  <si>
    <t>５３</t>
    <phoneticPr fontId="2"/>
  </si>
  <si>
    <t>５４</t>
    <phoneticPr fontId="2"/>
  </si>
  <si>
    <t xml:space="preserve"> ５５～５９</t>
    <phoneticPr fontId="2"/>
  </si>
  <si>
    <t>５５</t>
    <phoneticPr fontId="2"/>
  </si>
  <si>
    <t>５６</t>
    <phoneticPr fontId="2"/>
  </si>
  <si>
    <t>５７</t>
    <phoneticPr fontId="2"/>
  </si>
  <si>
    <t>５８</t>
    <phoneticPr fontId="2"/>
  </si>
  <si>
    <t>５９</t>
    <phoneticPr fontId="2"/>
  </si>
  <si>
    <t xml:space="preserve"> ６０歳以上</t>
    <rPh sb="3" eb="4">
      <t>サイ</t>
    </rPh>
    <rPh sb="4" eb="6">
      <t>イジョウ</t>
    </rPh>
    <phoneticPr fontId="2"/>
  </si>
  <si>
    <t>総数</t>
    <rPh sb="0" eb="2">
      <t>ソウスウ</t>
    </rPh>
    <phoneticPr fontId="2"/>
  </si>
  <si>
    <t>退職手当
受給者数</t>
    <rPh sb="0" eb="2">
      <t>タイショク</t>
    </rPh>
    <rPh sb="2" eb="4">
      <t>テアテ</t>
    </rPh>
    <rPh sb="5" eb="8">
      <t>ジュキュウシャ</t>
    </rPh>
    <rPh sb="8" eb="9">
      <t>カズ</t>
    </rPh>
    <phoneticPr fontId="2"/>
  </si>
  <si>
    <t>応募認定１，２計</t>
    <rPh sb="0" eb="2">
      <t>オウボ</t>
    </rPh>
    <rPh sb="2" eb="4">
      <t>ニンテイ</t>
    </rPh>
    <rPh sb="7" eb="8">
      <t>ケイ</t>
    </rPh>
    <phoneticPr fontId="2"/>
  </si>
  <si>
    <t>その他計</t>
    <rPh sb="2" eb="3">
      <t>タ</t>
    </rPh>
    <rPh sb="3" eb="4">
      <t>ケイ</t>
    </rPh>
    <phoneticPr fontId="2"/>
  </si>
  <si>
    <t>総計チェック→</t>
    <rPh sb="0" eb="2">
      <t>ソウケイ</t>
    </rPh>
    <phoneticPr fontId="2"/>
  </si>
  <si>
    <t>←データ
チェック</t>
    <phoneticPr fontId="2"/>
  </si>
  <si>
    <t>行政職(一)</t>
  </si>
  <si>
    <t>資料１－３用集計値（行一）</t>
    <rPh sb="0" eb="2">
      <t>シリョウ</t>
    </rPh>
    <rPh sb="5" eb="6">
      <t>ヨウ</t>
    </rPh>
    <rPh sb="6" eb="8">
      <t>シュウケイ</t>
    </rPh>
    <rPh sb="8" eb="9">
      <t>チ</t>
    </rPh>
    <rPh sb="10" eb="11">
      <t>ギョウ</t>
    </rPh>
    <rPh sb="11" eb="12">
      <t>イチ</t>
    </rPh>
    <phoneticPr fontId="2"/>
  </si>
  <si>
    <t>資料１－３用集計値（常勤）</t>
    <rPh sb="0" eb="2">
      <t>シリョウ</t>
    </rPh>
    <rPh sb="5" eb="6">
      <t>ヨウ</t>
    </rPh>
    <rPh sb="6" eb="8">
      <t>シュウケイ</t>
    </rPh>
    <rPh sb="8" eb="9">
      <t>チ</t>
    </rPh>
    <rPh sb="10" eb="12">
      <t>ジョウキン</t>
    </rPh>
    <phoneticPr fontId="2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</si>
  <si>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2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</si>
  <si>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2"/>
  </si>
  <si>
    <t>受給者数</t>
    <rPh sb="0" eb="3">
      <t>ジュキュウシャ</t>
    </rPh>
    <rPh sb="3" eb="4">
      <t>カズ</t>
    </rPh>
    <phoneticPr fontId="2"/>
  </si>
  <si>
    <t>受給者数</t>
    <rPh sb="0" eb="2">
      <t>ジュキュウ</t>
    </rPh>
    <rPh sb="2" eb="3">
      <t>モノ</t>
    </rPh>
    <rPh sb="3" eb="4">
      <t>カズ</t>
    </rPh>
    <phoneticPr fontId="2"/>
  </si>
  <si>
    <t>平均支給額</t>
    <rPh sb="0" eb="2">
      <t>ヘイキン</t>
    </rPh>
    <rPh sb="2" eb="4">
      <t>シキュウ</t>
    </rPh>
    <rPh sb="4" eb="5">
      <t>ガク</t>
    </rPh>
    <phoneticPr fontId="2"/>
  </si>
  <si>
    <t>表１　　退職理由別退職手当受給者数及び退職手当平均支給額</t>
    <rPh sb="0" eb="1">
      <t>ヒョウ</t>
    </rPh>
    <rPh sb="4" eb="6">
      <t>タイショク</t>
    </rPh>
    <rPh sb="6" eb="8">
      <t>リユウ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7">
      <t>シキュウ</t>
    </rPh>
    <rPh sb="27" eb="28">
      <t>ガク</t>
    </rPh>
    <phoneticPr fontId="2"/>
  </si>
  <si>
    <t>表２　　勤続年数別退職手当受給者数及び退職手当平均支給額</t>
    <rPh sb="0" eb="1">
      <t>ヒョウ</t>
    </rPh>
    <rPh sb="4" eb="6">
      <t>キンゾク</t>
    </rPh>
    <rPh sb="6" eb="8">
      <t>ネンスウ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8">
      <t>シキュウガク</t>
    </rPh>
    <phoneticPr fontId="2"/>
  </si>
  <si>
    <t>表３　　年齢別退職手当受給者数及び退職手当平均支給額</t>
    <rPh sb="0" eb="1">
      <t>ヒョウ</t>
    </rPh>
    <rPh sb="4" eb="6">
      <t>ネンレイ</t>
    </rPh>
    <rPh sb="6" eb="7">
      <t>ベツ</t>
    </rPh>
    <rPh sb="7" eb="9">
      <t>タイショク</t>
    </rPh>
    <rPh sb="9" eb="11">
      <t>テアテ</t>
    </rPh>
    <rPh sb="11" eb="14">
      <t>ジュキュウシャ</t>
    </rPh>
    <rPh sb="14" eb="15">
      <t>カズ</t>
    </rPh>
    <rPh sb="15" eb="16">
      <t>オヨ</t>
    </rPh>
    <rPh sb="17" eb="19">
      <t>タイショク</t>
    </rPh>
    <rPh sb="19" eb="21">
      <t>テアテ</t>
    </rPh>
    <rPh sb="21" eb="23">
      <t>ヘイキン</t>
    </rPh>
    <rPh sb="23" eb="25">
      <t>シキュウ</t>
    </rPh>
    <rPh sb="25" eb="26">
      <t>ガク</t>
    </rPh>
    <phoneticPr fontId="2"/>
  </si>
  <si>
    <t>（受給者数：人、平均支給額：千円）</t>
    <rPh sb="1" eb="3">
      <t>ジュキュウ</t>
    </rPh>
    <phoneticPr fontId="2"/>
  </si>
  <si>
    <t>平　 均
支給額</t>
    <rPh sb="0" eb="1">
      <t>ヒラ</t>
    </rPh>
    <rPh sb="3" eb="4">
      <t>ヒトシ</t>
    </rPh>
    <rPh sb="5" eb="7">
      <t>シキュウ</t>
    </rPh>
    <rPh sb="7" eb="8">
      <t>ガク</t>
    </rPh>
    <phoneticPr fontId="2"/>
  </si>
  <si>
    <t>9年4月</t>
    <rPh sb="1" eb="2">
      <t>ネン</t>
    </rPh>
    <rPh sb="3" eb="4">
      <t>ツキ</t>
    </rPh>
    <phoneticPr fontId="2"/>
  </si>
  <si>
    <t>（平成30年度退職者）</t>
    <rPh sb="1" eb="3">
      <t>ヘイセイ</t>
    </rPh>
    <rPh sb="5" eb="6">
      <t>ネン</t>
    </rPh>
    <rPh sb="6" eb="7">
      <t>ド</t>
    </rPh>
    <rPh sb="7" eb="10">
      <t>タイショクシャ</t>
    </rPh>
    <phoneticPr fontId="2"/>
  </si>
  <si>
    <t>　　国家公務員退職手当法の適用を受けて平成30年度中に退職した者について各省庁等からデータの提供を受け、内閣官房内閣人事局で集計した結果による。</t>
    <rPh sb="2" eb="4">
      <t>コッカ</t>
    </rPh>
    <rPh sb="4" eb="7">
      <t>コウムイン</t>
    </rPh>
    <rPh sb="7" eb="9">
      <t>タイショク</t>
    </rPh>
    <rPh sb="9" eb="11">
      <t>テアテ</t>
    </rPh>
    <rPh sb="11" eb="12">
      <t>ホウ</t>
    </rPh>
    <rPh sb="13" eb="15">
      <t>テキヨウ</t>
    </rPh>
    <rPh sb="16" eb="17">
      <t>ウ</t>
    </rPh>
    <rPh sb="19" eb="21">
      <t>ヘイセイ</t>
    </rPh>
    <rPh sb="23" eb="26">
      <t>ネンドチュウ</t>
    </rPh>
    <rPh sb="27" eb="29">
      <t>タイショク</t>
    </rPh>
    <rPh sb="31" eb="32">
      <t>シャ</t>
    </rPh>
    <rPh sb="36" eb="39">
      <t>カクショウチョウ</t>
    </rPh>
    <rPh sb="39" eb="40">
      <t>トウ</t>
    </rPh>
    <rPh sb="46" eb="48">
      <t>テイキョウ</t>
    </rPh>
    <rPh sb="49" eb="50">
      <t>ウ</t>
    </rPh>
    <rPh sb="52" eb="54">
      <t>ナイカク</t>
    </rPh>
    <rPh sb="54" eb="56">
      <t>カンボウ</t>
    </rPh>
    <rPh sb="56" eb="61">
      <t>ナ</t>
    </rPh>
    <rPh sb="62" eb="64">
      <t>シュウケイ</t>
    </rPh>
    <rPh sb="66" eb="68">
      <t>ケッカ</t>
    </rPh>
    <phoneticPr fontId="2"/>
  </si>
  <si>
    <t>18年3月</t>
    <rPh sb="2" eb="3">
      <t>ネン</t>
    </rPh>
    <rPh sb="4" eb="5">
      <t>ツキ</t>
    </rPh>
    <phoneticPr fontId="2"/>
  </si>
  <si>
    <t>34年11月</t>
    <rPh sb="2" eb="3">
      <t>ネン</t>
    </rPh>
    <rPh sb="5" eb="6">
      <t>ツキ</t>
    </rPh>
    <phoneticPr fontId="2"/>
  </si>
  <si>
    <t>34年9月</t>
    <rPh sb="2" eb="3">
      <t>ネン</t>
    </rPh>
    <rPh sb="4" eb="5">
      <t>ツキ</t>
    </rPh>
    <phoneticPr fontId="2"/>
  </si>
  <si>
    <t>3年6月</t>
    <rPh sb="1" eb="2">
      <t>ネン</t>
    </rPh>
    <rPh sb="3" eb="4">
      <t>ツキ</t>
    </rPh>
    <phoneticPr fontId="2"/>
  </si>
  <si>
    <t>27年8月</t>
    <rPh sb="2" eb="3">
      <t>ネン</t>
    </rPh>
    <rPh sb="4" eb="5">
      <t>ツキ</t>
    </rPh>
    <phoneticPr fontId="2"/>
  </si>
  <si>
    <t>11年5月</t>
    <rPh sb="2" eb="3">
      <t>ネン</t>
    </rPh>
    <rPh sb="4" eb="5">
      <t>ツキ</t>
    </rPh>
    <phoneticPr fontId="2"/>
  </si>
  <si>
    <t>39年0月</t>
    <rPh sb="2" eb="3">
      <t>ネン</t>
    </rPh>
    <rPh sb="4" eb="5">
      <t>ツキ</t>
    </rPh>
    <phoneticPr fontId="2"/>
  </si>
  <si>
    <t>35年11月</t>
    <rPh sb="2" eb="3">
      <t>ネン</t>
    </rPh>
    <rPh sb="5" eb="6">
      <t>ツキ</t>
    </rPh>
    <phoneticPr fontId="2"/>
  </si>
  <si>
    <t>5年7月</t>
    <rPh sb="1" eb="2">
      <t>ネン</t>
    </rPh>
    <rPh sb="3" eb="4">
      <t>ツキ</t>
    </rPh>
    <phoneticPr fontId="2"/>
  </si>
  <si>
    <t>x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</si>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</sst>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,###,###,###,###,###,##0;&quot; -&quot;###,###,###,###,###,##0"/>
    <numFmt numFmtId="177" formatCode="##,###,##0;&quot;-&quot;#,###,##0"/>
    <numFmt numFmtId="178" formatCode="\ ###,###,###,##0;&quot;-&quot;###,###,###,##0"/>
    <numFmt numFmtId="179" formatCode="\ ###,###,##0;&quot;-&quot;###,###,##0"/>
    <numFmt numFmtId="180" formatCode="###,##0;&quot;-&quot;##,##0"/>
    <numFmt numFmtId="181" formatCode="###,##0.00;&quot;-&quot;##,##0.00"/>
    <numFmt numFmtId="182" formatCode="\ ###,###,###,###,##0;&quot;-&quot;###,###,###,###,##0"/>
    <numFmt numFmtId="183" formatCode="##,###,##0.0;&quot;-&quot;#,###,##0.0"/>
    <numFmt numFmtId="184" formatCode="\ ###,##0.0;&quot;-&quot;###,##0.0"/>
    <numFmt numFmtId="185" formatCode="General&quot;歳&quot;"/>
    <numFmt numFmtId="186" formatCode="#,##0.0&quot;歳&quot;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b/>
      <sz val="10"/>
      <color indexed="81"/>
      <name val="ＭＳ Ｐゴシック"/>
      <family val="3"/>
      <charset val="128"/>
    </font>
    <font>
      <sz val="8"/>
      <name val="ＭＳ 明朝"/>
      <family val="1"/>
      <charset val="128"/>
    </font>
    <font>
      <b/>
      <sz val="12"/>
      <color theme="1"/>
      <name val="ＭＳ Ｐ明朝"/>
      <family val="1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35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0" fontId="8" fillId="0" borderId="1" xfId="0" applyFont="1" applyFill="1" applyBorder="1">
      <alignment vertical="center"/>
    </xf>
    <xf numFmtId="38" fontId="6" fillId="0" borderId="0" xfId="1" applyFont="1" applyFill="1">
      <alignment vertical="center"/>
    </xf>
    <xf numFmtId="38" fontId="7" fillId="0" borderId="0" xfId="1" applyFont="1" applyFill="1">
      <alignment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3" xfId="1" applyFont="1" applyFill="1" applyBorder="1">
      <alignment vertical="center"/>
    </xf>
    <xf numFmtId="38" fontId="8" fillId="0" borderId="1" xfId="1" applyFont="1" applyFill="1" applyBorder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5" fillId="0" borderId="15" xfId="0" applyFont="1" applyFill="1" applyBorder="1">
      <alignment vertical="center"/>
    </xf>
    <xf numFmtId="177" fontId="11" fillId="0" borderId="0" xfId="0" quotePrefix="1" applyNumberFormat="1" applyFont="1" applyFill="1" applyAlignment="1">
      <alignment horizontal="right"/>
    </xf>
    <xf numFmtId="179" fontId="11" fillId="0" borderId="0" xfId="0" quotePrefix="1" applyNumberFormat="1" applyFont="1" applyFill="1" applyAlignment="1">
      <alignment horizontal="right"/>
    </xf>
    <xf numFmtId="176" fontId="11" fillId="0" borderId="0" xfId="0" quotePrefix="1" applyNumberFormat="1" applyFont="1" applyFill="1" applyAlignment="1">
      <alignment horizontal="right"/>
    </xf>
    <xf numFmtId="0" fontId="8" fillId="0" borderId="0" xfId="0" applyFont="1" applyFill="1" applyBorder="1" applyAlignment="1">
      <alignment horizontal="center" vertical="center"/>
    </xf>
    <xf numFmtId="38" fontId="7" fillId="0" borderId="0" xfId="1" applyFont="1" applyFill="1" applyBorder="1">
      <alignment vertical="center"/>
    </xf>
    <xf numFmtId="49" fontId="7" fillId="0" borderId="0" xfId="0" applyNumberFormat="1" applyFont="1" applyFill="1" applyBorder="1" applyAlignment="1">
      <alignment horizontal="center" vertical="center"/>
    </xf>
    <xf numFmtId="178" fontId="11" fillId="0" borderId="0" xfId="0" quotePrefix="1" applyNumberFormat="1" applyFont="1" applyFill="1" applyAlignment="1">
      <alignment horizontal="right"/>
    </xf>
    <xf numFmtId="177" fontId="11" fillId="0" borderId="0" xfId="0" applyNumberFormat="1" applyFont="1" applyFill="1" applyAlignment="1">
      <alignment horizontal="right"/>
    </xf>
    <xf numFmtId="179" fontId="11" fillId="0" borderId="0" xfId="0" applyNumberFormat="1" applyFont="1" applyFill="1" applyAlignment="1">
      <alignment horizontal="right"/>
    </xf>
    <xf numFmtId="176" fontId="8" fillId="0" borderId="0" xfId="0" applyNumberFormat="1" applyFont="1" applyFill="1">
      <alignment vertical="center"/>
    </xf>
    <xf numFmtId="0" fontId="8" fillId="0" borderId="0" xfId="0" applyFont="1" applyFill="1" applyAlignment="1"/>
    <xf numFmtId="0" fontId="8" fillId="0" borderId="7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 wrapText="1"/>
    </xf>
    <xf numFmtId="0" fontId="12" fillId="0" borderId="21" xfId="0" applyFont="1" applyFill="1" applyBorder="1" applyAlignment="1">
      <alignment horizontal="center" vertical="center" wrapText="1"/>
    </xf>
    <xf numFmtId="49" fontId="13" fillId="0" borderId="0" xfId="0" applyNumberFormat="1" applyFont="1" applyFill="1" applyAlignment="1"/>
    <xf numFmtId="0" fontId="13" fillId="0" borderId="0" xfId="0" applyFont="1" applyFill="1" applyAlignment="1"/>
    <xf numFmtId="177" fontId="13" fillId="0" borderId="0" xfId="0" applyNumberFormat="1" applyFont="1" applyFill="1" applyAlignment="1">
      <alignment horizontal="right"/>
    </xf>
    <xf numFmtId="49" fontId="13" fillId="0" borderId="0" xfId="0" applyNumberFormat="1" applyFont="1" applyAlignment="1"/>
    <xf numFmtId="0" fontId="13" fillId="0" borderId="0" xfId="0" applyFont="1" applyAlignment="1"/>
    <xf numFmtId="0" fontId="13" fillId="2" borderId="0" xfId="0" applyFont="1" applyFill="1" applyAlignment="1"/>
    <xf numFmtId="177" fontId="13" fillId="2" borderId="0" xfId="0" applyNumberFormat="1" applyFont="1" applyFill="1" applyAlignment="1">
      <alignment horizontal="right"/>
    </xf>
    <xf numFmtId="0" fontId="13" fillId="3" borderId="0" xfId="0" applyFont="1" applyFill="1" applyAlignment="1"/>
    <xf numFmtId="49" fontId="14" fillId="0" borderId="0" xfId="0" applyNumberFormat="1" applyFont="1" applyAlignment="1">
      <alignment vertical="top"/>
    </xf>
    <xf numFmtId="0" fontId="14" fillId="4" borderId="0" xfId="0" applyFont="1" applyFill="1" applyAlignment="1">
      <alignment vertical="top"/>
    </xf>
    <xf numFmtId="0" fontId="14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vertical="top"/>
    </xf>
    <xf numFmtId="0" fontId="13" fillId="0" borderId="0" xfId="0" applyFont="1" applyFill="1" applyAlignment="1">
      <alignment vertical="top"/>
    </xf>
    <xf numFmtId="177" fontId="14" fillId="0" borderId="0" xfId="0" applyNumberFormat="1" applyFont="1" applyFill="1" applyAlignment="1">
      <alignment vertical="top"/>
    </xf>
    <xf numFmtId="0" fontId="14" fillId="0" borderId="0" xfId="0" applyFont="1" applyAlignment="1">
      <alignment vertical="top"/>
    </xf>
    <xf numFmtId="0" fontId="13" fillId="5" borderId="0" xfId="0" applyFont="1" applyFill="1" applyAlignment="1"/>
    <xf numFmtId="0" fontId="13" fillId="0" borderId="50" xfId="0" applyFont="1" applyFill="1" applyBorder="1" applyAlignment="1">
      <alignment horizontal="center"/>
    </xf>
    <xf numFmtId="0" fontId="13" fillId="0" borderId="49" xfId="0" applyFont="1" applyFill="1" applyBorder="1" applyAlignment="1">
      <alignment horizontal="center"/>
    </xf>
    <xf numFmtId="0" fontId="13" fillId="0" borderId="47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176" fontId="13" fillId="0" borderId="20" xfId="0" applyNumberFormat="1" applyFont="1" applyFill="1" applyBorder="1" applyAlignment="1">
      <alignment horizontal="center" vertical="center"/>
    </xf>
    <xf numFmtId="177" fontId="13" fillId="0" borderId="51" xfId="0" applyNumberFormat="1" applyFont="1" applyFill="1" applyBorder="1" applyAlignment="1">
      <alignment horizontal="center" vertical="center" wrapText="1"/>
    </xf>
    <xf numFmtId="178" fontId="13" fillId="0" borderId="20" xfId="0" applyNumberFormat="1" applyFont="1" applyFill="1" applyBorder="1" applyAlignment="1">
      <alignment horizontal="center" vertical="center" wrapText="1"/>
    </xf>
    <xf numFmtId="179" fontId="13" fillId="0" borderId="12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Alignment="1"/>
    <xf numFmtId="0" fontId="13" fillId="2" borderId="0" xfId="0" applyNumberFormat="1" applyFont="1" applyFill="1" applyAlignment="1"/>
    <xf numFmtId="0" fontId="13" fillId="0" borderId="0" xfId="0" applyNumberFormat="1" applyFont="1" applyFill="1" applyAlignment="1"/>
    <xf numFmtId="2" fontId="13" fillId="0" borderId="46" xfId="0" applyNumberFormat="1" applyFont="1" applyFill="1" applyBorder="1" applyAlignment="1">
      <alignment horizontal="centerContinuous"/>
    </xf>
    <xf numFmtId="2" fontId="13" fillId="0" borderId="45" xfId="0" applyNumberFormat="1" applyFont="1" applyFill="1" applyBorder="1" applyAlignment="1">
      <alignment horizontal="centerContinuous"/>
    </xf>
    <xf numFmtId="181" fontId="11" fillId="0" borderId="0" xfId="0" quotePrefix="1" applyNumberFormat="1" applyFont="1" applyFill="1" applyAlignment="1">
      <alignment horizontal="right"/>
    </xf>
    <xf numFmtId="2" fontId="13" fillId="0" borderId="0" xfId="0" applyNumberFormat="1" applyFont="1" applyFill="1" applyAlignment="1"/>
    <xf numFmtId="2" fontId="13" fillId="0" borderId="0" xfId="0" applyNumberFormat="1" applyFont="1" applyAlignment="1"/>
    <xf numFmtId="0" fontId="13" fillId="0" borderId="50" xfId="0" applyFont="1" applyFill="1" applyBorder="1" applyAlignment="1">
      <alignment horizontal="centerContinuous"/>
    </xf>
    <xf numFmtId="0" fontId="13" fillId="0" borderId="49" xfId="0" applyFont="1" applyFill="1" applyBorder="1" applyAlignment="1">
      <alignment horizontal="centerContinuous"/>
    </xf>
    <xf numFmtId="176" fontId="11" fillId="6" borderId="0" xfId="0" quotePrefix="1" applyNumberFormat="1" applyFont="1" applyFill="1" applyAlignment="1">
      <alignment horizontal="right"/>
    </xf>
    <xf numFmtId="177" fontId="11" fillId="6" borderId="0" xfId="0" quotePrefix="1" applyNumberFormat="1" applyFont="1" applyFill="1" applyAlignment="1">
      <alignment horizontal="right"/>
    </xf>
    <xf numFmtId="179" fontId="11" fillId="6" borderId="0" xfId="0" quotePrefix="1" applyNumberFormat="1" applyFont="1" applyFill="1" applyAlignment="1">
      <alignment horizontal="right"/>
    </xf>
    <xf numFmtId="178" fontId="11" fillId="6" borderId="0" xfId="0" quotePrefix="1" applyNumberFormat="1" applyFont="1" applyFill="1" applyAlignment="1">
      <alignment horizontal="right"/>
    </xf>
    <xf numFmtId="0" fontId="13" fillId="0" borderId="50" xfId="0" applyFont="1" applyFill="1" applyBorder="1" applyAlignment="1"/>
    <xf numFmtId="0" fontId="13" fillId="0" borderId="49" xfId="0" applyFont="1" applyFill="1" applyBorder="1" applyAlignment="1">
      <alignment horizontal="left" wrapText="1"/>
    </xf>
    <xf numFmtId="0" fontId="13" fillId="0" borderId="50" xfId="0" applyFont="1" applyFill="1" applyBorder="1" applyAlignment="1">
      <alignment horizontal="centerContinuous" wrapText="1"/>
    </xf>
    <xf numFmtId="0" fontId="13" fillId="0" borderId="49" xfId="0" applyFont="1" applyFill="1" applyBorder="1" applyAlignment="1">
      <alignment horizontal="left" shrinkToFit="1"/>
    </xf>
    <xf numFmtId="49" fontId="13" fillId="0" borderId="49" xfId="0" applyNumberFormat="1" applyFont="1" applyFill="1" applyBorder="1" applyAlignment="1">
      <alignment horizontal="left"/>
    </xf>
    <xf numFmtId="0" fontId="13" fillId="0" borderId="49" xfId="0" applyFont="1" applyFill="1" applyBorder="1" applyAlignment="1"/>
    <xf numFmtId="0" fontId="13" fillId="0" borderId="49" xfId="0" applyFont="1" applyFill="1" applyBorder="1" applyAlignment="1">
      <alignment horizontal="left"/>
    </xf>
    <xf numFmtId="0" fontId="13" fillId="0" borderId="47" xfId="0" applyFont="1" applyFill="1" applyBorder="1" applyAlignment="1">
      <alignment vertical="center"/>
    </xf>
    <xf numFmtId="0" fontId="13" fillId="0" borderId="17" xfId="0" applyFont="1" applyFill="1" applyBorder="1" applyAlignment="1">
      <alignment vertical="center"/>
    </xf>
    <xf numFmtId="0" fontId="13" fillId="0" borderId="47" xfId="0" applyFont="1" applyFill="1" applyBorder="1" applyAlignment="1"/>
    <xf numFmtId="0" fontId="13" fillId="0" borderId="53" xfId="0" applyFont="1" applyFill="1" applyBorder="1" applyAlignment="1"/>
    <xf numFmtId="177" fontId="13" fillId="0" borderId="53" xfId="0" applyNumberFormat="1" applyFont="1" applyFill="1" applyBorder="1" applyAlignment="1">
      <alignment horizontal="right"/>
    </xf>
    <xf numFmtId="177" fontId="13" fillId="0" borderId="0" xfId="0" applyNumberFormat="1" applyFont="1" applyAlignment="1">
      <alignment horizontal="right"/>
    </xf>
    <xf numFmtId="0" fontId="13" fillId="0" borderId="50" xfId="0" applyFont="1" applyFill="1" applyBorder="1" applyAlignment="1">
      <alignment horizontal="center"/>
    </xf>
    <xf numFmtId="0" fontId="13" fillId="0" borderId="49" xfId="0" applyFont="1" applyFill="1" applyBorder="1" applyAlignment="1">
      <alignment horizontal="center"/>
    </xf>
    <xf numFmtId="0" fontId="13" fillId="0" borderId="47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176" fontId="13" fillId="0" borderId="0" xfId="0" applyNumberFormat="1" applyFont="1" applyFill="1" applyAlignment="1">
      <alignment horizontal="right"/>
    </xf>
    <xf numFmtId="179" fontId="13" fillId="0" borderId="0" xfId="0" applyNumberFormat="1" applyFont="1" applyFill="1" applyAlignment="1">
      <alignment horizontal="right"/>
    </xf>
    <xf numFmtId="178" fontId="13" fillId="0" borderId="0" xfId="0" applyNumberFormat="1" applyFont="1" applyFill="1" applyAlignment="1">
      <alignment horizontal="right"/>
    </xf>
    <xf numFmtId="177" fontId="15" fillId="0" borderId="0" xfId="0" applyNumberFormat="1" applyFont="1" applyFill="1" applyAlignment="1">
      <alignment horizontal="right"/>
    </xf>
    <xf numFmtId="176" fontId="13" fillId="2" borderId="0" xfId="0" applyNumberFormat="1" applyFont="1" applyFill="1" applyAlignment="1">
      <alignment horizontal="right"/>
    </xf>
    <xf numFmtId="179" fontId="13" fillId="2" borderId="0" xfId="0" applyNumberFormat="1" applyFont="1" applyFill="1" applyAlignment="1">
      <alignment horizontal="right"/>
    </xf>
    <xf numFmtId="178" fontId="13" fillId="2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vertical="top"/>
    </xf>
    <xf numFmtId="176" fontId="14" fillId="0" borderId="0" xfId="0" applyNumberFormat="1" applyFont="1" applyFill="1" applyAlignment="1">
      <alignment horizontal="right" vertical="top"/>
    </xf>
    <xf numFmtId="179" fontId="14" fillId="0" borderId="0" xfId="0" applyNumberFormat="1" applyFont="1" applyFill="1" applyAlignment="1">
      <alignment horizontal="right" vertical="top"/>
    </xf>
    <xf numFmtId="177" fontId="14" fillId="0" borderId="0" xfId="0" applyNumberFormat="1" applyFont="1" applyFill="1" applyAlignment="1">
      <alignment horizontal="right" vertical="top"/>
    </xf>
    <xf numFmtId="178" fontId="14" fillId="0" borderId="0" xfId="0" applyNumberFormat="1" applyFont="1" applyFill="1" applyAlignment="1">
      <alignment horizontal="right" vertical="top"/>
    </xf>
    <xf numFmtId="179" fontId="14" fillId="0" borderId="0" xfId="0" applyNumberFormat="1" applyFont="1" applyFill="1" applyAlignment="1">
      <alignment horizontal="left" vertical="top"/>
    </xf>
    <xf numFmtId="0" fontId="13" fillId="0" borderId="46" xfId="0" applyFont="1" applyFill="1" applyBorder="1" applyAlignment="1"/>
    <xf numFmtId="0" fontId="13" fillId="0" borderId="45" xfId="0" applyFont="1" applyFill="1" applyBorder="1" applyAlignment="1"/>
    <xf numFmtId="183" fontId="13" fillId="0" borderId="0" xfId="0" applyNumberFormat="1" applyFont="1" applyFill="1" applyAlignment="1">
      <alignment horizontal="right" vertical="center"/>
    </xf>
    <xf numFmtId="0" fontId="13" fillId="0" borderId="0" xfId="0" applyFont="1" applyAlignment="1">
      <alignment vertical="center"/>
    </xf>
    <xf numFmtId="179" fontId="13" fillId="0" borderId="20" xfId="0" applyNumberFormat="1" applyFont="1" applyFill="1" applyBorder="1" applyAlignment="1">
      <alignment horizontal="center" vertical="center" wrapText="1"/>
    </xf>
    <xf numFmtId="179" fontId="15" fillId="0" borderId="20" xfId="0" applyNumberFormat="1" applyFont="1" applyFill="1" applyBorder="1" applyAlignment="1">
      <alignment horizontal="center" vertical="center" wrapText="1"/>
    </xf>
    <xf numFmtId="179" fontId="13" fillId="0" borderId="20" xfId="0" applyNumberFormat="1" applyFont="1" applyFill="1" applyBorder="1" applyAlignment="1">
      <alignment horizontal="center" vertical="center"/>
    </xf>
    <xf numFmtId="179" fontId="11" fillId="0" borderId="20" xfId="0" applyNumberFormat="1" applyFont="1" applyFill="1" applyBorder="1" applyAlignment="1">
      <alignment horizontal="center" vertical="center" wrapText="1"/>
    </xf>
    <xf numFmtId="183" fontId="13" fillId="0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82" fontId="13" fillId="0" borderId="17" xfId="0" applyNumberFormat="1" applyFont="1" applyFill="1" applyBorder="1" applyAlignment="1">
      <alignment horizontal="center" vertical="center"/>
    </xf>
    <xf numFmtId="182" fontId="13" fillId="0" borderId="39" xfId="0" applyNumberFormat="1" applyFont="1" applyFill="1" applyBorder="1" applyAlignment="1">
      <alignment horizontal="center" vertical="center"/>
    </xf>
    <xf numFmtId="177" fontId="13" fillId="0" borderId="20" xfId="0" applyNumberFormat="1" applyFont="1" applyFill="1" applyBorder="1" applyAlignment="1">
      <alignment horizontal="center" vertical="center" wrapText="1"/>
    </xf>
    <xf numFmtId="184" fontId="11" fillId="0" borderId="0" xfId="0" quotePrefix="1" applyNumberFormat="1" applyFont="1" applyFill="1" applyAlignment="1">
      <alignment horizontal="right"/>
    </xf>
    <xf numFmtId="184" fontId="11" fillId="0" borderId="0" xfId="0" quotePrefix="1" applyNumberFormat="1" applyFont="1" applyFill="1" applyBorder="1" applyAlignment="1">
      <alignment horizontal="right"/>
    </xf>
    <xf numFmtId="182" fontId="11" fillId="0" borderId="0" xfId="0" quotePrefix="1" applyNumberFormat="1" applyFont="1" applyFill="1" applyAlignment="1">
      <alignment horizontal="right"/>
    </xf>
    <xf numFmtId="49" fontId="13" fillId="0" borderId="49" xfId="0" applyNumberFormat="1" applyFont="1" applyFill="1" applyBorder="1" applyAlignment="1"/>
    <xf numFmtId="182" fontId="11" fillId="0" borderId="50" xfId="0" quotePrefix="1" applyNumberFormat="1" applyFont="1" applyFill="1" applyBorder="1" applyAlignment="1">
      <alignment horizontal="right"/>
    </xf>
    <xf numFmtId="182" fontId="11" fillId="0" borderId="0" xfId="0" quotePrefix="1" applyNumberFormat="1" applyFont="1" applyFill="1" applyBorder="1" applyAlignment="1">
      <alignment horizontal="right"/>
    </xf>
    <xf numFmtId="177" fontId="11" fillId="0" borderId="0" xfId="0" quotePrefix="1" applyNumberFormat="1" applyFont="1" applyFill="1" applyBorder="1" applyAlignment="1">
      <alignment horizontal="right"/>
    </xf>
    <xf numFmtId="178" fontId="11" fillId="0" borderId="0" xfId="0" quotePrefix="1" applyNumberFormat="1" applyFont="1" applyFill="1" applyBorder="1" applyAlignment="1">
      <alignment horizontal="right"/>
    </xf>
    <xf numFmtId="179" fontId="11" fillId="0" borderId="0" xfId="0" quotePrefix="1" applyNumberFormat="1" applyFont="1" applyFill="1" applyBorder="1" applyAlignment="1">
      <alignment horizontal="right"/>
    </xf>
    <xf numFmtId="0" fontId="13" fillId="0" borderId="17" xfId="0" applyFont="1" applyFill="1" applyBorder="1" applyAlignment="1"/>
    <xf numFmtId="177" fontId="15" fillId="0" borderId="53" xfId="0" applyNumberFormat="1" applyFont="1" applyFill="1" applyBorder="1" applyAlignment="1">
      <alignment horizontal="right"/>
    </xf>
    <xf numFmtId="179" fontId="15" fillId="0" borderId="53" xfId="0" applyNumberFormat="1" applyFont="1" applyFill="1" applyBorder="1" applyAlignment="1">
      <alignment horizontal="right"/>
    </xf>
    <xf numFmtId="178" fontId="15" fillId="0" borderId="53" xfId="0" applyNumberFormat="1" applyFont="1" applyFill="1" applyBorder="1" applyAlignment="1">
      <alignment horizontal="right"/>
    </xf>
    <xf numFmtId="178" fontId="13" fillId="0" borderId="53" xfId="0" applyNumberFormat="1" applyFont="1" applyFill="1" applyBorder="1" applyAlignment="1">
      <alignment horizontal="right"/>
    </xf>
    <xf numFmtId="179" fontId="13" fillId="0" borderId="53" xfId="0" applyNumberFormat="1" applyFont="1" applyFill="1" applyBorder="1" applyAlignment="1">
      <alignment horizontal="right"/>
    </xf>
    <xf numFmtId="178" fontId="15" fillId="0" borderId="0" xfId="0" applyNumberFormat="1" applyFont="1" applyFill="1" applyAlignment="1">
      <alignment horizontal="right"/>
    </xf>
    <xf numFmtId="179" fontId="15" fillId="0" borderId="0" xfId="0" applyNumberFormat="1" applyFont="1" applyFill="1" applyAlignment="1">
      <alignment horizontal="right"/>
    </xf>
    <xf numFmtId="179" fontId="13" fillId="0" borderId="0" xfId="0" applyNumberFormat="1" applyFont="1" applyAlignment="1">
      <alignment horizontal="right"/>
    </xf>
    <xf numFmtId="178" fontId="13" fillId="0" borderId="0" xfId="0" applyNumberFormat="1" applyFont="1" applyAlignment="1">
      <alignment horizontal="right"/>
    </xf>
    <xf numFmtId="177" fontId="15" fillId="0" borderId="0" xfId="0" applyNumberFormat="1" applyFont="1" applyAlignment="1">
      <alignment horizontal="right"/>
    </xf>
    <xf numFmtId="178" fontId="15" fillId="0" borderId="0" xfId="0" applyNumberFormat="1" applyFont="1" applyAlignment="1">
      <alignment horizontal="right"/>
    </xf>
    <xf numFmtId="179" fontId="15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178" fontId="11" fillId="6" borderId="0" xfId="0" quotePrefix="1" applyNumberFormat="1" applyFont="1" applyFill="1" applyBorder="1" applyAlignment="1">
      <alignment horizontal="right"/>
    </xf>
    <xf numFmtId="179" fontId="11" fillId="6" borderId="0" xfId="0" quotePrefix="1" applyNumberFormat="1" applyFont="1" applyFill="1" applyBorder="1" applyAlignment="1">
      <alignment horizontal="right"/>
    </xf>
    <xf numFmtId="0" fontId="13" fillId="0" borderId="0" xfId="0" applyFont="1" applyAlignment="1">
      <alignment horizontal="left"/>
    </xf>
    <xf numFmtId="184" fontId="11" fillId="0" borderId="49" xfId="0" quotePrefix="1" applyNumberFormat="1" applyFont="1" applyFill="1" applyBorder="1" applyAlignment="1">
      <alignment horizontal="right"/>
    </xf>
    <xf numFmtId="182" fontId="11" fillId="0" borderId="49" xfId="0" quotePrefix="1" applyNumberFormat="1" applyFont="1" applyFill="1" applyBorder="1" applyAlignment="1">
      <alignment horizontal="right"/>
    </xf>
    <xf numFmtId="182" fontId="13" fillId="0" borderId="39" xfId="0" applyNumberFormat="1" applyFont="1" applyFill="1" applyBorder="1" applyAlignment="1">
      <alignment horizontal="center" vertical="center" wrapText="1"/>
    </xf>
    <xf numFmtId="184" fontId="11" fillId="7" borderId="50" xfId="0" quotePrefix="1" applyNumberFormat="1" applyFont="1" applyFill="1" applyBorder="1" applyAlignment="1">
      <alignment horizontal="right"/>
    </xf>
    <xf numFmtId="184" fontId="11" fillId="7" borderId="0" xfId="0" quotePrefix="1" applyNumberFormat="1" applyFont="1" applyFill="1" applyBorder="1" applyAlignment="1">
      <alignment horizontal="right"/>
    </xf>
    <xf numFmtId="184" fontId="11" fillId="0" borderId="50" xfId="0" quotePrefix="1" applyNumberFormat="1" applyFont="1" applyFill="1" applyBorder="1" applyAlignment="1">
      <alignment horizontal="right"/>
    </xf>
    <xf numFmtId="177" fontId="11" fillId="0" borderId="50" xfId="0" quotePrefix="1" applyNumberFormat="1" applyFont="1" applyFill="1" applyBorder="1" applyAlignment="1">
      <alignment horizontal="right"/>
    </xf>
    <xf numFmtId="179" fontId="11" fillId="0" borderId="49" xfId="0" quotePrefix="1" applyNumberFormat="1" applyFont="1" applyFill="1" applyBorder="1" applyAlignment="1">
      <alignment horizontal="right"/>
    </xf>
    <xf numFmtId="178" fontId="13" fillId="0" borderId="47" xfId="0" applyNumberFormat="1" applyFont="1" applyFill="1" applyBorder="1" applyAlignment="1">
      <alignment horizontal="right"/>
    </xf>
    <xf numFmtId="177" fontId="15" fillId="0" borderId="17" xfId="0" applyNumberFormat="1" applyFont="1" applyFill="1" applyBorder="1" applyAlignment="1">
      <alignment horizontal="right"/>
    </xf>
    <xf numFmtId="177" fontId="15" fillId="0" borderId="47" xfId="0" applyNumberFormat="1" applyFont="1" applyFill="1" applyBorder="1" applyAlignment="1">
      <alignment horizontal="right"/>
    </xf>
    <xf numFmtId="179" fontId="13" fillId="0" borderId="17" xfId="0" applyNumberFormat="1" applyFont="1" applyFill="1" applyBorder="1" applyAlignment="1">
      <alignment horizontal="right"/>
    </xf>
    <xf numFmtId="177" fontId="13" fillId="8" borderId="20" xfId="0" applyNumberFormat="1" applyFont="1" applyFill="1" applyBorder="1" applyAlignment="1">
      <alignment horizontal="center" vertical="center" wrapText="1"/>
    </xf>
    <xf numFmtId="178" fontId="13" fillId="8" borderId="20" xfId="0" applyNumberFormat="1" applyFont="1" applyFill="1" applyBorder="1" applyAlignment="1">
      <alignment horizontal="center" vertical="center" wrapText="1"/>
    </xf>
    <xf numFmtId="179" fontId="13" fillId="8" borderId="20" xfId="0" applyNumberFormat="1" applyFont="1" applyFill="1" applyBorder="1" applyAlignment="1">
      <alignment horizontal="center" vertical="center" wrapText="1"/>
    </xf>
    <xf numFmtId="184" fontId="11" fillId="8" borderId="0" xfId="0" quotePrefix="1" applyNumberFormat="1" applyFont="1" applyFill="1" applyAlignment="1">
      <alignment horizontal="right"/>
    </xf>
    <xf numFmtId="177" fontId="11" fillId="8" borderId="0" xfId="0" quotePrefix="1" applyNumberFormat="1" applyFont="1" applyFill="1" applyAlignment="1">
      <alignment horizontal="right"/>
    </xf>
    <xf numFmtId="178" fontId="11" fillId="8" borderId="0" xfId="0" quotePrefix="1" applyNumberFormat="1" applyFont="1" applyFill="1" applyAlignment="1">
      <alignment horizontal="right"/>
    </xf>
    <xf numFmtId="179" fontId="11" fillId="8" borderId="0" xfId="0" quotePrefix="1" applyNumberFormat="1" applyFont="1" applyFill="1" applyAlignment="1">
      <alignment horizontal="right"/>
    </xf>
    <xf numFmtId="177" fontId="11" fillId="8" borderId="0" xfId="0" quotePrefix="1" applyNumberFormat="1" applyFont="1" applyFill="1" applyBorder="1" applyAlignment="1">
      <alignment horizontal="right"/>
    </xf>
    <xf numFmtId="178" fontId="11" fillId="8" borderId="0" xfId="0" quotePrefix="1" applyNumberFormat="1" applyFont="1" applyFill="1" applyBorder="1" applyAlignment="1">
      <alignment horizontal="right"/>
    </xf>
    <xf numFmtId="179" fontId="11" fillId="8" borderId="0" xfId="0" quotePrefix="1" applyNumberFormat="1" applyFont="1" applyFill="1" applyBorder="1" applyAlignment="1">
      <alignment horizontal="right"/>
    </xf>
    <xf numFmtId="178" fontId="13" fillId="8" borderId="53" xfId="0" applyNumberFormat="1" applyFont="1" applyFill="1" applyBorder="1" applyAlignment="1">
      <alignment horizontal="right"/>
    </xf>
    <xf numFmtId="177" fontId="15" fillId="8" borderId="53" xfId="0" applyNumberFormat="1" applyFont="1" applyFill="1" applyBorder="1" applyAlignment="1">
      <alignment horizontal="right"/>
    </xf>
    <xf numFmtId="179" fontId="13" fillId="8" borderId="53" xfId="0" applyNumberFormat="1" applyFont="1" applyFill="1" applyBorder="1" applyAlignment="1">
      <alignment horizontal="right"/>
    </xf>
    <xf numFmtId="179" fontId="15" fillId="8" borderId="53" xfId="0" applyNumberFormat="1" applyFont="1" applyFill="1" applyBorder="1" applyAlignment="1">
      <alignment horizontal="right"/>
    </xf>
    <xf numFmtId="179" fontId="11" fillId="0" borderId="53" xfId="0" quotePrefix="1" applyNumberFormat="1" applyFont="1" applyFill="1" applyBorder="1" applyAlignment="1">
      <alignment horizontal="right"/>
    </xf>
    <xf numFmtId="0" fontId="13" fillId="6" borderId="50" xfId="0" applyFont="1" applyFill="1" applyBorder="1" applyAlignment="1"/>
    <xf numFmtId="0" fontId="13" fillId="6" borderId="49" xfId="0" applyFont="1" applyFill="1" applyBorder="1" applyAlignment="1"/>
    <xf numFmtId="182" fontId="11" fillId="6" borderId="0" xfId="0" quotePrefix="1" applyNumberFormat="1" applyFont="1" applyFill="1" applyBorder="1" applyAlignment="1">
      <alignment horizontal="right"/>
    </xf>
    <xf numFmtId="182" fontId="11" fillId="6" borderId="49" xfId="0" quotePrefix="1" applyNumberFormat="1" applyFont="1" applyFill="1" applyBorder="1" applyAlignment="1">
      <alignment horizontal="right"/>
    </xf>
    <xf numFmtId="177" fontId="11" fillId="6" borderId="50" xfId="0" quotePrefix="1" applyNumberFormat="1" applyFont="1" applyFill="1" applyBorder="1" applyAlignment="1">
      <alignment horizontal="right"/>
    </xf>
    <xf numFmtId="179" fontId="11" fillId="6" borderId="49" xfId="0" quotePrefix="1" applyNumberFormat="1" applyFont="1" applyFill="1" applyBorder="1" applyAlignment="1">
      <alignment horizontal="right"/>
    </xf>
    <xf numFmtId="0" fontId="13" fillId="0" borderId="51" xfId="0" applyFont="1" applyBorder="1" applyAlignment="1"/>
    <xf numFmtId="0" fontId="13" fillId="0" borderId="12" xfId="0" applyFont="1" applyBorder="1" applyAlignment="1"/>
    <xf numFmtId="0" fontId="11" fillId="0" borderId="0" xfId="0" applyFont="1" applyAlignment="1">
      <alignment horizontal="center" vertical="center"/>
    </xf>
    <xf numFmtId="182" fontId="11" fillId="0" borderId="0" xfId="0" applyNumberFormat="1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76" fontId="11" fillId="0" borderId="0" xfId="0" applyNumberFormat="1" applyFont="1" applyFill="1" applyAlignment="1">
      <alignment horizontal="center" vertical="center"/>
    </xf>
    <xf numFmtId="177" fontId="11" fillId="0" borderId="0" xfId="0" applyNumberFormat="1" applyFont="1" applyFill="1" applyAlignment="1">
      <alignment horizontal="center" vertical="center"/>
    </xf>
    <xf numFmtId="179" fontId="11" fillId="0" borderId="0" xfId="0" applyNumberFormat="1" applyFont="1" applyFill="1" applyAlignment="1">
      <alignment horizontal="center" vertical="center"/>
    </xf>
    <xf numFmtId="178" fontId="11" fillId="0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left" vertical="center"/>
    </xf>
    <xf numFmtId="182" fontId="17" fillId="0" borderId="39" xfId="0" applyNumberFormat="1" applyFont="1" applyFill="1" applyBorder="1" applyAlignment="1">
      <alignment horizontal="left" vertical="center" wrapText="1"/>
    </xf>
    <xf numFmtId="0" fontId="13" fillId="0" borderId="5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182" fontId="13" fillId="0" borderId="47" xfId="0" applyNumberFormat="1" applyFont="1" applyFill="1" applyBorder="1" applyAlignment="1">
      <alignment horizontal="center" vertical="center" wrapText="1"/>
    </xf>
    <xf numFmtId="182" fontId="17" fillId="0" borderId="12" xfId="0" applyNumberFormat="1" applyFont="1" applyFill="1" applyBorder="1" applyAlignment="1">
      <alignment horizontal="left" vertical="center" wrapText="1"/>
    </xf>
    <xf numFmtId="38" fontId="10" fillId="0" borderId="30" xfId="1" applyFont="1" applyFill="1" applyBorder="1">
      <alignment vertical="center"/>
    </xf>
    <xf numFmtId="38" fontId="10" fillId="0" borderId="31" xfId="1" applyFont="1" applyFill="1" applyBorder="1">
      <alignment vertical="center"/>
    </xf>
    <xf numFmtId="38" fontId="10" fillId="0" borderId="18" xfId="1" applyFont="1" applyFill="1" applyBorder="1">
      <alignment vertical="center"/>
    </xf>
    <xf numFmtId="38" fontId="10" fillId="0" borderId="19" xfId="1" applyFont="1" applyFill="1" applyBorder="1">
      <alignment vertical="center"/>
    </xf>
    <xf numFmtId="38" fontId="10" fillId="0" borderId="29" xfId="1" applyFont="1" applyFill="1" applyBorder="1">
      <alignment vertical="center"/>
    </xf>
    <xf numFmtId="38" fontId="10" fillId="0" borderId="26" xfId="1" applyFont="1" applyFill="1" applyBorder="1">
      <alignment vertical="center"/>
    </xf>
    <xf numFmtId="38" fontId="7" fillId="0" borderId="38" xfId="1" applyFont="1" applyFill="1" applyBorder="1">
      <alignment vertical="center"/>
    </xf>
    <xf numFmtId="38" fontId="7" fillId="0" borderId="37" xfId="1" applyFont="1" applyFill="1" applyBorder="1">
      <alignment vertical="center"/>
    </xf>
    <xf numFmtId="38" fontId="7" fillId="0" borderId="39" xfId="1" applyFont="1" applyFill="1" applyBorder="1">
      <alignment vertical="center"/>
    </xf>
    <xf numFmtId="38" fontId="7" fillId="0" borderId="22" xfId="1" applyFont="1" applyFill="1" applyBorder="1">
      <alignment vertical="center"/>
    </xf>
    <xf numFmtId="38" fontId="7" fillId="0" borderId="16" xfId="1" applyFont="1" applyFill="1" applyBorder="1">
      <alignment vertical="center"/>
    </xf>
    <xf numFmtId="38" fontId="7" fillId="0" borderId="20" xfId="1" applyFont="1" applyFill="1" applyBorder="1">
      <alignment vertical="center"/>
    </xf>
    <xf numFmtId="38" fontId="7" fillId="0" borderId="23" xfId="1" applyFont="1" applyFill="1" applyBorder="1">
      <alignment vertical="center"/>
    </xf>
    <xf numFmtId="38" fontId="7" fillId="0" borderId="41" xfId="1" applyFont="1" applyFill="1" applyBorder="1">
      <alignment vertical="center"/>
    </xf>
    <xf numFmtId="38" fontId="7" fillId="0" borderId="24" xfId="1" applyFont="1" applyFill="1" applyBorder="1">
      <alignment vertical="center"/>
    </xf>
    <xf numFmtId="38" fontId="7" fillId="0" borderId="20" xfId="1" applyFont="1" applyFill="1" applyBorder="1" applyAlignment="1">
      <alignment horizontal="right" vertical="center"/>
    </xf>
    <xf numFmtId="38" fontId="7" fillId="0" borderId="32" xfId="1" applyFont="1" applyFill="1" applyBorder="1">
      <alignment vertical="center"/>
    </xf>
    <xf numFmtId="38" fontId="7" fillId="0" borderId="40" xfId="1" applyFont="1" applyFill="1" applyBorder="1">
      <alignment vertical="center"/>
    </xf>
    <xf numFmtId="38" fontId="7" fillId="0" borderId="21" xfId="1" applyFont="1" applyFill="1" applyBorder="1">
      <alignment vertical="center"/>
    </xf>
    <xf numFmtId="38" fontId="7" fillId="0" borderId="28" xfId="1" applyFont="1" applyFill="1" applyBorder="1">
      <alignment vertical="center"/>
    </xf>
    <xf numFmtId="38" fontId="7" fillId="0" borderId="37" xfId="1" applyFont="1" applyFill="1" applyBorder="1" applyAlignment="1">
      <alignment horizontal="right" vertical="center"/>
    </xf>
    <xf numFmtId="38" fontId="7" fillId="0" borderId="27" xfId="1" applyFont="1" applyFill="1" applyBorder="1">
      <alignment vertical="center"/>
    </xf>
    <xf numFmtId="38" fontId="7" fillId="0" borderId="21" xfId="1" applyFont="1" applyFill="1" applyBorder="1" applyAlignment="1">
      <alignment horizontal="right" vertical="center"/>
    </xf>
    <xf numFmtId="38" fontId="7" fillId="0" borderId="4" xfId="1" applyFont="1" applyFill="1" applyBorder="1">
      <alignment vertical="center"/>
    </xf>
    <xf numFmtId="180" fontId="7" fillId="0" borderId="17" xfId="0" quotePrefix="1" applyNumberFormat="1" applyFont="1" applyFill="1" applyBorder="1" applyAlignment="1">
      <alignment horizontal="right" vertical="center"/>
    </xf>
    <xf numFmtId="180" fontId="7" fillId="0" borderId="22" xfId="0" quotePrefix="1" applyNumberFormat="1" applyFont="1" applyFill="1" applyBorder="1" applyAlignment="1">
      <alignment horizontal="right" vertical="center"/>
    </xf>
    <xf numFmtId="180" fontId="7" fillId="0" borderId="20" xfId="0" quotePrefix="1" applyNumberFormat="1" applyFont="1" applyFill="1" applyBorder="1" applyAlignment="1">
      <alignment horizontal="right" vertical="center"/>
    </xf>
    <xf numFmtId="180" fontId="7" fillId="0" borderId="23" xfId="0" quotePrefix="1" applyNumberFormat="1" applyFont="1" applyFill="1" applyBorder="1" applyAlignment="1">
      <alignment horizontal="right" vertical="center"/>
    </xf>
    <xf numFmtId="0" fontId="7" fillId="0" borderId="20" xfId="0" quotePrefix="1" applyNumberFormat="1" applyFont="1" applyFill="1" applyBorder="1" applyAlignment="1">
      <alignment horizontal="right" vertical="center"/>
    </xf>
    <xf numFmtId="180" fontId="7" fillId="0" borderId="20" xfId="0" applyNumberFormat="1" applyFont="1" applyFill="1" applyBorder="1" applyAlignment="1">
      <alignment horizontal="right" vertical="center"/>
    </xf>
    <xf numFmtId="0" fontId="7" fillId="0" borderId="23" xfId="0" quotePrefix="1" applyNumberFormat="1" applyFont="1" applyFill="1" applyBorder="1" applyAlignment="1">
      <alignment horizontal="right" vertical="center"/>
    </xf>
    <xf numFmtId="180" fontId="7" fillId="0" borderId="21" xfId="0" quotePrefix="1" applyNumberFormat="1" applyFont="1" applyFill="1" applyBorder="1" applyAlignment="1">
      <alignment horizontal="right" vertical="center"/>
    </xf>
    <xf numFmtId="180" fontId="7" fillId="0" borderId="21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7" fillId="0" borderId="23" xfId="0" applyNumberFormat="1" applyFont="1" applyFill="1" applyBorder="1" applyAlignment="1">
      <alignment horizontal="right" vertical="center"/>
    </xf>
    <xf numFmtId="0" fontId="7" fillId="0" borderId="20" xfId="0" applyFont="1" applyFill="1" applyBorder="1">
      <alignment vertical="center"/>
    </xf>
    <xf numFmtId="0" fontId="7" fillId="0" borderId="21" xfId="0" applyFont="1" applyFill="1" applyBorder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top" wrapText="1" shrinkToFi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38" fontId="7" fillId="0" borderId="17" xfId="1" applyFont="1" applyFill="1" applyBorder="1">
      <alignment vertical="center"/>
    </xf>
    <xf numFmtId="38" fontId="7" fillId="0" borderId="12" xfId="1" applyFont="1" applyFill="1" applyBorder="1">
      <alignment vertical="center"/>
    </xf>
    <xf numFmtId="0" fontId="5" fillId="0" borderId="0" xfId="0" applyFont="1" applyFill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18" fillId="0" borderId="0" xfId="0" applyFont="1" applyFill="1">
      <alignment vertical="center"/>
    </xf>
    <xf numFmtId="0" fontId="8" fillId="0" borderId="57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right" vertical="center" indent="1"/>
    </xf>
    <xf numFmtId="0" fontId="8" fillId="0" borderId="36" xfId="0" applyFont="1" applyFill="1" applyBorder="1" applyAlignment="1">
      <alignment horizontal="center" vertical="center"/>
    </xf>
    <xf numFmtId="180" fontId="7" fillId="0" borderId="38" xfId="0" quotePrefix="1" applyNumberFormat="1" applyFont="1" applyFill="1" applyBorder="1" applyAlignment="1">
      <alignment horizontal="right" vertical="center"/>
    </xf>
    <xf numFmtId="180" fontId="7" fillId="0" borderId="16" xfId="0" quotePrefix="1" applyNumberFormat="1" applyFont="1" applyFill="1" applyBorder="1" applyAlignment="1">
      <alignment horizontal="right" vertical="center"/>
    </xf>
    <xf numFmtId="180" fontId="7" fillId="0" borderId="27" xfId="0" applyNumberFormat="1" applyFont="1" applyFill="1" applyBorder="1" applyAlignment="1">
      <alignment horizontal="right" vertical="center"/>
    </xf>
    <xf numFmtId="180" fontId="7" fillId="0" borderId="16" xfId="0" applyNumberFormat="1" applyFont="1" applyFill="1" applyBorder="1" applyAlignment="1">
      <alignment horizontal="right" vertical="center"/>
    </xf>
    <xf numFmtId="0" fontId="7" fillId="0" borderId="35" xfId="0" applyFont="1" applyFill="1" applyBorder="1" applyAlignment="1">
      <alignment horizontal="right" vertical="center" indent="1"/>
    </xf>
    <xf numFmtId="0" fontId="7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 wrapText="1"/>
    </xf>
    <xf numFmtId="38" fontId="8" fillId="0" borderId="0" xfId="1" applyFont="1" applyFill="1" applyBorder="1" applyAlignment="1">
      <alignment horizontal="center" vertical="center"/>
    </xf>
    <xf numFmtId="185" fontId="7" fillId="0" borderId="0" xfId="1" applyNumberFormat="1" applyFont="1" applyFill="1" applyBorder="1" applyAlignment="1">
      <alignment horizontal="center" vertical="center"/>
    </xf>
    <xf numFmtId="38" fontId="8" fillId="0" borderId="1" xfId="1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shrinkToFit="1"/>
    </xf>
    <xf numFmtId="38" fontId="10" fillId="0" borderId="43" xfId="1" applyFont="1" applyFill="1" applyBorder="1">
      <alignment vertical="center"/>
    </xf>
    <xf numFmtId="0" fontId="5" fillId="0" borderId="45" xfId="0" applyFont="1" applyFill="1" applyBorder="1">
      <alignment vertical="center"/>
    </xf>
    <xf numFmtId="38" fontId="10" fillId="0" borderId="46" xfId="1" applyFont="1" applyFill="1" applyBorder="1">
      <alignment vertical="center"/>
    </xf>
    <xf numFmtId="0" fontId="5" fillId="0" borderId="48" xfId="0" applyFont="1" applyFill="1" applyBorder="1">
      <alignment vertical="center"/>
    </xf>
    <xf numFmtId="0" fontId="7" fillId="0" borderId="0" xfId="0" applyFont="1" applyFill="1" applyAlignment="1">
      <alignment horizontal="justify" vertical="top" wrapText="1" shrinkToFit="1"/>
    </xf>
    <xf numFmtId="0" fontId="5" fillId="0" borderId="2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18" fillId="0" borderId="0" xfId="0" applyFont="1" applyFill="1">
      <alignment vertical="center"/>
    </xf>
    <xf numFmtId="0" fontId="7" fillId="0" borderId="26" xfId="0" applyFont="1" applyFill="1" applyBorder="1" applyAlignment="1">
      <alignment horizontal="right" vertical="center"/>
    </xf>
    <xf numFmtId="0" fontId="8" fillId="0" borderId="3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49" fontId="7" fillId="0" borderId="41" xfId="0" applyNumberFormat="1" applyFont="1" applyFill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center" vertical="center"/>
    </xf>
    <xf numFmtId="49" fontId="7" fillId="0" borderId="3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38" fontId="8" fillId="0" borderId="37" xfId="1" applyFont="1" applyFill="1" applyBorder="1" applyAlignment="1">
      <alignment horizontal="center" vertical="center"/>
    </xf>
    <xf numFmtId="38" fontId="8" fillId="0" borderId="22" xfId="1" applyFont="1" applyFill="1" applyBorder="1" applyAlignment="1">
      <alignment horizontal="center" vertical="center"/>
    </xf>
    <xf numFmtId="185" fontId="7" fillId="0" borderId="7" xfId="1" applyNumberFormat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28" xfId="1" applyFont="1" applyFill="1" applyBorder="1" applyAlignment="1">
      <alignment horizontal="center" vertical="center"/>
    </xf>
    <xf numFmtId="186" fontId="7" fillId="0" borderId="7" xfId="1" applyNumberFormat="1" applyFont="1" applyFill="1" applyBorder="1" applyAlignment="1">
      <alignment horizontal="center" vertical="center"/>
    </xf>
    <xf numFmtId="185" fontId="7" fillId="0" borderId="54" xfId="1" applyNumberFormat="1" applyFont="1" applyFill="1" applyBorder="1" applyAlignment="1">
      <alignment horizontal="center" vertical="center"/>
    </xf>
    <xf numFmtId="185" fontId="7" fillId="0" borderId="56" xfId="1" applyNumberFormat="1" applyFont="1" applyFill="1" applyBorder="1" applyAlignment="1">
      <alignment horizontal="center" vertical="center"/>
    </xf>
    <xf numFmtId="186" fontId="7" fillId="0" borderId="25" xfId="1" applyNumberFormat="1" applyFont="1" applyFill="1" applyBorder="1" applyAlignment="1">
      <alignment horizontal="center" vertical="center"/>
    </xf>
    <xf numFmtId="186" fontId="7" fillId="0" borderId="55" xfId="1" applyNumberFormat="1" applyFont="1" applyFill="1" applyBorder="1" applyAlignment="1">
      <alignment horizontal="center" vertical="center"/>
    </xf>
    <xf numFmtId="185" fontId="7" fillId="0" borderId="6" xfId="1" applyNumberFormat="1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/>
    </xf>
    <xf numFmtId="0" fontId="13" fillId="0" borderId="45" xfId="0" applyFont="1" applyFill="1" applyBorder="1" applyAlignment="1">
      <alignment horizontal="center"/>
    </xf>
    <xf numFmtId="0" fontId="13" fillId="0" borderId="50" xfId="0" applyFont="1" applyFill="1" applyBorder="1" applyAlignment="1">
      <alignment horizontal="center"/>
    </xf>
    <xf numFmtId="0" fontId="13" fillId="0" borderId="49" xfId="0" applyFont="1" applyFill="1" applyBorder="1" applyAlignment="1">
      <alignment horizontal="center"/>
    </xf>
    <xf numFmtId="0" fontId="13" fillId="0" borderId="47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13" fillId="0" borderId="46" xfId="0" applyFont="1" applyFill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5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177" fontId="13" fillId="0" borderId="19" xfId="0" applyNumberFormat="1" applyFont="1" applyFill="1" applyBorder="1" applyAlignment="1">
      <alignment horizontal="center" vertical="center"/>
    </xf>
    <xf numFmtId="177" fontId="13" fillId="0" borderId="12" xfId="0" applyNumberFormat="1" applyFont="1" applyFill="1" applyBorder="1" applyAlignment="1">
      <alignment horizontal="center" vertical="center"/>
    </xf>
    <xf numFmtId="179" fontId="13" fillId="0" borderId="51" xfId="0" applyNumberFormat="1" applyFont="1" applyFill="1" applyBorder="1" applyAlignment="1">
      <alignment horizontal="center" vertical="center" wrapText="1"/>
    </xf>
    <xf numFmtId="179" fontId="13" fillId="0" borderId="19" xfId="0" applyNumberFormat="1" applyFont="1" applyFill="1" applyBorder="1" applyAlignment="1">
      <alignment horizontal="center" vertical="center" wrapText="1"/>
    </xf>
    <xf numFmtId="179" fontId="13" fillId="0" borderId="12" xfId="0" applyNumberFormat="1" applyFont="1" applyFill="1" applyBorder="1" applyAlignment="1">
      <alignment horizontal="center" vertical="center" wrapText="1"/>
    </xf>
    <xf numFmtId="177" fontId="13" fillId="0" borderId="51" xfId="0" applyNumberFormat="1" applyFont="1" applyFill="1" applyBorder="1" applyAlignment="1">
      <alignment horizontal="center" vertical="center"/>
    </xf>
    <xf numFmtId="2" fontId="13" fillId="0" borderId="46" xfId="0" applyNumberFormat="1" applyFont="1" applyFill="1" applyBorder="1" applyAlignment="1">
      <alignment horizontal="center"/>
    </xf>
    <xf numFmtId="0" fontId="1" fillId="0" borderId="45" xfId="0" applyFont="1" applyFill="1" applyBorder="1" applyAlignment="1">
      <alignment horizontal="center"/>
    </xf>
    <xf numFmtId="178" fontId="13" fillId="0" borderId="19" xfId="0" applyNumberFormat="1" applyFont="1" applyFill="1" applyBorder="1" applyAlignment="1">
      <alignment horizontal="center" vertical="center"/>
    </xf>
    <xf numFmtId="182" fontId="13" fillId="0" borderId="46" xfId="0" applyNumberFormat="1" applyFont="1" applyFill="1" applyBorder="1" applyAlignment="1">
      <alignment horizontal="center" vertical="center"/>
    </xf>
    <xf numFmtId="182" fontId="13" fillId="0" borderId="52" xfId="0" applyNumberFormat="1" applyFont="1" applyFill="1" applyBorder="1" applyAlignment="1">
      <alignment horizontal="center" vertical="center"/>
    </xf>
    <xf numFmtId="182" fontId="13" fillId="0" borderId="45" xfId="0" applyNumberFormat="1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177" fontId="13" fillId="8" borderId="51" xfId="0" applyNumberFormat="1" applyFont="1" applyFill="1" applyBorder="1" applyAlignment="1">
      <alignment horizontal="center" vertical="center"/>
    </xf>
    <xf numFmtId="178" fontId="13" fillId="8" borderId="19" xfId="0" applyNumberFormat="1" applyFont="1" applyFill="1" applyBorder="1" applyAlignment="1">
      <alignment horizontal="center" vertical="center"/>
    </xf>
    <xf numFmtId="177" fontId="13" fillId="8" borderId="12" xfId="0" applyNumberFormat="1" applyFont="1" applyFill="1" applyBorder="1" applyAlignment="1">
      <alignment horizontal="center" vertical="center"/>
    </xf>
    <xf numFmtId="179" fontId="13" fillId="0" borderId="51" xfId="0" applyNumberFormat="1" applyFont="1" applyFill="1" applyBorder="1" applyAlignment="1">
      <alignment horizontal="center" vertical="center"/>
    </xf>
    <xf numFmtId="179" fontId="13" fillId="0" borderId="19" xfId="0" applyNumberFormat="1" applyFont="1" applyFill="1" applyBorder="1" applyAlignment="1">
      <alignment horizontal="center" vertical="center"/>
    </xf>
    <xf numFmtId="177" fontId="13" fillId="8" borderId="19" xfId="0" applyNumberFormat="1" applyFont="1" applyFill="1" applyBorder="1" applyAlignment="1">
      <alignment horizontal="center" vertical="center"/>
    </xf>
    <xf numFmtId="177" fontId="13" fillId="0" borderId="46" xfId="0" applyNumberFormat="1" applyFont="1" applyFill="1" applyBorder="1" applyAlignment="1">
      <alignment horizontal="center" vertical="center"/>
    </xf>
    <xf numFmtId="177" fontId="13" fillId="0" borderId="52" xfId="0" applyNumberFormat="1" applyFont="1" applyFill="1" applyBorder="1" applyAlignment="1">
      <alignment horizontal="center" vertical="center"/>
    </xf>
    <xf numFmtId="177" fontId="13" fillId="0" borderId="45" xfId="0" applyNumberFormat="1" applyFont="1" applyFill="1" applyBorder="1" applyAlignment="1">
      <alignment horizontal="center" vertical="center"/>
    </xf>
    <xf numFmtId="177" fontId="13" fillId="0" borderId="47" xfId="0" applyNumberFormat="1" applyFont="1" applyFill="1" applyBorder="1" applyAlignment="1">
      <alignment horizontal="center" vertical="center"/>
    </xf>
    <xf numFmtId="177" fontId="13" fillId="0" borderId="53" xfId="0" applyNumberFormat="1" applyFont="1" applyFill="1" applyBorder="1" applyAlignment="1">
      <alignment horizontal="center" vertical="center"/>
    </xf>
    <xf numFmtId="177" fontId="13" fillId="0" borderId="17" xfId="0" applyNumberFormat="1" applyFont="1" applyFill="1" applyBorder="1" applyAlignment="1">
      <alignment horizontal="center" vertical="center"/>
    </xf>
    <xf numFmtId="179" fontId="13" fillId="0" borderId="12" xfId="0" applyNumberFormat="1" applyFont="1" applyFill="1" applyBorder="1" applyAlignment="1">
      <alignment horizontal="center" vertical="center"/>
    </xf>
    <xf numFmtId="2" fontId="13" fillId="0" borderId="51" xfId="0" applyNumberFormat="1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177" fontId="13" fillId="0" borderId="20" xfId="0" applyNumberFormat="1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20" xfId="0" applyFont="1" applyBorder="1" applyAlignment="1"/>
    <xf numFmtId="0" fontId="13" fillId="0" borderId="19" xfId="0" applyFont="1" applyFill="1" applyBorder="1" applyAlignment="1"/>
    <xf numFmtId="0" fontId="13" fillId="0" borderId="12" xfId="0" applyFont="1" applyFill="1" applyBorder="1" applyAlignment="1"/>
    <xf numFmtId="0" fontId="13" fillId="0" borderId="19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3"/>
  <sheetViews>
    <sheetView tabSelected="1" zoomScaleNormal="100" zoomScaleSheetLayoutView="80" workbookViewId="0">
      <selection activeCell="G31" sqref="G31"/>
    </sheetView>
  </sheetViews>
  <sheetFormatPr defaultColWidth="9" defaultRowHeight="21" customHeight="1" x14ac:dyDescent="0.2"/>
  <cols>
    <col min="1" max="1" width="1.21875" style="1" customWidth="1"/>
    <col min="2" max="2" width="12.44140625" style="1" customWidth="1"/>
    <col min="3" max="3" width="11.6640625" style="1" customWidth="1"/>
    <col min="4" max="4" width="3.6640625" style="1" customWidth="1"/>
    <col min="5" max="5" width="13.6640625" style="1" customWidth="1"/>
    <col min="6" max="6" width="6.6640625" style="1" customWidth="1"/>
    <col min="7" max="7" width="11.6640625" style="1" customWidth="1"/>
    <col min="8" max="8" width="3.6640625" style="1" customWidth="1"/>
    <col min="9" max="9" width="13.6640625" style="1" customWidth="1"/>
    <col min="10" max="10" width="6.6640625" style="1" customWidth="1"/>
    <col min="11" max="11" width="0.88671875" style="1" customWidth="1"/>
    <col min="12" max="16384" width="9" style="1"/>
  </cols>
  <sheetData>
    <row r="2" spans="2:10" ht="24" customHeight="1" x14ac:dyDescent="0.2"/>
    <row r="3" spans="2:10" ht="24" customHeight="1" x14ac:dyDescent="0.2">
      <c r="B3" s="267" t="s">
        <v>0</v>
      </c>
      <c r="C3" s="267"/>
      <c r="D3" s="267"/>
      <c r="E3" s="267"/>
      <c r="F3" s="267"/>
      <c r="G3" s="267"/>
      <c r="H3" s="267"/>
      <c r="I3" s="267"/>
      <c r="J3" s="267"/>
    </row>
    <row r="4" spans="2:10" ht="24" customHeight="1" x14ac:dyDescent="0.2"/>
    <row r="5" spans="2:10" ht="24" customHeight="1" x14ac:dyDescent="0.2">
      <c r="H5" s="265" t="s">
        <v>227</v>
      </c>
      <c r="I5" s="265"/>
      <c r="J5" s="265"/>
    </row>
    <row r="6" spans="2:10" ht="24" customHeight="1" x14ac:dyDescent="0.2">
      <c r="H6" s="240"/>
      <c r="I6" s="240"/>
      <c r="J6" s="240"/>
    </row>
    <row r="7" spans="2:10" ht="21" customHeight="1" x14ac:dyDescent="0.2">
      <c r="B7" s="266" t="s">
        <v>228</v>
      </c>
      <c r="C7" s="266"/>
      <c r="D7" s="266"/>
      <c r="E7" s="266"/>
      <c r="F7" s="266"/>
      <c r="G7" s="266"/>
      <c r="H7" s="266"/>
      <c r="I7" s="266"/>
      <c r="J7" s="266"/>
    </row>
    <row r="8" spans="2:10" ht="23.25" customHeight="1" x14ac:dyDescent="0.2">
      <c r="B8" s="266"/>
      <c r="C8" s="266"/>
      <c r="D8" s="266"/>
      <c r="E8" s="266"/>
      <c r="F8" s="266"/>
      <c r="G8" s="266"/>
      <c r="H8" s="266"/>
      <c r="I8" s="266"/>
      <c r="J8" s="266"/>
    </row>
    <row r="11" spans="2:10" ht="21" customHeight="1" x14ac:dyDescent="0.2">
      <c r="B11" s="275" t="s">
        <v>221</v>
      </c>
      <c r="C11" s="275"/>
      <c r="D11" s="275"/>
      <c r="E11" s="275"/>
      <c r="F11" s="275"/>
      <c r="G11" s="275"/>
      <c r="H11" s="275"/>
      <c r="I11" s="275"/>
    </row>
    <row r="12" spans="2:10" ht="12" customHeight="1" thickBot="1" x14ac:dyDescent="0.25"/>
    <row r="13" spans="2:10" ht="27" customHeight="1" x14ac:dyDescent="0.2">
      <c r="B13" s="268" t="s">
        <v>60</v>
      </c>
      <c r="C13" s="270" t="s">
        <v>1</v>
      </c>
      <c r="D13" s="271"/>
      <c r="E13" s="271"/>
      <c r="F13" s="272"/>
      <c r="G13" s="270" t="s">
        <v>5</v>
      </c>
      <c r="H13" s="271"/>
      <c r="I13" s="271"/>
      <c r="J13" s="272"/>
    </row>
    <row r="14" spans="2:10" ht="27" customHeight="1" thickBot="1" x14ac:dyDescent="0.25">
      <c r="B14" s="269"/>
      <c r="C14" s="273" t="s">
        <v>218</v>
      </c>
      <c r="D14" s="274"/>
      <c r="E14" s="263" t="s">
        <v>220</v>
      </c>
      <c r="F14" s="264"/>
      <c r="G14" s="273" t="s">
        <v>218</v>
      </c>
      <c r="H14" s="274"/>
      <c r="I14" s="263" t="s">
        <v>67</v>
      </c>
      <c r="J14" s="264"/>
    </row>
    <row r="15" spans="2:10" ht="33" customHeight="1" x14ac:dyDescent="0.2">
      <c r="B15" s="3" t="s">
        <v>4</v>
      </c>
      <c r="C15" s="197">
        <v>33794</v>
      </c>
      <c r="D15" s="20" t="s">
        <v>2</v>
      </c>
      <c r="E15" s="198">
        <v>10549</v>
      </c>
      <c r="F15" s="21" t="s">
        <v>3</v>
      </c>
      <c r="G15" s="197">
        <v>6374</v>
      </c>
      <c r="H15" s="20" t="s">
        <v>2</v>
      </c>
      <c r="I15" s="198">
        <v>15204</v>
      </c>
      <c r="J15" s="21" t="s">
        <v>3</v>
      </c>
    </row>
    <row r="16" spans="2:10" ht="33" customHeight="1" x14ac:dyDescent="0.2">
      <c r="B16" s="4" t="s">
        <v>6</v>
      </c>
      <c r="C16" s="199">
        <v>13101</v>
      </c>
      <c r="D16" s="22" t="s">
        <v>2</v>
      </c>
      <c r="E16" s="200">
        <v>20680</v>
      </c>
      <c r="F16" s="23" t="s">
        <v>3</v>
      </c>
      <c r="G16" s="199">
        <v>3254</v>
      </c>
      <c r="H16" s="22" t="s">
        <v>2</v>
      </c>
      <c r="I16" s="200">
        <v>21523</v>
      </c>
      <c r="J16" s="23" t="s">
        <v>3</v>
      </c>
    </row>
    <row r="17" spans="2:11" ht="33.6" customHeight="1" x14ac:dyDescent="0.2">
      <c r="B17" s="257" t="s">
        <v>217</v>
      </c>
      <c r="C17" s="258">
        <v>1508</v>
      </c>
      <c r="D17" s="259" t="s">
        <v>2</v>
      </c>
      <c r="E17" s="260">
        <v>26496</v>
      </c>
      <c r="F17" s="261" t="s">
        <v>3</v>
      </c>
      <c r="G17" s="258">
        <v>826</v>
      </c>
      <c r="H17" s="259" t="s">
        <v>2</v>
      </c>
      <c r="I17" s="260">
        <v>22883</v>
      </c>
      <c r="J17" s="261" t="s">
        <v>3</v>
      </c>
    </row>
    <row r="18" spans="2:11" ht="33" customHeight="1" x14ac:dyDescent="0.2">
      <c r="B18" s="4" t="s">
        <v>9</v>
      </c>
      <c r="C18" s="199">
        <v>6846</v>
      </c>
      <c r="D18" s="22" t="s">
        <v>2</v>
      </c>
      <c r="E18" s="200">
        <v>3355</v>
      </c>
      <c r="F18" s="23" t="s">
        <v>3</v>
      </c>
      <c r="G18" s="199">
        <v>1199</v>
      </c>
      <c r="H18" s="22" t="s">
        <v>2</v>
      </c>
      <c r="I18" s="200">
        <v>4189</v>
      </c>
      <c r="J18" s="23" t="s">
        <v>3</v>
      </c>
    </row>
    <row r="19" spans="2:11" ht="33" customHeight="1" thickBot="1" x14ac:dyDescent="0.25">
      <c r="B19" s="241" t="s">
        <v>7</v>
      </c>
      <c r="C19" s="201">
        <v>12339</v>
      </c>
      <c r="D19" s="24" t="s">
        <v>2</v>
      </c>
      <c r="E19" s="202">
        <v>1834</v>
      </c>
      <c r="F19" s="25" t="s">
        <v>3</v>
      </c>
      <c r="G19" s="201">
        <v>1095</v>
      </c>
      <c r="H19" s="24" t="s">
        <v>2</v>
      </c>
      <c r="I19" s="202">
        <v>2699</v>
      </c>
      <c r="J19" s="25" t="s">
        <v>3</v>
      </c>
    </row>
    <row r="20" spans="2:11" ht="5.0999999999999996" customHeight="1" x14ac:dyDescent="0.2"/>
    <row r="21" spans="2:11" ht="28.5" customHeight="1" x14ac:dyDescent="0.2">
      <c r="B21" s="262" t="s">
        <v>216</v>
      </c>
      <c r="C21" s="262"/>
      <c r="D21" s="262"/>
      <c r="E21" s="262"/>
      <c r="F21" s="262"/>
      <c r="G21" s="262"/>
      <c r="H21" s="262"/>
      <c r="I21" s="262"/>
      <c r="J21" s="262"/>
      <c r="K21" s="234"/>
    </row>
    <row r="22" spans="2:11" ht="16.5" customHeight="1" x14ac:dyDescent="0.2">
      <c r="B22" s="235"/>
      <c r="C22" s="235"/>
      <c r="D22" s="235"/>
      <c r="E22" s="235"/>
      <c r="F22" s="235"/>
      <c r="G22" s="235"/>
      <c r="H22" s="235"/>
      <c r="I22" s="235"/>
      <c r="J22" s="235"/>
    </row>
    <row r="23" spans="2:11" ht="21" customHeight="1" x14ac:dyDescent="0.2">
      <c r="B23" s="38"/>
      <c r="C23" s="38"/>
      <c r="D23" s="38"/>
      <c r="E23" s="38"/>
      <c r="F23" s="38"/>
      <c r="G23" s="38"/>
      <c r="H23" s="38"/>
      <c r="I23" s="38"/>
      <c r="J23" s="38"/>
    </row>
  </sheetData>
  <mergeCells count="12">
    <mergeCell ref="I14:J14"/>
    <mergeCell ref="H5:J5"/>
    <mergeCell ref="B7:J8"/>
    <mergeCell ref="B3:J3"/>
    <mergeCell ref="B13:B14"/>
    <mergeCell ref="C13:F13"/>
    <mergeCell ref="G13:J13"/>
    <mergeCell ref="C14:D14"/>
    <mergeCell ref="E14:F14"/>
    <mergeCell ref="G14:H14"/>
    <mergeCell ref="B11:I11"/>
    <mergeCell ref="B21:J2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34"/>
  <sheetViews>
    <sheetView zoomScaleNormal="100" zoomScaleSheetLayoutView="80" workbookViewId="0">
      <pane xSplit="2" ySplit="5" topLeftCell="C6" activePane="bottomRight" state="frozen"/>
      <selection activeCell="G31" sqref="G31"/>
      <selection pane="topRight" activeCell="G31" sqref="G31"/>
      <selection pane="bottomLeft" activeCell="G31" sqref="G31"/>
      <selection pane="bottomRight" activeCell="S2" sqref="S2"/>
    </sheetView>
  </sheetViews>
  <sheetFormatPr defaultColWidth="9" defaultRowHeight="12" x14ac:dyDescent="0.2"/>
  <cols>
    <col min="1" max="1" width="1.21875" style="8" customWidth="1"/>
    <col min="2" max="2" width="11.6640625" style="8" customWidth="1"/>
    <col min="3" max="12" width="7.6640625" style="8" customWidth="1"/>
    <col min="13" max="13" width="0.88671875" style="8" customWidth="1"/>
    <col min="14" max="16384" width="9" style="8"/>
  </cols>
  <sheetData>
    <row r="1" spans="2:26" s="5" customFormat="1" ht="18" customHeight="1" x14ac:dyDescent="0.2">
      <c r="B1" s="242" t="s">
        <v>222</v>
      </c>
      <c r="L1" s="7"/>
      <c r="M1" s="7"/>
    </row>
    <row r="2" spans="2:26" ht="18" customHeight="1" x14ac:dyDescent="0.2"/>
    <row r="3" spans="2:26" ht="18" customHeight="1" thickBot="1" x14ac:dyDescent="0.25">
      <c r="B3" s="1" t="s">
        <v>26</v>
      </c>
      <c r="G3" s="276" t="s">
        <v>224</v>
      </c>
      <c r="H3" s="276"/>
      <c r="I3" s="276"/>
      <c r="J3" s="276"/>
      <c r="K3" s="276"/>
      <c r="L3" s="276"/>
      <c r="M3" s="252"/>
    </row>
    <row r="4" spans="2:26" ht="24.9" customHeight="1" x14ac:dyDescent="0.2">
      <c r="B4" s="277" t="s">
        <v>8</v>
      </c>
      <c r="C4" s="281" t="s">
        <v>4</v>
      </c>
      <c r="D4" s="280"/>
      <c r="E4" s="280" t="s">
        <v>6</v>
      </c>
      <c r="F4" s="280"/>
      <c r="G4" s="280" t="s">
        <v>64</v>
      </c>
      <c r="H4" s="280"/>
      <c r="I4" s="280" t="s">
        <v>9</v>
      </c>
      <c r="J4" s="280"/>
      <c r="K4" s="280" t="s">
        <v>10</v>
      </c>
      <c r="L4" s="282"/>
      <c r="M4" s="29"/>
    </row>
    <row r="5" spans="2:26" ht="30" customHeight="1" thickBot="1" x14ac:dyDescent="0.25">
      <c r="B5" s="278"/>
      <c r="C5" s="237" t="s">
        <v>219</v>
      </c>
      <c r="D5" s="39" t="s">
        <v>225</v>
      </c>
      <c r="E5" s="39" t="s">
        <v>219</v>
      </c>
      <c r="F5" s="39" t="s">
        <v>225</v>
      </c>
      <c r="G5" s="39" t="s">
        <v>219</v>
      </c>
      <c r="H5" s="39" t="s">
        <v>225</v>
      </c>
      <c r="I5" s="39" t="s">
        <v>219</v>
      </c>
      <c r="J5" s="39" t="s">
        <v>225</v>
      </c>
      <c r="K5" s="39" t="s">
        <v>219</v>
      </c>
      <c r="L5" s="236" t="s">
        <v>225</v>
      </c>
      <c r="M5" s="253"/>
    </row>
    <row r="6" spans="2:26" ht="24" customHeight="1" x14ac:dyDescent="0.2">
      <c r="B6" s="9" t="s">
        <v>4</v>
      </c>
      <c r="C6" s="238">
        <v>33794</v>
      </c>
      <c r="D6" s="204">
        <v>10549</v>
      </c>
      <c r="E6" s="205">
        <v>13101</v>
      </c>
      <c r="F6" s="204">
        <v>20680</v>
      </c>
      <c r="G6" s="205">
        <v>1508</v>
      </c>
      <c r="H6" s="204">
        <v>26496</v>
      </c>
      <c r="I6" s="204">
        <v>6846</v>
      </c>
      <c r="J6" s="204">
        <v>3355</v>
      </c>
      <c r="K6" s="205">
        <v>12339</v>
      </c>
      <c r="L6" s="206">
        <v>1834</v>
      </c>
      <c r="M6" s="30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2:26" ht="24" customHeight="1" x14ac:dyDescent="0.15">
      <c r="B7" s="10" t="s">
        <v>17</v>
      </c>
      <c r="C7" s="239">
        <v>14774</v>
      </c>
      <c r="D7" s="208">
        <v>795</v>
      </c>
      <c r="E7" s="208">
        <v>33</v>
      </c>
      <c r="F7" s="208">
        <v>2825</v>
      </c>
      <c r="G7" s="208">
        <v>3</v>
      </c>
      <c r="H7" s="208">
        <v>2172</v>
      </c>
      <c r="I7" s="208">
        <v>3638</v>
      </c>
      <c r="J7" s="208">
        <v>230</v>
      </c>
      <c r="K7" s="208">
        <v>11100</v>
      </c>
      <c r="L7" s="209">
        <v>974</v>
      </c>
      <c r="M7" s="30"/>
      <c r="N7" s="33"/>
      <c r="O7" s="34"/>
      <c r="P7" s="33"/>
      <c r="Q7" s="34"/>
      <c r="R7" s="26"/>
      <c r="S7" s="27"/>
      <c r="T7" s="26"/>
      <c r="U7" s="27"/>
      <c r="V7" s="36"/>
      <c r="W7" s="36"/>
      <c r="X7" s="36"/>
      <c r="Y7" s="36"/>
      <c r="Z7" s="36"/>
    </row>
    <row r="8" spans="2:26" ht="24" customHeight="1" x14ac:dyDescent="0.15">
      <c r="B8" s="10" t="s">
        <v>18</v>
      </c>
      <c r="C8" s="239">
        <v>1918</v>
      </c>
      <c r="D8" s="208">
        <v>1467</v>
      </c>
      <c r="E8" s="208">
        <v>65</v>
      </c>
      <c r="F8" s="208">
        <v>4414</v>
      </c>
      <c r="G8" s="208">
        <v>7</v>
      </c>
      <c r="H8" s="208">
        <v>5243</v>
      </c>
      <c r="I8" s="208">
        <v>1067</v>
      </c>
      <c r="J8" s="208">
        <v>873</v>
      </c>
      <c r="K8" s="208">
        <v>779</v>
      </c>
      <c r="L8" s="209">
        <v>2002</v>
      </c>
      <c r="M8" s="30"/>
      <c r="N8" s="32"/>
      <c r="O8" s="36"/>
      <c r="P8" s="36"/>
      <c r="Q8" s="26"/>
      <c r="R8" s="34"/>
      <c r="S8" s="27"/>
      <c r="T8" s="36"/>
      <c r="U8" s="36"/>
    </row>
    <row r="9" spans="2:26" ht="24" customHeight="1" x14ac:dyDescent="0.15">
      <c r="B9" s="10" t="s">
        <v>19</v>
      </c>
      <c r="C9" s="239">
        <v>639</v>
      </c>
      <c r="D9" s="208">
        <v>3209</v>
      </c>
      <c r="E9" s="208">
        <v>42</v>
      </c>
      <c r="F9" s="208">
        <v>8738</v>
      </c>
      <c r="G9" s="208">
        <v>6</v>
      </c>
      <c r="H9" s="208">
        <v>7570</v>
      </c>
      <c r="I9" s="208">
        <v>567</v>
      </c>
      <c r="J9" s="208">
        <v>2657</v>
      </c>
      <c r="K9" s="208">
        <v>24</v>
      </c>
      <c r="L9" s="209">
        <v>5481</v>
      </c>
      <c r="M9" s="30"/>
      <c r="N9" s="36"/>
      <c r="O9" s="36"/>
      <c r="P9" s="36"/>
      <c r="Q9" s="36"/>
      <c r="R9" s="36"/>
      <c r="S9" s="36"/>
      <c r="T9" s="36"/>
      <c r="U9" s="36"/>
    </row>
    <row r="10" spans="2:26" ht="24" customHeight="1" x14ac:dyDescent="0.15">
      <c r="B10" s="10" t="s">
        <v>20</v>
      </c>
      <c r="C10" s="239">
        <v>467</v>
      </c>
      <c r="D10" s="208">
        <v>6277</v>
      </c>
      <c r="E10" s="208">
        <v>59</v>
      </c>
      <c r="F10" s="208">
        <v>11008</v>
      </c>
      <c r="G10" s="208">
        <v>4</v>
      </c>
      <c r="H10" s="208">
        <v>10845</v>
      </c>
      <c r="I10" s="208">
        <v>363</v>
      </c>
      <c r="J10" s="208">
        <v>5359</v>
      </c>
      <c r="K10" s="208">
        <v>41</v>
      </c>
      <c r="L10" s="209">
        <v>7157</v>
      </c>
      <c r="M10" s="30"/>
      <c r="N10" s="36"/>
      <c r="O10" s="36"/>
      <c r="P10" s="36"/>
      <c r="Q10" s="36"/>
      <c r="R10" s="36"/>
      <c r="S10" s="36"/>
      <c r="T10" s="36"/>
      <c r="U10" s="36"/>
    </row>
    <row r="11" spans="2:26" ht="24" customHeight="1" x14ac:dyDescent="0.15">
      <c r="B11" s="10" t="s">
        <v>21</v>
      </c>
      <c r="C11" s="239">
        <v>519</v>
      </c>
      <c r="D11" s="208">
        <v>10778</v>
      </c>
      <c r="E11" s="208">
        <v>127</v>
      </c>
      <c r="F11" s="208">
        <v>11904</v>
      </c>
      <c r="G11" s="208">
        <v>37</v>
      </c>
      <c r="H11" s="208">
        <v>17490</v>
      </c>
      <c r="I11" s="208">
        <v>304</v>
      </c>
      <c r="J11" s="208">
        <v>9230</v>
      </c>
      <c r="K11" s="208">
        <v>51</v>
      </c>
      <c r="L11" s="209">
        <v>12336</v>
      </c>
      <c r="M11" s="30"/>
      <c r="N11" s="36"/>
      <c r="O11" s="36"/>
      <c r="P11" s="36"/>
      <c r="Q11" s="36"/>
      <c r="R11" s="36"/>
      <c r="S11" s="36"/>
      <c r="T11" s="36"/>
      <c r="U11" s="36"/>
    </row>
    <row r="12" spans="2:26" ht="24" customHeight="1" x14ac:dyDescent="0.15">
      <c r="B12" s="10" t="s">
        <v>22</v>
      </c>
      <c r="C12" s="239">
        <v>2610</v>
      </c>
      <c r="D12" s="208">
        <v>16298</v>
      </c>
      <c r="E12" s="208">
        <v>1985</v>
      </c>
      <c r="F12" s="208">
        <v>16503</v>
      </c>
      <c r="G12" s="208">
        <v>129</v>
      </c>
      <c r="H12" s="208">
        <v>22627</v>
      </c>
      <c r="I12" s="208">
        <v>396</v>
      </c>
      <c r="J12" s="208">
        <v>13333</v>
      </c>
      <c r="K12" s="208">
        <v>100</v>
      </c>
      <c r="L12" s="209">
        <v>15819</v>
      </c>
      <c r="M12" s="30"/>
      <c r="N12" s="36"/>
      <c r="O12" s="36"/>
      <c r="P12" s="36"/>
      <c r="Q12" s="36"/>
      <c r="R12" s="36"/>
      <c r="S12" s="36"/>
      <c r="T12" s="36"/>
      <c r="U12" s="36"/>
    </row>
    <row r="13" spans="2:26" ht="24" customHeight="1" x14ac:dyDescent="0.15">
      <c r="B13" s="10" t="s">
        <v>23</v>
      </c>
      <c r="C13" s="239">
        <v>4342</v>
      </c>
      <c r="D13" s="208">
        <v>20755</v>
      </c>
      <c r="E13" s="208">
        <v>3525</v>
      </c>
      <c r="F13" s="208">
        <v>19927</v>
      </c>
      <c r="G13" s="208">
        <v>472</v>
      </c>
      <c r="H13" s="208">
        <v>28285</v>
      </c>
      <c r="I13" s="208">
        <v>257</v>
      </c>
      <c r="J13" s="208">
        <v>17119</v>
      </c>
      <c r="K13" s="208">
        <v>88</v>
      </c>
      <c r="L13" s="209">
        <v>24136</v>
      </c>
      <c r="M13" s="30"/>
      <c r="N13" s="36"/>
      <c r="O13" s="36"/>
      <c r="P13" s="36"/>
      <c r="Q13" s="36"/>
      <c r="R13" s="36"/>
      <c r="S13" s="36"/>
      <c r="T13" s="36"/>
      <c r="U13" s="36"/>
    </row>
    <row r="14" spans="2:26" ht="24" customHeight="1" x14ac:dyDescent="0.15">
      <c r="B14" s="10" t="s">
        <v>24</v>
      </c>
      <c r="C14" s="239">
        <v>5036</v>
      </c>
      <c r="D14" s="208">
        <v>23785</v>
      </c>
      <c r="E14" s="208">
        <v>4093</v>
      </c>
      <c r="F14" s="208">
        <v>23005</v>
      </c>
      <c r="G14" s="208">
        <v>612</v>
      </c>
      <c r="H14" s="208">
        <v>27838</v>
      </c>
      <c r="I14" s="208">
        <v>200</v>
      </c>
      <c r="J14" s="208">
        <v>20244</v>
      </c>
      <c r="K14" s="208">
        <v>131</v>
      </c>
      <c r="L14" s="209">
        <v>34655</v>
      </c>
      <c r="M14" s="30"/>
      <c r="N14" s="36"/>
      <c r="O14" s="36"/>
      <c r="P14" s="36"/>
      <c r="Q14" s="36"/>
      <c r="R14" s="36"/>
      <c r="S14" s="36"/>
      <c r="T14" s="36"/>
      <c r="U14" s="36"/>
    </row>
    <row r="15" spans="2:26" ht="24" customHeight="1" thickBot="1" x14ac:dyDescent="0.2">
      <c r="B15" s="11" t="s">
        <v>25</v>
      </c>
      <c r="C15" s="239">
        <v>3489</v>
      </c>
      <c r="D15" s="210">
        <v>22618</v>
      </c>
      <c r="E15" s="210">
        <v>3172</v>
      </c>
      <c r="F15" s="210">
        <v>22340</v>
      </c>
      <c r="G15" s="210">
        <v>238</v>
      </c>
      <c r="H15" s="208">
        <v>24664</v>
      </c>
      <c r="I15" s="210">
        <v>54</v>
      </c>
      <c r="J15" s="210">
        <v>22510</v>
      </c>
      <c r="K15" s="210">
        <v>25</v>
      </c>
      <c r="L15" s="211">
        <v>38657</v>
      </c>
      <c r="M15" s="30"/>
      <c r="N15" s="36"/>
      <c r="O15" s="36"/>
      <c r="P15" s="36"/>
      <c r="Q15" s="36"/>
      <c r="R15" s="36"/>
      <c r="S15" s="36"/>
      <c r="T15" s="36"/>
      <c r="U15" s="36"/>
    </row>
    <row r="16" spans="2:26" ht="24" customHeight="1" thickBot="1" x14ac:dyDescent="0.25">
      <c r="B16" s="11" t="s">
        <v>59</v>
      </c>
      <c r="C16" s="287" t="s">
        <v>229</v>
      </c>
      <c r="D16" s="286"/>
      <c r="E16" s="286" t="s">
        <v>230</v>
      </c>
      <c r="F16" s="286"/>
      <c r="G16" s="286" t="s">
        <v>231</v>
      </c>
      <c r="H16" s="286"/>
      <c r="I16" s="286" t="s">
        <v>226</v>
      </c>
      <c r="J16" s="286"/>
      <c r="K16" s="286" t="s">
        <v>232</v>
      </c>
      <c r="L16" s="288"/>
      <c r="M16" s="31"/>
    </row>
    <row r="17" spans="2:13" ht="18" customHeight="1" x14ac:dyDescent="0.2"/>
    <row r="18" spans="2:13" ht="18" customHeight="1" x14ac:dyDescent="0.2"/>
    <row r="19" spans="2:13" ht="18" customHeight="1" thickBot="1" x14ac:dyDescent="0.25">
      <c r="B19" s="1" t="s">
        <v>27</v>
      </c>
      <c r="G19" s="276" t="s">
        <v>224</v>
      </c>
      <c r="H19" s="276"/>
      <c r="I19" s="276"/>
      <c r="J19" s="276"/>
      <c r="K19" s="276"/>
      <c r="L19" s="276"/>
      <c r="M19" s="252"/>
    </row>
    <row r="20" spans="2:13" ht="24.9" customHeight="1" x14ac:dyDescent="0.2">
      <c r="B20" s="277" t="s">
        <v>8</v>
      </c>
      <c r="C20" s="279" t="s">
        <v>4</v>
      </c>
      <c r="D20" s="280"/>
      <c r="E20" s="280" t="s">
        <v>6</v>
      </c>
      <c r="F20" s="280"/>
      <c r="G20" s="280" t="s">
        <v>64</v>
      </c>
      <c r="H20" s="280"/>
      <c r="I20" s="280" t="s">
        <v>9</v>
      </c>
      <c r="J20" s="280"/>
      <c r="K20" s="280" t="s">
        <v>10</v>
      </c>
      <c r="L20" s="282"/>
      <c r="M20" s="29"/>
    </row>
    <row r="21" spans="2:13" ht="30" customHeight="1" thickBot="1" x14ac:dyDescent="0.25">
      <c r="B21" s="278"/>
      <c r="C21" s="237" t="s">
        <v>219</v>
      </c>
      <c r="D21" s="39" t="s">
        <v>225</v>
      </c>
      <c r="E21" s="39" t="s">
        <v>219</v>
      </c>
      <c r="F21" s="39" t="s">
        <v>225</v>
      </c>
      <c r="G21" s="39" t="s">
        <v>219</v>
      </c>
      <c r="H21" s="39" t="s">
        <v>225</v>
      </c>
      <c r="I21" s="39" t="s">
        <v>219</v>
      </c>
      <c r="J21" s="39" t="s">
        <v>225</v>
      </c>
      <c r="K21" s="39" t="s">
        <v>219</v>
      </c>
      <c r="L21" s="236" t="s">
        <v>225</v>
      </c>
      <c r="M21" s="253"/>
    </row>
    <row r="22" spans="2:13" ht="24" customHeight="1" x14ac:dyDescent="0.2">
      <c r="B22" s="9" t="s">
        <v>4</v>
      </c>
      <c r="C22" s="203">
        <v>6374</v>
      </c>
      <c r="D22" s="204">
        <v>15204</v>
      </c>
      <c r="E22" s="205">
        <v>3254</v>
      </c>
      <c r="F22" s="204">
        <v>21523</v>
      </c>
      <c r="G22" s="204">
        <v>826</v>
      </c>
      <c r="H22" s="204">
        <v>22883</v>
      </c>
      <c r="I22" s="204">
        <v>1199</v>
      </c>
      <c r="J22" s="204">
        <v>4189</v>
      </c>
      <c r="K22" s="205">
        <v>1095</v>
      </c>
      <c r="L22" s="206">
        <v>2699</v>
      </c>
      <c r="M22" s="30"/>
    </row>
    <row r="23" spans="2:13" ht="24" customHeight="1" x14ac:dyDescent="0.2">
      <c r="B23" s="10" t="s">
        <v>17</v>
      </c>
      <c r="C23" s="207">
        <v>1418</v>
      </c>
      <c r="D23" s="208">
        <v>394</v>
      </c>
      <c r="E23" s="208">
        <v>1</v>
      </c>
      <c r="F23" s="212" t="s">
        <v>238</v>
      </c>
      <c r="G23" s="212">
        <v>0</v>
      </c>
      <c r="H23" s="208">
        <v>0</v>
      </c>
      <c r="I23" s="208">
        <v>543</v>
      </c>
      <c r="J23" s="208">
        <v>232</v>
      </c>
      <c r="K23" s="208">
        <v>874</v>
      </c>
      <c r="L23" s="209">
        <v>493</v>
      </c>
      <c r="M23" s="30"/>
    </row>
    <row r="24" spans="2:13" ht="24" customHeight="1" x14ac:dyDescent="0.2">
      <c r="B24" s="10" t="s">
        <v>18</v>
      </c>
      <c r="C24" s="207">
        <v>280</v>
      </c>
      <c r="D24" s="208">
        <v>1570</v>
      </c>
      <c r="E24" s="208">
        <v>14</v>
      </c>
      <c r="F24" s="208">
        <v>4347</v>
      </c>
      <c r="G24" s="212">
        <v>0</v>
      </c>
      <c r="H24" s="208">
        <v>0</v>
      </c>
      <c r="I24" s="208">
        <v>182</v>
      </c>
      <c r="J24" s="208">
        <v>864</v>
      </c>
      <c r="K24" s="208">
        <v>84</v>
      </c>
      <c r="L24" s="209">
        <v>2637</v>
      </c>
      <c r="M24" s="30"/>
    </row>
    <row r="25" spans="2:13" ht="24" customHeight="1" x14ac:dyDescent="0.2">
      <c r="B25" s="10" t="s">
        <v>19</v>
      </c>
      <c r="C25" s="207">
        <v>128</v>
      </c>
      <c r="D25" s="208">
        <v>3244</v>
      </c>
      <c r="E25" s="208">
        <v>6</v>
      </c>
      <c r="F25" s="208">
        <v>7583</v>
      </c>
      <c r="G25" s="212">
        <v>3</v>
      </c>
      <c r="H25" s="208">
        <v>6863</v>
      </c>
      <c r="I25" s="208">
        <v>113</v>
      </c>
      <c r="J25" s="208">
        <v>2855</v>
      </c>
      <c r="K25" s="208">
        <v>6</v>
      </c>
      <c r="L25" s="209">
        <v>4423</v>
      </c>
      <c r="M25" s="30"/>
    </row>
    <row r="26" spans="2:13" ht="24" customHeight="1" x14ac:dyDescent="0.2">
      <c r="B26" s="10" t="s">
        <v>20</v>
      </c>
      <c r="C26" s="207">
        <v>93</v>
      </c>
      <c r="D26" s="208">
        <v>5724</v>
      </c>
      <c r="E26" s="208">
        <v>4</v>
      </c>
      <c r="F26" s="212">
        <v>11249</v>
      </c>
      <c r="G26" s="208">
        <v>0</v>
      </c>
      <c r="H26" s="208">
        <v>0</v>
      </c>
      <c r="I26" s="208">
        <v>76</v>
      </c>
      <c r="J26" s="208">
        <v>5077</v>
      </c>
      <c r="K26" s="208">
        <v>13</v>
      </c>
      <c r="L26" s="209">
        <v>7812</v>
      </c>
      <c r="M26" s="30"/>
    </row>
    <row r="27" spans="2:13" ht="24" customHeight="1" x14ac:dyDescent="0.2">
      <c r="B27" s="10" t="s">
        <v>21</v>
      </c>
      <c r="C27" s="207">
        <v>101</v>
      </c>
      <c r="D27" s="208">
        <v>10753</v>
      </c>
      <c r="E27" s="208">
        <v>2</v>
      </c>
      <c r="F27" s="212" t="s">
        <v>239</v>
      </c>
      <c r="G27" s="212">
        <v>19</v>
      </c>
      <c r="H27" s="208">
        <v>16012</v>
      </c>
      <c r="I27" s="208">
        <v>68</v>
      </c>
      <c r="J27" s="208">
        <v>8971</v>
      </c>
      <c r="K27" s="208">
        <v>12</v>
      </c>
      <c r="L27" s="209">
        <v>11937</v>
      </c>
      <c r="M27" s="30"/>
    </row>
    <row r="28" spans="2:13" ht="24" customHeight="1" x14ac:dyDescent="0.2">
      <c r="B28" s="10" t="s">
        <v>22</v>
      </c>
      <c r="C28" s="207">
        <v>175</v>
      </c>
      <c r="D28" s="208">
        <v>15570</v>
      </c>
      <c r="E28" s="208">
        <v>8</v>
      </c>
      <c r="F28" s="208">
        <v>16763</v>
      </c>
      <c r="G28" s="208">
        <v>56</v>
      </c>
      <c r="H28" s="208">
        <v>19976</v>
      </c>
      <c r="I28" s="208">
        <v>84</v>
      </c>
      <c r="J28" s="208">
        <v>12804</v>
      </c>
      <c r="K28" s="208">
        <v>27</v>
      </c>
      <c r="L28" s="209">
        <v>14685</v>
      </c>
      <c r="M28" s="30"/>
    </row>
    <row r="29" spans="2:13" ht="24" customHeight="1" x14ac:dyDescent="0.2">
      <c r="B29" s="10" t="s">
        <v>23</v>
      </c>
      <c r="C29" s="207">
        <v>460</v>
      </c>
      <c r="D29" s="208">
        <v>20970</v>
      </c>
      <c r="E29" s="208">
        <v>163</v>
      </c>
      <c r="F29" s="208">
        <v>20547</v>
      </c>
      <c r="G29" s="208">
        <v>199</v>
      </c>
      <c r="H29" s="208">
        <v>23171</v>
      </c>
      <c r="I29" s="208">
        <v>66</v>
      </c>
      <c r="J29" s="208">
        <v>16112</v>
      </c>
      <c r="K29" s="208">
        <v>32</v>
      </c>
      <c r="L29" s="209">
        <v>19455</v>
      </c>
      <c r="M29" s="30"/>
    </row>
    <row r="30" spans="2:13" ht="24" customHeight="1" x14ac:dyDescent="0.2">
      <c r="B30" s="10" t="s">
        <v>24</v>
      </c>
      <c r="C30" s="207">
        <v>1835</v>
      </c>
      <c r="D30" s="208">
        <v>22101</v>
      </c>
      <c r="E30" s="208">
        <v>1382</v>
      </c>
      <c r="F30" s="208">
        <v>21938</v>
      </c>
      <c r="G30" s="208">
        <v>357</v>
      </c>
      <c r="H30" s="208">
        <v>23309</v>
      </c>
      <c r="I30" s="208">
        <v>55</v>
      </c>
      <c r="J30" s="208">
        <v>18835</v>
      </c>
      <c r="K30" s="208">
        <v>41</v>
      </c>
      <c r="L30" s="209">
        <v>21433</v>
      </c>
      <c r="M30" s="30"/>
    </row>
    <row r="31" spans="2:13" ht="24" customHeight="1" thickBot="1" x14ac:dyDescent="0.25">
      <c r="B31" s="11" t="s">
        <v>25</v>
      </c>
      <c r="C31" s="213">
        <v>1884</v>
      </c>
      <c r="D31" s="214">
        <v>21739</v>
      </c>
      <c r="E31" s="210">
        <v>1674</v>
      </c>
      <c r="F31" s="210">
        <v>21536</v>
      </c>
      <c r="G31" s="215">
        <v>192</v>
      </c>
      <c r="H31" s="215">
        <v>23571</v>
      </c>
      <c r="I31" s="210">
        <v>12</v>
      </c>
      <c r="J31" s="210">
        <v>20466</v>
      </c>
      <c r="K31" s="210">
        <v>6</v>
      </c>
      <c r="L31" s="211">
        <v>22306</v>
      </c>
      <c r="M31" s="30"/>
    </row>
    <row r="32" spans="2:13" ht="24" customHeight="1" thickBot="1" x14ac:dyDescent="0.25">
      <c r="B32" s="11" t="s">
        <v>58</v>
      </c>
      <c r="C32" s="285" t="s">
        <v>233</v>
      </c>
      <c r="D32" s="286"/>
      <c r="E32" s="283" t="s">
        <v>235</v>
      </c>
      <c r="F32" s="283"/>
      <c r="G32" s="286" t="s">
        <v>236</v>
      </c>
      <c r="H32" s="286"/>
      <c r="I32" s="283" t="s">
        <v>234</v>
      </c>
      <c r="J32" s="283"/>
      <c r="K32" s="283" t="s">
        <v>237</v>
      </c>
      <c r="L32" s="284"/>
      <c r="M32" s="31"/>
    </row>
    <row r="33" spans="2:2" ht="3" customHeight="1" x14ac:dyDescent="0.2"/>
    <row r="34" spans="2:2" s="13" customFormat="1" ht="15" customHeight="1" x14ac:dyDescent="0.2">
      <c r="B34" s="13" t="s">
        <v>65</v>
      </c>
    </row>
  </sheetData>
  <mergeCells count="24">
    <mergeCell ref="K32:L32"/>
    <mergeCell ref="C32:D32"/>
    <mergeCell ref="E32:F32"/>
    <mergeCell ref="I32:J32"/>
    <mergeCell ref="C16:D16"/>
    <mergeCell ref="E16:F16"/>
    <mergeCell ref="G16:H16"/>
    <mergeCell ref="G32:H32"/>
    <mergeCell ref="G20:H20"/>
    <mergeCell ref="I16:J16"/>
    <mergeCell ref="K16:L16"/>
    <mergeCell ref="I20:J20"/>
    <mergeCell ref="K20:L20"/>
    <mergeCell ref="G3:L3"/>
    <mergeCell ref="G19:L19"/>
    <mergeCell ref="B20:B21"/>
    <mergeCell ref="C20:D20"/>
    <mergeCell ref="E20:F20"/>
    <mergeCell ref="B4:B5"/>
    <mergeCell ref="C4:D4"/>
    <mergeCell ref="E4:F4"/>
    <mergeCell ref="G4:H4"/>
    <mergeCell ref="I4:J4"/>
    <mergeCell ref="K4:L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5"/>
  <sheetViews>
    <sheetView zoomScaleNormal="100" zoomScaleSheetLayoutView="80" workbookViewId="0">
      <selection activeCell="T10" sqref="T10"/>
    </sheetView>
  </sheetViews>
  <sheetFormatPr defaultColWidth="9" defaultRowHeight="22.5" customHeight="1" x14ac:dyDescent="0.2"/>
  <cols>
    <col min="1" max="1" width="0.88671875" style="13" customWidth="1"/>
    <col min="2" max="2" width="11.44140625" style="13" customWidth="1"/>
    <col min="3" max="12" width="7.6640625" style="13" customWidth="1"/>
    <col min="13" max="13" width="1" style="13" customWidth="1"/>
    <col min="14" max="16384" width="9" style="13"/>
  </cols>
  <sheetData>
    <row r="1" spans="2:13" ht="18" customHeight="1" x14ac:dyDescent="0.2">
      <c r="B1" s="12" t="s">
        <v>223</v>
      </c>
      <c r="L1" s="7"/>
      <c r="M1" s="7"/>
    </row>
    <row r="2" spans="2:13" ht="18" customHeight="1" x14ac:dyDescent="0.2"/>
    <row r="3" spans="2:13" ht="18" customHeight="1" thickBot="1" x14ac:dyDescent="0.25">
      <c r="B3" s="1" t="s">
        <v>26</v>
      </c>
      <c r="G3" s="276" t="s">
        <v>224</v>
      </c>
      <c r="H3" s="276"/>
      <c r="I3" s="276"/>
      <c r="J3" s="276"/>
      <c r="K3" s="276"/>
      <c r="L3" s="276"/>
      <c r="M3" s="252"/>
    </row>
    <row r="4" spans="2:13" ht="24.9" customHeight="1" x14ac:dyDescent="0.2">
      <c r="B4" s="292" t="s">
        <v>14</v>
      </c>
      <c r="C4" s="294" t="s">
        <v>4</v>
      </c>
      <c r="D4" s="289"/>
      <c r="E4" s="289" t="s">
        <v>11</v>
      </c>
      <c r="F4" s="289"/>
      <c r="G4" s="280" t="s">
        <v>64</v>
      </c>
      <c r="H4" s="280"/>
      <c r="I4" s="289" t="s">
        <v>12</v>
      </c>
      <c r="J4" s="289"/>
      <c r="K4" s="289" t="s">
        <v>13</v>
      </c>
      <c r="L4" s="290"/>
      <c r="M4" s="254"/>
    </row>
    <row r="5" spans="2:13" ht="30" customHeight="1" thickBot="1" x14ac:dyDescent="0.25">
      <c r="B5" s="293"/>
      <c r="C5" s="237" t="s">
        <v>219</v>
      </c>
      <c r="D5" s="39" t="s">
        <v>225</v>
      </c>
      <c r="E5" s="39" t="s">
        <v>219</v>
      </c>
      <c r="F5" s="39" t="s">
        <v>225</v>
      </c>
      <c r="G5" s="39" t="s">
        <v>219</v>
      </c>
      <c r="H5" s="39" t="s">
        <v>225</v>
      </c>
      <c r="I5" s="39" t="s">
        <v>219</v>
      </c>
      <c r="J5" s="39" t="s">
        <v>225</v>
      </c>
      <c r="K5" s="39" t="s">
        <v>219</v>
      </c>
      <c r="L5" s="236" t="s">
        <v>225</v>
      </c>
      <c r="M5" s="253"/>
    </row>
    <row r="6" spans="2:13" ht="22.5" customHeight="1" x14ac:dyDescent="0.2">
      <c r="B6" s="14" t="s">
        <v>66</v>
      </c>
      <c r="C6" s="216">
        <v>33794</v>
      </c>
      <c r="D6" s="204">
        <v>10549</v>
      </c>
      <c r="E6" s="217">
        <v>13101</v>
      </c>
      <c r="F6" s="204">
        <v>20680</v>
      </c>
      <c r="G6" s="204">
        <v>1508</v>
      </c>
      <c r="H6" s="204">
        <v>26496</v>
      </c>
      <c r="I6" s="204">
        <v>6846</v>
      </c>
      <c r="J6" s="204">
        <v>3355</v>
      </c>
      <c r="K6" s="204">
        <v>12339</v>
      </c>
      <c r="L6" s="206">
        <v>1834</v>
      </c>
      <c r="M6" s="30"/>
    </row>
    <row r="7" spans="2:13" ht="22.5" customHeight="1" x14ac:dyDescent="0.2">
      <c r="B7" s="15" t="s">
        <v>57</v>
      </c>
      <c r="C7" s="207">
        <v>405</v>
      </c>
      <c r="D7" s="205">
        <v>108</v>
      </c>
      <c r="E7" s="212">
        <v>0</v>
      </c>
      <c r="F7" s="208">
        <v>0</v>
      </c>
      <c r="G7" s="208">
        <v>0</v>
      </c>
      <c r="H7" s="208">
        <v>0</v>
      </c>
      <c r="I7" s="208">
        <v>388</v>
      </c>
      <c r="J7" s="208">
        <v>92</v>
      </c>
      <c r="K7" s="208">
        <v>17</v>
      </c>
      <c r="L7" s="209">
        <v>472</v>
      </c>
      <c r="M7" s="30"/>
    </row>
    <row r="8" spans="2:13" ht="22.5" customHeight="1" x14ac:dyDescent="0.2">
      <c r="B8" s="15" t="s">
        <v>48</v>
      </c>
      <c r="C8" s="207">
        <v>9536</v>
      </c>
      <c r="D8" s="208">
        <v>866</v>
      </c>
      <c r="E8" s="212">
        <v>0</v>
      </c>
      <c r="F8" s="208">
        <v>0</v>
      </c>
      <c r="G8" s="208">
        <v>0</v>
      </c>
      <c r="H8" s="208">
        <v>0</v>
      </c>
      <c r="I8" s="208">
        <v>1984</v>
      </c>
      <c r="J8" s="208">
        <v>226</v>
      </c>
      <c r="K8" s="208">
        <v>7552</v>
      </c>
      <c r="L8" s="209">
        <v>1034</v>
      </c>
      <c r="M8" s="30"/>
    </row>
    <row r="9" spans="2:13" ht="22.5" customHeight="1" x14ac:dyDescent="0.2">
      <c r="B9" s="15" t="s">
        <v>49</v>
      </c>
      <c r="C9" s="207">
        <v>3977</v>
      </c>
      <c r="D9" s="208">
        <v>916</v>
      </c>
      <c r="E9" s="212">
        <v>0</v>
      </c>
      <c r="F9" s="208">
        <v>0</v>
      </c>
      <c r="G9" s="208">
        <v>0</v>
      </c>
      <c r="H9" s="208">
        <v>0</v>
      </c>
      <c r="I9" s="208">
        <v>1407</v>
      </c>
      <c r="J9" s="208">
        <v>509</v>
      </c>
      <c r="K9" s="208">
        <v>2570</v>
      </c>
      <c r="L9" s="209">
        <v>1139</v>
      </c>
      <c r="M9" s="30"/>
    </row>
    <row r="10" spans="2:13" ht="22.5" customHeight="1" x14ac:dyDescent="0.2">
      <c r="B10" s="15" t="s">
        <v>50</v>
      </c>
      <c r="C10" s="207">
        <v>1197</v>
      </c>
      <c r="D10" s="208">
        <v>1262</v>
      </c>
      <c r="E10" s="212">
        <v>0</v>
      </c>
      <c r="F10" s="208">
        <v>0</v>
      </c>
      <c r="G10" s="208">
        <v>0</v>
      </c>
      <c r="H10" s="208">
        <v>0</v>
      </c>
      <c r="I10" s="208">
        <v>789</v>
      </c>
      <c r="J10" s="208">
        <v>1330</v>
      </c>
      <c r="K10" s="208">
        <v>408</v>
      </c>
      <c r="L10" s="209">
        <v>1130</v>
      </c>
      <c r="M10" s="30"/>
    </row>
    <row r="11" spans="2:13" ht="22.5" customHeight="1" x14ac:dyDescent="0.2">
      <c r="B11" s="15" t="s">
        <v>51</v>
      </c>
      <c r="C11" s="207">
        <v>817</v>
      </c>
      <c r="D11" s="208">
        <v>2470</v>
      </c>
      <c r="E11" s="212">
        <v>0</v>
      </c>
      <c r="F11" s="208">
        <v>0</v>
      </c>
      <c r="G11" s="208">
        <v>0</v>
      </c>
      <c r="H11" s="208">
        <v>0</v>
      </c>
      <c r="I11" s="208">
        <v>532</v>
      </c>
      <c r="J11" s="208">
        <v>3104</v>
      </c>
      <c r="K11" s="208">
        <v>285</v>
      </c>
      <c r="L11" s="209">
        <v>1289</v>
      </c>
      <c r="M11" s="30"/>
    </row>
    <row r="12" spans="2:13" ht="22.5" customHeight="1" x14ac:dyDescent="0.2">
      <c r="B12" s="15" t="s">
        <v>52</v>
      </c>
      <c r="C12" s="207">
        <v>773</v>
      </c>
      <c r="D12" s="208">
        <v>4459</v>
      </c>
      <c r="E12" s="212">
        <v>0</v>
      </c>
      <c r="F12" s="208">
        <v>0</v>
      </c>
      <c r="G12" s="208">
        <v>0</v>
      </c>
      <c r="H12" s="208">
        <v>0</v>
      </c>
      <c r="I12" s="208">
        <v>455</v>
      </c>
      <c r="J12" s="208">
        <v>6047</v>
      </c>
      <c r="K12" s="208">
        <v>318</v>
      </c>
      <c r="L12" s="209">
        <v>2186</v>
      </c>
      <c r="M12" s="30"/>
    </row>
    <row r="13" spans="2:13" ht="22.5" customHeight="1" x14ac:dyDescent="0.2">
      <c r="B13" s="15" t="s">
        <v>53</v>
      </c>
      <c r="C13" s="207">
        <v>873</v>
      </c>
      <c r="D13" s="208">
        <v>8413</v>
      </c>
      <c r="E13" s="212">
        <v>0</v>
      </c>
      <c r="F13" s="208">
        <v>0</v>
      </c>
      <c r="G13" s="208">
        <v>74</v>
      </c>
      <c r="H13" s="208">
        <v>17243</v>
      </c>
      <c r="I13" s="208">
        <v>465</v>
      </c>
      <c r="J13" s="208">
        <v>10284</v>
      </c>
      <c r="K13" s="208">
        <v>334</v>
      </c>
      <c r="L13" s="209">
        <v>3853</v>
      </c>
      <c r="M13" s="30"/>
    </row>
    <row r="14" spans="2:13" ht="22.5" customHeight="1" x14ac:dyDescent="0.2">
      <c r="B14" s="15" t="s">
        <v>54</v>
      </c>
      <c r="C14" s="207">
        <v>5831</v>
      </c>
      <c r="D14" s="208">
        <v>17742</v>
      </c>
      <c r="E14" s="212">
        <v>4981</v>
      </c>
      <c r="F14" s="208">
        <v>18483</v>
      </c>
      <c r="G14" s="208">
        <v>199</v>
      </c>
      <c r="H14" s="208">
        <v>22840</v>
      </c>
      <c r="I14" s="208">
        <v>388</v>
      </c>
      <c r="J14" s="208">
        <v>12713</v>
      </c>
      <c r="K14" s="208">
        <v>263</v>
      </c>
      <c r="L14" s="209">
        <v>7262</v>
      </c>
      <c r="M14" s="30"/>
    </row>
    <row r="15" spans="2:13" ht="22.5" customHeight="1" x14ac:dyDescent="0.2">
      <c r="B15" s="15" t="s">
        <v>55</v>
      </c>
      <c r="C15" s="207">
        <v>2529</v>
      </c>
      <c r="D15" s="208">
        <v>23447</v>
      </c>
      <c r="E15" s="212">
        <v>744</v>
      </c>
      <c r="F15" s="208">
        <v>24284</v>
      </c>
      <c r="G15" s="208">
        <v>1183</v>
      </c>
      <c r="H15" s="208">
        <v>26924</v>
      </c>
      <c r="I15" s="208">
        <v>362</v>
      </c>
      <c r="J15" s="208">
        <v>16665</v>
      </c>
      <c r="K15" s="208">
        <v>240</v>
      </c>
      <c r="L15" s="209">
        <v>13945</v>
      </c>
      <c r="M15" s="30"/>
    </row>
    <row r="16" spans="2:13" ht="22.5" customHeight="1" thickBot="1" x14ac:dyDescent="0.25">
      <c r="B16" s="16" t="s">
        <v>56</v>
      </c>
      <c r="C16" s="218">
        <v>7856</v>
      </c>
      <c r="D16" s="215">
        <v>21318</v>
      </c>
      <c r="E16" s="219">
        <v>7376</v>
      </c>
      <c r="F16" s="215">
        <v>21800</v>
      </c>
      <c r="G16" s="210">
        <v>52</v>
      </c>
      <c r="H16" s="215">
        <v>43916</v>
      </c>
      <c r="I16" s="215">
        <v>76</v>
      </c>
      <c r="J16" s="215">
        <v>7513</v>
      </c>
      <c r="K16" s="215">
        <v>352</v>
      </c>
      <c r="L16" s="220">
        <v>10859</v>
      </c>
      <c r="M16" s="30"/>
    </row>
    <row r="17" spans="2:13" ht="27.75" customHeight="1" thickBot="1" x14ac:dyDescent="0.25">
      <c r="B17" s="256" t="s">
        <v>47</v>
      </c>
      <c r="C17" s="298">
        <v>41.2</v>
      </c>
      <c r="D17" s="299"/>
      <c r="E17" s="291">
        <v>57.5</v>
      </c>
      <c r="F17" s="291"/>
      <c r="G17" s="296">
        <v>56.5</v>
      </c>
      <c r="H17" s="300"/>
      <c r="I17" s="295">
        <v>32.1</v>
      </c>
      <c r="J17" s="295"/>
      <c r="K17" s="296">
        <v>27.2</v>
      </c>
      <c r="L17" s="297"/>
      <c r="M17" s="255"/>
    </row>
    <row r="18" spans="2:13" ht="18.75" customHeight="1" x14ac:dyDescent="0.2"/>
    <row r="19" spans="2:13" ht="18" customHeight="1" x14ac:dyDescent="0.2"/>
    <row r="20" spans="2:13" ht="18" customHeight="1" thickBot="1" x14ac:dyDescent="0.25">
      <c r="B20" s="1" t="s">
        <v>27</v>
      </c>
      <c r="C20" s="5"/>
      <c r="D20" s="5"/>
      <c r="E20" s="5"/>
      <c r="F20" s="5"/>
      <c r="G20" s="276" t="s">
        <v>224</v>
      </c>
      <c r="H20" s="276"/>
      <c r="I20" s="276"/>
      <c r="J20" s="276"/>
      <c r="K20" s="276"/>
      <c r="L20" s="276"/>
      <c r="M20" s="252"/>
    </row>
    <row r="21" spans="2:13" ht="24.9" customHeight="1" x14ac:dyDescent="0.2">
      <c r="B21" s="292" t="s">
        <v>14</v>
      </c>
      <c r="C21" s="294" t="s">
        <v>4</v>
      </c>
      <c r="D21" s="289"/>
      <c r="E21" s="289" t="s">
        <v>11</v>
      </c>
      <c r="F21" s="289"/>
      <c r="G21" s="280" t="s">
        <v>64</v>
      </c>
      <c r="H21" s="280"/>
      <c r="I21" s="289" t="s">
        <v>12</v>
      </c>
      <c r="J21" s="289"/>
      <c r="K21" s="289" t="s">
        <v>13</v>
      </c>
      <c r="L21" s="290"/>
      <c r="M21" s="254"/>
    </row>
    <row r="22" spans="2:13" ht="30" customHeight="1" thickBot="1" x14ac:dyDescent="0.25">
      <c r="B22" s="293"/>
      <c r="C22" s="237" t="s">
        <v>219</v>
      </c>
      <c r="D22" s="39" t="s">
        <v>225</v>
      </c>
      <c r="E22" s="39" t="s">
        <v>219</v>
      </c>
      <c r="F22" s="39" t="s">
        <v>225</v>
      </c>
      <c r="G22" s="39" t="s">
        <v>219</v>
      </c>
      <c r="H22" s="39" t="s">
        <v>225</v>
      </c>
      <c r="I22" s="39" t="s">
        <v>219</v>
      </c>
      <c r="J22" s="39" t="s">
        <v>225</v>
      </c>
      <c r="K22" s="39" t="s">
        <v>219</v>
      </c>
      <c r="L22" s="236" t="s">
        <v>225</v>
      </c>
      <c r="M22" s="253"/>
    </row>
    <row r="23" spans="2:13" ht="22.5" customHeight="1" x14ac:dyDescent="0.2">
      <c r="B23" s="14" t="s">
        <v>66</v>
      </c>
      <c r="C23" s="216">
        <v>6374</v>
      </c>
      <c r="D23" s="204">
        <v>15204</v>
      </c>
      <c r="E23" s="204">
        <v>3254</v>
      </c>
      <c r="F23" s="204">
        <v>21523</v>
      </c>
      <c r="G23" s="204">
        <v>826</v>
      </c>
      <c r="H23" s="204">
        <v>22883</v>
      </c>
      <c r="I23" s="204">
        <v>1199</v>
      </c>
      <c r="J23" s="204">
        <v>4189</v>
      </c>
      <c r="K23" s="204">
        <v>1095</v>
      </c>
      <c r="L23" s="206">
        <v>2699</v>
      </c>
      <c r="M23" s="30"/>
    </row>
    <row r="24" spans="2:13" ht="22.5" customHeight="1" x14ac:dyDescent="0.2">
      <c r="B24" s="15" t="s">
        <v>57</v>
      </c>
      <c r="C24" s="207">
        <v>18</v>
      </c>
      <c r="D24" s="208">
        <v>75</v>
      </c>
      <c r="E24" s="208">
        <v>0</v>
      </c>
      <c r="F24" s="208">
        <v>0</v>
      </c>
      <c r="G24" s="208">
        <v>0</v>
      </c>
      <c r="H24" s="208">
        <v>0</v>
      </c>
      <c r="I24" s="208">
        <v>18</v>
      </c>
      <c r="J24" s="208">
        <v>75</v>
      </c>
      <c r="K24" s="208">
        <v>0</v>
      </c>
      <c r="L24" s="209">
        <v>0</v>
      </c>
      <c r="M24" s="30"/>
    </row>
    <row r="25" spans="2:13" ht="22.5" customHeight="1" x14ac:dyDescent="0.2">
      <c r="B25" s="15" t="s">
        <v>48</v>
      </c>
      <c r="C25" s="207">
        <v>189</v>
      </c>
      <c r="D25" s="208">
        <v>160</v>
      </c>
      <c r="E25" s="208">
        <v>0</v>
      </c>
      <c r="F25" s="208">
        <v>0</v>
      </c>
      <c r="G25" s="208">
        <v>0</v>
      </c>
      <c r="H25" s="208">
        <v>0</v>
      </c>
      <c r="I25" s="208">
        <v>179</v>
      </c>
      <c r="J25" s="208">
        <v>160</v>
      </c>
      <c r="K25" s="208">
        <v>10</v>
      </c>
      <c r="L25" s="209">
        <v>169</v>
      </c>
      <c r="M25" s="30"/>
    </row>
    <row r="26" spans="2:13" ht="22.5" customHeight="1" x14ac:dyDescent="0.2">
      <c r="B26" s="15" t="s">
        <v>49</v>
      </c>
      <c r="C26" s="207">
        <v>305</v>
      </c>
      <c r="D26" s="208">
        <v>356</v>
      </c>
      <c r="E26" s="208">
        <v>0</v>
      </c>
      <c r="F26" s="208">
        <v>0</v>
      </c>
      <c r="G26" s="208">
        <v>0</v>
      </c>
      <c r="H26" s="208">
        <v>0</v>
      </c>
      <c r="I26" s="208">
        <v>249</v>
      </c>
      <c r="J26" s="208">
        <v>378</v>
      </c>
      <c r="K26" s="208">
        <v>56</v>
      </c>
      <c r="L26" s="209">
        <v>259</v>
      </c>
      <c r="M26" s="30"/>
    </row>
    <row r="27" spans="2:13" ht="22.5" customHeight="1" x14ac:dyDescent="0.2">
      <c r="B27" s="15" t="s">
        <v>50</v>
      </c>
      <c r="C27" s="207">
        <v>311</v>
      </c>
      <c r="D27" s="208">
        <v>773</v>
      </c>
      <c r="E27" s="208">
        <v>0</v>
      </c>
      <c r="F27" s="208">
        <v>0</v>
      </c>
      <c r="G27" s="208">
        <v>0</v>
      </c>
      <c r="H27" s="208">
        <v>0</v>
      </c>
      <c r="I27" s="208">
        <v>173</v>
      </c>
      <c r="J27" s="208">
        <v>939</v>
      </c>
      <c r="K27" s="208">
        <v>138</v>
      </c>
      <c r="L27" s="209">
        <v>566</v>
      </c>
      <c r="M27" s="30"/>
    </row>
    <row r="28" spans="2:13" ht="22.5" customHeight="1" x14ac:dyDescent="0.2">
      <c r="B28" s="15" t="s">
        <v>51</v>
      </c>
      <c r="C28" s="207">
        <v>311</v>
      </c>
      <c r="D28" s="208">
        <v>1615</v>
      </c>
      <c r="E28" s="208">
        <v>0</v>
      </c>
      <c r="F28" s="208">
        <v>0</v>
      </c>
      <c r="G28" s="208">
        <v>0</v>
      </c>
      <c r="H28" s="208">
        <v>0</v>
      </c>
      <c r="I28" s="208">
        <v>146</v>
      </c>
      <c r="J28" s="208">
        <v>2470</v>
      </c>
      <c r="K28" s="208">
        <v>165</v>
      </c>
      <c r="L28" s="209">
        <v>858</v>
      </c>
      <c r="M28" s="30"/>
    </row>
    <row r="29" spans="2:13" ht="22.5" customHeight="1" x14ac:dyDescent="0.2">
      <c r="B29" s="15" t="s">
        <v>52</v>
      </c>
      <c r="C29" s="207">
        <v>294</v>
      </c>
      <c r="D29" s="208">
        <v>2953</v>
      </c>
      <c r="E29" s="208">
        <v>0</v>
      </c>
      <c r="F29" s="208">
        <v>0</v>
      </c>
      <c r="G29" s="208">
        <v>0</v>
      </c>
      <c r="H29" s="208">
        <v>0</v>
      </c>
      <c r="I29" s="208">
        <v>116</v>
      </c>
      <c r="J29" s="208">
        <v>5215</v>
      </c>
      <c r="K29" s="208">
        <v>178</v>
      </c>
      <c r="L29" s="209">
        <v>1479</v>
      </c>
      <c r="M29" s="30"/>
    </row>
    <row r="30" spans="2:13" ht="22.5" customHeight="1" x14ac:dyDescent="0.2">
      <c r="B30" s="15" t="s">
        <v>53</v>
      </c>
      <c r="C30" s="207">
        <v>325</v>
      </c>
      <c r="D30" s="208">
        <v>6770</v>
      </c>
      <c r="E30" s="208">
        <v>0</v>
      </c>
      <c r="F30" s="208">
        <v>0</v>
      </c>
      <c r="G30" s="208">
        <v>43</v>
      </c>
      <c r="H30" s="208">
        <v>18183</v>
      </c>
      <c r="I30" s="208">
        <v>109</v>
      </c>
      <c r="J30" s="208">
        <v>9551</v>
      </c>
      <c r="K30" s="208">
        <v>173</v>
      </c>
      <c r="L30" s="209">
        <v>2181</v>
      </c>
      <c r="M30" s="30"/>
    </row>
    <row r="31" spans="2:13" ht="22.5" customHeight="1" x14ac:dyDescent="0.2">
      <c r="B31" s="15" t="s">
        <v>54</v>
      </c>
      <c r="C31" s="207">
        <v>315</v>
      </c>
      <c r="D31" s="208">
        <v>13038</v>
      </c>
      <c r="E31" s="208">
        <v>0</v>
      </c>
      <c r="F31" s="208">
        <v>0</v>
      </c>
      <c r="G31" s="208">
        <v>99</v>
      </c>
      <c r="H31" s="208">
        <v>21536</v>
      </c>
      <c r="I31" s="208">
        <v>93</v>
      </c>
      <c r="J31" s="208">
        <v>12816</v>
      </c>
      <c r="K31" s="208">
        <v>123</v>
      </c>
      <c r="L31" s="209">
        <v>6366</v>
      </c>
      <c r="M31" s="30"/>
    </row>
    <row r="32" spans="2:13" ht="22.5" customHeight="1" x14ac:dyDescent="0.2">
      <c r="B32" s="15" t="s">
        <v>55</v>
      </c>
      <c r="C32" s="207">
        <v>889</v>
      </c>
      <c r="D32" s="208">
        <v>20602</v>
      </c>
      <c r="E32" s="208">
        <v>0</v>
      </c>
      <c r="F32" s="208">
        <v>0</v>
      </c>
      <c r="G32" s="208">
        <v>682</v>
      </c>
      <c r="H32" s="208">
        <v>23372</v>
      </c>
      <c r="I32" s="208">
        <v>94</v>
      </c>
      <c r="J32" s="208">
        <v>15791</v>
      </c>
      <c r="K32" s="208">
        <v>113</v>
      </c>
      <c r="L32" s="209">
        <v>7885</v>
      </c>
      <c r="M32" s="30"/>
    </row>
    <row r="33" spans="2:13" ht="22.5" customHeight="1" thickBot="1" x14ac:dyDescent="0.25">
      <c r="B33" s="16" t="s">
        <v>56</v>
      </c>
      <c r="C33" s="218">
        <v>3417</v>
      </c>
      <c r="D33" s="215">
        <v>20644</v>
      </c>
      <c r="E33" s="215">
        <v>3254</v>
      </c>
      <c r="F33" s="215">
        <v>21523</v>
      </c>
      <c r="G33" s="215">
        <v>2</v>
      </c>
      <c r="H33" s="219">
        <v>23769</v>
      </c>
      <c r="I33" s="215">
        <v>22</v>
      </c>
      <c r="J33" s="215">
        <v>2395</v>
      </c>
      <c r="K33" s="215">
        <v>139</v>
      </c>
      <c r="L33" s="220">
        <v>2915</v>
      </c>
      <c r="M33" s="30"/>
    </row>
    <row r="34" spans="2:13" ht="27" customHeight="1" thickBot="1" x14ac:dyDescent="0.25">
      <c r="B34" s="256" t="s">
        <v>47</v>
      </c>
      <c r="C34" s="298">
        <v>52.6</v>
      </c>
      <c r="D34" s="299"/>
      <c r="E34" s="295">
        <v>60</v>
      </c>
      <c r="F34" s="295"/>
      <c r="G34" s="296">
        <v>56.6</v>
      </c>
      <c r="H34" s="300"/>
      <c r="I34" s="295">
        <v>36.200000000000003</v>
      </c>
      <c r="J34" s="295"/>
      <c r="K34" s="296">
        <v>45.4</v>
      </c>
      <c r="L34" s="297"/>
      <c r="M34" s="255"/>
    </row>
    <row r="35" spans="2:13" ht="15" customHeight="1" x14ac:dyDescent="0.2"/>
  </sheetData>
  <mergeCells count="24">
    <mergeCell ref="G4:H4"/>
    <mergeCell ref="G17:H17"/>
    <mergeCell ref="K34:L34"/>
    <mergeCell ref="C34:D34"/>
    <mergeCell ref="E34:F34"/>
    <mergeCell ref="I34:J34"/>
    <mergeCell ref="G21:H21"/>
    <mergeCell ref="G34:H34"/>
    <mergeCell ref="G3:L3"/>
    <mergeCell ref="G20:L20"/>
    <mergeCell ref="K4:L4"/>
    <mergeCell ref="E17:F17"/>
    <mergeCell ref="B21:B22"/>
    <mergeCell ref="C21:D21"/>
    <mergeCell ref="E21:F21"/>
    <mergeCell ref="I17:J17"/>
    <mergeCell ref="K17:L17"/>
    <mergeCell ref="K21:L21"/>
    <mergeCell ref="B4:B5"/>
    <mergeCell ref="C4:D4"/>
    <mergeCell ref="E4:F4"/>
    <mergeCell ref="I4:J4"/>
    <mergeCell ref="I21:J21"/>
    <mergeCell ref="C17:D17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4"/>
  <sheetViews>
    <sheetView zoomScaleNormal="100" zoomScaleSheetLayoutView="100" workbookViewId="0">
      <selection activeCell="G31" sqref="G31"/>
    </sheetView>
  </sheetViews>
  <sheetFormatPr defaultColWidth="9" defaultRowHeight="15" customHeight="1" x14ac:dyDescent="0.2"/>
  <cols>
    <col min="1" max="1" width="1.77734375" style="5" customWidth="1"/>
    <col min="2" max="2" width="23.6640625" style="5" customWidth="1"/>
    <col min="3" max="7" width="10.33203125" style="5" customWidth="1"/>
    <col min="8" max="8" width="2" style="5" customWidth="1"/>
    <col min="9" max="16384" width="9" style="5"/>
  </cols>
  <sheetData>
    <row r="1" spans="2:7" ht="18" customHeight="1" x14ac:dyDescent="0.2">
      <c r="B1" s="2" t="s">
        <v>63</v>
      </c>
      <c r="G1" s="7"/>
    </row>
    <row r="2" spans="2:7" ht="18" customHeight="1" x14ac:dyDescent="0.2"/>
    <row r="3" spans="2:7" ht="18" customHeight="1" thickBot="1" x14ac:dyDescent="0.25">
      <c r="B3" s="1" t="s">
        <v>26</v>
      </c>
      <c r="G3" s="6" t="s">
        <v>46</v>
      </c>
    </row>
    <row r="4" spans="2:7" ht="27" customHeight="1" thickBot="1" x14ac:dyDescent="0.25">
      <c r="B4" s="243" t="s">
        <v>28</v>
      </c>
      <c r="C4" s="246" t="s">
        <v>4</v>
      </c>
      <c r="D4" s="17" t="s">
        <v>15</v>
      </c>
      <c r="E4" s="37" t="s">
        <v>64</v>
      </c>
      <c r="F4" s="17" t="s">
        <v>16</v>
      </c>
      <c r="G4" s="18" t="s">
        <v>10</v>
      </c>
    </row>
    <row r="5" spans="2:7" ht="15" customHeight="1" x14ac:dyDescent="0.2">
      <c r="B5" s="244" t="s">
        <v>4</v>
      </c>
      <c r="C5" s="247">
        <v>33794</v>
      </c>
      <c r="D5" s="221">
        <v>13101</v>
      </c>
      <c r="E5" s="221">
        <v>1508</v>
      </c>
      <c r="F5" s="221">
        <v>6846</v>
      </c>
      <c r="G5" s="222">
        <v>12339</v>
      </c>
    </row>
    <row r="6" spans="2:7" ht="15.75" customHeight="1" x14ac:dyDescent="0.2">
      <c r="B6" s="245" t="s">
        <v>45</v>
      </c>
      <c r="C6" s="248">
        <v>17391</v>
      </c>
      <c r="D6" s="223">
        <v>74</v>
      </c>
      <c r="E6" s="223">
        <v>6</v>
      </c>
      <c r="F6" s="223">
        <v>5428</v>
      </c>
      <c r="G6" s="224">
        <v>11883</v>
      </c>
    </row>
    <row r="7" spans="2:7" ht="15.75" customHeight="1" x14ac:dyDescent="0.2">
      <c r="B7" s="245" t="s">
        <v>43</v>
      </c>
      <c r="C7" s="248">
        <v>615</v>
      </c>
      <c r="D7" s="223">
        <v>121</v>
      </c>
      <c r="E7" s="223">
        <v>12</v>
      </c>
      <c r="F7" s="223">
        <v>418</v>
      </c>
      <c r="G7" s="224">
        <v>64</v>
      </c>
    </row>
    <row r="8" spans="2:7" ht="15.75" customHeight="1" x14ac:dyDescent="0.2">
      <c r="B8" s="245" t="s">
        <v>29</v>
      </c>
      <c r="C8" s="248">
        <v>1083</v>
      </c>
      <c r="D8" s="223">
        <v>526</v>
      </c>
      <c r="E8" s="223">
        <v>16</v>
      </c>
      <c r="F8" s="223">
        <v>455</v>
      </c>
      <c r="G8" s="224">
        <v>86</v>
      </c>
    </row>
    <row r="9" spans="2:7" ht="15.75" customHeight="1" x14ac:dyDescent="0.2">
      <c r="B9" s="245" t="s">
        <v>30</v>
      </c>
      <c r="C9" s="248">
        <v>5480</v>
      </c>
      <c r="D9" s="223">
        <v>4792</v>
      </c>
      <c r="E9" s="223">
        <v>169</v>
      </c>
      <c r="F9" s="223">
        <v>402</v>
      </c>
      <c r="G9" s="224">
        <v>117</v>
      </c>
    </row>
    <row r="10" spans="2:7" ht="15.75" customHeight="1" x14ac:dyDescent="0.2">
      <c r="B10" s="245" t="s">
        <v>31</v>
      </c>
      <c r="C10" s="248">
        <v>7184</v>
      </c>
      <c r="D10" s="223">
        <v>6290</v>
      </c>
      <c r="E10" s="223">
        <v>681</v>
      </c>
      <c r="F10" s="223">
        <v>125</v>
      </c>
      <c r="G10" s="224">
        <v>88</v>
      </c>
    </row>
    <row r="11" spans="2:7" ht="15.75" customHeight="1" x14ac:dyDescent="0.2">
      <c r="B11" s="245" t="s">
        <v>32</v>
      </c>
      <c r="C11" s="248">
        <v>1523</v>
      </c>
      <c r="D11" s="223">
        <v>1147</v>
      </c>
      <c r="E11" s="223">
        <v>358</v>
      </c>
      <c r="F11" s="223">
        <v>4</v>
      </c>
      <c r="G11" s="224">
        <v>14</v>
      </c>
    </row>
    <row r="12" spans="2:7" ht="15.75" customHeight="1" x14ac:dyDescent="0.2">
      <c r="B12" s="245" t="s">
        <v>33</v>
      </c>
      <c r="C12" s="248">
        <v>98</v>
      </c>
      <c r="D12" s="223">
        <v>46</v>
      </c>
      <c r="E12" s="223">
        <v>44</v>
      </c>
      <c r="F12" s="223">
        <v>3</v>
      </c>
      <c r="G12" s="224">
        <v>5</v>
      </c>
    </row>
    <row r="13" spans="2:7" ht="15.75" customHeight="1" x14ac:dyDescent="0.2">
      <c r="B13" s="245" t="s">
        <v>34</v>
      </c>
      <c r="C13" s="248">
        <v>35</v>
      </c>
      <c r="D13" s="223">
        <v>7</v>
      </c>
      <c r="E13" s="223">
        <v>25</v>
      </c>
      <c r="F13" s="223">
        <v>1</v>
      </c>
      <c r="G13" s="224">
        <v>2</v>
      </c>
    </row>
    <row r="14" spans="2:7" ht="15.75" customHeight="1" x14ac:dyDescent="0.2">
      <c r="B14" s="245" t="s">
        <v>35</v>
      </c>
      <c r="C14" s="248">
        <v>168</v>
      </c>
      <c r="D14" s="223">
        <v>51</v>
      </c>
      <c r="E14" s="223">
        <v>101</v>
      </c>
      <c r="F14" s="223">
        <v>4</v>
      </c>
      <c r="G14" s="224">
        <v>12</v>
      </c>
    </row>
    <row r="15" spans="2:7" ht="15.75" customHeight="1" x14ac:dyDescent="0.2">
      <c r="B15" s="245" t="s">
        <v>36</v>
      </c>
      <c r="C15" s="248">
        <v>92</v>
      </c>
      <c r="D15" s="223">
        <v>12</v>
      </c>
      <c r="E15" s="223">
        <v>61</v>
      </c>
      <c r="F15" s="225">
        <v>2</v>
      </c>
      <c r="G15" s="224">
        <v>17</v>
      </c>
    </row>
    <row r="16" spans="2:7" ht="15.75" customHeight="1" x14ac:dyDescent="0.2">
      <c r="B16" s="245" t="s">
        <v>37</v>
      </c>
      <c r="C16" s="248">
        <v>51</v>
      </c>
      <c r="D16" s="223">
        <v>8</v>
      </c>
      <c r="E16" s="223">
        <v>14</v>
      </c>
      <c r="F16" s="223">
        <v>2</v>
      </c>
      <c r="G16" s="224">
        <v>27</v>
      </c>
    </row>
    <row r="17" spans="2:7" ht="15.75" customHeight="1" x14ac:dyDescent="0.2">
      <c r="B17" s="245" t="s">
        <v>38</v>
      </c>
      <c r="C17" s="248">
        <v>28</v>
      </c>
      <c r="D17" s="223">
        <v>2</v>
      </c>
      <c r="E17" s="223">
        <v>9</v>
      </c>
      <c r="F17" s="225">
        <v>2</v>
      </c>
      <c r="G17" s="224">
        <v>15</v>
      </c>
    </row>
    <row r="18" spans="2:7" ht="15.75" customHeight="1" x14ac:dyDescent="0.2">
      <c r="B18" s="245" t="s">
        <v>39</v>
      </c>
      <c r="C18" s="248">
        <v>40</v>
      </c>
      <c r="D18" s="223">
        <v>21</v>
      </c>
      <c r="E18" s="223">
        <v>12</v>
      </c>
      <c r="F18" s="225">
        <v>0</v>
      </c>
      <c r="G18" s="224">
        <v>7</v>
      </c>
    </row>
    <row r="19" spans="2:7" ht="15.75" customHeight="1" x14ac:dyDescent="0.2">
      <c r="B19" s="245" t="s">
        <v>40</v>
      </c>
      <c r="C19" s="248">
        <v>5</v>
      </c>
      <c r="D19" s="223">
        <v>4</v>
      </c>
      <c r="E19" s="223">
        <v>0</v>
      </c>
      <c r="F19" s="226">
        <v>0</v>
      </c>
      <c r="G19" s="224">
        <v>1</v>
      </c>
    </row>
    <row r="20" spans="2:7" ht="15.75" customHeight="1" x14ac:dyDescent="0.2">
      <c r="B20" s="245" t="s">
        <v>44</v>
      </c>
      <c r="C20" s="248">
        <v>0</v>
      </c>
      <c r="D20" s="223">
        <v>0</v>
      </c>
      <c r="E20" s="223">
        <v>0</v>
      </c>
      <c r="F20" s="226">
        <v>0</v>
      </c>
      <c r="G20" s="227">
        <v>0</v>
      </c>
    </row>
    <row r="21" spans="2:7" ht="15.75" customHeight="1" x14ac:dyDescent="0.2">
      <c r="B21" s="245" t="s">
        <v>41</v>
      </c>
      <c r="C21" s="248">
        <v>1</v>
      </c>
      <c r="D21" s="223">
        <v>0</v>
      </c>
      <c r="E21" s="223">
        <v>0</v>
      </c>
      <c r="F21" s="226">
        <v>0</v>
      </c>
      <c r="G21" s="224">
        <v>1</v>
      </c>
    </row>
    <row r="22" spans="2:7" ht="15.75" customHeight="1" thickBot="1" x14ac:dyDescent="0.25">
      <c r="B22" s="251" t="s">
        <v>42</v>
      </c>
      <c r="C22" s="249">
        <v>0</v>
      </c>
      <c r="D22" s="228">
        <v>0</v>
      </c>
      <c r="E22" s="228">
        <v>0</v>
      </c>
      <c r="F22" s="229">
        <v>0</v>
      </c>
      <c r="G22" s="230">
        <v>0</v>
      </c>
    </row>
    <row r="23" spans="2:7" ht="18" customHeight="1" x14ac:dyDescent="0.2"/>
    <row r="24" spans="2:7" ht="18" customHeight="1" x14ac:dyDescent="0.2"/>
    <row r="25" spans="2:7" ht="18" customHeight="1" thickBot="1" x14ac:dyDescent="0.25">
      <c r="B25" s="19" t="s">
        <v>27</v>
      </c>
      <c r="G25" s="6" t="s">
        <v>46</v>
      </c>
    </row>
    <row r="26" spans="2:7" ht="26.25" customHeight="1" thickBot="1" x14ac:dyDescent="0.25">
      <c r="B26" s="243" t="s">
        <v>28</v>
      </c>
      <c r="C26" s="246" t="s">
        <v>4</v>
      </c>
      <c r="D26" s="17" t="s">
        <v>15</v>
      </c>
      <c r="E26" s="37" t="s">
        <v>64</v>
      </c>
      <c r="F26" s="17" t="s">
        <v>16</v>
      </c>
      <c r="G26" s="18" t="s">
        <v>10</v>
      </c>
    </row>
    <row r="27" spans="2:7" ht="15.75" customHeight="1" x14ac:dyDescent="0.2">
      <c r="B27" s="244" t="s">
        <v>4</v>
      </c>
      <c r="C27" s="247">
        <v>6374</v>
      </c>
      <c r="D27" s="221">
        <v>3254</v>
      </c>
      <c r="E27" s="221">
        <v>826</v>
      </c>
      <c r="F27" s="221">
        <v>1199</v>
      </c>
      <c r="G27" s="222">
        <v>1095</v>
      </c>
    </row>
    <row r="28" spans="2:7" ht="15.75" customHeight="1" x14ac:dyDescent="0.2">
      <c r="B28" s="245" t="s">
        <v>45</v>
      </c>
      <c r="C28" s="248">
        <v>1845</v>
      </c>
      <c r="D28" s="223">
        <v>11</v>
      </c>
      <c r="E28" s="225">
        <v>0</v>
      </c>
      <c r="F28" s="223">
        <v>872</v>
      </c>
      <c r="G28" s="224">
        <v>962</v>
      </c>
    </row>
    <row r="29" spans="2:7" ht="15.75" customHeight="1" x14ac:dyDescent="0.2">
      <c r="B29" s="245" t="s">
        <v>43</v>
      </c>
      <c r="C29" s="248">
        <v>121</v>
      </c>
      <c r="D29" s="223">
        <v>10</v>
      </c>
      <c r="E29" s="223">
        <v>3</v>
      </c>
      <c r="F29" s="223">
        <v>94</v>
      </c>
      <c r="G29" s="224">
        <v>14</v>
      </c>
    </row>
    <row r="30" spans="2:7" ht="15.75" customHeight="1" x14ac:dyDescent="0.2">
      <c r="B30" s="245" t="s">
        <v>29</v>
      </c>
      <c r="C30" s="248">
        <v>154</v>
      </c>
      <c r="D30" s="223">
        <v>9</v>
      </c>
      <c r="E30" s="223">
        <v>6</v>
      </c>
      <c r="F30" s="223">
        <v>108</v>
      </c>
      <c r="G30" s="224">
        <v>31</v>
      </c>
    </row>
    <row r="31" spans="2:7" ht="15.75" customHeight="1" x14ac:dyDescent="0.2">
      <c r="B31" s="245" t="s">
        <v>30</v>
      </c>
      <c r="C31" s="248">
        <v>677</v>
      </c>
      <c r="D31" s="223">
        <v>432</v>
      </c>
      <c r="E31" s="223">
        <v>89</v>
      </c>
      <c r="F31" s="223">
        <v>108</v>
      </c>
      <c r="G31" s="224">
        <v>48</v>
      </c>
    </row>
    <row r="32" spans="2:7" ht="15.75" customHeight="1" x14ac:dyDescent="0.2">
      <c r="B32" s="245" t="s">
        <v>31</v>
      </c>
      <c r="C32" s="248">
        <v>3135</v>
      </c>
      <c r="D32" s="223">
        <v>2544</v>
      </c>
      <c r="E32" s="223">
        <v>544</v>
      </c>
      <c r="F32" s="223">
        <v>14</v>
      </c>
      <c r="G32" s="224">
        <v>33</v>
      </c>
    </row>
    <row r="33" spans="2:7" ht="15.75" customHeight="1" x14ac:dyDescent="0.2">
      <c r="B33" s="245" t="s">
        <v>32</v>
      </c>
      <c r="C33" s="248">
        <v>422</v>
      </c>
      <c r="D33" s="223">
        <v>242</v>
      </c>
      <c r="E33" s="223">
        <v>172</v>
      </c>
      <c r="F33" s="223">
        <v>2</v>
      </c>
      <c r="G33" s="224">
        <v>6</v>
      </c>
    </row>
    <row r="34" spans="2:7" ht="15.75" customHeight="1" x14ac:dyDescent="0.2">
      <c r="B34" s="245" t="s">
        <v>33</v>
      </c>
      <c r="C34" s="248">
        <v>18</v>
      </c>
      <c r="D34" s="223">
        <v>5</v>
      </c>
      <c r="E34" s="223">
        <v>12</v>
      </c>
      <c r="F34" s="226">
        <v>0</v>
      </c>
      <c r="G34" s="227">
        <v>1</v>
      </c>
    </row>
    <row r="35" spans="2:7" ht="15.75" customHeight="1" x14ac:dyDescent="0.2">
      <c r="B35" s="245" t="s">
        <v>34</v>
      </c>
      <c r="C35" s="248">
        <v>1</v>
      </c>
      <c r="D35" s="226">
        <v>1</v>
      </c>
      <c r="E35" s="226">
        <v>0</v>
      </c>
      <c r="F35" s="226">
        <v>0</v>
      </c>
      <c r="G35" s="231">
        <v>0</v>
      </c>
    </row>
    <row r="36" spans="2:7" ht="15.75" customHeight="1" x14ac:dyDescent="0.2">
      <c r="B36" s="245" t="s">
        <v>35</v>
      </c>
      <c r="C36" s="248">
        <v>1</v>
      </c>
      <c r="D36" s="226">
        <v>0</v>
      </c>
      <c r="E36" s="226">
        <v>0</v>
      </c>
      <c r="F36" s="226">
        <v>1</v>
      </c>
      <c r="G36" s="231">
        <v>0</v>
      </c>
    </row>
    <row r="37" spans="2:7" ht="15.75" customHeight="1" x14ac:dyDescent="0.2">
      <c r="B37" s="245" t="s">
        <v>36</v>
      </c>
      <c r="C37" s="250">
        <v>0</v>
      </c>
      <c r="D37" s="226">
        <v>0</v>
      </c>
      <c r="E37" s="226">
        <v>0</v>
      </c>
      <c r="F37" s="226">
        <v>0</v>
      </c>
      <c r="G37" s="231">
        <v>0</v>
      </c>
    </row>
    <row r="38" spans="2:7" ht="15.75" customHeight="1" x14ac:dyDescent="0.2">
      <c r="B38" s="245" t="s">
        <v>37</v>
      </c>
      <c r="C38" s="250">
        <v>0</v>
      </c>
      <c r="D38" s="226">
        <v>0</v>
      </c>
      <c r="E38" s="226">
        <v>0</v>
      </c>
      <c r="F38" s="226">
        <v>0</v>
      </c>
      <c r="G38" s="231">
        <v>0</v>
      </c>
    </row>
    <row r="39" spans="2:7" ht="15.75" customHeight="1" x14ac:dyDescent="0.2">
      <c r="B39" s="245" t="s">
        <v>38</v>
      </c>
      <c r="C39" s="250">
        <v>0</v>
      </c>
      <c r="D39" s="232">
        <v>0</v>
      </c>
      <c r="E39" s="226">
        <v>0</v>
      </c>
      <c r="F39" s="232">
        <v>0</v>
      </c>
      <c r="G39" s="231">
        <v>0</v>
      </c>
    </row>
    <row r="40" spans="2:7" ht="15.75" customHeight="1" x14ac:dyDescent="0.2">
      <c r="B40" s="245" t="s">
        <v>39</v>
      </c>
      <c r="C40" s="250">
        <v>0</v>
      </c>
      <c r="D40" s="232">
        <v>0</v>
      </c>
      <c r="E40" s="226">
        <v>0</v>
      </c>
      <c r="F40" s="232">
        <v>0</v>
      </c>
      <c r="G40" s="231">
        <v>0</v>
      </c>
    </row>
    <row r="41" spans="2:7" ht="15.75" customHeight="1" x14ac:dyDescent="0.2">
      <c r="B41" s="245" t="s">
        <v>40</v>
      </c>
      <c r="C41" s="250">
        <v>0</v>
      </c>
      <c r="D41" s="232">
        <v>0</v>
      </c>
      <c r="E41" s="226">
        <v>0</v>
      </c>
      <c r="F41" s="232">
        <v>0</v>
      </c>
      <c r="G41" s="231">
        <v>0</v>
      </c>
    </row>
    <row r="42" spans="2:7" ht="15.75" customHeight="1" x14ac:dyDescent="0.2">
      <c r="B42" s="245" t="s">
        <v>44</v>
      </c>
      <c r="C42" s="250">
        <v>0</v>
      </c>
      <c r="D42" s="232">
        <v>0</v>
      </c>
      <c r="E42" s="226">
        <v>0</v>
      </c>
      <c r="F42" s="232">
        <v>0</v>
      </c>
      <c r="G42" s="231">
        <v>0</v>
      </c>
    </row>
    <row r="43" spans="2:7" ht="15.75" customHeight="1" x14ac:dyDescent="0.2">
      <c r="B43" s="245" t="s">
        <v>41</v>
      </c>
      <c r="C43" s="250">
        <v>0</v>
      </c>
      <c r="D43" s="232">
        <v>0</v>
      </c>
      <c r="E43" s="226">
        <v>0</v>
      </c>
      <c r="F43" s="232">
        <v>0</v>
      </c>
      <c r="G43" s="231">
        <v>0</v>
      </c>
    </row>
    <row r="44" spans="2:7" ht="15.75" customHeight="1" thickBot="1" x14ac:dyDescent="0.25">
      <c r="B44" s="251" t="s">
        <v>42</v>
      </c>
      <c r="C44" s="249">
        <v>0</v>
      </c>
      <c r="D44" s="233">
        <v>0</v>
      </c>
      <c r="E44" s="229">
        <v>0</v>
      </c>
      <c r="F44" s="233">
        <v>0</v>
      </c>
      <c r="G44" s="230">
        <v>0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62"/>
  <sheetViews>
    <sheetView topLeftCell="G3" zoomScale="75" zoomScaleNormal="75" workbookViewId="0">
      <pane xSplit="3" ySplit="6" topLeftCell="L9" activePane="bottomRight" state="frozen"/>
      <selection activeCell="G3" sqref="A3:XFD65"/>
      <selection pane="topRight" activeCell="G3" sqref="A3:XFD65"/>
      <selection pane="bottomLeft" activeCell="G3" sqref="A3:XFD65"/>
      <selection pane="bottomRight" activeCell="G3" sqref="A3:XFD65"/>
    </sheetView>
  </sheetViews>
  <sheetFormatPr defaultRowHeight="13.2" x14ac:dyDescent="0.2"/>
  <cols>
    <col min="1" max="5" width="0" style="43" hidden="1" customWidth="1"/>
    <col min="6" max="6" width="1.88671875" style="44" hidden="1" customWidth="1"/>
    <col min="7" max="7" width="1.88671875" style="44" customWidth="1"/>
    <col min="8" max="8" width="9" style="44"/>
    <col min="9" max="9" width="17.44140625" style="44" customWidth="1"/>
    <col min="10" max="11" width="25.6640625" style="44" hidden="1" customWidth="1"/>
    <col min="12" max="12" width="25.6640625" style="44" customWidth="1"/>
    <col min="13" max="13" width="10.6640625" style="90" customWidth="1"/>
    <col min="14" max="14" width="17.6640625" style="44" customWidth="1"/>
    <col min="15" max="15" width="12.6640625" style="44" customWidth="1"/>
    <col min="16" max="16" width="10.6640625" style="44" customWidth="1"/>
    <col min="17" max="17" width="17.6640625" style="44" customWidth="1"/>
    <col min="18" max="18" width="12.6640625" style="44" customWidth="1"/>
    <col min="19" max="19" width="10.6640625" style="44" customWidth="1"/>
    <col min="20" max="20" width="17.6640625" style="44" customWidth="1"/>
    <col min="21" max="21" width="12.6640625" style="44" customWidth="1"/>
    <col min="22" max="22" width="10.6640625" style="90" customWidth="1"/>
    <col min="23" max="23" width="17.6640625" style="44" customWidth="1"/>
    <col min="24" max="24" width="12.6640625" style="44" customWidth="1"/>
    <col min="25" max="25" width="10.6640625" style="44" customWidth="1"/>
    <col min="26" max="26" width="17.6640625" style="44" customWidth="1"/>
    <col min="27" max="27" width="12.6640625" style="44" customWidth="1"/>
    <col min="28" max="28" width="3.109375" style="44" customWidth="1"/>
    <col min="29" max="256" width="9" style="44"/>
    <col min="257" max="262" width="0" style="44" hidden="1" customWidth="1"/>
    <col min="263" max="263" width="1.88671875" style="44" customWidth="1"/>
    <col min="264" max="264" width="9" style="44"/>
    <col min="265" max="265" width="17.44140625" style="44" customWidth="1"/>
    <col min="266" max="268" width="25.6640625" style="44" customWidth="1"/>
    <col min="269" max="269" width="10.6640625" style="44" customWidth="1"/>
    <col min="270" max="270" width="17.6640625" style="44" customWidth="1"/>
    <col min="271" max="271" width="12.6640625" style="44" customWidth="1"/>
    <col min="272" max="272" width="10.6640625" style="44" customWidth="1"/>
    <col min="273" max="273" width="17.6640625" style="44" customWidth="1"/>
    <col min="274" max="274" width="12.6640625" style="44" customWidth="1"/>
    <col min="275" max="275" width="10.6640625" style="44" customWidth="1"/>
    <col min="276" max="276" width="17.6640625" style="44" customWidth="1"/>
    <col min="277" max="277" width="12.6640625" style="44" customWidth="1"/>
    <col min="278" max="278" width="10.6640625" style="44" customWidth="1"/>
    <col min="279" max="279" width="17.6640625" style="44" customWidth="1"/>
    <col min="280" max="280" width="12.6640625" style="44" customWidth="1"/>
    <col min="281" max="281" width="10.6640625" style="44" customWidth="1"/>
    <col min="282" max="282" width="17.6640625" style="44" customWidth="1"/>
    <col min="283" max="283" width="12.6640625" style="44" customWidth="1"/>
    <col min="284" max="284" width="3.109375" style="44" customWidth="1"/>
    <col min="285" max="512" width="9" style="44"/>
    <col min="513" max="518" width="0" style="44" hidden="1" customWidth="1"/>
    <col min="519" max="519" width="1.88671875" style="44" customWidth="1"/>
    <col min="520" max="520" width="9" style="44"/>
    <col min="521" max="521" width="17.44140625" style="44" customWidth="1"/>
    <col min="522" max="524" width="25.6640625" style="44" customWidth="1"/>
    <col min="525" max="525" width="10.6640625" style="44" customWidth="1"/>
    <col min="526" max="526" width="17.6640625" style="44" customWidth="1"/>
    <col min="527" max="527" width="12.6640625" style="44" customWidth="1"/>
    <col min="528" max="528" width="10.6640625" style="44" customWidth="1"/>
    <col min="529" max="529" width="17.6640625" style="44" customWidth="1"/>
    <col min="530" max="530" width="12.6640625" style="44" customWidth="1"/>
    <col min="531" max="531" width="10.6640625" style="44" customWidth="1"/>
    <col min="532" max="532" width="17.6640625" style="44" customWidth="1"/>
    <col min="533" max="533" width="12.6640625" style="44" customWidth="1"/>
    <col min="534" max="534" width="10.6640625" style="44" customWidth="1"/>
    <col min="535" max="535" width="17.6640625" style="44" customWidth="1"/>
    <col min="536" max="536" width="12.6640625" style="44" customWidth="1"/>
    <col min="537" max="537" width="10.6640625" style="44" customWidth="1"/>
    <col min="538" max="538" width="17.6640625" style="44" customWidth="1"/>
    <col min="539" max="539" width="12.6640625" style="44" customWidth="1"/>
    <col min="540" max="540" width="3.109375" style="44" customWidth="1"/>
    <col min="541" max="768" width="9" style="44"/>
    <col min="769" max="774" width="0" style="44" hidden="1" customWidth="1"/>
    <col min="775" max="775" width="1.88671875" style="44" customWidth="1"/>
    <col min="776" max="776" width="9" style="44"/>
    <col min="777" max="777" width="17.44140625" style="44" customWidth="1"/>
    <col min="778" max="780" width="25.6640625" style="44" customWidth="1"/>
    <col min="781" max="781" width="10.6640625" style="44" customWidth="1"/>
    <col min="782" max="782" width="17.6640625" style="44" customWidth="1"/>
    <col min="783" max="783" width="12.6640625" style="44" customWidth="1"/>
    <col min="784" max="784" width="10.6640625" style="44" customWidth="1"/>
    <col min="785" max="785" width="17.6640625" style="44" customWidth="1"/>
    <col min="786" max="786" width="12.6640625" style="44" customWidth="1"/>
    <col min="787" max="787" width="10.6640625" style="44" customWidth="1"/>
    <col min="788" max="788" width="17.6640625" style="44" customWidth="1"/>
    <col min="789" max="789" width="12.6640625" style="44" customWidth="1"/>
    <col min="790" max="790" width="10.6640625" style="44" customWidth="1"/>
    <col min="791" max="791" width="17.6640625" style="44" customWidth="1"/>
    <col min="792" max="792" width="12.6640625" style="44" customWidth="1"/>
    <col min="793" max="793" width="10.6640625" style="44" customWidth="1"/>
    <col min="794" max="794" width="17.6640625" style="44" customWidth="1"/>
    <col min="795" max="795" width="12.6640625" style="44" customWidth="1"/>
    <col min="796" max="796" width="3.109375" style="44" customWidth="1"/>
    <col min="797" max="1024" width="9" style="44"/>
    <col min="1025" max="1030" width="0" style="44" hidden="1" customWidth="1"/>
    <col min="1031" max="1031" width="1.88671875" style="44" customWidth="1"/>
    <col min="1032" max="1032" width="9" style="44"/>
    <col min="1033" max="1033" width="17.44140625" style="44" customWidth="1"/>
    <col min="1034" max="1036" width="25.6640625" style="44" customWidth="1"/>
    <col min="1037" max="1037" width="10.6640625" style="44" customWidth="1"/>
    <col min="1038" max="1038" width="17.6640625" style="44" customWidth="1"/>
    <col min="1039" max="1039" width="12.6640625" style="44" customWidth="1"/>
    <col min="1040" max="1040" width="10.6640625" style="44" customWidth="1"/>
    <col min="1041" max="1041" width="17.6640625" style="44" customWidth="1"/>
    <col min="1042" max="1042" width="12.6640625" style="44" customWidth="1"/>
    <col min="1043" max="1043" width="10.6640625" style="44" customWidth="1"/>
    <col min="1044" max="1044" width="17.6640625" style="44" customWidth="1"/>
    <col min="1045" max="1045" width="12.6640625" style="44" customWidth="1"/>
    <col min="1046" max="1046" width="10.6640625" style="44" customWidth="1"/>
    <col min="1047" max="1047" width="17.6640625" style="44" customWidth="1"/>
    <col min="1048" max="1048" width="12.6640625" style="44" customWidth="1"/>
    <col min="1049" max="1049" width="10.6640625" style="44" customWidth="1"/>
    <col min="1050" max="1050" width="17.6640625" style="44" customWidth="1"/>
    <col min="1051" max="1051" width="12.6640625" style="44" customWidth="1"/>
    <col min="1052" max="1052" width="3.109375" style="44" customWidth="1"/>
    <col min="1053" max="1280" width="9" style="44"/>
    <col min="1281" max="1286" width="0" style="44" hidden="1" customWidth="1"/>
    <col min="1287" max="1287" width="1.88671875" style="44" customWidth="1"/>
    <col min="1288" max="1288" width="9" style="44"/>
    <col min="1289" max="1289" width="17.44140625" style="44" customWidth="1"/>
    <col min="1290" max="1292" width="25.6640625" style="44" customWidth="1"/>
    <col min="1293" max="1293" width="10.6640625" style="44" customWidth="1"/>
    <col min="1294" max="1294" width="17.6640625" style="44" customWidth="1"/>
    <col min="1295" max="1295" width="12.6640625" style="44" customWidth="1"/>
    <col min="1296" max="1296" width="10.6640625" style="44" customWidth="1"/>
    <col min="1297" max="1297" width="17.6640625" style="44" customWidth="1"/>
    <col min="1298" max="1298" width="12.6640625" style="44" customWidth="1"/>
    <col min="1299" max="1299" width="10.6640625" style="44" customWidth="1"/>
    <col min="1300" max="1300" width="17.6640625" style="44" customWidth="1"/>
    <col min="1301" max="1301" width="12.6640625" style="44" customWidth="1"/>
    <col min="1302" max="1302" width="10.6640625" style="44" customWidth="1"/>
    <col min="1303" max="1303" width="17.6640625" style="44" customWidth="1"/>
    <col min="1304" max="1304" width="12.6640625" style="44" customWidth="1"/>
    <col min="1305" max="1305" width="10.6640625" style="44" customWidth="1"/>
    <col min="1306" max="1306" width="17.6640625" style="44" customWidth="1"/>
    <col min="1307" max="1307" width="12.6640625" style="44" customWidth="1"/>
    <col min="1308" max="1308" width="3.109375" style="44" customWidth="1"/>
    <col min="1309" max="1536" width="9" style="44"/>
    <col min="1537" max="1542" width="0" style="44" hidden="1" customWidth="1"/>
    <col min="1543" max="1543" width="1.88671875" style="44" customWidth="1"/>
    <col min="1544" max="1544" width="9" style="44"/>
    <col min="1545" max="1545" width="17.44140625" style="44" customWidth="1"/>
    <col min="1546" max="1548" width="25.6640625" style="44" customWidth="1"/>
    <col min="1549" max="1549" width="10.6640625" style="44" customWidth="1"/>
    <col min="1550" max="1550" width="17.6640625" style="44" customWidth="1"/>
    <col min="1551" max="1551" width="12.6640625" style="44" customWidth="1"/>
    <col min="1552" max="1552" width="10.6640625" style="44" customWidth="1"/>
    <col min="1553" max="1553" width="17.6640625" style="44" customWidth="1"/>
    <col min="1554" max="1554" width="12.6640625" style="44" customWidth="1"/>
    <col min="1555" max="1555" width="10.6640625" style="44" customWidth="1"/>
    <col min="1556" max="1556" width="17.6640625" style="44" customWidth="1"/>
    <col min="1557" max="1557" width="12.6640625" style="44" customWidth="1"/>
    <col min="1558" max="1558" width="10.6640625" style="44" customWidth="1"/>
    <col min="1559" max="1559" width="17.6640625" style="44" customWidth="1"/>
    <col min="1560" max="1560" width="12.6640625" style="44" customWidth="1"/>
    <col min="1561" max="1561" width="10.6640625" style="44" customWidth="1"/>
    <col min="1562" max="1562" width="17.6640625" style="44" customWidth="1"/>
    <col min="1563" max="1563" width="12.6640625" style="44" customWidth="1"/>
    <col min="1564" max="1564" width="3.109375" style="44" customWidth="1"/>
    <col min="1565" max="1792" width="9" style="44"/>
    <col min="1793" max="1798" width="0" style="44" hidden="1" customWidth="1"/>
    <col min="1799" max="1799" width="1.88671875" style="44" customWidth="1"/>
    <col min="1800" max="1800" width="9" style="44"/>
    <col min="1801" max="1801" width="17.44140625" style="44" customWidth="1"/>
    <col min="1802" max="1804" width="25.6640625" style="44" customWidth="1"/>
    <col min="1805" max="1805" width="10.6640625" style="44" customWidth="1"/>
    <col min="1806" max="1806" width="17.6640625" style="44" customWidth="1"/>
    <col min="1807" max="1807" width="12.6640625" style="44" customWidth="1"/>
    <col min="1808" max="1808" width="10.6640625" style="44" customWidth="1"/>
    <col min="1809" max="1809" width="17.6640625" style="44" customWidth="1"/>
    <col min="1810" max="1810" width="12.6640625" style="44" customWidth="1"/>
    <col min="1811" max="1811" width="10.6640625" style="44" customWidth="1"/>
    <col min="1812" max="1812" width="17.6640625" style="44" customWidth="1"/>
    <col min="1813" max="1813" width="12.6640625" style="44" customWidth="1"/>
    <col min="1814" max="1814" width="10.6640625" style="44" customWidth="1"/>
    <col min="1815" max="1815" width="17.6640625" style="44" customWidth="1"/>
    <col min="1816" max="1816" width="12.6640625" style="44" customWidth="1"/>
    <col min="1817" max="1817" width="10.6640625" style="44" customWidth="1"/>
    <col min="1818" max="1818" width="17.6640625" style="44" customWidth="1"/>
    <col min="1819" max="1819" width="12.6640625" style="44" customWidth="1"/>
    <col min="1820" max="1820" width="3.109375" style="44" customWidth="1"/>
    <col min="1821" max="2048" width="9" style="44"/>
    <col min="2049" max="2054" width="0" style="44" hidden="1" customWidth="1"/>
    <col min="2055" max="2055" width="1.88671875" style="44" customWidth="1"/>
    <col min="2056" max="2056" width="9" style="44"/>
    <col min="2057" max="2057" width="17.44140625" style="44" customWidth="1"/>
    <col min="2058" max="2060" width="25.6640625" style="44" customWidth="1"/>
    <col min="2061" max="2061" width="10.6640625" style="44" customWidth="1"/>
    <col min="2062" max="2062" width="17.6640625" style="44" customWidth="1"/>
    <col min="2063" max="2063" width="12.6640625" style="44" customWidth="1"/>
    <col min="2064" max="2064" width="10.6640625" style="44" customWidth="1"/>
    <col min="2065" max="2065" width="17.6640625" style="44" customWidth="1"/>
    <col min="2066" max="2066" width="12.6640625" style="44" customWidth="1"/>
    <col min="2067" max="2067" width="10.6640625" style="44" customWidth="1"/>
    <col min="2068" max="2068" width="17.6640625" style="44" customWidth="1"/>
    <col min="2069" max="2069" width="12.6640625" style="44" customWidth="1"/>
    <col min="2070" max="2070" width="10.6640625" style="44" customWidth="1"/>
    <col min="2071" max="2071" width="17.6640625" style="44" customWidth="1"/>
    <col min="2072" max="2072" width="12.6640625" style="44" customWidth="1"/>
    <col min="2073" max="2073" width="10.6640625" style="44" customWidth="1"/>
    <col min="2074" max="2074" width="17.6640625" style="44" customWidth="1"/>
    <col min="2075" max="2075" width="12.6640625" style="44" customWidth="1"/>
    <col min="2076" max="2076" width="3.109375" style="44" customWidth="1"/>
    <col min="2077" max="2304" width="9" style="44"/>
    <col min="2305" max="2310" width="0" style="44" hidden="1" customWidth="1"/>
    <col min="2311" max="2311" width="1.88671875" style="44" customWidth="1"/>
    <col min="2312" max="2312" width="9" style="44"/>
    <col min="2313" max="2313" width="17.44140625" style="44" customWidth="1"/>
    <col min="2314" max="2316" width="25.6640625" style="44" customWidth="1"/>
    <col min="2317" max="2317" width="10.6640625" style="44" customWidth="1"/>
    <col min="2318" max="2318" width="17.6640625" style="44" customWidth="1"/>
    <col min="2319" max="2319" width="12.6640625" style="44" customWidth="1"/>
    <col min="2320" max="2320" width="10.6640625" style="44" customWidth="1"/>
    <col min="2321" max="2321" width="17.6640625" style="44" customWidth="1"/>
    <col min="2322" max="2322" width="12.6640625" style="44" customWidth="1"/>
    <col min="2323" max="2323" width="10.6640625" style="44" customWidth="1"/>
    <col min="2324" max="2324" width="17.6640625" style="44" customWidth="1"/>
    <col min="2325" max="2325" width="12.6640625" style="44" customWidth="1"/>
    <col min="2326" max="2326" width="10.6640625" style="44" customWidth="1"/>
    <col min="2327" max="2327" width="17.6640625" style="44" customWidth="1"/>
    <col min="2328" max="2328" width="12.6640625" style="44" customWidth="1"/>
    <col min="2329" max="2329" width="10.6640625" style="44" customWidth="1"/>
    <col min="2330" max="2330" width="17.6640625" style="44" customWidth="1"/>
    <col min="2331" max="2331" width="12.6640625" style="44" customWidth="1"/>
    <col min="2332" max="2332" width="3.109375" style="44" customWidth="1"/>
    <col min="2333" max="2560" width="9" style="44"/>
    <col min="2561" max="2566" width="0" style="44" hidden="1" customWidth="1"/>
    <col min="2567" max="2567" width="1.88671875" style="44" customWidth="1"/>
    <col min="2568" max="2568" width="9" style="44"/>
    <col min="2569" max="2569" width="17.44140625" style="44" customWidth="1"/>
    <col min="2570" max="2572" width="25.6640625" style="44" customWidth="1"/>
    <col min="2573" max="2573" width="10.6640625" style="44" customWidth="1"/>
    <col min="2574" max="2574" width="17.6640625" style="44" customWidth="1"/>
    <col min="2575" max="2575" width="12.6640625" style="44" customWidth="1"/>
    <col min="2576" max="2576" width="10.6640625" style="44" customWidth="1"/>
    <col min="2577" max="2577" width="17.6640625" style="44" customWidth="1"/>
    <col min="2578" max="2578" width="12.6640625" style="44" customWidth="1"/>
    <col min="2579" max="2579" width="10.6640625" style="44" customWidth="1"/>
    <col min="2580" max="2580" width="17.6640625" style="44" customWidth="1"/>
    <col min="2581" max="2581" width="12.6640625" style="44" customWidth="1"/>
    <col min="2582" max="2582" width="10.6640625" style="44" customWidth="1"/>
    <col min="2583" max="2583" width="17.6640625" style="44" customWidth="1"/>
    <col min="2584" max="2584" width="12.6640625" style="44" customWidth="1"/>
    <col min="2585" max="2585" width="10.6640625" style="44" customWidth="1"/>
    <col min="2586" max="2586" width="17.6640625" style="44" customWidth="1"/>
    <col min="2587" max="2587" width="12.6640625" style="44" customWidth="1"/>
    <col min="2588" max="2588" width="3.109375" style="44" customWidth="1"/>
    <col min="2589" max="2816" width="9" style="44"/>
    <col min="2817" max="2822" width="0" style="44" hidden="1" customWidth="1"/>
    <col min="2823" max="2823" width="1.88671875" style="44" customWidth="1"/>
    <col min="2824" max="2824" width="9" style="44"/>
    <col min="2825" max="2825" width="17.44140625" style="44" customWidth="1"/>
    <col min="2826" max="2828" width="25.6640625" style="44" customWidth="1"/>
    <col min="2829" max="2829" width="10.6640625" style="44" customWidth="1"/>
    <col min="2830" max="2830" width="17.6640625" style="44" customWidth="1"/>
    <col min="2831" max="2831" width="12.6640625" style="44" customWidth="1"/>
    <col min="2832" max="2832" width="10.6640625" style="44" customWidth="1"/>
    <col min="2833" max="2833" width="17.6640625" style="44" customWidth="1"/>
    <col min="2834" max="2834" width="12.6640625" style="44" customWidth="1"/>
    <col min="2835" max="2835" width="10.6640625" style="44" customWidth="1"/>
    <col min="2836" max="2836" width="17.6640625" style="44" customWidth="1"/>
    <col min="2837" max="2837" width="12.6640625" style="44" customWidth="1"/>
    <col min="2838" max="2838" width="10.6640625" style="44" customWidth="1"/>
    <col min="2839" max="2839" width="17.6640625" style="44" customWidth="1"/>
    <col min="2840" max="2840" width="12.6640625" style="44" customWidth="1"/>
    <col min="2841" max="2841" width="10.6640625" style="44" customWidth="1"/>
    <col min="2842" max="2842" width="17.6640625" style="44" customWidth="1"/>
    <col min="2843" max="2843" width="12.6640625" style="44" customWidth="1"/>
    <col min="2844" max="2844" width="3.109375" style="44" customWidth="1"/>
    <col min="2845" max="3072" width="9" style="44"/>
    <col min="3073" max="3078" width="0" style="44" hidden="1" customWidth="1"/>
    <col min="3079" max="3079" width="1.88671875" style="44" customWidth="1"/>
    <col min="3080" max="3080" width="9" style="44"/>
    <col min="3081" max="3081" width="17.44140625" style="44" customWidth="1"/>
    <col min="3082" max="3084" width="25.6640625" style="44" customWidth="1"/>
    <col min="3085" max="3085" width="10.6640625" style="44" customWidth="1"/>
    <col min="3086" max="3086" width="17.6640625" style="44" customWidth="1"/>
    <col min="3087" max="3087" width="12.6640625" style="44" customWidth="1"/>
    <col min="3088" max="3088" width="10.6640625" style="44" customWidth="1"/>
    <col min="3089" max="3089" width="17.6640625" style="44" customWidth="1"/>
    <col min="3090" max="3090" width="12.6640625" style="44" customWidth="1"/>
    <col min="3091" max="3091" width="10.6640625" style="44" customWidth="1"/>
    <col min="3092" max="3092" width="17.6640625" style="44" customWidth="1"/>
    <col min="3093" max="3093" width="12.6640625" style="44" customWidth="1"/>
    <col min="3094" max="3094" width="10.6640625" style="44" customWidth="1"/>
    <col min="3095" max="3095" width="17.6640625" style="44" customWidth="1"/>
    <col min="3096" max="3096" width="12.6640625" style="44" customWidth="1"/>
    <col min="3097" max="3097" width="10.6640625" style="44" customWidth="1"/>
    <col min="3098" max="3098" width="17.6640625" style="44" customWidth="1"/>
    <col min="3099" max="3099" width="12.6640625" style="44" customWidth="1"/>
    <col min="3100" max="3100" width="3.109375" style="44" customWidth="1"/>
    <col min="3101" max="3328" width="9" style="44"/>
    <col min="3329" max="3334" width="0" style="44" hidden="1" customWidth="1"/>
    <col min="3335" max="3335" width="1.88671875" style="44" customWidth="1"/>
    <col min="3336" max="3336" width="9" style="44"/>
    <col min="3337" max="3337" width="17.44140625" style="44" customWidth="1"/>
    <col min="3338" max="3340" width="25.6640625" style="44" customWidth="1"/>
    <col min="3341" max="3341" width="10.6640625" style="44" customWidth="1"/>
    <col min="3342" max="3342" width="17.6640625" style="44" customWidth="1"/>
    <col min="3343" max="3343" width="12.6640625" style="44" customWidth="1"/>
    <col min="3344" max="3344" width="10.6640625" style="44" customWidth="1"/>
    <col min="3345" max="3345" width="17.6640625" style="44" customWidth="1"/>
    <col min="3346" max="3346" width="12.6640625" style="44" customWidth="1"/>
    <col min="3347" max="3347" width="10.6640625" style="44" customWidth="1"/>
    <col min="3348" max="3348" width="17.6640625" style="44" customWidth="1"/>
    <col min="3349" max="3349" width="12.6640625" style="44" customWidth="1"/>
    <col min="3350" max="3350" width="10.6640625" style="44" customWidth="1"/>
    <col min="3351" max="3351" width="17.6640625" style="44" customWidth="1"/>
    <col min="3352" max="3352" width="12.6640625" style="44" customWidth="1"/>
    <col min="3353" max="3353" width="10.6640625" style="44" customWidth="1"/>
    <col min="3354" max="3354" width="17.6640625" style="44" customWidth="1"/>
    <col min="3355" max="3355" width="12.6640625" style="44" customWidth="1"/>
    <col min="3356" max="3356" width="3.109375" style="44" customWidth="1"/>
    <col min="3357" max="3584" width="9" style="44"/>
    <col min="3585" max="3590" width="0" style="44" hidden="1" customWidth="1"/>
    <col min="3591" max="3591" width="1.88671875" style="44" customWidth="1"/>
    <col min="3592" max="3592" width="9" style="44"/>
    <col min="3593" max="3593" width="17.44140625" style="44" customWidth="1"/>
    <col min="3594" max="3596" width="25.6640625" style="44" customWidth="1"/>
    <col min="3597" max="3597" width="10.6640625" style="44" customWidth="1"/>
    <col min="3598" max="3598" width="17.6640625" style="44" customWidth="1"/>
    <col min="3599" max="3599" width="12.6640625" style="44" customWidth="1"/>
    <col min="3600" max="3600" width="10.6640625" style="44" customWidth="1"/>
    <col min="3601" max="3601" width="17.6640625" style="44" customWidth="1"/>
    <col min="3602" max="3602" width="12.6640625" style="44" customWidth="1"/>
    <col min="3603" max="3603" width="10.6640625" style="44" customWidth="1"/>
    <col min="3604" max="3604" width="17.6640625" style="44" customWidth="1"/>
    <col min="3605" max="3605" width="12.6640625" style="44" customWidth="1"/>
    <col min="3606" max="3606" width="10.6640625" style="44" customWidth="1"/>
    <col min="3607" max="3607" width="17.6640625" style="44" customWidth="1"/>
    <col min="3608" max="3608" width="12.6640625" style="44" customWidth="1"/>
    <col min="3609" max="3609" width="10.6640625" style="44" customWidth="1"/>
    <col min="3610" max="3610" width="17.6640625" style="44" customWidth="1"/>
    <col min="3611" max="3611" width="12.6640625" style="44" customWidth="1"/>
    <col min="3612" max="3612" width="3.109375" style="44" customWidth="1"/>
    <col min="3613" max="3840" width="9" style="44"/>
    <col min="3841" max="3846" width="0" style="44" hidden="1" customWidth="1"/>
    <col min="3847" max="3847" width="1.88671875" style="44" customWidth="1"/>
    <col min="3848" max="3848" width="9" style="44"/>
    <col min="3849" max="3849" width="17.44140625" style="44" customWidth="1"/>
    <col min="3850" max="3852" width="25.6640625" style="44" customWidth="1"/>
    <col min="3853" max="3853" width="10.6640625" style="44" customWidth="1"/>
    <col min="3854" max="3854" width="17.6640625" style="44" customWidth="1"/>
    <col min="3855" max="3855" width="12.6640625" style="44" customWidth="1"/>
    <col min="3856" max="3856" width="10.6640625" style="44" customWidth="1"/>
    <col min="3857" max="3857" width="17.6640625" style="44" customWidth="1"/>
    <col min="3858" max="3858" width="12.6640625" style="44" customWidth="1"/>
    <col min="3859" max="3859" width="10.6640625" style="44" customWidth="1"/>
    <col min="3860" max="3860" width="17.6640625" style="44" customWidth="1"/>
    <col min="3861" max="3861" width="12.6640625" style="44" customWidth="1"/>
    <col min="3862" max="3862" width="10.6640625" style="44" customWidth="1"/>
    <col min="3863" max="3863" width="17.6640625" style="44" customWidth="1"/>
    <col min="3864" max="3864" width="12.6640625" style="44" customWidth="1"/>
    <col min="3865" max="3865" width="10.6640625" style="44" customWidth="1"/>
    <col min="3866" max="3866" width="17.6640625" style="44" customWidth="1"/>
    <col min="3867" max="3867" width="12.6640625" style="44" customWidth="1"/>
    <col min="3868" max="3868" width="3.109375" style="44" customWidth="1"/>
    <col min="3869" max="4096" width="9" style="44"/>
    <col min="4097" max="4102" width="0" style="44" hidden="1" customWidth="1"/>
    <col min="4103" max="4103" width="1.88671875" style="44" customWidth="1"/>
    <col min="4104" max="4104" width="9" style="44"/>
    <col min="4105" max="4105" width="17.44140625" style="44" customWidth="1"/>
    <col min="4106" max="4108" width="25.6640625" style="44" customWidth="1"/>
    <col min="4109" max="4109" width="10.6640625" style="44" customWidth="1"/>
    <col min="4110" max="4110" width="17.6640625" style="44" customWidth="1"/>
    <col min="4111" max="4111" width="12.6640625" style="44" customWidth="1"/>
    <col min="4112" max="4112" width="10.6640625" style="44" customWidth="1"/>
    <col min="4113" max="4113" width="17.6640625" style="44" customWidth="1"/>
    <col min="4114" max="4114" width="12.6640625" style="44" customWidth="1"/>
    <col min="4115" max="4115" width="10.6640625" style="44" customWidth="1"/>
    <col min="4116" max="4116" width="17.6640625" style="44" customWidth="1"/>
    <col min="4117" max="4117" width="12.6640625" style="44" customWidth="1"/>
    <col min="4118" max="4118" width="10.6640625" style="44" customWidth="1"/>
    <col min="4119" max="4119" width="17.6640625" style="44" customWidth="1"/>
    <col min="4120" max="4120" width="12.6640625" style="44" customWidth="1"/>
    <col min="4121" max="4121" width="10.6640625" style="44" customWidth="1"/>
    <col min="4122" max="4122" width="17.6640625" style="44" customWidth="1"/>
    <col min="4123" max="4123" width="12.6640625" style="44" customWidth="1"/>
    <col min="4124" max="4124" width="3.109375" style="44" customWidth="1"/>
    <col min="4125" max="4352" width="9" style="44"/>
    <col min="4353" max="4358" width="0" style="44" hidden="1" customWidth="1"/>
    <col min="4359" max="4359" width="1.88671875" style="44" customWidth="1"/>
    <col min="4360" max="4360" width="9" style="44"/>
    <col min="4361" max="4361" width="17.44140625" style="44" customWidth="1"/>
    <col min="4362" max="4364" width="25.6640625" style="44" customWidth="1"/>
    <col min="4365" max="4365" width="10.6640625" style="44" customWidth="1"/>
    <col min="4366" max="4366" width="17.6640625" style="44" customWidth="1"/>
    <col min="4367" max="4367" width="12.6640625" style="44" customWidth="1"/>
    <col min="4368" max="4368" width="10.6640625" style="44" customWidth="1"/>
    <col min="4369" max="4369" width="17.6640625" style="44" customWidth="1"/>
    <col min="4370" max="4370" width="12.6640625" style="44" customWidth="1"/>
    <col min="4371" max="4371" width="10.6640625" style="44" customWidth="1"/>
    <col min="4372" max="4372" width="17.6640625" style="44" customWidth="1"/>
    <col min="4373" max="4373" width="12.6640625" style="44" customWidth="1"/>
    <col min="4374" max="4374" width="10.6640625" style="44" customWidth="1"/>
    <col min="4375" max="4375" width="17.6640625" style="44" customWidth="1"/>
    <col min="4376" max="4376" width="12.6640625" style="44" customWidth="1"/>
    <col min="4377" max="4377" width="10.6640625" style="44" customWidth="1"/>
    <col min="4378" max="4378" width="17.6640625" style="44" customWidth="1"/>
    <col min="4379" max="4379" width="12.6640625" style="44" customWidth="1"/>
    <col min="4380" max="4380" width="3.109375" style="44" customWidth="1"/>
    <col min="4381" max="4608" width="9" style="44"/>
    <col min="4609" max="4614" width="0" style="44" hidden="1" customWidth="1"/>
    <col min="4615" max="4615" width="1.88671875" style="44" customWidth="1"/>
    <col min="4616" max="4616" width="9" style="44"/>
    <col min="4617" max="4617" width="17.44140625" style="44" customWidth="1"/>
    <col min="4618" max="4620" width="25.6640625" style="44" customWidth="1"/>
    <col min="4621" max="4621" width="10.6640625" style="44" customWidth="1"/>
    <col min="4622" max="4622" width="17.6640625" style="44" customWidth="1"/>
    <col min="4623" max="4623" width="12.6640625" style="44" customWidth="1"/>
    <col min="4624" max="4624" width="10.6640625" style="44" customWidth="1"/>
    <col min="4625" max="4625" width="17.6640625" style="44" customWidth="1"/>
    <col min="4626" max="4626" width="12.6640625" style="44" customWidth="1"/>
    <col min="4627" max="4627" width="10.6640625" style="44" customWidth="1"/>
    <col min="4628" max="4628" width="17.6640625" style="44" customWidth="1"/>
    <col min="4629" max="4629" width="12.6640625" style="44" customWidth="1"/>
    <col min="4630" max="4630" width="10.6640625" style="44" customWidth="1"/>
    <col min="4631" max="4631" width="17.6640625" style="44" customWidth="1"/>
    <col min="4632" max="4632" width="12.6640625" style="44" customWidth="1"/>
    <col min="4633" max="4633" width="10.6640625" style="44" customWidth="1"/>
    <col min="4634" max="4634" width="17.6640625" style="44" customWidth="1"/>
    <col min="4635" max="4635" width="12.6640625" style="44" customWidth="1"/>
    <col min="4636" max="4636" width="3.109375" style="44" customWidth="1"/>
    <col min="4637" max="4864" width="9" style="44"/>
    <col min="4865" max="4870" width="0" style="44" hidden="1" customWidth="1"/>
    <col min="4871" max="4871" width="1.88671875" style="44" customWidth="1"/>
    <col min="4872" max="4872" width="9" style="44"/>
    <col min="4873" max="4873" width="17.44140625" style="44" customWidth="1"/>
    <col min="4874" max="4876" width="25.6640625" style="44" customWidth="1"/>
    <col min="4877" max="4877" width="10.6640625" style="44" customWidth="1"/>
    <col min="4878" max="4878" width="17.6640625" style="44" customWidth="1"/>
    <col min="4879" max="4879" width="12.6640625" style="44" customWidth="1"/>
    <col min="4880" max="4880" width="10.6640625" style="44" customWidth="1"/>
    <col min="4881" max="4881" width="17.6640625" style="44" customWidth="1"/>
    <col min="4882" max="4882" width="12.6640625" style="44" customWidth="1"/>
    <col min="4883" max="4883" width="10.6640625" style="44" customWidth="1"/>
    <col min="4884" max="4884" width="17.6640625" style="44" customWidth="1"/>
    <col min="4885" max="4885" width="12.6640625" style="44" customWidth="1"/>
    <col min="4886" max="4886" width="10.6640625" style="44" customWidth="1"/>
    <col min="4887" max="4887" width="17.6640625" style="44" customWidth="1"/>
    <col min="4888" max="4888" width="12.6640625" style="44" customWidth="1"/>
    <col min="4889" max="4889" width="10.6640625" style="44" customWidth="1"/>
    <col min="4890" max="4890" width="17.6640625" style="44" customWidth="1"/>
    <col min="4891" max="4891" width="12.6640625" style="44" customWidth="1"/>
    <col min="4892" max="4892" width="3.109375" style="44" customWidth="1"/>
    <col min="4893" max="5120" width="9" style="44"/>
    <col min="5121" max="5126" width="0" style="44" hidden="1" customWidth="1"/>
    <col min="5127" max="5127" width="1.88671875" style="44" customWidth="1"/>
    <col min="5128" max="5128" width="9" style="44"/>
    <col min="5129" max="5129" width="17.44140625" style="44" customWidth="1"/>
    <col min="5130" max="5132" width="25.6640625" style="44" customWidth="1"/>
    <col min="5133" max="5133" width="10.6640625" style="44" customWidth="1"/>
    <col min="5134" max="5134" width="17.6640625" style="44" customWidth="1"/>
    <col min="5135" max="5135" width="12.6640625" style="44" customWidth="1"/>
    <col min="5136" max="5136" width="10.6640625" style="44" customWidth="1"/>
    <col min="5137" max="5137" width="17.6640625" style="44" customWidth="1"/>
    <col min="5138" max="5138" width="12.6640625" style="44" customWidth="1"/>
    <col min="5139" max="5139" width="10.6640625" style="44" customWidth="1"/>
    <col min="5140" max="5140" width="17.6640625" style="44" customWidth="1"/>
    <col min="5141" max="5141" width="12.6640625" style="44" customWidth="1"/>
    <col min="5142" max="5142" width="10.6640625" style="44" customWidth="1"/>
    <col min="5143" max="5143" width="17.6640625" style="44" customWidth="1"/>
    <col min="5144" max="5144" width="12.6640625" style="44" customWidth="1"/>
    <col min="5145" max="5145" width="10.6640625" style="44" customWidth="1"/>
    <col min="5146" max="5146" width="17.6640625" style="44" customWidth="1"/>
    <col min="5147" max="5147" width="12.6640625" style="44" customWidth="1"/>
    <col min="5148" max="5148" width="3.109375" style="44" customWidth="1"/>
    <col min="5149" max="5376" width="9" style="44"/>
    <col min="5377" max="5382" width="0" style="44" hidden="1" customWidth="1"/>
    <col min="5383" max="5383" width="1.88671875" style="44" customWidth="1"/>
    <col min="5384" max="5384" width="9" style="44"/>
    <col min="5385" max="5385" width="17.44140625" style="44" customWidth="1"/>
    <col min="5386" max="5388" width="25.6640625" style="44" customWidth="1"/>
    <col min="5389" max="5389" width="10.6640625" style="44" customWidth="1"/>
    <col min="5390" max="5390" width="17.6640625" style="44" customWidth="1"/>
    <col min="5391" max="5391" width="12.6640625" style="44" customWidth="1"/>
    <col min="5392" max="5392" width="10.6640625" style="44" customWidth="1"/>
    <col min="5393" max="5393" width="17.6640625" style="44" customWidth="1"/>
    <col min="5394" max="5394" width="12.6640625" style="44" customWidth="1"/>
    <col min="5395" max="5395" width="10.6640625" style="44" customWidth="1"/>
    <col min="5396" max="5396" width="17.6640625" style="44" customWidth="1"/>
    <col min="5397" max="5397" width="12.6640625" style="44" customWidth="1"/>
    <col min="5398" max="5398" width="10.6640625" style="44" customWidth="1"/>
    <col min="5399" max="5399" width="17.6640625" style="44" customWidth="1"/>
    <col min="5400" max="5400" width="12.6640625" style="44" customWidth="1"/>
    <col min="5401" max="5401" width="10.6640625" style="44" customWidth="1"/>
    <col min="5402" max="5402" width="17.6640625" style="44" customWidth="1"/>
    <col min="5403" max="5403" width="12.6640625" style="44" customWidth="1"/>
    <col min="5404" max="5404" width="3.109375" style="44" customWidth="1"/>
    <col min="5405" max="5632" width="9" style="44"/>
    <col min="5633" max="5638" width="0" style="44" hidden="1" customWidth="1"/>
    <col min="5639" max="5639" width="1.88671875" style="44" customWidth="1"/>
    <col min="5640" max="5640" width="9" style="44"/>
    <col min="5641" max="5641" width="17.44140625" style="44" customWidth="1"/>
    <col min="5642" max="5644" width="25.6640625" style="44" customWidth="1"/>
    <col min="5645" max="5645" width="10.6640625" style="44" customWidth="1"/>
    <col min="5646" max="5646" width="17.6640625" style="44" customWidth="1"/>
    <col min="5647" max="5647" width="12.6640625" style="44" customWidth="1"/>
    <col min="5648" max="5648" width="10.6640625" style="44" customWidth="1"/>
    <col min="5649" max="5649" width="17.6640625" style="44" customWidth="1"/>
    <col min="5650" max="5650" width="12.6640625" style="44" customWidth="1"/>
    <col min="5651" max="5651" width="10.6640625" style="44" customWidth="1"/>
    <col min="5652" max="5652" width="17.6640625" style="44" customWidth="1"/>
    <col min="5653" max="5653" width="12.6640625" style="44" customWidth="1"/>
    <col min="5654" max="5654" width="10.6640625" style="44" customWidth="1"/>
    <col min="5655" max="5655" width="17.6640625" style="44" customWidth="1"/>
    <col min="5656" max="5656" width="12.6640625" style="44" customWidth="1"/>
    <col min="5657" max="5657" width="10.6640625" style="44" customWidth="1"/>
    <col min="5658" max="5658" width="17.6640625" style="44" customWidth="1"/>
    <col min="5659" max="5659" width="12.6640625" style="44" customWidth="1"/>
    <col min="5660" max="5660" width="3.109375" style="44" customWidth="1"/>
    <col min="5661" max="5888" width="9" style="44"/>
    <col min="5889" max="5894" width="0" style="44" hidden="1" customWidth="1"/>
    <col min="5895" max="5895" width="1.88671875" style="44" customWidth="1"/>
    <col min="5896" max="5896" width="9" style="44"/>
    <col min="5897" max="5897" width="17.44140625" style="44" customWidth="1"/>
    <col min="5898" max="5900" width="25.6640625" style="44" customWidth="1"/>
    <col min="5901" max="5901" width="10.6640625" style="44" customWidth="1"/>
    <col min="5902" max="5902" width="17.6640625" style="44" customWidth="1"/>
    <col min="5903" max="5903" width="12.6640625" style="44" customWidth="1"/>
    <col min="5904" max="5904" width="10.6640625" style="44" customWidth="1"/>
    <col min="5905" max="5905" width="17.6640625" style="44" customWidth="1"/>
    <col min="5906" max="5906" width="12.6640625" style="44" customWidth="1"/>
    <col min="5907" max="5907" width="10.6640625" style="44" customWidth="1"/>
    <col min="5908" max="5908" width="17.6640625" style="44" customWidth="1"/>
    <col min="5909" max="5909" width="12.6640625" style="44" customWidth="1"/>
    <col min="5910" max="5910" width="10.6640625" style="44" customWidth="1"/>
    <col min="5911" max="5911" width="17.6640625" style="44" customWidth="1"/>
    <col min="5912" max="5912" width="12.6640625" style="44" customWidth="1"/>
    <col min="5913" max="5913" width="10.6640625" style="44" customWidth="1"/>
    <col min="5914" max="5914" width="17.6640625" style="44" customWidth="1"/>
    <col min="5915" max="5915" width="12.6640625" style="44" customWidth="1"/>
    <col min="5916" max="5916" width="3.109375" style="44" customWidth="1"/>
    <col min="5917" max="6144" width="9" style="44"/>
    <col min="6145" max="6150" width="0" style="44" hidden="1" customWidth="1"/>
    <col min="6151" max="6151" width="1.88671875" style="44" customWidth="1"/>
    <col min="6152" max="6152" width="9" style="44"/>
    <col min="6153" max="6153" width="17.44140625" style="44" customWidth="1"/>
    <col min="6154" max="6156" width="25.6640625" style="44" customWidth="1"/>
    <col min="6157" max="6157" width="10.6640625" style="44" customWidth="1"/>
    <col min="6158" max="6158" width="17.6640625" style="44" customWidth="1"/>
    <col min="6159" max="6159" width="12.6640625" style="44" customWidth="1"/>
    <col min="6160" max="6160" width="10.6640625" style="44" customWidth="1"/>
    <col min="6161" max="6161" width="17.6640625" style="44" customWidth="1"/>
    <col min="6162" max="6162" width="12.6640625" style="44" customWidth="1"/>
    <col min="6163" max="6163" width="10.6640625" style="44" customWidth="1"/>
    <col min="6164" max="6164" width="17.6640625" style="44" customWidth="1"/>
    <col min="6165" max="6165" width="12.6640625" style="44" customWidth="1"/>
    <col min="6166" max="6166" width="10.6640625" style="44" customWidth="1"/>
    <col min="6167" max="6167" width="17.6640625" style="44" customWidth="1"/>
    <col min="6168" max="6168" width="12.6640625" style="44" customWidth="1"/>
    <col min="6169" max="6169" width="10.6640625" style="44" customWidth="1"/>
    <col min="6170" max="6170" width="17.6640625" style="44" customWidth="1"/>
    <col min="6171" max="6171" width="12.6640625" style="44" customWidth="1"/>
    <col min="6172" max="6172" width="3.109375" style="44" customWidth="1"/>
    <col min="6173" max="6400" width="9" style="44"/>
    <col min="6401" max="6406" width="0" style="44" hidden="1" customWidth="1"/>
    <col min="6407" max="6407" width="1.88671875" style="44" customWidth="1"/>
    <col min="6408" max="6408" width="9" style="44"/>
    <col min="6409" max="6409" width="17.44140625" style="44" customWidth="1"/>
    <col min="6410" max="6412" width="25.6640625" style="44" customWidth="1"/>
    <col min="6413" max="6413" width="10.6640625" style="44" customWidth="1"/>
    <col min="6414" max="6414" width="17.6640625" style="44" customWidth="1"/>
    <col min="6415" max="6415" width="12.6640625" style="44" customWidth="1"/>
    <col min="6416" max="6416" width="10.6640625" style="44" customWidth="1"/>
    <col min="6417" max="6417" width="17.6640625" style="44" customWidth="1"/>
    <col min="6418" max="6418" width="12.6640625" style="44" customWidth="1"/>
    <col min="6419" max="6419" width="10.6640625" style="44" customWidth="1"/>
    <col min="6420" max="6420" width="17.6640625" style="44" customWidth="1"/>
    <col min="6421" max="6421" width="12.6640625" style="44" customWidth="1"/>
    <col min="6422" max="6422" width="10.6640625" style="44" customWidth="1"/>
    <col min="6423" max="6423" width="17.6640625" style="44" customWidth="1"/>
    <col min="6424" max="6424" width="12.6640625" style="44" customWidth="1"/>
    <col min="6425" max="6425" width="10.6640625" style="44" customWidth="1"/>
    <col min="6426" max="6426" width="17.6640625" style="44" customWidth="1"/>
    <col min="6427" max="6427" width="12.6640625" style="44" customWidth="1"/>
    <col min="6428" max="6428" width="3.109375" style="44" customWidth="1"/>
    <col min="6429" max="6656" width="9" style="44"/>
    <col min="6657" max="6662" width="0" style="44" hidden="1" customWidth="1"/>
    <col min="6663" max="6663" width="1.88671875" style="44" customWidth="1"/>
    <col min="6664" max="6664" width="9" style="44"/>
    <col min="6665" max="6665" width="17.44140625" style="44" customWidth="1"/>
    <col min="6666" max="6668" width="25.6640625" style="44" customWidth="1"/>
    <col min="6669" max="6669" width="10.6640625" style="44" customWidth="1"/>
    <col min="6670" max="6670" width="17.6640625" style="44" customWidth="1"/>
    <col min="6671" max="6671" width="12.6640625" style="44" customWidth="1"/>
    <col min="6672" max="6672" width="10.6640625" style="44" customWidth="1"/>
    <col min="6673" max="6673" width="17.6640625" style="44" customWidth="1"/>
    <col min="6674" max="6674" width="12.6640625" style="44" customWidth="1"/>
    <col min="6675" max="6675" width="10.6640625" style="44" customWidth="1"/>
    <col min="6676" max="6676" width="17.6640625" style="44" customWidth="1"/>
    <col min="6677" max="6677" width="12.6640625" style="44" customWidth="1"/>
    <col min="6678" max="6678" width="10.6640625" style="44" customWidth="1"/>
    <col min="6679" max="6679" width="17.6640625" style="44" customWidth="1"/>
    <col min="6680" max="6680" width="12.6640625" style="44" customWidth="1"/>
    <col min="6681" max="6681" width="10.6640625" style="44" customWidth="1"/>
    <col min="6682" max="6682" width="17.6640625" style="44" customWidth="1"/>
    <col min="6683" max="6683" width="12.6640625" style="44" customWidth="1"/>
    <col min="6684" max="6684" width="3.109375" style="44" customWidth="1"/>
    <col min="6685" max="6912" width="9" style="44"/>
    <col min="6913" max="6918" width="0" style="44" hidden="1" customWidth="1"/>
    <col min="6919" max="6919" width="1.88671875" style="44" customWidth="1"/>
    <col min="6920" max="6920" width="9" style="44"/>
    <col min="6921" max="6921" width="17.44140625" style="44" customWidth="1"/>
    <col min="6922" max="6924" width="25.6640625" style="44" customWidth="1"/>
    <col min="6925" max="6925" width="10.6640625" style="44" customWidth="1"/>
    <col min="6926" max="6926" width="17.6640625" style="44" customWidth="1"/>
    <col min="6927" max="6927" width="12.6640625" style="44" customWidth="1"/>
    <col min="6928" max="6928" width="10.6640625" style="44" customWidth="1"/>
    <col min="6929" max="6929" width="17.6640625" style="44" customWidth="1"/>
    <col min="6930" max="6930" width="12.6640625" style="44" customWidth="1"/>
    <col min="6931" max="6931" width="10.6640625" style="44" customWidth="1"/>
    <col min="6932" max="6932" width="17.6640625" style="44" customWidth="1"/>
    <col min="6933" max="6933" width="12.6640625" style="44" customWidth="1"/>
    <col min="6934" max="6934" width="10.6640625" style="44" customWidth="1"/>
    <col min="6935" max="6935" width="17.6640625" style="44" customWidth="1"/>
    <col min="6936" max="6936" width="12.6640625" style="44" customWidth="1"/>
    <col min="6937" max="6937" width="10.6640625" style="44" customWidth="1"/>
    <col min="6938" max="6938" width="17.6640625" style="44" customWidth="1"/>
    <col min="6939" max="6939" width="12.6640625" style="44" customWidth="1"/>
    <col min="6940" max="6940" width="3.109375" style="44" customWidth="1"/>
    <col min="6941" max="7168" width="9" style="44"/>
    <col min="7169" max="7174" width="0" style="44" hidden="1" customWidth="1"/>
    <col min="7175" max="7175" width="1.88671875" style="44" customWidth="1"/>
    <col min="7176" max="7176" width="9" style="44"/>
    <col min="7177" max="7177" width="17.44140625" style="44" customWidth="1"/>
    <col min="7178" max="7180" width="25.6640625" style="44" customWidth="1"/>
    <col min="7181" max="7181" width="10.6640625" style="44" customWidth="1"/>
    <col min="7182" max="7182" width="17.6640625" style="44" customWidth="1"/>
    <col min="7183" max="7183" width="12.6640625" style="44" customWidth="1"/>
    <col min="7184" max="7184" width="10.6640625" style="44" customWidth="1"/>
    <col min="7185" max="7185" width="17.6640625" style="44" customWidth="1"/>
    <col min="7186" max="7186" width="12.6640625" style="44" customWidth="1"/>
    <col min="7187" max="7187" width="10.6640625" style="44" customWidth="1"/>
    <col min="7188" max="7188" width="17.6640625" style="44" customWidth="1"/>
    <col min="7189" max="7189" width="12.6640625" style="44" customWidth="1"/>
    <col min="7190" max="7190" width="10.6640625" style="44" customWidth="1"/>
    <col min="7191" max="7191" width="17.6640625" style="44" customWidth="1"/>
    <col min="7192" max="7192" width="12.6640625" style="44" customWidth="1"/>
    <col min="7193" max="7193" width="10.6640625" style="44" customWidth="1"/>
    <col min="7194" max="7194" width="17.6640625" style="44" customWidth="1"/>
    <col min="7195" max="7195" width="12.6640625" style="44" customWidth="1"/>
    <col min="7196" max="7196" width="3.109375" style="44" customWidth="1"/>
    <col min="7197" max="7424" width="9" style="44"/>
    <col min="7425" max="7430" width="0" style="44" hidden="1" customWidth="1"/>
    <col min="7431" max="7431" width="1.88671875" style="44" customWidth="1"/>
    <col min="7432" max="7432" width="9" style="44"/>
    <col min="7433" max="7433" width="17.44140625" style="44" customWidth="1"/>
    <col min="7434" max="7436" width="25.6640625" style="44" customWidth="1"/>
    <col min="7437" max="7437" width="10.6640625" style="44" customWidth="1"/>
    <col min="7438" max="7438" width="17.6640625" style="44" customWidth="1"/>
    <col min="7439" max="7439" width="12.6640625" style="44" customWidth="1"/>
    <col min="7440" max="7440" width="10.6640625" style="44" customWidth="1"/>
    <col min="7441" max="7441" width="17.6640625" style="44" customWidth="1"/>
    <col min="7442" max="7442" width="12.6640625" style="44" customWidth="1"/>
    <col min="7443" max="7443" width="10.6640625" style="44" customWidth="1"/>
    <col min="7444" max="7444" width="17.6640625" style="44" customWidth="1"/>
    <col min="7445" max="7445" width="12.6640625" style="44" customWidth="1"/>
    <col min="7446" max="7446" width="10.6640625" style="44" customWidth="1"/>
    <col min="7447" max="7447" width="17.6640625" style="44" customWidth="1"/>
    <col min="7448" max="7448" width="12.6640625" style="44" customWidth="1"/>
    <col min="7449" max="7449" width="10.6640625" style="44" customWidth="1"/>
    <col min="7450" max="7450" width="17.6640625" style="44" customWidth="1"/>
    <col min="7451" max="7451" width="12.6640625" style="44" customWidth="1"/>
    <col min="7452" max="7452" width="3.109375" style="44" customWidth="1"/>
    <col min="7453" max="7680" width="9" style="44"/>
    <col min="7681" max="7686" width="0" style="44" hidden="1" customWidth="1"/>
    <col min="7687" max="7687" width="1.88671875" style="44" customWidth="1"/>
    <col min="7688" max="7688" width="9" style="44"/>
    <col min="7689" max="7689" width="17.44140625" style="44" customWidth="1"/>
    <col min="7690" max="7692" width="25.6640625" style="44" customWidth="1"/>
    <col min="7693" max="7693" width="10.6640625" style="44" customWidth="1"/>
    <col min="7694" max="7694" width="17.6640625" style="44" customWidth="1"/>
    <col min="7695" max="7695" width="12.6640625" style="44" customWidth="1"/>
    <col min="7696" max="7696" width="10.6640625" style="44" customWidth="1"/>
    <col min="7697" max="7697" width="17.6640625" style="44" customWidth="1"/>
    <col min="7698" max="7698" width="12.6640625" style="44" customWidth="1"/>
    <col min="7699" max="7699" width="10.6640625" style="44" customWidth="1"/>
    <col min="7700" max="7700" width="17.6640625" style="44" customWidth="1"/>
    <col min="7701" max="7701" width="12.6640625" style="44" customWidth="1"/>
    <col min="7702" max="7702" width="10.6640625" style="44" customWidth="1"/>
    <col min="7703" max="7703" width="17.6640625" style="44" customWidth="1"/>
    <col min="7704" max="7704" width="12.6640625" style="44" customWidth="1"/>
    <col min="7705" max="7705" width="10.6640625" style="44" customWidth="1"/>
    <col min="7706" max="7706" width="17.6640625" style="44" customWidth="1"/>
    <col min="7707" max="7707" width="12.6640625" style="44" customWidth="1"/>
    <col min="7708" max="7708" width="3.109375" style="44" customWidth="1"/>
    <col min="7709" max="7936" width="9" style="44"/>
    <col min="7937" max="7942" width="0" style="44" hidden="1" customWidth="1"/>
    <col min="7943" max="7943" width="1.88671875" style="44" customWidth="1"/>
    <col min="7944" max="7944" width="9" style="44"/>
    <col min="7945" max="7945" width="17.44140625" style="44" customWidth="1"/>
    <col min="7946" max="7948" width="25.6640625" style="44" customWidth="1"/>
    <col min="7949" max="7949" width="10.6640625" style="44" customWidth="1"/>
    <col min="7950" max="7950" width="17.6640625" style="44" customWidth="1"/>
    <col min="7951" max="7951" width="12.6640625" style="44" customWidth="1"/>
    <col min="7952" max="7952" width="10.6640625" style="44" customWidth="1"/>
    <col min="7953" max="7953" width="17.6640625" style="44" customWidth="1"/>
    <col min="7954" max="7954" width="12.6640625" style="44" customWidth="1"/>
    <col min="7955" max="7955" width="10.6640625" style="44" customWidth="1"/>
    <col min="7956" max="7956" width="17.6640625" style="44" customWidth="1"/>
    <col min="7957" max="7957" width="12.6640625" style="44" customWidth="1"/>
    <col min="7958" max="7958" width="10.6640625" style="44" customWidth="1"/>
    <col min="7959" max="7959" width="17.6640625" style="44" customWidth="1"/>
    <col min="7960" max="7960" width="12.6640625" style="44" customWidth="1"/>
    <col min="7961" max="7961" width="10.6640625" style="44" customWidth="1"/>
    <col min="7962" max="7962" width="17.6640625" style="44" customWidth="1"/>
    <col min="7963" max="7963" width="12.6640625" style="44" customWidth="1"/>
    <col min="7964" max="7964" width="3.109375" style="44" customWidth="1"/>
    <col min="7965" max="8192" width="9" style="44"/>
    <col min="8193" max="8198" width="0" style="44" hidden="1" customWidth="1"/>
    <col min="8199" max="8199" width="1.88671875" style="44" customWidth="1"/>
    <col min="8200" max="8200" width="9" style="44"/>
    <col min="8201" max="8201" width="17.44140625" style="44" customWidth="1"/>
    <col min="8202" max="8204" width="25.6640625" style="44" customWidth="1"/>
    <col min="8205" max="8205" width="10.6640625" style="44" customWidth="1"/>
    <col min="8206" max="8206" width="17.6640625" style="44" customWidth="1"/>
    <col min="8207" max="8207" width="12.6640625" style="44" customWidth="1"/>
    <col min="8208" max="8208" width="10.6640625" style="44" customWidth="1"/>
    <col min="8209" max="8209" width="17.6640625" style="44" customWidth="1"/>
    <col min="8210" max="8210" width="12.6640625" style="44" customWidth="1"/>
    <col min="8211" max="8211" width="10.6640625" style="44" customWidth="1"/>
    <col min="8212" max="8212" width="17.6640625" style="44" customWidth="1"/>
    <col min="8213" max="8213" width="12.6640625" style="44" customWidth="1"/>
    <col min="8214" max="8214" width="10.6640625" style="44" customWidth="1"/>
    <col min="8215" max="8215" width="17.6640625" style="44" customWidth="1"/>
    <col min="8216" max="8216" width="12.6640625" style="44" customWidth="1"/>
    <col min="8217" max="8217" width="10.6640625" style="44" customWidth="1"/>
    <col min="8218" max="8218" width="17.6640625" style="44" customWidth="1"/>
    <col min="8219" max="8219" width="12.6640625" style="44" customWidth="1"/>
    <col min="8220" max="8220" width="3.109375" style="44" customWidth="1"/>
    <col min="8221" max="8448" width="9" style="44"/>
    <col min="8449" max="8454" width="0" style="44" hidden="1" customWidth="1"/>
    <col min="8455" max="8455" width="1.88671875" style="44" customWidth="1"/>
    <col min="8456" max="8456" width="9" style="44"/>
    <col min="8457" max="8457" width="17.44140625" style="44" customWidth="1"/>
    <col min="8458" max="8460" width="25.6640625" style="44" customWidth="1"/>
    <col min="8461" max="8461" width="10.6640625" style="44" customWidth="1"/>
    <col min="8462" max="8462" width="17.6640625" style="44" customWidth="1"/>
    <col min="8463" max="8463" width="12.6640625" style="44" customWidth="1"/>
    <col min="8464" max="8464" width="10.6640625" style="44" customWidth="1"/>
    <col min="8465" max="8465" width="17.6640625" style="44" customWidth="1"/>
    <col min="8466" max="8466" width="12.6640625" style="44" customWidth="1"/>
    <col min="8467" max="8467" width="10.6640625" style="44" customWidth="1"/>
    <col min="8468" max="8468" width="17.6640625" style="44" customWidth="1"/>
    <col min="8469" max="8469" width="12.6640625" style="44" customWidth="1"/>
    <col min="8470" max="8470" width="10.6640625" style="44" customWidth="1"/>
    <col min="8471" max="8471" width="17.6640625" style="44" customWidth="1"/>
    <col min="8472" max="8472" width="12.6640625" style="44" customWidth="1"/>
    <col min="8473" max="8473" width="10.6640625" style="44" customWidth="1"/>
    <col min="8474" max="8474" width="17.6640625" style="44" customWidth="1"/>
    <col min="8475" max="8475" width="12.6640625" style="44" customWidth="1"/>
    <col min="8476" max="8476" width="3.109375" style="44" customWidth="1"/>
    <col min="8477" max="8704" width="9" style="44"/>
    <col min="8705" max="8710" width="0" style="44" hidden="1" customWidth="1"/>
    <col min="8711" max="8711" width="1.88671875" style="44" customWidth="1"/>
    <col min="8712" max="8712" width="9" style="44"/>
    <col min="8713" max="8713" width="17.44140625" style="44" customWidth="1"/>
    <col min="8714" max="8716" width="25.6640625" style="44" customWidth="1"/>
    <col min="8717" max="8717" width="10.6640625" style="44" customWidth="1"/>
    <col min="8718" max="8718" width="17.6640625" style="44" customWidth="1"/>
    <col min="8719" max="8719" width="12.6640625" style="44" customWidth="1"/>
    <col min="8720" max="8720" width="10.6640625" style="44" customWidth="1"/>
    <col min="8721" max="8721" width="17.6640625" style="44" customWidth="1"/>
    <col min="8722" max="8722" width="12.6640625" style="44" customWidth="1"/>
    <col min="8723" max="8723" width="10.6640625" style="44" customWidth="1"/>
    <col min="8724" max="8724" width="17.6640625" style="44" customWidth="1"/>
    <col min="8725" max="8725" width="12.6640625" style="44" customWidth="1"/>
    <col min="8726" max="8726" width="10.6640625" style="44" customWidth="1"/>
    <col min="8727" max="8727" width="17.6640625" style="44" customWidth="1"/>
    <col min="8728" max="8728" width="12.6640625" style="44" customWidth="1"/>
    <col min="8729" max="8729" width="10.6640625" style="44" customWidth="1"/>
    <col min="8730" max="8730" width="17.6640625" style="44" customWidth="1"/>
    <col min="8731" max="8731" width="12.6640625" style="44" customWidth="1"/>
    <col min="8732" max="8732" width="3.109375" style="44" customWidth="1"/>
    <col min="8733" max="8960" width="9" style="44"/>
    <col min="8961" max="8966" width="0" style="44" hidden="1" customWidth="1"/>
    <col min="8967" max="8967" width="1.88671875" style="44" customWidth="1"/>
    <col min="8968" max="8968" width="9" style="44"/>
    <col min="8969" max="8969" width="17.44140625" style="44" customWidth="1"/>
    <col min="8970" max="8972" width="25.6640625" style="44" customWidth="1"/>
    <col min="8973" max="8973" width="10.6640625" style="44" customWidth="1"/>
    <col min="8974" max="8974" width="17.6640625" style="44" customWidth="1"/>
    <col min="8975" max="8975" width="12.6640625" style="44" customWidth="1"/>
    <col min="8976" max="8976" width="10.6640625" style="44" customWidth="1"/>
    <col min="8977" max="8977" width="17.6640625" style="44" customWidth="1"/>
    <col min="8978" max="8978" width="12.6640625" style="44" customWidth="1"/>
    <col min="8979" max="8979" width="10.6640625" style="44" customWidth="1"/>
    <col min="8980" max="8980" width="17.6640625" style="44" customWidth="1"/>
    <col min="8981" max="8981" width="12.6640625" style="44" customWidth="1"/>
    <col min="8982" max="8982" width="10.6640625" style="44" customWidth="1"/>
    <col min="8983" max="8983" width="17.6640625" style="44" customWidth="1"/>
    <col min="8984" max="8984" width="12.6640625" style="44" customWidth="1"/>
    <col min="8985" max="8985" width="10.6640625" style="44" customWidth="1"/>
    <col min="8986" max="8986" width="17.6640625" style="44" customWidth="1"/>
    <col min="8987" max="8987" width="12.6640625" style="44" customWidth="1"/>
    <col min="8988" max="8988" width="3.109375" style="44" customWidth="1"/>
    <col min="8989" max="9216" width="9" style="44"/>
    <col min="9217" max="9222" width="0" style="44" hidden="1" customWidth="1"/>
    <col min="9223" max="9223" width="1.88671875" style="44" customWidth="1"/>
    <col min="9224" max="9224" width="9" style="44"/>
    <col min="9225" max="9225" width="17.44140625" style="44" customWidth="1"/>
    <col min="9226" max="9228" width="25.6640625" style="44" customWidth="1"/>
    <col min="9229" max="9229" width="10.6640625" style="44" customWidth="1"/>
    <col min="9230" max="9230" width="17.6640625" style="44" customWidth="1"/>
    <col min="9231" max="9231" width="12.6640625" style="44" customWidth="1"/>
    <col min="9232" max="9232" width="10.6640625" style="44" customWidth="1"/>
    <col min="9233" max="9233" width="17.6640625" style="44" customWidth="1"/>
    <col min="9234" max="9234" width="12.6640625" style="44" customWidth="1"/>
    <col min="9235" max="9235" width="10.6640625" style="44" customWidth="1"/>
    <col min="9236" max="9236" width="17.6640625" style="44" customWidth="1"/>
    <col min="9237" max="9237" width="12.6640625" style="44" customWidth="1"/>
    <col min="9238" max="9238" width="10.6640625" style="44" customWidth="1"/>
    <col min="9239" max="9239" width="17.6640625" style="44" customWidth="1"/>
    <col min="9240" max="9240" width="12.6640625" style="44" customWidth="1"/>
    <col min="9241" max="9241" width="10.6640625" style="44" customWidth="1"/>
    <col min="9242" max="9242" width="17.6640625" style="44" customWidth="1"/>
    <col min="9243" max="9243" width="12.6640625" style="44" customWidth="1"/>
    <col min="9244" max="9244" width="3.109375" style="44" customWidth="1"/>
    <col min="9245" max="9472" width="9" style="44"/>
    <col min="9473" max="9478" width="0" style="44" hidden="1" customWidth="1"/>
    <col min="9479" max="9479" width="1.88671875" style="44" customWidth="1"/>
    <col min="9480" max="9480" width="9" style="44"/>
    <col min="9481" max="9481" width="17.44140625" style="44" customWidth="1"/>
    <col min="9482" max="9484" width="25.6640625" style="44" customWidth="1"/>
    <col min="9485" max="9485" width="10.6640625" style="44" customWidth="1"/>
    <col min="9486" max="9486" width="17.6640625" style="44" customWidth="1"/>
    <col min="9487" max="9487" width="12.6640625" style="44" customWidth="1"/>
    <col min="9488" max="9488" width="10.6640625" style="44" customWidth="1"/>
    <col min="9489" max="9489" width="17.6640625" style="44" customWidth="1"/>
    <col min="9490" max="9490" width="12.6640625" style="44" customWidth="1"/>
    <col min="9491" max="9491" width="10.6640625" style="44" customWidth="1"/>
    <col min="9492" max="9492" width="17.6640625" style="44" customWidth="1"/>
    <col min="9493" max="9493" width="12.6640625" style="44" customWidth="1"/>
    <col min="9494" max="9494" width="10.6640625" style="44" customWidth="1"/>
    <col min="9495" max="9495" width="17.6640625" style="44" customWidth="1"/>
    <col min="9496" max="9496" width="12.6640625" style="44" customWidth="1"/>
    <col min="9497" max="9497" width="10.6640625" style="44" customWidth="1"/>
    <col min="9498" max="9498" width="17.6640625" style="44" customWidth="1"/>
    <col min="9499" max="9499" width="12.6640625" style="44" customWidth="1"/>
    <col min="9500" max="9500" width="3.109375" style="44" customWidth="1"/>
    <col min="9501" max="9728" width="9" style="44"/>
    <col min="9729" max="9734" width="0" style="44" hidden="1" customWidth="1"/>
    <col min="9735" max="9735" width="1.88671875" style="44" customWidth="1"/>
    <col min="9736" max="9736" width="9" style="44"/>
    <col min="9737" max="9737" width="17.44140625" style="44" customWidth="1"/>
    <col min="9738" max="9740" width="25.6640625" style="44" customWidth="1"/>
    <col min="9741" max="9741" width="10.6640625" style="44" customWidth="1"/>
    <col min="9742" max="9742" width="17.6640625" style="44" customWidth="1"/>
    <col min="9743" max="9743" width="12.6640625" style="44" customWidth="1"/>
    <col min="9744" max="9744" width="10.6640625" style="44" customWidth="1"/>
    <col min="9745" max="9745" width="17.6640625" style="44" customWidth="1"/>
    <col min="9746" max="9746" width="12.6640625" style="44" customWidth="1"/>
    <col min="9747" max="9747" width="10.6640625" style="44" customWidth="1"/>
    <col min="9748" max="9748" width="17.6640625" style="44" customWidth="1"/>
    <col min="9749" max="9749" width="12.6640625" style="44" customWidth="1"/>
    <col min="9750" max="9750" width="10.6640625" style="44" customWidth="1"/>
    <col min="9751" max="9751" width="17.6640625" style="44" customWidth="1"/>
    <col min="9752" max="9752" width="12.6640625" style="44" customWidth="1"/>
    <col min="9753" max="9753" width="10.6640625" style="44" customWidth="1"/>
    <col min="9754" max="9754" width="17.6640625" style="44" customWidth="1"/>
    <col min="9755" max="9755" width="12.6640625" style="44" customWidth="1"/>
    <col min="9756" max="9756" width="3.109375" style="44" customWidth="1"/>
    <col min="9757" max="9984" width="9" style="44"/>
    <col min="9985" max="9990" width="0" style="44" hidden="1" customWidth="1"/>
    <col min="9991" max="9991" width="1.88671875" style="44" customWidth="1"/>
    <col min="9992" max="9992" width="9" style="44"/>
    <col min="9993" max="9993" width="17.44140625" style="44" customWidth="1"/>
    <col min="9994" max="9996" width="25.6640625" style="44" customWidth="1"/>
    <col min="9997" max="9997" width="10.6640625" style="44" customWidth="1"/>
    <col min="9998" max="9998" width="17.6640625" style="44" customWidth="1"/>
    <col min="9999" max="9999" width="12.6640625" style="44" customWidth="1"/>
    <col min="10000" max="10000" width="10.6640625" style="44" customWidth="1"/>
    <col min="10001" max="10001" width="17.6640625" style="44" customWidth="1"/>
    <col min="10002" max="10002" width="12.6640625" style="44" customWidth="1"/>
    <col min="10003" max="10003" width="10.6640625" style="44" customWidth="1"/>
    <col min="10004" max="10004" width="17.6640625" style="44" customWidth="1"/>
    <col min="10005" max="10005" width="12.6640625" style="44" customWidth="1"/>
    <col min="10006" max="10006" width="10.6640625" style="44" customWidth="1"/>
    <col min="10007" max="10007" width="17.6640625" style="44" customWidth="1"/>
    <col min="10008" max="10008" width="12.6640625" style="44" customWidth="1"/>
    <col min="10009" max="10009" width="10.6640625" style="44" customWidth="1"/>
    <col min="10010" max="10010" width="17.6640625" style="44" customWidth="1"/>
    <col min="10011" max="10011" width="12.6640625" style="44" customWidth="1"/>
    <col min="10012" max="10012" width="3.109375" style="44" customWidth="1"/>
    <col min="10013" max="10240" width="9" style="44"/>
    <col min="10241" max="10246" width="0" style="44" hidden="1" customWidth="1"/>
    <col min="10247" max="10247" width="1.88671875" style="44" customWidth="1"/>
    <col min="10248" max="10248" width="9" style="44"/>
    <col min="10249" max="10249" width="17.44140625" style="44" customWidth="1"/>
    <col min="10250" max="10252" width="25.6640625" style="44" customWidth="1"/>
    <col min="10253" max="10253" width="10.6640625" style="44" customWidth="1"/>
    <col min="10254" max="10254" width="17.6640625" style="44" customWidth="1"/>
    <col min="10255" max="10255" width="12.6640625" style="44" customWidth="1"/>
    <col min="10256" max="10256" width="10.6640625" style="44" customWidth="1"/>
    <col min="10257" max="10257" width="17.6640625" style="44" customWidth="1"/>
    <col min="10258" max="10258" width="12.6640625" style="44" customWidth="1"/>
    <col min="10259" max="10259" width="10.6640625" style="44" customWidth="1"/>
    <col min="10260" max="10260" width="17.6640625" style="44" customWidth="1"/>
    <col min="10261" max="10261" width="12.6640625" style="44" customWidth="1"/>
    <col min="10262" max="10262" width="10.6640625" style="44" customWidth="1"/>
    <col min="10263" max="10263" width="17.6640625" style="44" customWidth="1"/>
    <col min="10264" max="10264" width="12.6640625" style="44" customWidth="1"/>
    <col min="10265" max="10265" width="10.6640625" style="44" customWidth="1"/>
    <col min="10266" max="10266" width="17.6640625" style="44" customWidth="1"/>
    <col min="10267" max="10267" width="12.6640625" style="44" customWidth="1"/>
    <col min="10268" max="10268" width="3.109375" style="44" customWidth="1"/>
    <col min="10269" max="10496" width="9" style="44"/>
    <col min="10497" max="10502" width="0" style="44" hidden="1" customWidth="1"/>
    <col min="10503" max="10503" width="1.88671875" style="44" customWidth="1"/>
    <col min="10504" max="10504" width="9" style="44"/>
    <col min="10505" max="10505" width="17.44140625" style="44" customWidth="1"/>
    <col min="10506" max="10508" width="25.6640625" style="44" customWidth="1"/>
    <col min="10509" max="10509" width="10.6640625" style="44" customWidth="1"/>
    <col min="10510" max="10510" width="17.6640625" style="44" customWidth="1"/>
    <col min="10511" max="10511" width="12.6640625" style="44" customWidth="1"/>
    <col min="10512" max="10512" width="10.6640625" style="44" customWidth="1"/>
    <col min="10513" max="10513" width="17.6640625" style="44" customWidth="1"/>
    <col min="10514" max="10514" width="12.6640625" style="44" customWidth="1"/>
    <col min="10515" max="10515" width="10.6640625" style="44" customWidth="1"/>
    <col min="10516" max="10516" width="17.6640625" style="44" customWidth="1"/>
    <col min="10517" max="10517" width="12.6640625" style="44" customWidth="1"/>
    <col min="10518" max="10518" width="10.6640625" style="44" customWidth="1"/>
    <col min="10519" max="10519" width="17.6640625" style="44" customWidth="1"/>
    <col min="10520" max="10520" width="12.6640625" style="44" customWidth="1"/>
    <col min="10521" max="10521" width="10.6640625" style="44" customWidth="1"/>
    <col min="10522" max="10522" width="17.6640625" style="44" customWidth="1"/>
    <col min="10523" max="10523" width="12.6640625" style="44" customWidth="1"/>
    <col min="10524" max="10524" width="3.109375" style="44" customWidth="1"/>
    <col min="10525" max="10752" width="9" style="44"/>
    <col min="10753" max="10758" width="0" style="44" hidden="1" customWidth="1"/>
    <col min="10759" max="10759" width="1.88671875" style="44" customWidth="1"/>
    <col min="10760" max="10760" width="9" style="44"/>
    <col min="10761" max="10761" width="17.44140625" style="44" customWidth="1"/>
    <col min="10762" max="10764" width="25.6640625" style="44" customWidth="1"/>
    <col min="10765" max="10765" width="10.6640625" style="44" customWidth="1"/>
    <col min="10766" max="10766" width="17.6640625" style="44" customWidth="1"/>
    <col min="10767" max="10767" width="12.6640625" style="44" customWidth="1"/>
    <col min="10768" max="10768" width="10.6640625" style="44" customWidth="1"/>
    <col min="10769" max="10769" width="17.6640625" style="44" customWidth="1"/>
    <col min="10770" max="10770" width="12.6640625" style="44" customWidth="1"/>
    <col min="10771" max="10771" width="10.6640625" style="44" customWidth="1"/>
    <col min="10772" max="10772" width="17.6640625" style="44" customWidth="1"/>
    <col min="10773" max="10773" width="12.6640625" style="44" customWidth="1"/>
    <col min="10774" max="10774" width="10.6640625" style="44" customWidth="1"/>
    <col min="10775" max="10775" width="17.6640625" style="44" customWidth="1"/>
    <col min="10776" max="10776" width="12.6640625" style="44" customWidth="1"/>
    <col min="10777" max="10777" width="10.6640625" style="44" customWidth="1"/>
    <col min="10778" max="10778" width="17.6640625" style="44" customWidth="1"/>
    <col min="10779" max="10779" width="12.6640625" style="44" customWidth="1"/>
    <col min="10780" max="10780" width="3.109375" style="44" customWidth="1"/>
    <col min="10781" max="11008" width="9" style="44"/>
    <col min="11009" max="11014" width="0" style="44" hidden="1" customWidth="1"/>
    <col min="11015" max="11015" width="1.88671875" style="44" customWidth="1"/>
    <col min="11016" max="11016" width="9" style="44"/>
    <col min="11017" max="11017" width="17.44140625" style="44" customWidth="1"/>
    <col min="11018" max="11020" width="25.6640625" style="44" customWidth="1"/>
    <col min="11021" max="11021" width="10.6640625" style="44" customWidth="1"/>
    <col min="11022" max="11022" width="17.6640625" style="44" customWidth="1"/>
    <col min="11023" max="11023" width="12.6640625" style="44" customWidth="1"/>
    <col min="11024" max="11024" width="10.6640625" style="44" customWidth="1"/>
    <col min="11025" max="11025" width="17.6640625" style="44" customWidth="1"/>
    <col min="11026" max="11026" width="12.6640625" style="44" customWidth="1"/>
    <col min="11027" max="11027" width="10.6640625" style="44" customWidth="1"/>
    <col min="11028" max="11028" width="17.6640625" style="44" customWidth="1"/>
    <col min="11029" max="11029" width="12.6640625" style="44" customWidth="1"/>
    <col min="11030" max="11030" width="10.6640625" style="44" customWidth="1"/>
    <col min="11031" max="11031" width="17.6640625" style="44" customWidth="1"/>
    <col min="11032" max="11032" width="12.6640625" style="44" customWidth="1"/>
    <col min="11033" max="11033" width="10.6640625" style="44" customWidth="1"/>
    <col min="11034" max="11034" width="17.6640625" style="44" customWidth="1"/>
    <col min="11035" max="11035" width="12.6640625" style="44" customWidth="1"/>
    <col min="11036" max="11036" width="3.109375" style="44" customWidth="1"/>
    <col min="11037" max="11264" width="9" style="44"/>
    <col min="11265" max="11270" width="0" style="44" hidden="1" customWidth="1"/>
    <col min="11271" max="11271" width="1.88671875" style="44" customWidth="1"/>
    <col min="11272" max="11272" width="9" style="44"/>
    <col min="11273" max="11273" width="17.44140625" style="44" customWidth="1"/>
    <col min="11274" max="11276" width="25.6640625" style="44" customWidth="1"/>
    <col min="11277" max="11277" width="10.6640625" style="44" customWidth="1"/>
    <col min="11278" max="11278" width="17.6640625" style="44" customWidth="1"/>
    <col min="11279" max="11279" width="12.6640625" style="44" customWidth="1"/>
    <col min="11280" max="11280" width="10.6640625" style="44" customWidth="1"/>
    <col min="11281" max="11281" width="17.6640625" style="44" customWidth="1"/>
    <col min="11282" max="11282" width="12.6640625" style="44" customWidth="1"/>
    <col min="11283" max="11283" width="10.6640625" style="44" customWidth="1"/>
    <col min="11284" max="11284" width="17.6640625" style="44" customWidth="1"/>
    <col min="11285" max="11285" width="12.6640625" style="44" customWidth="1"/>
    <col min="11286" max="11286" width="10.6640625" style="44" customWidth="1"/>
    <col min="11287" max="11287" width="17.6640625" style="44" customWidth="1"/>
    <col min="11288" max="11288" width="12.6640625" style="44" customWidth="1"/>
    <col min="11289" max="11289" width="10.6640625" style="44" customWidth="1"/>
    <col min="11290" max="11290" width="17.6640625" style="44" customWidth="1"/>
    <col min="11291" max="11291" width="12.6640625" style="44" customWidth="1"/>
    <col min="11292" max="11292" width="3.109375" style="44" customWidth="1"/>
    <col min="11293" max="11520" width="9" style="44"/>
    <col min="11521" max="11526" width="0" style="44" hidden="1" customWidth="1"/>
    <col min="11527" max="11527" width="1.88671875" style="44" customWidth="1"/>
    <col min="11528" max="11528" width="9" style="44"/>
    <col min="11529" max="11529" width="17.44140625" style="44" customWidth="1"/>
    <col min="11530" max="11532" width="25.6640625" style="44" customWidth="1"/>
    <col min="11533" max="11533" width="10.6640625" style="44" customWidth="1"/>
    <col min="11534" max="11534" width="17.6640625" style="44" customWidth="1"/>
    <col min="11535" max="11535" width="12.6640625" style="44" customWidth="1"/>
    <col min="11536" max="11536" width="10.6640625" style="44" customWidth="1"/>
    <col min="11537" max="11537" width="17.6640625" style="44" customWidth="1"/>
    <col min="11538" max="11538" width="12.6640625" style="44" customWidth="1"/>
    <col min="11539" max="11539" width="10.6640625" style="44" customWidth="1"/>
    <col min="11540" max="11540" width="17.6640625" style="44" customWidth="1"/>
    <col min="11541" max="11541" width="12.6640625" style="44" customWidth="1"/>
    <col min="11542" max="11542" width="10.6640625" style="44" customWidth="1"/>
    <col min="11543" max="11543" width="17.6640625" style="44" customWidth="1"/>
    <col min="11544" max="11544" width="12.6640625" style="44" customWidth="1"/>
    <col min="11545" max="11545" width="10.6640625" style="44" customWidth="1"/>
    <col min="11546" max="11546" width="17.6640625" style="44" customWidth="1"/>
    <col min="11547" max="11547" width="12.6640625" style="44" customWidth="1"/>
    <col min="11548" max="11548" width="3.109375" style="44" customWidth="1"/>
    <col min="11549" max="11776" width="9" style="44"/>
    <col min="11777" max="11782" width="0" style="44" hidden="1" customWidth="1"/>
    <col min="11783" max="11783" width="1.88671875" style="44" customWidth="1"/>
    <col min="11784" max="11784" width="9" style="44"/>
    <col min="11785" max="11785" width="17.44140625" style="44" customWidth="1"/>
    <col min="11786" max="11788" width="25.6640625" style="44" customWidth="1"/>
    <col min="11789" max="11789" width="10.6640625" style="44" customWidth="1"/>
    <col min="11790" max="11790" width="17.6640625" style="44" customWidth="1"/>
    <col min="11791" max="11791" width="12.6640625" style="44" customWidth="1"/>
    <col min="11792" max="11792" width="10.6640625" style="44" customWidth="1"/>
    <col min="11793" max="11793" width="17.6640625" style="44" customWidth="1"/>
    <col min="11794" max="11794" width="12.6640625" style="44" customWidth="1"/>
    <col min="11795" max="11795" width="10.6640625" style="44" customWidth="1"/>
    <col min="11796" max="11796" width="17.6640625" style="44" customWidth="1"/>
    <col min="11797" max="11797" width="12.6640625" style="44" customWidth="1"/>
    <col min="11798" max="11798" width="10.6640625" style="44" customWidth="1"/>
    <col min="11799" max="11799" width="17.6640625" style="44" customWidth="1"/>
    <col min="11800" max="11800" width="12.6640625" style="44" customWidth="1"/>
    <col min="11801" max="11801" width="10.6640625" style="44" customWidth="1"/>
    <col min="11802" max="11802" width="17.6640625" style="44" customWidth="1"/>
    <col min="11803" max="11803" width="12.6640625" style="44" customWidth="1"/>
    <col min="11804" max="11804" width="3.109375" style="44" customWidth="1"/>
    <col min="11805" max="12032" width="9" style="44"/>
    <col min="12033" max="12038" width="0" style="44" hidden="1" customWidth="1"/>
    <col min="12039" max="12039" width="1.88671875" style="44" customWidth="1"/>
    <col min="12040" max="12040" width="9" style="44"/>
    <col min="12041" max="12041" width="17.44140625" style="44" customWidth="1"/>
    <col min="12042" max="12044" width="25.6640625" style="44" customWidth="1"/>
    <col min="12045" max="12045" width="10.6640625" style="44" customWidth="1"/>
    <col min="12046" max="12046" width="17.6640625" style="44" customWidth="1"/>
    <col min="12047" max="12047" width="12.6640625" style="44" customWidth="1"/>
    <col min="12048" max="12048" width="10.6640625" style="44" customWidth="1"/>
    <col min="12049" max="12049" width="17.6640625" style="44" customWidth="1"/>
    <col min="12050" max="12050" width="12.6640625" style="44" customWidth="1"/>
    <col min="12051" max="12051" width="10.6640625" style="44" customWidth="1"/>
    <col min="12052" max="12052" width="17.6640625" style="44" customWidth="1"/>
    <col min="12053" max="12053" width="12.6640625" style="44" customWidth="1"/>
    <col min="12054" max="12054" width="10.6640625" style="44" customWidth="1"/>
    <col min="12055" max="12055" width="17.6640625" style="44" customWidth="1"/>
    <col min="12056" max="12056" width="12.6640625" style="44" customWidth="1"/>
    <col min="12057" max="12057" width="10.6640625" style="44" customWidth="1"/>
    <col min="12058" max="12058" width="17.6640625" style="44" customWidth="1"/>
    <col min="12059" max="12059" width="12.6640625" style="44" customWidth="1"/>
    <col min="12060" max="12060" width="3.109375" style="44" customWidth="1"/>
    <col min="12061" max="12288" width="9" style="44"/>
    <col min="12289" max="12294" width="0" style="44" hidden="1" customWidth="1"/>
    <col min="12295" max="12295" width="1.88671875" style="44" customWidth="1"/>
    <col min="12296" max="12296" width="9" style="44"/>
    <col min="12297" max="12297" width="17.44140625" style="44" customWidth="1"/>
    <col min="12298" max="12300" width="25.6640625" style="44" customWidth="1"/>
    <col min="12301" max="12301" width="10.6640625" style="44" customWidth="1"/>
    <col min="12302" max="12302" width="17.6640625" style="44" customWidth="1"/>
    <col min="12303" max="12303" width="12.6640625" style="44" customWidth="1"/>
    <col min="12304" max="12304" width="10.6640625" style="44" customWidth="1"/>
    <col min="12305" max="12305" width="17.6640625" style="44" customWidth="1"/>
    <col min="12306" max="12306" width="12.6640625" style="44" customWidth="1"/>
    <col min="12307" max="12307" width="10.6640625" style="44" customWidth="1"/>
    <col min="12308" max="12308" width="17.6640625" style="44" customWidth="1"/>
    <col min="12309" max="12309" width="12.6640625" style="44" customWidth="1"/>
    <col min="12310" max="12310" width="10.6640625" style="44" customWidth="1"/>
    <col min="12311" max="12311" width="17.6640625" style="44" customWidth="1"/>
    <col min="12312" max="12312" width="12.6640625" style="44" customWidth="1"/>
    <col min="12313" max="12313" width="10.6640625" style="44" customWidth="1"/>
    <col min="12314" max="12314" width="17.6640625" style="44" customWidth="1"/>
    <col min="12315" max="12315" width="12.6640625" style="44" customWidth="1"/>
    <col min="12316" max="12316" width="3.109375" style="44" customWidth="1"/>
    <col min="12317" max="12544" width="9" style="44"/>
    <col min="12545" max="12550" width="0" style="44" hidden="1" customWidth="1"/>
    <col min="12551" max="12551" width="1.88671875" style="44" customWidth="1"/>
    <col min="12552" max="12552" width="9" style="44"/>
    <col min="12553" max="12553" width="17.44140625" style="44" customWidth="1"/>
    <col min="12554" max="12556" width="25.6640625" style="44" customWidth="1"/>
    <col min="12557" max="12557" width="10.6640625" style="44" customWidth="1"/>
    <col min="12558" max="12558" width="17.6640625" style="44" customWidth="1"/>
    <col min="12559" max="12559" width="12.6640625" style="44" customWidth="1"/>
    <col min="12560" max="12560" width="10.6640625" style="44" customWidth="1"/>
    <col min="12561" max="12561" width="17.6640625" style="44" customWidth="1"/>
    <col min="12562" max="12562" width="12.6640625" style="44" customWidth="1"/>
    <col min="12563" max="12563" width="10.6640625" style="44" customWidth="1"/>
    <col min="12564" max="12564" width="17.6640625" style="44" customWidth="1"/>
    <col min="12565" max="12565" width="12.6640625" style="44" customWidth="1"/>
    <col min="12566" max="12566" width="10.6640625" style="44" customWidth="1"/>
    <col min="12567" max="12567" width="17.6640625" style="44" customWidth="1"/>
    <col min="12568" max="12568" width="12.6640625" style="44" customWidth="1"/>
    <col min="12569" max="12569" width="10.6640625" style="44" customWidth="1"/>
    <col min="12570" max="12570" width="17.6640625" style="44" customWidth="1"/>
    <col min="12571" max="12571" width="12.6640625" style="44" customWidth="1"/>
    <col min="12572" max="12572" width="3.109375" style="44" customWidth="1"/>
    <col min="12573" max="12800" width="9" style="44"/>
    <col min="12801" max="12806" width="0" style="44" hidden="1" customWidth="1"/>
    <col min="12807" max="12807" width="1.88671875" style="44" customWidth="1"/>
    <col min="12808" max="12808" width="9" style="44"/>
    <col min="12809" max="12809" width="17.44140625" style="44" customWidth="1"/>
    <col min="12810" max="12812" width="25.6640625" style="44" customWidth="1"/>
    <col min="12813" max="12813" width="10.6640625" style="44" customWidth="1"/>
    <col min="12814" max="12814" width="17.6640625" style="44" customWidth="1"/>
    <col min="12815" max="12815" width="12.6640625" style="44" customWidth="1"/>
    <col min="12816" max="12816" width="10.6640625" style="44" customWidth="1"/>
    <col min="12817" max="12817" width="17.6640625" style="44" customWidth="1"/>
    <col min="12818" max="12818" width="12.6640625" style="44" customWidth="1"/>
    <col min="12819" max="12819" width="10.6640625" style="44" customWidth="1"/>
    <col min="12820" max="12820" width="17.6640625" style="44" customWidth="1"/>
    <col min="12821" max="12821" width="12.6640625" style="44" customWidth="1"/>
    <col min="12822" max="12822" width="10.6640625" style="44" customWidth="1"/>
    <col min="12823" max="12823" width="17.6640625" style="44" customWidth="1"/>
    <col min="12824" max="12824" width="12.6640625" style="44" customWidth="1"/>
    <col min="12825" max="12825" width="10.6640625" style="44" customWidth="1"/>
    <col min="12826" max="12826" width="17.6640625" style="44" customWidth="1"/>
    <col min="12827" max="12827" width="12.6640625" style="44" customWidth="1"/>
    <col min="12828" max="12828" width="3.109375" style="44" customWidth="1"/>
    <col min="12829" max="13056" width="9" style="44"/>
    <col min="13057" max="13062" width="0" style="44" hidden="1" customWidth="1"/>
    <col min="13063" max="13063" width="1.88671875" style="44" customWidth="1"/>
    <col min="13064" max="13064" width="9" style="44"/>
    <col min="13065" max="13065" width="17.44140625" style="44" customWidth="1"/>
    <col min="13066" max="13068" width="25.6640625" style="44" customWidth="1"/>
    <col min="13069" max="13069" width="10.6640625" style="44" customWidth="1"/>
    <col min="13070" max="13070" width="17.6640625" style="44" customWidth="1"/>
    <col min="13071" max="13071" width="12.6640625" style="44" customWidth="1"/>
    <col min="13072" max="13072" width="10.6640625" style="44" customWidth="1"/>
    <col min="13073" max="13073" width="17.6640625" style="44" customWidth="1"/>
    <col min="13074" max="13074" width="12.6640625" style="44" customWidth="1"/>
    <col min="13075" max="13075" width="10.6640625" style="44" customWidth="1"/>
    <col min="13076" max="13076" width="17.6640625" style="44" customWidth="1"/>
    <col min="13077" max="13077" width="12.6640625" style="44" customWidth="1"/>
    <col min="13078" max="13078" width="10.6640625" style="44" customWidth="1"/>
    <col min="13079" max="13079" width="17.6640625" style="44" customWidth="1"/>
    <col min="13080" max="13080" width="12.6640625" style="44" customWidth="1"/>
    <col min="13081" max="13081" width="10.6640625" style="44" customWidth="1"/>
    <col min="13082" max="13082" width="17.6640625" style="44" customWidth="1"/>
    <col min="13083" max="13083" width="12.6640625" style="44" customWidth="1"/>
    <col min="13084" max="13084" width="3.109375" style="44" customWidth="1"/>
    <col min="13085" max="13312" width="9" style="44"/>
    <col min="13313" max="13318" width="0" style="44" hidden="1" customWidth="1"/>
    <col min="13319" max="13319" width="1.88671875" style="44" customWidth="1"/>
    <col min="13320" max="13320" width="9" style="44"/>
    <col min="13321" max="13321" width="17.44140625" style="44" customWidth="1"/>
    <col min="13322" max="13324" width="25.6640625" style="44" customWidth="1"/>
    <col min="13325" max="13325" width="10.6640625" style="44" customWidth="1"/>
    <col min="13326" max="13326" width="17.6640625" style="44" customWidth="1"/>
    <col min="13327" max="13327" width="12.6640625" style="44" customWidth="1"/>
    <col min="13328" max="13328" width="10.6640625" style="44" customWidth="1"/>
    <col min="13329" max="13329" width="17.6640625" style="44" customWidth="1"/>
    <col min="13330" max="13330" width="12.6640625" style="44" customWidth="1"/>
    <col min="13331" max="13331" width="10.6640625" style="44" customWidth="1"/>
    <col min="13332" max="13332" width="17.6640625" style="44" customWidth="1"/>
    <col min="13333" max="13333" width="12.6640625" style="44" customWidth="1"/>
    <col min="13334" max="13334" width="10.6640625" style="44" customWidth="1"/>
    <col min="13335" max="13335" width="17.6640625" style="44" customWidth="1"/>
    <col min="13336" max="13336" width="12.6640625" style="44" customWidth="1"/>
    <col min="13337" max="13337" width="10.6640625" style="44" customWidth="1"/>
    <col min="13338" max="13338" width="17.6640625" style="44" customWidth="1"/>
    <col min="13339" max="13339" width="12.6640625" style="44" customWidth="1"/>
    <col min="13340" max="13340" width="3.109375" style="44" customWidth="1"/>
    <col min="13341" max="13568" width="9" style="44"/>
    <col min="13569" max="13574" width="0" style="44" hidden="1" customWidth="1"/>
    <col min="13575" max="13575" width="1.88671875" style="44" customWidth="1"/>
    <col min="13576" max="13576" width="9" style="44"/>
    <col min="13577" max="13577" width="17.44140625" style="44" customWidth="1"/>
    <col min="13578" max="13580" width="25.6640625" style="44" customWidth="1"/>
    <col min="13581" max="13581" width="10.6640625" style="44" customWidth="1"/>
    <col min="13582" max="13582" width="17.6640625" style="44" customWidth="1"/>
    <col min="13583" max="13583" width="12.6640625" style="44" customWidth="1"/>
    <col min="13584" max="13584" width="10.6640625" style="44" customWidth="1"/>
    <col min="13585" max="13585" width="17.6640625" style="44" customWidth="1"/>
    <col min="13586" max="13586" width="12.6640625" style="44" customWidth="1"/>
    <col min="13587" max="13587" width="10.6640625" style="44" customWidth="1"/>
    <col min="13588" max="13588" width="17.6640625" style="44" customWidth="1"/>
    <col min="13589" max="13589" width="12.6640625" style="44" customWidth="1"/>
    <col min="13590" max="13590" width="10.6640625" style="44" customWidth="1"/>
    <col min="13591" max="13591" width="17.6640625" style="44" customWidth="1"/>
    <col min="13592" max="13592" width="12.6640625" style="44" customWidth="1"/>
    <col min="13593" max="13593" width="10.6640625" style="44" customWidth="1"/>
    <col min="13594" max="13594" width="17.6640625" style="44" customWidth="1"/>
    <col min="13595" max="13595" width="12.6640625" style="44" customWidth="1"/>
    <col min="13596" max="13596" width="3.109375" style="44" customWidth="1"/>
    <col min="13597" max="13824" width="9" style="44"/>
    <col min="13825" max="13830" width="0" style="44" hidden="1" customWidth="1"/>
    <col min="13831" max="13831" width="1.88671875" style="44" customWidth="1"/>
    <col min="13832" max="13832" width="9" style="44"/>
    <col min="13833" max="13833" width="17.44140625" style="44" customWidth="1"/>
    <col min="13834" max="13836" width="25.6640625" style="44" customWidth="1"/>
    <col min="13837" max="13837" width="10.6640625" style="44" customWidth="1"/>
    <col min="13838" max="13838" width="17.6640625" style="44" customWidth="1"/>
    <col min="13839" max="13839" width="12.6640625" style="44" customWidth="1"/>
    <col min="13840" max="13840" width="10.6640625" style="44" customWidth="1"/>
    <col min="13841" max="13841" width="17.6640625" style="44" customWidth="1"/>
    <col min="13842" max="13842" width="12.6640625" style="44" customWidth="1"/>
    <col min="13843" max="13843" width="10.6640625" style="44" customWidth="1"/>
    <col min="13844" max="13844" width="17.6640625" style="44" customWidth="1"/>
    <col min="13845" max="13845" width="12.6640625" style="44" customWidth="1"/>
    <col min="13846" max="13846" width="10.6640625" style="44" customWidth="1"/>
    <col min="13847" max="13847" width="17.6640625" style="44" customWidth="1"/>
    <col min="13848" max="13848" width="12.6640625" style="44" customWidth="1"/>
    <col min="13849" max="13849" width="10.6640625" style="44" customWidth="1"/>
    <col min="13850" max="13850" width="17.6640625" style="44" customWidth="1"/>
    <col min="13851" max="13851" width="12.6640625" style="44" customWidth="1"/>
    <col min="13852" max="13852" width="3.109375" style="44" customWidth="1"/>
    <col min="13853" max="14080" width="9" style="44"/>
    <col min="14081" max="14086" width="0" style="44" hidden="1" customWidth="1"/>
    <col min="14087" max="14087" width="1.88671875" style="44" customWidth="1"/>
    <col min="14088" max="14088" width="9" style="44"/>
    <col min="14089" max="14089" width="17.44140625" style="44" customWidth="1"/>
    <col min="14090" max="14092" width="25.6640625" style="44" customWidth="1"/>
    <col min="14093" max="14093" width="10.6640625" style="44" customWidth="1"/>
    <col min="14094" max="14094" width="17.6640625" style="44" customWidth="1"/>
    <col min="14095" max="14095" width="12.6640625" style="44" customWidth="1"/>
    <col min="14096" max="14096" width="10.6640625" style="44" customWidth="1"/>
    <col min="14097" max="14097" width="17.6640625" style="44" customWidth="1"/>
    <col min="14098" max="14098" width="12.6640625" style="44" customWidth="1"/>
    <col min="14099" max="14099" width="10.6640625" style="44" customWidth="1"/>
    <col min="14100" max="14100" width="17.6640625" style="44" customWidth="1"/>
    <col min="14101" max="14101" width="12.6640625" style="44" customWidth="1"/>
    <col min="14102" max="14102" width="10.6640625" style="44" customWidth="1"/>
    <col min="14103" max="14103" width="17.6640625" style="44" customWidth="1"/>
    <col min="14104" max="14104" width="12.6640625" style="44" customWidth="1"/>
    <col min="14105" max="14105" width="10.6640625" style="44" customWidth="1"/>
    <col min="14106" max="14106" width="17.6640625" style="44" customWidth="1"/>
    <col min="14107" max="14107" width="12.6640625" style="44" customWidth="1"/>
    <col min="14108" max="14108" width="3.109375" style="44" customWidth="1"/>
    <col min="14109" max="14336" width="9" style="44"/>
    <col min="14337" max="14342" width="0" style="44" hidden="1" customWidth="1"/>
    <col min="14343" max="14343" width="1.88671875" style="44" customWidth="1"/>
    <col min="14344" max="14344" width="9" style="44"/>
    <col min="14345" max="14345" width="17.44140625" style="44" customWidth="1"/>
    <col min="14346" max="14348" width="25.6640625" style="44" customWidth="1"/>
    <col min="14349" max="14349" width="10.6640625" style="44" customWidth="1"/>
    <col min="14350" max="14350" width="17.6640625" style="44" customWidth="1"/>
    <col min="14351" max="14351" width="12.6640625" style="44" customWidth="1"/>
    <col min="14352" max="14352" width="10.6640625" style="44" customWidth="1"/>
    <col min="14353" max="14353" width="17.6640625" style="44" customWidth="1"/>
    <col min="14354" max="14354" width="12.6640625" style="44" customWidth="1"/>
    <col min="14355" max="14355" width="10.6640625" style="44" customWidth="1"/>
    <col min="14356" max="14356" width="17.6640625" style="44" customWidth="1"/>
    <col min="14357" max="14357" width="12.6640625" style="44" customWidth="1"/>
    <col min="14358" max="14358" width="10.6640625" style="44" customWidth="1"/>
    <col min="14359" max="14359" width="17.6640625" style="44" customWidth="1"/>
    <col min="14360" max="14360" width="12.6640625" style="44" customWidth="1"/>
    <col min="14361" max="14361" width="10.6640625" style="44" customWidth="1"/>
    <col min="14362" max="14362" width="17.6640625" style="44" customWidth="1"/>
    <col min="14363" max="14363" width="12.6640625" style="44" customWidth="1"/>
    <col min="14364" max="14364" width="3.109375" style="44" customWidth="1"/>
    <col min="14365" max="14592" width="9" style="44"/>
    <col min="14593" max="14598" width="0" style="44" hidden="1" customWidth="1"/>
    <col min="14599" max="14599" width="1.88671875" style="44" customWidth="1"/>
    <col min="14600" max="14600" width="9" style="44"/>
    <col min="14601" max="14601" width="17.44140625" style="44" customWidth="1"/>
    <col min="14602" max="14604" width="25.6640625" style="44" customWidth="1"/>
    <col min="14605" max="14605" width="10.6640625" style="44" customWidth="1"/>
    <col min="14606" max="14606" width="17.6640625" style="44" customWidth="1"/>
    <col min="14607" max="14607" width="12.6640625" style="44" customWidth="1"/>
    <col min="14608" max="14608" width="10.6640625" style="44" customWidth="1"/>
    <col min="14609" max="14609" width="17.6640625" style="44" customWidth="1"/>
    <col min="14610" max="14610" width="12.6640625" style="44" customWidth="1"/>
    <col min="14611" max="14611" width="10.6640625" style="44" customWidth="1"/>
    <col min="14612" max="14612" width="17.6640625" style="44" customWidth="1"/>
    <col min="14613" max="14613" width="12.6640625" style="44" customWidth="1"/>
    <col min="14614" max="14614" width="10.6640625" style="44" customWidth="1"/>
    <col min="14615" max="14615" width="17.6640625" style="44" customWidth="1"/>
    <col min="14616" max="14616" width="12.6640625" style="44" customWidth="1"/>
    <col min="14617" max="14617" width="10.6640625" style="44" customWidth="1"/>
    <col min="14618" max="14618" width="17.6640625" style="44" customWidth="1"/>
    <col min="14619" max="14619" width="12.6640625" style="44" customWidth="1"/>
    <col min="14620" max="14620" width="3.109375" style="44" customWidth="1"/>
    <col min="14621" max="14848" width="9" style="44"/>
    <col min="14849" max="14854" width="0" style="44" hidden="1" customWidth="1"/>
    <col min="14855" max="14855" width="1.88671875" style="44" customWidth="1"/>
    <col min="14856" max="14856" width="9" style="44"/>
    <col min="14857" max="14857" width="17.44140625" style="44" customWidth="1"/>
    <col min="14858" max="14860" width="25.6640625" style="44" customWidth="1"/>
    <col min="14861" max="14861" width="10.6640625" style="44" customWidth="1"/>
    <col min="14862" max="14862" width="17.6640625" style="44" customWidth="1"/>
    <col min="14863" max="14863" width="12.6640625" style="44" customWidth="1"/>
    <col min="14864" max="14864" width="10.6640625" style="44" customWidth="1"/>
    <col min="14865" max="14865" width="17.6640625" style="44" customWidth="1"/>
    <col min="14866" max="14866" width="12.6640625" style="44" customWidth="1"/>
    <col min="14867" max="14867" width="10.6640625" style="44" customWidth="1"/>
    <col min="14868" max="14868" width="17.6640625" style="44" customWidth="1"/>
    <col min="14869" max="14869" width="12.6640625" style="44" customWidth="1"/>
    <col min="14870" max="14870" width="10.6640625" style="44" customWidth="1"/>
    <col min="14871" max="14871" width="17.6640625" style="44" customWidth="1"/>
    <col min="14872" max="14872" width="12.6640625" style="44" customWidth="1"/>
    <col min="14873" max="14873" width="10.6640625" style="44" customWidth="1"/>
    <col min="14874" max="14874" width="17.6640625" style="44" customWidth="1"/>
    <col min="14875" max="14875" width="12.6640625" style="44" customWidth="1"/>
    <col min="14876" max="14876" width="3.109375" style="44" customWidth="1"/>
    <col min="14877" max="15104" width="9" style="44"/>
    <col min="15105" max="15110" width="0" style="44" hidden="1" customWidth="1"/>
    <col min="15111" max="15111" width="1.88671875" style="44" customWidth="1"/>
    <col min="15112" max="15112" width="9" style="44"/>
    <col min="15113" max="15113" width="17.44140625" style="44" customWidth="1"/>
    <col min="15114" max="15116" width="25.6640625" style="44" customWidth="1"/>
    <col min="15117" max="15117" width="10.6640625" style="44" customWidth="1"/>
    <col min="15118" max="15118" width="17.6640625" style="44" customWidth="1"/>
    <col min="15119" max="15119" width="12.6640625" style="44" customWidth="1"/>
    <col min="15120" max="15120" width="10.6640625" style="44" customWidth="1"/>
    <col min="15121" max="15121" width="17.6640625" style="44" customWidth="1"/>
    <col min="15122" max="15122" width="12.6640625" style="44" customWidth="1"/>
    <col min="15123" max="15123" width="10.6640625" style="44" customWidth="1"/>
    <col min="15124" max="15124" width="17.6640625" style="44" customWidth="1"/>
    <col min="15125" max="15125" width="12.6640625" style="44" customWidth="1"/>
    <col min="15126" max="15126" width="10.6640625" style="44" customWidth="1"/>
    <col min="15127" max="15127" width="17.6640625" style="44" customWidth="1"/>
    <col min="15128" max="15128" width="12.6640625" style="44" customWidth="1"/>
    <col min="15129" max="15129" width="10.6640625" style="44" customWidth="1"/>
    <col min="15130" max="15130" width="17.6640625" style="44" customWidth="1"/>
    <col min="15131" max="15131" width="12.6640625" style="44" customWidth="1"/>
    <col min="15132" max="15132" width="3.109375" style="44" customWidth="1"/>
    <col min="15133" max="15360" width="9" style="44"/>
    <col min="15361" max="15366" width="0" style="44" hidden="1" customWidth="1"/>
    <col min="15367" max="15367" width="1.88671875" style="44" customWidth="1"/>
    <col min="15368" max="15368" width="9" style="44"/>
    <col min="15369" max="15369" width="17.44140625" style="44" customWidth="1"/>
    <col min="15370" max="15372" width="25.6640625" style="44" customWidth="1"/>
    <col min="15373" max="15373" width="10.6640625" style="44" customWidth="1"/>
    <col min="15374" max="15374" width="17.6640625" style="44" customWidth="1"/>
    <col min="15375" max="15375" width="12.6640625" style="44" customWidth="1"/>
    <col min="15376" max="15376" width="10.6640625" style="44" customWidth="1"/>
    <col min="15377" max="15377" width="17.6640625" style="44" customWidth="1"/>
    <col min="15378" max="15378" width="12.6640625" style="44" customWidth="1"/>
    <col min="15379" max="15379" width="10.6640625" style="44" customWidth="1"/>
    <col min="15380" max="15380" width="17.6640625" style="44" customWidth="1"/>
    <col min="15381" max="15381" width="12.6640625" style="44" customWidth="1"/>
    <col min="15382" max="15382" width="10.6640625" style="44" customWidth="1"/>
    <col min="15383" max="15383" width="17.6640625" style="44" customWidth="1"/>
    <col min="15384" max="15384" width="12.6640625" style="44" customWidth="1"/>
    <col min="15385" max="15385" width="10.6640625" style="44" customWidth="1"/>
    <col min="15386" max="15386" width="17.6640625" style="44" customWidth="1"/>
    <col min="15387" max="15387" width="12.6640625" style="44" customWidth="1"/>
    <col min="15388" max="15388" width="3.109375" style="44" customWidth="1"/>
    <col min="15389" max="15616" width="9" style="44"/>
    <col min="15617" max="15622" width="0" style="44" hidden="1" customWidth="1"/>
    <col min="15623" max="15623" width="1.88671875" style="44" customWidth="1"/>
    <col min="15624" max="15624" width="9" style="44"/>
    <col min="15625" max="15625" width="17.44140625" style="44" customWidth="1"/>
    <col min="15626" max="15628" width="25.6640625" style="44" customWidth="1"/>
    <col min="15629" max="15629" width="10.6640625" style="44" customWidth="1"/>
    <col min="15630" max="15630" width="17.6640625" style="44" customWidth="1"/>
    <col min="15631" max="15631" width="12.6640625" style="44" customWidth="1"/>
    <col min="15632" max="15632" width="10.6640625" style="44" customWidth="1"/>
    <col min="15633" max="15633" width="17.6640625" style="44" customWidth="1"/>
    <col min="15634" max="15634" width="12.6640625" style="44" customWidth="1"/>
    <col min="15635" max="15635" width="10.6640625" style="44" customWidth="1"/>
    <col min="15636" max="15636" width="17.6640625" style="44" customWidth="1"/>
    <col min="15637" max="15637" width="12.6640625" style="44" customWidth="1"/>
    <col min="15638" max="15638" width="10.6640625" style="44" customWidth="1"/>
    <col min="15639" max="15639" width="17.6640625" style="44" customWidth="1"/>
    <col min="15640" max="15640" width="12.6640625" style="44" customWidth="1"/>
    <col min="15641" max="15641" width="10.6640625" style="44" customWidth="1"/>
    <col min="15642" max="15642" width="17.6640625" style="44" customWidth="1"/>
    <col min="15643" max="15643" width="12.6640625" style="44" customWidth="1"/>
    <col min="15644" max="15644" width="3.109375" style="44" customWidth="1"/>
    <col min="15645" max="15872" width="9" style="44"/>
    <col min="15873" max="15878" width="0" style="44" hidden="1" customWidth="1"/>
    <col min="15879" max="15879" width="1.88671875" style="44" customWidth="1"/>
    <col min="15880" max="15880" width="9" style="44"/>
    <col min="15881" max="15881" width="17.44140625" style="44" customWidth="1"/>
    <col min="15882" max="15884" width="25.6640625" style="44" customWidth="1"/>
    <col min="15885" max="15885" width="10.6640625" style="44" customWidth="1"/>
    <col min="15886" max="15886" width="17.6640625" style="44" customWidth="1"/>
    <col min="15887" max="15887" width="12.6640625" style="44" customWidth="1"/>
    <col min="15888" max="15888" width="10.6640625" style="44" customWidth="1"/>
    <col min="15889" max="15889" width="17.6640625" style="44" customWidth="1"/>
    <col min="15890" max="15890" width="12.6640625" style="44" customWidth="1"/>
    <col min="15891" max="15891" width="10.6640625" style="44" customWidth="1"/>
    <col min="15892" max="15892" width="17.6640625" style="44" customWidth="1"/>
    <col min="15893" max="15893" width="12.6640625" style="44" customWidth="1"/>
    <col min="15894" max="15894" width="10.6640625" style="44" customWidth="1"/>
    <col min="15895" max="15895" width="17.6640625" style="44" customWidth="1"/>
    <col min="15896" max="15896" width="12.6640625" style="44" customWidth="1"/>
    <col min="15897" max="15897" width="10.6640625" style="44" customWidth="1"/>
    <col min="15898" max="15898" width="17.6640625" style="44" customWidth="1"/>
    <col min="15899" max="15899" width="12.6640625" style="44" customWidth="1"/>
    <col min="15900" max="15900" width="3.109375" style="44" customWidth="1"/>
    <col min="15901" max="16128" width="9" style="44"/>
    <col min="16129" max="16134" width="0" style="44" hidden="1" customWidth="1"/>
    <col min="16135" max="16135" width="1.88671875" style="44" customWidth="1"/>
    <col min="16136" max="16136" width="9" style="44"/>
    <col min="16137" max="16137" width="17.44140625" style="44" customWidth="1"/>
    <col min="16138" max="16140" width="25.6640625" style="44" customWidth="1"/>
    <col min="16141" max="16141" width="10.6640625" style="44" customWidth="1"/>
    <col min="16142" max="16142" width="17.6640625" style="44" customWidth="1"/>
    <col min="16143" max="16143" width="12.6640625" style="44" customWidth="1"/>
    <col min="16144" max="16144" width="10.6640625" style="44" customWidth="1"/>
    <col min="16145" max="16145" width="17.6640625" style="44" customWidth="1"/>
    <col min="16146" max="16146" width="12.6640625" style="44" customWidth="1"/>
    <col min="16147" max="16147" width="10.6640625" style="44" customWidth="1"/>
    <col min="16148" max="16148" width="17.6640625" style="44" customWidth="1"/>
    <col min="16149" max="16149" width="12.6640625" style="44" customWidth="1"/>
    <col min="16150" max="16150" width="10.6640625" style="44" customWidth="1"/>
    <col min="16151" max="16151" width="17.6640625" style="44" customWidth="1"/>
    <col min="16152" max="16152" width="12.6640625" style="44" customWidth="1"/>
    <col min="16153" max="16153" width="10.6640625" style="44" customWidth="1"/>
    <col min="16154" max="16154" width="17.6640625" style="44" customWidth="1"/>
    <col min="16155" max="16155" width="12.6640625" style="44" customWidth="1"/>
    <col min="16156" max="16156" width="3.109375" style="44" customWidth="1"/>
    <col min="16157" max="16384" width="9" style="44"/>
  </cols>
  <sheetData>
    <row r="1" spans="1:28" s="41" customFormat="1" hidden="1" x14ac:dyDescent="0.2">
      <c r="A1" s="40"/>
      <c r="B1" s="40"/>
      <c r="C1" s="40"/>
      <c r="D1" s="40"/>
      <c r="E1" s="40"/>
      <c r="J1" s="41">
        <v>1</v>
      </c>
      <c r="K1" s="41">
        <v>2</v>
      </c>
      <c r="L1" s="41">
        <v>3</v>
      </c>
      <c r="M1" s="42">
        <v>4</v>
      </c>
      <c r="N1" s="41">
        <v>5</v>
      </c>
      <c r="O1" s="41">
        <v>6</v>
      </c>
      <c r="P1" s="41">
        <v>7</v>
      </c>
      <c r="Q1" s="41">
        <v>8</v>
      </c>
      <c r="R1" s="41">
        <v>9</v>
      </c>
      <c r="S1" s="41">
        <v>10</v>
      </c>
      <c r="T1" s="41">
        <v>11</v>
      </c>
      <c r="U1" s="41">
        <v>12</v>
      </c>
      <c r="V1" s="42">
        <v>13</v>
      </c>
      <c r="W1" s="41">
        <v>14</v>
      </c>
      <c r="X1" s="41">
        <v>15</v>
      </c>
      <c r="Y1" s="41">
        <v>16</v>
      </c>
      <c r="Z1" s="41">
        <v>17</v>
      </c>
      <c r="AA1" s="41">
        <v>18</v>
      </c>
    </row>
    <row r="2" spans="1:28" ht="11.25" hidden="1" customHeight="1" x14ac:dyDescent="0.2">
      <c r="J2" s="45">
        <v>1</v>
      </c>
      <c r="K2" s="45">
        <v>2</v>
      </c>
      <c r="L2" s="45">
        <v>3</v>
      </c>
      <c r="M2" s="46">
        <v>4</v>
      </c>
      <c r="N2" s="45">
        <v>5</v>
      </c>
      <c r="O2" s="45">
        <v>6</v>
      </c>
      <c r="P2" s="45">
        <v>7</v>
      </c>
      <c r="Q2" s="45">
        <v>8</v>
      </c>
      <c r="R2" s="45">
        <v>9</v>
      </c>
      <c r="S2" s="45">
        <v>10</v>
      </c>
      <c r="T2" s="45">
        <v>11</v>
      </c>
      <c r="U2" s="45">
        <v>12</v>
      </c>
      <c r="V2" s="46">
        <v>13</v>
      </c>
      <c r="W2" s="45">
        <v>14</v>
      </c>
      <c r="X2" s="45">
        <v>15</v>
      </c>
      <c r="Y2" s="45">
        <v>16</v>
      </c>
      <c r="Z2" s="45">
        <v>17</v>
      </c>
      <c r="AA2" s="45">
        <v>18</v>
      </c>
      <c r="AB2" s="47"/>
    </row>
    <row r="3" spans="1:28" ht="11.25" customHeight="1" x14ac:dyDescent="0.2">
      <c r="G3" s="41"/>
      <c r="H3" s="41"/>
      <c r="I3" s="41"/>
      <c r="J3" s="41"/>
      <c r="K3" s="41"/>
      <c r="L3" s="41"/>
      <c r="M3" s="42"/>
      <c r="N3" s="41"/>
      <c r="O3" s="41"/>
      <c r="P3" s="41"/>
      <c r="Q3" s="41"/>
      <c r="R3" s="41"/>
      <c r="S3" s="41"/>
      <c r="T3" s="41"/>
      <c r="U3" s="41"/>
      <c r="V3" s="42"/>
      <c r="W3" s="41"/>
      <c r="X3" s="41"/>
      <c r="Y3" s="41"/>
      <c r="Z3" s="41"/>
      <c r="AA3" s="41"/>
      <c r="AB3" s="41"/>
    </row>
    <row r="4" spans="1:28" s="41" customFormat="1" ht="11.25" customHeight="1" x14ac:dyDescent="0.2">
      <c r="A4" s="40"/>
      <c r="B4" s="40"/>
      <c r="C4" s="40"/>
      <c r="D4" s="40"/>
      <c r="E4" s="40"/>
      <c r="M4" s="42"/>
      <c r="V4" s="42"/>
    </row>
    <row r="5" spans="1:28" s="54" customFormat="1" ht="22.5" customHeight="1" x14ac:dyDescent="0.2">
      <c r="A5" s="48"/>
      <c r="B5" s="48"/>
      <c r="C5" s="48"/>
      <c r="D5" s="48"/>
      <c r="E5" s="48"/>
      <c r="F5" s="49"/>
      <c r="G5" s="50"/>
      <c r="H5" s="51" t="s">
        <v>72</v>
      </c>
      <c r="I5" s="52"/>
      <c r="J5" s="50"/>
      <c r="K5" s="50"/>
      <c r="L5" s="50"/>
      <c r="M5" s="53"/>
      <c r="N5" s="50"/>
      <c r="O5" s="50"/>
      <c r="P5" s="51"/>
      <c r="Q5" s="50"/>
      <c r="R5" s="50"/>
      <c r="S5" s="51"/>
      <c r="T5" s="50"/>
      <c r="U5" s="50"/>
      <c r="V5" s="53"/>
      <c r="W5" s="50"/>
      <c r="X5" s="50"/>
      <c r="Y5" s="51"/>
      <c r="Z5" s="50"/>
      <c r="AA5" s="50"/>
      <c r="AB5" s="50"/>
    </row>
    <row r="6" spans="1:28" ht="18.75" customHeight="1" x14ac:dyDescent="0.2">
      <c r="F6" s="55"/>
      <c r="G6" s="41"/>
      <c r="H6" s="301"/>
      <c r="I6" s="302"/>
      <c r="J6" s="307" t="s">
        <v>73</v>
      </c>
      <c r="K6" s="308"/>
      <c r="L6" s="309"/>
      <c r="M6" s="313" t="s">
        <v>74</v>
      </c>
      <c r="N6" s="314"/>
      <c r="O6" s="314"/>
      <c r="P6" s="314"/>
      <c r="Q6" s="314"/>
      <c r="R6" s="314"/>
      <c r="S6" s="314" t="s">
        <v>74</v>
      </c>
      <c r="T6" s="314"/>
      <c r="U6" s="314"/>
      <c r="V6" s="314"/>
      <c r="W6" s="314"/>
      <c r="X6" s="314"/>
      <c r="Y6" s="314"/>
      <c r="Z6" s="314"/>
      <c r="AA6" s="315"/>
      <c r="AB6" s="41"/>
    </row>
    <row r="7" spans="1:28" ht="28.5" customHeight="1" x14ac:dyDescent="0.2">
      <c r="F7" s="55"/>
      <c r="G7" s="41"/>
      <c r="H7" s="303"/>
      <c r="I7" s="304"/>
      <c r="J7" s="310"/>
      <c r="K7" s="311"/>
      <c r="L7" s="312"/>
      <c r="M7" s="316" t="s">
        <v>9</v>
      </c>
      <c r="N7" s="316"/>
      <c r="O7" s="317"/>
      <c r="P7" s="318" t="s">
        <v>6</v>
      </c>
      <c r="Q7" s="319"/>
      <c r="R7" s="320"/>
      <c r="S7" s="316" t="s">
        <v>75</v>
      </c>
      <c r="T7" s="316"/>
      <c r="U7" s="317"/>
      <c r="V7" s="318" t="s">
        <v>76</v>
      </c>
      <c r="W7" s="319"/>
      <c r="X7" s="320"/>
      <c r="Y7" s="318" t="s">
        <v>10</v>
      </c>
      <c r="Z7" s="319"/>
      <c r="AA7" s="320"/>
      <c r="AB7" s="41"/>
    </row>
    <row r="8" spans="1:28" ht="28.5" customHeight="1" x14ac:dyDescent="0.2">
      <c r="F8" s="55"/>
      <c r="G8" s="41"/>
      <c r="H8" s="305"/>
      <c r="I8" s="306"/>
      <c r="J8" s="60" t="s">
        <v>62</v>
      </c>
      <c r="K8" s="60" t="s">
        <v>77</v>
      </c>
      <c r="L8" s="60" t="s">
        <v>78</v>
      </c>
      <c r="M8" s="61" t="s">
        <v>79</v>
      </c>
      <c r="N8" s="62" t="s">
        <v>80</v>
      </c>
      <c r="O8" s="63" t="s">
        <v>81</v>
      </c>
      <c r="P8" s="61" t="s">
        <v>79</v>
      </c>
      <c r="Q8" s="62" t="s">
        <v>80</v>
      </c>
      <c r="R8" s="63" t="s">
        <v>81</v>
      </c>
      <c r="S8" s="61" t="s">
        <v>79</v>
      </c>
      <c r="T8" s="62" t="s">
        <v>80</v>
      </c>
      <c r="U8" s="63" t="s">
        <v>81</v>
      </c>
      <c r="V8" s="61" t="s">
        <v>79</v>
      </c>
      <c r="W8" s="62" t="s">
        <v>80</v>
      </c>
      <c r="X8" s="63" t="s">
        <v>81</v>
      </c>
      <c r="Y8" s="61" t="s">
        <v>79</v>
      </c>
      <c r="Z8" s="62" t="s">
        <v>80</v>
      </c>
      <c r="AA8" s="63" t="s">
        <v>81</v>
      </c>
      <c r="AB8" s="41"/>
    </row>
    <row r="9" spans="1:28" s="71" customFormat="1" ht="27" customHeight="1" x14ac:dyDescent="0.2">
      <c r="A9" s="64" t="s">
        <v>68</v>
      </c>
      <c r="B9" s="64" t="s">
        <v>69</v>
      </c>
      <c r="C9" s="64" t="s">
        <v>70</v>
      </c>
      <c r="D9" s="64" t="s">
        <v>71</v>
      </c>
      <c r="E9" s="64"/>
      <c r="F9" s="65">
        <v>1</v>
      </c>
      <c r="G9" s="66"/>
      <c r="H9" s="67" t="s">
        <v>82</v>
      </c>
      <c r="I9" s="68"/>
      <c r="J9" s="69">
        <v>18.03</v>
      </c>
      <c r="K9" s="69" t="s">
        <v>61</v>
      </c>
      <c r="L9" s="69" t="s">
        <v>61</v>
      </c>
      <c r="M9" s="69">
        <v>9.1</v>
      </c>
      <c r="N9" s="69" t="s">
        <v>61</v>
      </c>
      <c r="O9" s="69" t="s">
        <v>61</v>
      </c>
      <c r="P9" s="69">
        <v>35.07</v>
      </c>
      <c r="Q9" s="69" t="s">
        <v>61</v>
      </c>
      <c r="R9" s="69" t="s">
        <v>61</v>
      </c>
      <c r="S9" s="69">
        <v>35</v>
      </c>
      <c r="T9" s="69" t="s">
        <v>61</v>
      </c>
      <c r="U9" s="69" t="s">
        <v>61</v>
      </c>
      <c r="V9" s="69">
        <v>6.09</v>
      </c>
      <c r="W9" s="69" t="s">
        <v>61</v>
      </c>
      <c r="X9" s="69" t="s">
        <v>61</v>
      </c>
      <c r="Y9" s="69">
        <v>3.05</v>
      </c>
      <c r="Z9" s="69" t="s">
        <v>61</v>
      </c>
      <c r="AA9" s="69" t="s">
        <v>61</v>
      </c>
      <c r="AB9" s="70"/>
    </row>
    <row r="10" spans="1:28" ht="27" customHeight="1" x14ac:dyDescent="0.2">
      <c r="A10" s="64" t="s">
        <v>68</v>
      </c>
      <c r="B10" s="64" t="s">
        <v>69</v>
      </c>
      <c r="C10" s="64" t="s">
        <v>70</v>
      </c>
      <c r="D10" s="64" t="s">
        <v>71</v>
      </c>
      <c r="E10" s="64"/>
      <c r="F10" s="45">
        <v>2</v>
      </c>
      <c r="G10" s="41"/>
      <c r="H10" s="72" t="s">
        <v>83</v>
      </c>
      <c r="I10" s="73"/>
      <c r="J10" s="74">
        <v>32585</v>
      </c>
      <c r="K10" s="28">
        <v>356102691222</v>
      </c>
      <c r="L10" s="74">
        <v>10928423</v>
      </c>
      <c r="M10" s="75">
        <v>5672</v>
      </c>
      <c r="N10" s="32">
        <v>21059106941</v>
      </c>
      <c r="O10" s="76">
        <v>3712818</v>
      </c>
      <c r="P10" s="75">
        <v>12451</v>
      </c>
      <c r="Q10" s="32">
        <v>269914770211</v>
      </c>
      <c r="R10" s="76">
        <v>21678160</v>
      </c>
      <c r="S10" s="75">
        <v>1472</v>
      </c>
      <c r="T10" s="77">
        <v>40767713498</v>
      </c>
      <c r="U10" s="27">
        <v>27695457</v>
      </c>
      <c r="V10" s="75">
        <v>6</v>
      </c>
      <c r="W10" s="77">
        <v>15545668</v>
      </c>
      <c r="X10" s="27">
        <v>2590944</v>
      </c>
      <c r="Y10" s="75">
        <v>12984</v>
      </c>
      <c r="Z10" s="32">
        <v>24345554904</v>
      </c>
      <c r="AA10" s="76">
        <v>1875042</v>
      </c>
      <c r="AB10" s="41"/>
    </row>
    <row r="11" spans="1:28" ht="26.25" customHeight="1" x14ac:dyDescent="0.2">
      <c r="A11" s="64" t="s">
        <v>68</v>
      </c>
      <c r="B11" s="64" t="s">
        <v>69</v>
      </c>
      <c r="C11" s="64" t="s">
        <v>70</v>
      </c>
      <c r="D11" s="64" t="s">
        <v>71</v>
      </c>
      <c r="E11" s="64"/>
      <c r="F11" s="65">
        <v>3</v>
      </c>
      <c r="G11" s="66"/>
      <c r="H11" s="78" t="s">
        <v>84</v>
      </c>
      <c r="I11" s="73"/>
      <c r="J11" s="74">
        <v>15174</v>
      </c>
      <c r="K11" s="28">
        <v>12552252699</v>
      </c>
      <c r="L11" s="74">
        <v>827221</v>
      </c>
      <c r="M11" s="75">
        <v>2878</v>
      </c>
      <c r="N11" s="32">
        <v>677096634</v>
      </c>
      <c r="O11" s="76">
        <v>235266</v>
      </c>
      <c r="P11" s="75">
        <v>51</v>
      </c>
      <c r="Q11" s="32">
        <v>103290687</v>
      </c>
      <c r="R11" s="76">
        <v>2025307</v>
      </c>
      <c r="S11" s="75">
        <v>4</v>
      </c>
      <c r="T11" s="77">
        <v>8740953</v>
      </c>
      <c r="U11" s="27">
        <v>2185238</v>
      </c>
      <c r="V11" s="75">
        <v>2</v>
      </c>
      <c r="W11" s="77">
        <v>2944980</v>
      </c>
      <c r="X11" s="27">
        <v>1472490</v>
      </c>
      <c r="Y11" s="75">
        <v>12239</v>
      </c>
      <c r="Z11" s="32">
        <v>11760179445</v>
      </c>
      <c r="AA11" s="76">
        <v>960877</v>
      </c>
      <c r="AB11" s="41"/>
    </row>
    <row r="12" spans="1:28" ht="16.5" customHeight="1" x14ac:dyDescent="0.2">
      <c r="A12" s="64" t="s">
        <v>68</v>
      </c>
      <c r="B12" s="64" t="s">
        <v>69</v>
      </c>
      <c r="C12" s="64" t="s">
        <v>70</v>
      </c>
      <c r="D12" s="64" t="s">
        <v>71</v>
      </c>
      <c r="E12" s="64"/>
      <c r="F12" s="45">
        <v>4</v>
      </c>
      <c r="G12" s="41"/>
      <c r="H12" s="72"/>
      <c r="I12" s="79" t="s">
        <v>85</v>
      </c>
      <c r="J12" s="28">
        <v>5</v>
      </c>
      <c r="K12" s="28">
        <v>698092</v>
      </c>
      <c r="L12" s="28">
        <v>139618</v>
      </c>
      <c r="M12" s="26" t="s">
        <v>61</v>
      </c>
      <c r="N12" s="32" t="s">
        <v>61</v>
      </c>
      <c r="O12" s="27" t="s">
        <v>61</v>
      </c>
      <c r="P12" s="26" t="s">
        <v>61</v>
      </c>
      <c r="Q12" s="32" t="s">
        <v>61</v>
      </c>
      <c r="R12" s="27" t="s">
        <v>61</v>
      </c>
      <c r="S12" s="26" t="s">
        <v>61</v>
      </c>
      <c r="T12" s="32" t="s">
        <v>61</v>
      </c>
      <c r="U12" s="27" t="s">
        <v>61</v>
      </c>
      <c r="V12" s="26" t="s">
        <v>61</v>
      </c>
      <c r="W12" s="32" t="s">
        <v>61</v>
      </c>
      <c r="X12" s="27" t="s">
        <v>61</v>
      </c>
      <c r="Y12" s="26">
        <v>5</v>
      </c>
      <c r="Z12" s="32">
        <v>698092</v>
      </c>
      <c r="AA12" s="27">
        <v>139618</v>
      </c>
      <c r="AB12" s="41"/>
    </row>
    <row r="13" spans="1:28" ht="16.5" customHeight="1" x14ac:dyDescent="0.2">
      <c r="A13" s="64" t="s">
        <v>68</v>
      </c>
      <c r="B13" s="64" t="s">
        <v>69</v>
      </c>
      <c r="C13" s="64" t="s">
        <v>70</v>
      </c>
      <c r="D13" s="64" t="s">
        <v>71</v>
      </c>
      <c r="E13" s="64"/>
      <c r="F13" s="65">
        <v>5</v>
      </c>
      <c r="G13" s="66"/>
      <c r="H13" s="80"/>
      <c r="I13" s="81" t="s">
        <v>86</v>
      </c>
      <c r="J13" s="28">
        <v>1006</v>
      </c>
      <c r="K13" s="28">
        <v>182661898</v>
      </c>
      <c r="L13" s="28">
        <v>181572</v>
      </c>
      <c r="M13" s="26">
        <v>623</v>
      </c>
      <c r="N13" s="32">
        <v>98250044</v>
      </c>
      <c r="O13" s="27">
        <v>157704</v>
      </c>
      <c r="P13" s="26" t="s">
        <v>61</v>
      </c>
      <c r="Q13" s="32" t="s">
        <v>61</v>
      </c>
      <c r="R13" s="27" t="s">
        <v>61</v>
      </c>
      <c r="S13" s="26" t="s">
        <v>61</v>
      </c>
      <c r="T13" s="32" t="s">
        <v>61</v>
      </c>
      <c r="U13" s="27" t="s">
        <v>61</v>
      </c>
      <c r="V13" s="26" t="s">
        <v>61</v>
      </c>
      <c r="W13" s="32" t="s">
        <v>61</v>
      </c>
      <c r="X13" s="27" t="s">
        <v>61</v>
      </c>
      <c r="Y13" s="26">
        <v>383</v>
      </c>
      <c r="Z13" s="32">
        <v>84411854</v>
      </c>
      <c r="AA13" s="27">
        <v>220396</v>
      </c>
      <c r="AB13" s="41"/>
    </row>
    <row r="14" spans="1:28" ht="18.75" customHeight="1" x14ac:dyDescent="0.2">
      <c r="A14" s="64" t="s">
        <v>68</v>
      </c>
      <c r="B14" s="64" t="s">
        <v>69</v>
      </c>
      <c r="C14" s="64" t="s">
        <v>70</v>
      </c>
      <c r="D14" s="64" t="s">
        <v>71</v>
      </c>
      <c r="E14" s="64"/>
      <c r="F14" s="45">
        <v>6</v>
      </c>
      <c r="G14" s="41"/>
      <c r="H14" s="78"/>
      <c r="I14" s="82" t="s">
        <v>87</v>
      </c>
      <c r="J14" s="28">
        <v>1385</v>
      </c>
      <c r="K14" s="28">
        <v>232810361</v>
      </c>
      <c r="L14" s="28">
        <v>168094</v>
      </c>
      <c r="M14" s="26">
        <v>868</v>
      </c>
      <c r="N14" s="32">
        <v>99064305</v>
      </c>
      <c r="O14" s="27">
        <v>114129</v>
      </c>
      <c r="P14" s="26">
        <v>4</v>
      </c>
      <c r="Q14" s="32">
        <v>4002429</v>
      </c>
      <c r="R14" s="27">
        <v>1000607</v>
      </c>
      <c r="S14" s="26" t="s">
        <v>61</v>
      </c>
      <c r="T14" s="32" t="s">
        <v>61</v>
      </c>
      <c r="U14" s="27" t="s">
        <v>61</v>
      </c>
      <c r="V14" s="26" t="s">
        <v>61</v>
      </c>
      <c r="W14" s="32" t="s">
        <v>61</v>
      </c>
      <c r="X14" s="27" t="s">
        <v>61</v>
      </c>
      <c r="Y14" s="26">
        <v>513</v>
      </c>
      <c r="Z14" s="32">
        <v>129743627</v>
      </c>
      <c r="AA14" s="27">
        <v>252911</v>
      </c>
      <c r="AB14" s="41"/>
    </row>
    <row r="15" spans="1:28" ht="16.5" customHeight="1" x14ac:dyDescent="0.2">
      <c r="A15" s="64" t="s">
        <v>68</v>
      </c>
      <c r="B15" s="64" t="s">
        <v>69</v>
      </c>
      <c r="C15" s="64" t="s">
        <v>70</v>
      </c>
      <c r="D15" s="64" t="s">
        <v>71</v>
      </c>
      <c r="E15" s="64"/>
      <c r="F15" s="65">
        <v>7</v>
      </c>
      <c r="G15" s="66"/>
      <c r="H15" s="78"/>
      <c r="I15" s="82" t="s">
        <v>88</v>
      </c>
      <c r="J15" s="28">
        <v>9465</v>
      </c>
      <c r="K15" s="28">
        <v>8724384215</v>
      </c>
      <c r="L15" s="28">
        <v>921752</v>
      </c>
      <c r="M15" s="26">
        <v>581</v>
      </c>
      <c r="N15" s="32">
        <v>140531040</v>
      </c>
      <c r="O15" s="27">
        <v>241877</v>
      </c>
      <c r="P15" s="26">
        <v>12</v>
      </c>
      <c r="Q15" s="32">
        <v>11592155</v>
      </c>
      <c r="R15" s="27">
        <v>966012</v>
      </c>
      <c r="S15" s="26" t="s">
        <v>61</v>
      </c>
      <c r="T15" s="32" t="s">
        <v>61</v>
      </c>
      <c r="U15" s="27" t="s">
        <v>61</v>
      </c>
      <c r="V15" s="26">
        <v>1</v>
      </c>
      <c r="W15" s="32">
        <v>1326600</v>
      </c>
      <c r="X15" s="27">
        <v>1326600</v>
      </c>
      <c r="Y15" s="26">
        <v>8871</v>
      </c>
      <c r="Z15" s="32">
        <v>8570934420</v>
      </c>
      <c r="AA15" s="27">
        <v>966174</v>
      </c>
      <c r="AB15" s="41"/>
    </row>
    <row r="16" spans="1:28" ht="16.5" customHeight="1" x14ac:dyDescent="0.2">
      <c r="A16" s="64" t="s">
        <v>68</v>
      </c>
      <c r="B16" s="64" t="s">
        <v>69</v>
      </c>
      <c r="C16" s="64" t="s">
        <v>70</v>
      </c>
      <c r="D16" s="64" t="s">
        <v>71</v>
      </c>
      <c r="E16" s="64"/>
      <c r="F16" s="45">
        <v>8</v>
      </c>
      <c r="G16" s="41"/>
      <c r="H16" s="78"/>
      <c r="I16" s="82" t="s">
        <v>89</v>
      </c>
      <c r="J16" s="28">
        <v>2234</v>
      </c>
      <c r="K16" s="28">
        <v>1953351194</v>
      </c>
      <c r="L16" s="28">
        <v>874373</v>
      </c>
      <c r="M16" s="26">
        <v>384</v>
      </c>
      <c r="N16" s="32">
        <v>135930284</v>
      </c>
      <c r="O16" s="27">
        <v>353985</v>
      </c>
      <c r="P16" s="26">
        <v>23</v>
      </c>
      <c r="Q16" s="32">
        <v>46519987</v>
      </c>
      <c r="R16" s="27">
        <v>2022608</v>
      </c>
      <c r="S16" s="26">
        <v>3</v>
      </c>
      <c r="T16" s="32">
        <v>5703162</v>
      </c>
      <c r="U16" s="27">
        <v>1901054</v>
      </c>
      <c r="V16" s="26">
        <v>1</v>
      </c>
      <c r="W16" s="32">
        <v>1618380</v>
      </c>
      <c r="X16" s="27">
        <v>1618380</v>
      </c>
      <c r="Y16" s="26">
        <v>1823</v>
      </c>
      <c r="Z16" s="32">
        <v>1763579381</v>
      </c>
      <c r="AA16" s="27">
        <v>967405</v>
      </c>
      <c r="AB16" s="41"/>
    </row>
    <row r="17" spans="1:28" ht="16.5" customHeight="1" x14ac:dyDescent="0.2">
      <c r="A17" s="64" t="s">
        <v>68</v>
      </c>
      <c r="B17" s="64" t="s">
        <v>69</v>
      </c>
      <c r="C17" s="64" t="s">
        <v>70</v>
      </c>
      <c r="D17" s="64" t="s">
        <v>71</v>
      </c>
      <c r="E17" s="64"/>
      <c r="F17" s="65">
        <v>9</v>
      </c>
      <c r="G17" s="66"/>
      <c r="H17" s="78"/>
      <c r="I17" s="82" t="s">
        <v>90</v>
      </c>
      <c r="J17" s="28">
        <v>1079</v>
      </c>
      <c r="K17" s="28">
        <v>1458346939</v>
      </c>
      <c r="L17" s="28">
        <v>1351572</v>
      </c>
      <c r="M17" s="26">
        <v>422</v>
      </c>
      <c r="N17" s="32">
        <v>203320961</v>
      </c>
      <c r="O17" s="27">
        <v>481803</v>
      </c>
      <c r="P17" s="26">
        <v>12</v>
      </c>
      <c r="Q17" s="32">
        <v>41176116</v>
      </c>
      <c r="R17" s="27">
        <v>3431343</v>
      </c>
      <c r="S17" s="26">
        <v>1</v>
      </c>
      <c r="T17" s="32">
        <v>3037791</v>
      </c>
      <c r="U17" s="27">
        <v>3037791</v>
      </c>
      <c r="V17" s="26" t="s">
        <v>61</v>
      </c>
      <c r="W17" s="32" t="s">
        <v>61</v>
      </c>
      <c r="X17" s="27" t="s">
        <v>61</v>
      </c>
      <c r="Y17" s="26">
        <v>644</v>
      </c>
      <c r="Z17" s="32">
        <v>1210812071</v>
      </c>
      <c r="AA17" s="27">
        <v>1880142</v>
      </c>
      <c r="AB17" s="41"/>
    </row>
    <row r="18" spans="1:28" ht="26.25" customHeight="1" x14ac:dyDescent="0.2">
      <c r="A18" s="64" t="s">
        <v>68</v>
      </c>
      <c r="B18" s="64" t="s">
        <v>69</v>
      </c>
      <c r="C18" s="64" t="s">
        <v>70</v>
      </c>
      <c r="D18" s="64" t="s">
        <v>71</v>
      </c>
      <c r="E18" s="64"/>
      <c r="F18" s="45">
        <v>10</v>
      </c>
      <c r="G18" s="41"/>
      <c r="H18" s="78" t="s">
        <v>91</v>
      </c>
      <c r="I18" s="83"/>
      <c r="J18" s="74">
        <v>1139</v>
      </c>
      <c r="K18" s="28">
        <v>1631858419</v>
      </c>
      <c r="L18" s="74">
        <v>1432711</v>
      </c>
      <c r="M18" s="75">
        <v>901</v>
      </c>
      <c r="N18" s="32">
        <v>796402984</v>
      </c>
      <c r="O18" s="76">
        <v>883910</v>
      </c>
      <c r="P18" s="75">
        <v>40</v>
      </c>
      <c r="Q18" s="32">
        <v>182107032</v>
      </c>
      <c r="R18" s="76">
        <v>4552675</v>
      </c>
      <c r="S18" s="75">
        <v>3</v>
      </c>
      <c r="T18" s="77">
        <v>19788292</v>
      </c>
      <c r="U18" s="27">
        <v>6596097</v>
      </c>
      <c r="V18" s="75">
        <v>3</v>
      </c>
      <c r="W18" s="77">
        <v>8407723</v>
      </c>
      <c r="X18" s="27">
        <v>2802574</v>
      </c>
      <c r="Y18" s="75">
        <v>192</v>
      </c>
      <c r="Z18" s="32">
        <v>625152388</v>
      </c>
      <c r="AA18" s="76">
        <v>3256002</v>
      </c>
      <c r="AB18" s="41"/>
    </row>
    <row r="19" spans="1:28" ht="18.75" customHeight="1" x14ac:dyDescent="0.2">
      <c r="A19" s="64" t="s">
        <v>68</v>
      </c>
      <c r="B19" s="64" t="s">
        <v>69</v>
      </c>
      <c r="C19" s="64" t="s">
        <v>70</v>
      </c>
      <c r="D19" s="64" t="s">
        <v>71</v>
      </c>
      <c r="E19" s="64"/>
      <c r="F19" s="65">
        <v>11</v>
      </c>
      <c r="G19" s="66"/>
      <c r="H19" s="78"/>
      <c r="I19" s="82" t="s">
        <v>92</v>
      </c>
      <c r="J19" s="28">
        <v>386</v>
      </c>
      <c r="K19" s="28">
        <v>526409111</v>
      </c>
      <c r="L19" s="28">
        <v>1363754</v>
      </c>
      <c r="M19" s="26">
        <v>264</v>
      </c>
      <c r="N19" s="32">
        <v>165977101</v>
      </c>
      <c r="O19" s="27">
        <v>628701</v>
      </c>
      <c r="P19" s="26">
        <v>11</v>
      </c>
      <c r="Q19" s="32">
        <v>50170015</v>
      </c>
      <c r="R19" s="27">
        <v>4560910</v>
      </c>
      <c r="S19" s="26">
        <v>1</v>
      </c>
      <c r="T19" s="32">
        <v>5663950</v>
      </c>
      <c r="U19" s="27">
        <v>5663950</v>
      </c>
      <c r="V19" s="26" t="s">
        <v>61</v>
      </c>
      <c r="W19" s="32" t="s">
        <v>61</v>
      </c>
      <c r="X19" s="27" t="s">
        <v>61</v>
      </c>
      <c r="Y19" s="26">
        <v>110</v>
      </c>
      <c r="Z19" s="32">
        <v>304598045</v>
      </c>
      <c r="AA19" s="27">
        <v>2769073</v>
      </c>
      <c r="AB19" s="41"/>
    </row>
    <row r="20" spans="1:28" ht="16.5" customHeight="1" x14ac:dyDescent="0.2">
      <c r="A20" s="64" t="s">
        <v>68</v>
      </c>
      <c r="B20" s="64" t="s">
        <v>69</v>
      </c>
      <c r="C20" s="64" t="s">
        <v>70</v>
      </c>
      <c r="D20" s="64" t="s">
        <v>71</v>
      </c>
      <c r="E20" s="64"/>
      <c r="F20" s="45">
        <v>12</v>
      </c>
      <c r="G20" s="41"/>
      <c r="H20" s="78"/>
      <c r="I20" s="82" t="s">
        <v>93</v>
      </c>
      <c r="J20" s="28">
        <v>248</v>
      </c>
      <c r="K20" s="28">
        <v>334095711</v>
      </c>
      <c r="L20" s="28">
        <v>1347160</v>
      </c>
      <c r="M20" s="26">
        <v>198</v>
      </c>
      <c r="N20" s="32">
        <v>155449899</v>
      </c>
      <c r="O20" s="27">
        <v>785100</v>
      </c>
      <c r="P20" s="26">
        <v>11</v>
      </c>
      <c r="Q20" s="32">
        <v>47381732</v>
      </c>
      <c r="R20" s="27">
        <v>4307430</v>
      </c>
      <c r="S20" s="26">
        <v>1</v>
      </c>
      <c r="T20" s="32">
        <v>8084670</v>
      </c>
      <c r="U20" s="27">
        <v>8084670</v>
      </c>
      <c r="V20" s="26" t="s">
        <v>61</v>
      </c>
      <c r="W20" s="32" t="s">
        <v>61</v>
      </c>
      <c r="X20" s="27" t="s">
        <v>61</v>
      </c>
      <c r="Y20" s="26">
        <v>38</v>
      </c>
      <c r="Z20" s="32">
        <v>123179410</v>
      </c>
      <c r="AA20" s="27">
        <v>3241563</v>
      </c>
      <c r="AB20" s="41"/>
    </row>
    <row r="21" spans="1:28" ht="16.5" customHeight="1" x14ac:dyDescent="0.2">
      <c r="A21" s="64" t="s">
        <v>68</v>
      </c>
      <c r="B21" s="64" t="s">
        <v>69</v>
      </c>
      <c r="C21" s="64" t="s">
        <v>70</v>
      </c>
      <c r="D21" s="64" t="s">
        <v>71</v>
      </c>
      <c r="E21" s="64"/>
      <c r="F21" s="65">
        <v>13</v>
      </c>
      <c r="G21" s="66"/>
      <c r="H21" s="78"/>
      <c r="I21" s="82" t="s">
        <v>94</v>
      </c>
      <c r="J21" s="28">
        <v>201</v>
      </c>
      <c r="K21" s="28">
        <v>246177517</v>
      </c>
      <c r="L21" s="28">
        <v>1224763</v>
      </c>
      <c r="M21" s="26">
        <v>177</v>
      </c>
      <c r="N21" s="32">
        <v>162158344</v>
      </c>
      <c r="O21" s="27">
        <v>916148</v>
      </c>
      <c r="P21" s="26">
        <v>9</v>
      </c>
      <c r="Q21" s="32">
        <v>34654029</v>
      </c>
      <c r="R21" s="27">
        <v>3850447</v>
      </c>
      <c r="S21" s="26" t="s">
        <v>61</v>
      </c>
      <c r="T21" s="32" t="s">
        <v>61</v>
      </c>
      <c r="U21" s="27" t="s">
        <v>61</v>
      </c>
      <c r="V21" s="26">
        <v>2</v>
      </c>
      <c r="W21" s="32">
        <v>5041606</v>
      </c>
      <c r="X21" s="27">
        <v>2520803</v>
      </c>
      <c r="Y21" s="26">
        <v>13</v>
      </c>
      <c r="Z21" s="32">
        <v>44323538</v>
      </c>
      <c r="AA21" s="27">
        <v>3409502</v>
      </c>
      <c r="AB21" s="41"/>
    </row>
    <row r="22" spans="1:28" ht="16.5" customHeight="1" x14ac:dyDescent="0.2">
      <c r="A22" s="64" t="s">
        <v>68</v>
      </c>
      <c r="B22" s="64" t="s">
        <v>69</v>
      </c>
      <c r="C22" s="64" t="s">
        <v>70</v>
      </c>
      <c r="D22" s="64" t="s">
        <v>71</v>
      </c>
      <c r="E22" s="64"/>
      <c r="F22" s="45">
        <v>14</v>
      </c>
      <c r="G22" s="41"/>
      <c r="H22" s="78"/>
      <c r="I22" s="82" t="s">
        <v>95</v>
      </c>
      <c r="J22" s="28">
        <v>154</v>
      </c>
      <c r="K22" s="28">
        <v>270640824</v>
      </c>
      <c r="L22" s="28">
        <v>1757407</v>
      </c>
      <c r="M22" s="26">
        <v>132</v>
      </c>
      <c r="N22" s="32">
        <v>146916538</v>
      </c>
      <c r="O22" s="27">
        <v>1113004</v>
      </c>
      <c r="P22" s="26">
        <v>7</v>
      </c>
      <c r="Q22" s="32">
        <v>28593486</v>
      </c>
      <c r="R22" s="27">
        <v>4084783</v>
      </c>
      <c r="S22" s="26">
        <v>1</v>
      </c>
      <c r="T22" s="32">
        <v>6039672</v>
      </c>
      <c r="U22" s="27">
        <v>6039672</v>
      </c>
      <c r="V22" s="26" t="s">
        <v>61</v>
      </c>
      <c r="W22" s="32" t="s">
        <v>61</v>
      </c>
      <c r="X22" s="27" t="s">
        <v>61</v>
      </c>
      <c r="Y22" s="26">
        <v>14</v>
      </c>
      <c r="Z22" s="32">
        <v>89091128</v>
      </c>
      <c r="AA22" s="27">
        <v>6363652</v>
      </c>
      <c r="AB22" s="41"/>
    </row>
    <row r="23" spans="1:28" ht="16.5" customHeight="1" x14ac:dyDescent="0.2">
      <c r="A23" s="64" t="s">
        <v>68</v>
      </c>
      <c r="B23" s="64" t="s">
        <v>69</v>
      </c>
      <c r="C23" s="64" t="s">
        <v>70</v>
      </c>
      <c r="D23" s="64" t="s">
        <v>71</v>
      </c>
      <c r="E23" s="64"/>
      <c r="F23" s="65">
        <v>15</v>
      </c>
      <c r="G23" s="66"/>
      <c r="H23" s="78"/>
      <c r="I23" s="82" t="s">
        <v>96</v>
      </c>
      <c r="J23" s="28">
        <v>150</v>
      </c>
      <c r="K23" s="28">
        <v>254535256</v>
      </c>
      <c r="L23" s="28">
        <v>1696901</v>
      </c>
      <c r="M23" s="26">
        <v>130</v>
      </c>
      <c r="N23" s="32">
        <v>165901102</v>
      </c>
      <c r="O23" s="27">
        <v>1276162</v>
      </c>
      <c r="P23" s="26">
        <v>2</v>
      </c>
      <c r="Q23" s="32">
        <v>21307770</v>
      </c>
      <c r="R23" s="27">
        <v>10653885</v>
      </c>
      <c r="S23" s="26" t="s">
        <v>61</v>
      </c>
      <c r="T23" s="32" t="s">
        <v>61</v>
      </c>
      <c r="U23" s="27" t="s">
        <v>61</v>
      </c>
      <c r="V23" s="26">
        <v>1</v>
      </c>
      <c r="W23" s="32">
        <v>3366117</v>
      </c>
      <c r="X23" s="27">
        <v>3366117</v>
      </c>
      <c r="Y23" s="26">
        <v>17</v>
      </c>
      <c r="Z23" s="32">
        <v>63960267</v>
      </c>
      <c r="AA23" s="27">
        <v>3762368</v>
      </c>
      <c r="AB23" s="41"/>
    </row>
    <row r="24" spans="1:28" ht="26.25" customHeight="1" x14ac:dyDescent="0.2">
      <c r="A24" s="64" t="s">
        <v>68</v>
      </c>
      <c r="B24" s="64" t="s">
        <v>69</v>
      </c>
      <c r="C24" s="64" t="s">
        <v>70</v>
      </c>
      <c r="D24" s="64" t="s">
        <v>71</v>
      </c>
      <c r="E24" s="64"/>
      <c r="F24" s="45">
        <v>16</v>
      </c>
      <c r="G24" s="41"/>
      <c r="H24" s="78" t="s">
        <v>97</v>
      </c>
      <c r="I24" s="84"/>
      <c r="J24" s="74">
        <v>579</v>
      </c>
      <c r="K24" s="28">
        <v>2156758919</v>
      </c>
      <c r="L24" s="74">
        <v>3724972</v>
      </c>
      <c r="M24" s="75">
        <v>447</v>
      </c>
      <c r="N24" s="32">
        <v>1278890597</v>
      </c>
      <c r="O24" s="76">
        <v>2861052</v>
      </c>
      <c r="P24" s="75">
        <v>31</v>
      </c>
      <c r="Q24" s="32">
        <v>274618374</v>
      </c>
      <c r="R24" s="76">
        <v>8858657</v>
      </c>
      <c r="S24" s="75">
        <v>5</v>
      </c>
      <c r="T24" s="77">
        <v>43584870</v>
      </c>
      <c r="U24" s="27">
        <v>8716974</v>
      </c>
      <c r="V24" s="75">
        <v>1</v>
      </c>
      <c r="W24" s="77">
        <v>4192965</v>
      </c>
      <c r="X24" s="27">
        <v>4192965</v>
      </c>
      <c r="Y24" s="75">
        <v>95</v>
      </c>
      <c r="Z24" s="32">
        <v>555472113</v>
      </c>
      <c r="AA24" s="76">
        <v>5847074</v>
      </c>
      <c r="AB24" s="41"/>
    </row>
    <row r="25" spans="1:28" ht="19.5" customHeight="1" x14ac:dyDescent="0.2">
      <c r="A25" s="64" t="s">
        <v>68</v>
      </c>
      <c r="B25" s="64" t="s">
        <v>69</v>
      </c>
      <c r="C25" s="64" t="s">
        <v>70</v>
      </c>
      <c r="D25" s="64" t="s">
        <v>71</v>
      </c>
      <c r="E25" s="64"/>
      <c r="F25" s="65">
        <v>17</v>
      </c>
      <c r="G25" s="66"/>
      <c r="H25" s="78"/>
      <c r="I25" s="82" t="s">
        <v>98</v>
      </c>
      <c r="J25" s="28">
        <v>178</v>
      </c>
      <c r="K25" s="28">
        <v>644020198</v>
      </c>
      <c r="L25" s="28">
        <v>3618091</v>
      </c>
      <c r="M25" s="26">
        <v>98</v>
      </c>
      <c r="N25" s="32">
        <v>172037523</v>
      </c>
      <c r="O25" s="27">
        <v>1755484</v>
      </c>
      <c r="P25" s="26">
        <v>6</v>
      </c>
      <c r="Q25" s="32">
        <v>39192890</v>
      </c>
      <c r="R25" s="27">
        <v>6532148</v>
      </c>
      <c r="S25" s="26">
        <v>2</v>
      </c>
      <c r="T25" s="32">
        <v>13179390</v>
      </c>
      <c r="U25" s="27">
        <v>6589695</v>
      </c>
      <c r="V25" s="26">
        <v>1</v>
      </c>
      <c r="W25" s="32">
        <v>4192965</v>
      </c>
      <c r="X25" s="27">
        <v>4192965</v>
      </c>
      <c r="Y25" s="26">
        <v>71</v>
      </c>
      <c r="Z25" s="32">
        <v>415417430</v>
      </c>
      <c r="AA25" s="27">
        <v>5850949</v>
      </c>
      <c r="AB25" s="41"/>
    </row>
    <row r="26" spans="1:28" ht="16.5" customHeight="1" x14ac:dyDescent="0.2">
      <c r="A26" s="64" t="s">
        <v>68</v>
      </c>
      <c r="B26" s="64" t="s">
        <v>69</v>
      </c>
      <c r="C26" s="64" t="s">
        <v>70</v>
      </c>
      <c r="D26" s="64" t="s">
        <v>71</v>
      </c>
      <c r="E26" s="64"/>
      <c r="F26" s="45">
        <v>18</v>
      </c>
      <c r="G26" s="41"/>
      <c r="H26" s="78"/>
      <c r="I26" s="82" t="s">
        <v>99</v>
      </c>
      <c r="J26" s="28">
        <v>109</v>
      </c>
      <c r="K26" s="28">
        <v>332534731</v>
      </c>
      <c r="L26" s="28">
        <v>3050777</v>
      </c>
      <c r="M26" s="26">
        <v>98</v>
      </c>
      <c r="N26" s="32">
        <v>265830540</v>
      </c>
      <c r="O26" s="27">
        <v>2712556</v>
      </c>
      <c r="P26" s="26">
        <v>5</v>
      </c>
      <c r="Q26" s="32">
        <v>34453415</v>
      </c>
      <c r="R26" s="27">
        <v>6890683</v>
      </c>
      <c r="S26" s="26">
        <v>1</v>
      </c>
      <c r="T26" s="32">
        <v>9378833</v>
      </c>
      <c r="U26" s="27">
        <v>9378833</v>
      </c>
      <c r="V26" s="26" t="s">
        <v>61</v>
      </c>
      <c r="W26" s="32" t="s">
        <v>61</v>
      </c>
      <c r="X26" s="27" t="s">
        <v>61</v>
      </c>
      <c r="Y26" s="26">
        <v>5</v>
      </c>
      <c r="Z26" s="32">
        <v>22871943</v>
      </c>
      <c r="AA26" s="27">
        <v>4574388</v>
      </c>
      <c r="AB26" s="41"/>
    </row>
    <row r="27" spans="1:28" ht="16.5" customHeight="1" x14ac:dyDescent="0.2">
      <c r="A27" s="64" t="s">
        <v>68</v>
      </c>
      <c r="B27" s="64" t="s">
        <v>69</v>
      </c>
      <c r="C27" s="64" t="s">
        <v>70</v>
      </c>
      <c r="D27" s="64" t="s">
        <v>71</v>
      </c>
      <c r="E27" s="64"/>
      <c r="F27" s="65">
        <v>19</v>
      </c>
      <c r="G27" s="66"/>
      <c r="H27" s="78"/>
      <c r="I27" s="82" t="s">
        <v>100</v>
      </c>
      <c r="J27" s="28">
        <v>106</v>
      </c>
      <c r="K27" s="28">
        <v>356980037</v>
      </c>
      <c r="L27" s="28">
        <v>3367736</v>
      </c>
      <c r="M27" s="26">
        <v>95</v>
      </c>
      <c r="N27" s="32">
        <v>284914146</v>
      </c>
      <c r="O27" s="27">
        <v>2999096</v>
      </c>
      <c r="P27" s="26">
        <v>5</v>
      </c>
      <c r="Q27" s="32">
        <v>40506110</v>
      </c>
      <c r="R27" s="27">
        <v>8101222</v>
      </c>
      <c r="S27" s="26">
        <v>1</v>
      </c>
      <c r="T27" s="32">
        <v>6090240</v>
      </c>
      <c r="U27" s="27">
        <v>6090240</v>
      </c>
      <c r="V27" s="26" t="s">
        <v>61</v>
      </c>
      <c r="W27" s="32" t="s">
        <v>61</v>
      </c>
      <c r="X27" s="27" t="s">
        <v>61</v>
      </c>
      <c r="Y27" s="26">
        <v>5</v>
      </c>
      <c r="Z27" s="32">
        <v>25469541</v>
      </c>
      <c r="AA27" s="27">
        <v>5093908</v>
      </c>
      <c r="AB27" s="41"/>
    </row>
    <row r="28" spans="1:28" ht="16.5" customHeight="1" x14ac:dyDescent="0.2">
      <c r="A28" s="64" t="s">
        <v>68</v>
      </c>
      <c r="B28" s="64" t="s">
        <v>69</v>
      </c>
      <c r="C28" s="64" t="s">
        <v>70</v>
      </c>
      <c r="D28" s="64" t="s">
        <v>71</v>
      </c>
      <c r="E28" s="64"/>
      <c r="F28" s="45">
        <v>20</v>
      </c>
      <c r="G28" s="41"/>
      <c r="H28" s="78"/>
      <c r="I28" s="82" t="s">
        <v>101</v>
      </c>
      <c r="J28" s="28">
        <v>106</v>
      </c>
      <c r="K28" s="28">
        <v>424863008</v>
      </c>
      <c r="L28" s="28">
        <v>4008141</v>
      </c>
      <c r="M28" s="26">
        <v>94</v>
      </c>
      <c r="N28" s="32">
        <v>326348360</v>
      </c>
      <c r="O28" s="27">
        <v>3471791</v>
      </c>
      <c r="P28" s="26">
        <v>4</v>
      </c>
      <c r="Q28" s="32">
        <v>36075271</v>
      </c>
      <c r="R28" s="27">
        <v>9018817</v>
      </c>
      <c r="S28" s="26">
        <v>1</v>
      </c>
      <c r="T28" s="32">
        <v>14936407</v>
      </c>
      <c r="U28" s="27">
        <v>14936407</v>
      </c>
      <c r="V28" s="26" t="s">
        <v>61</v>
      </c>
      <c r="W28" s="32" t="s">
        <v>61</v>
      </c>
      <c r="X28" s="27" t="s">
        <v>61</v>
      </c>
      <c r="Y28" s="26">
        <v>7</v>
      </c>
      <c r="Z28" s="32">
        <v>47502970</v>
      </c>
      <c r="AA28" s="27">
        <v>6786138</v>
      </c>
      <c r="AB28" s="41"/>
    </row>
    <row r="29" spans="1:28" ht="16.5" customHeight="1" x14ac:dyDescent="0.2">
      <c r="A29" s="64" t="s">
        <v>68</v>
      </c>
      <c r="B29" s="64" t="s">
        <v>69</v>
      </c>
      <c r="C29" s="64" t="s">
        <v>70</v>
      </c>
      <c r="D29" s="64" t="s">
        <v>71</v>
      </c>
      <c r="E29" s="64"/>
      <c r="F29" s="65">
        <v>21</v>
      </c>
      <c r="G29" s="66"/>
      <c r="H29" s="78"/>
      <c r="I29" s="82" t="s">
        <v>102</v>
      </c>
      <c r="J29" s="28">
        <v>80</v>
      </c>
      <c r="K29" s="28">
        <v>398360945</v>
      </c>
      <c r="L29" s="28">
        <v>4979511</v>
      </c>
      <c r="M29" s="26">
        <v>62</v>
      </c>
      <c r="N29" s="32">
        <v>229760028</v>
      </c>
      <c r="O29" s="27">
        <v>3705806</v>
      </c>
      <c r="P29" s="26">
        <v>11</v>
      </c>
      <c r="Q29" s="32">
        <v>124390688</v>
      </c>
      <c r="R29" s="27">
        <v>11308244</v>
      </c>
      <c r="S29" s="26" t="s">
        <v>61</v>
      </c>
      <c r="T29" s="32" t="s">
        <v>61</v>
      </c>
      <c r="U29" s="27" t="s">
        <v>61</v>
      </c>
      <c r="V29" s="26" t="s">
        <v>61</v>
      </c>
      <c r="W29" s="32" t="s">
        <v>61</v>
      </c>
      <c r="X29" s="27" t="s">
        <v>61</v>
      </c>
      <c r="Y29" s="26">
        <v>7</v>
      </c>
      <c r="Z29" s="32">
        <v>44210229</v>
      </c>
      <c r="AA29" s="27">
        <v>6315747</v>
      </c>
      <c r="AB29" s="41"/>
    </row>
    <row r="30" spans="1:28" ht="26.25" customHeight="1" x14ac:dyDescent="0.2">
      <c r="A30" s="64" t="s">
        <v>68</v>
      </c>
      <c r="B30" s="64" t="s">
        <v>69</v>
      </c>
      <c r="C30" s="64" t="s">
        <v>70</v>
      </c>
      <c r="D30" s="64" t="s">
        <v>71</v>
      </c>
      <c r="E30" s="64"/>
      <c r="F30" s="45">
        <v>22</v>
      </c>
      <c r="G30" s="41"/>
      <c r="H30" s="78" t="s">
        <v>103</v>
      </c>
      <c r="I30" s="84"/>
      <c r="J30" s="74">
        <v>349</v>
      </c>
      <c r="K30" s="28">
        <v>2109977536</v>
      </c>
      <c r="L30" s="74">
        <v>6045780</v>
      </c>
      <c r="M30" s="75">
        <v>280</v>
      </c>
      <c r="N30" s="32">
        <v>1474099269</v>
      </c>
      <c r="O30" s="76">
        <v>5264640</v>
      </c>
      <c r="P30" s="75">
        <v>34</v>
      </c>
      <c r="Q30" s="32">
        <v>359632019</v>
      </c>
      <c r="R30" s="76">
        <v>10577412</v>
      </c>
      <c r="S30" s="75">
        <v>7</v>
      </c>
      <c r="T30" s="77">
        <v>65654952</v>
      </c>
      <c r="U30" s="27">
        <v>9379278</v>
      </c>
      <c r="V30" s="75" t="s">
        <v>61</v>
      </c>
      <c r="W30" s="77" t="s">
        <v>61</v>
      </c>
      <c r="X30" s="27" t="s">
        <v>61</v>
      </c>
      <c r="Y30" s="75">
        <v>28</v>
      </c>
      <c r="Z30" s="32">
        <v>210591296</v>
      </c>
      <c r="AA30" s="76">
        <v>7521117</v>
      </c>
      <c r="AB30" s="41"/>
    </row>
    <row r="31" spans="1:28" ht="18.75" customHeight="1" x14ac:dyDescent="0.2">
      <c r="A31" s="64" t="s">
        <v>68</v>
      </c>
      <c r="B31" s="64" t="s">
        <v>69</v>
      </c>
      <c r="C31" s="64" t="s">
        <v>70</v>
      </c>
      <c r="D31" s="64" t="s">
        <v>71</v>
      </c>
      <c r="E31" s="64"/>
      <c r="F31" s="65">
        <v>23</v>
      </c>
      <c r="G31" s="66"/>
      <c r="H31" s="78"/>
      <c r="I31" s="82" t="s">
        <v>104</v>
      </c>
      <c r="J31" s="28">
        <v>89</v>
      </c>
      <c r="K31" s="28">
        <v>453546216</v>
      </c>
      <c r="L31" s="28">
        <v>5096024</v>
      </c>
      <c r="M31" s="26">
        <v>73</v>
      </c>
      <c r="N31" s="32">
        <v>305198502</v>
      </c>
      <c r="O31" s="27">
        <v>4180801</v>
      </c>
      <c r="P31" s="26">
        <v>9</v>
      </c>
      <c r="Q31" s="32">
        <v>104030148</v>
      </c>
      <c r="R31" s="27">
        <v>11558905</v>
      </c>
      <c r="S31" s="26">
        <v>1</v>
      </c>
      <c r="T31" s="32">
        <v>11043690</v>
      </c>
      <c r="U31" s="27">
        <v>11043690</v>
      </c>
      <c r="V31" s="26" t="s">
        <v>61</v>
      </c>
      <c r="W31" s="32" t="s">
        <v>61</v>
      </c>
      <c r="X31" s="27" t="s">
        <v>61</v>
      </c>
      <c r="Y31" s="26">
        <v>6</v>
      </c>
      <c r="Z31" s="32">
        <v>33273876</v>
      </c>
      <c r="AA31" s="27">
        <v>5545646</v>
      </c>
      <c r="AB31" s="41"/>
    </row>
    <row r="32" spans="1:28" ht="16.5" customHeight="1" x14ac:dyDescent="0.2">
      <c r="A32" s="64" t="s">
        <v>68</v>
      </c>
      <c r="B32" s="64" t="s">
        <v>69</v>
      </c>
      <c r="C32" s="64" t="s">
        <v>70</v>
      </c>
      <c r="D32" s="64" t="s">
        <v>71</v>
      </c>
      <c r="E32" s="64"/>
      <c r="F32" s="45">
        <v>24</v>
      </c>
      <c r="G32" s="41"/>
      <c r="H32" s="78"/>
      <c r="I32" s="82" t="s">
        <v>105</v>
      </c>
      <c r="J32" s="28">
        <v>68</v>
      </c>
      <c r="K32" s="28">
        <v>381649464</v>
      </c>
      <c r="L32" s="28">
        <v>5612492</v>
      </c>
      <c r="M32" s="26">
        <v>53</v>
      </c>
      <c r="N32" s="32">
        <v>254577013</v>
      </c>
      <c r="O32" s="27">
        <v>4803339</v>
      </c>
      <c r="P32" s="26">
        <v>7</v>
      </c>
      <c r="Q32" s="32">
        <v>59358517</v>
      </c>
      <c r="R32" s="27">
        <v>8479788</v>
      </c>
      <c r="S32" s="26">
        <v>3</v>
      </c>
      <c r="T32" s="32">
        <v>32442021</v>
      </c>
      <c r="U32" s="27">
        <v>10814007</v>
      </c>
      <c r="V32" s="26" t="s">
        <v>61</v>
      </c>
      <c r="W32" s="32" t="s">
        <v>61</v>
      </c>
      <c r="X32" s="27" t="s">
        <v>61</v>
      </c>
      <c r="Y32" s="26">
        <v>5</v>
      </c>
      <c r="Z32" s="32">
        <v>35271913</v>
      </c>
      <c r="AA32" s="27">
        <v>7054382</v>
      </c>
      <c r="AB32" s="41"/>
    </row>
    <row r="33" spans="1:28" ht="16.5" customHeight="1" x14ac:dyDescent="0.2">
      <c r="A33" s="64" t="s">
        <v>68</v>
      </c>
      <c r="B33" s="64" t="s">
        <v>69</v>
      </c>
      <c r="C33" s="64" t="s">
        <v>70</v>
      </c>
      <c r="D33" s="64" t="s">
        <v>71</v>
      </c>
      <c r="E33" s="64"/>
      <c r="F33" s="65">
        <v>25</v>
      </c>
      <c r="G33" s="66"/>
      <c r="H33" s="78"/>
      <c r="I33" s="82" t="s">
        <v>106</v>
      </c>
      <c r="J33" s="28">
        <v>61</v>
      </c>
      <c r="K33" s="28">
        <v>372954597</v>
      </c>
      <c r="L33" s="28">
        <v>6114009</v>
      </c>
      <c r="M33" s="26">
        <v>50</v>
      </c>
      <c r="N33" s="32">
        <v>273792359</v>
      </c>
      <c r="O33" s="27">
        <v>5475847</v>
      </c>
      <c r="P33" s="26">
        <v>6</v>
      </c>
      <c r="Q33" s="32">
        <v>53973765</v>
      </c>
      <c r="R33" s="27">
        <v>8995627</v>
      </c>
      <c r="S33" s="26" t="s">
        <v>61</v>
      </c>
      <c r="T33" s="32" t="s">
        <v>61</v>
      </c>
      <c r="U33" s="27" t="s">
        <v>61</v>
      </c>
      <c r="V33" s="26" t="s">
        <v>61</v>
      </c>
      <c r="W33" s="32" t="s">
        <v>61</v>
      </c>
      <c r="X33" s="27" t="s">
        <v>61</v>
      </c>
      <c r="Y33" s="26">
        <v>5</v>
      </c>
      <c r="Z33" s="32">
        <v>45188473</v>
      </c>
      <c r="AA33" s="27">
        <v>9037694</v>
      </c>
      <c r="AB33" s="41"/>
    </row>
    <row r="34" spans="1:28" ht="16.5" customHeight="1" x14ac:dyDescent="0.2">
      <c r="A34" s="64" t="s">
        <v>68</v>
      </c>
      <c r="B34" s="64" t="s">
        <v>69</v>
      </c>
      <c r="C34" s="64" t="s">
        <v>70</v>
      </c>
      <c r="D34" s="64" t="s">
        <v>71</v>
      </c>
      <c r="E34" s="64"/>
      <c r="F34" s="45">
        <v>26</v>
      </c>
      <c r="G34" s="41"/>
      <c r="H34" s="78"/>
      <c r="I34" s="82" t="s">
        <v>107</v>
      </c>
      <c r="J34" s="28">
        <v>74</v>
      </c>
      <c r="K34" s="28">
        <v>484937830</v>
      </c>
      <c r="L34" s="28">
        <v>6553213</v>
      </c>
      <c r="M34" s="26">
        <v>59</v>
      </c>
      <c r="N34" s="32">
        <v>354189504</v>
      </c>
      <c r="O34" s="27">
        <v>6003211</v>
      </c>
      <c r="P34" s="26">
        <v>7</v>
      </c>
      <c r="Q34" s="32">
        <v>69608484</v>
      </c>
      <c r="R34" s="27">
        <v>9944069</v>
      </c>
      <c r="S34" s="26">
        <v>1</v>
      </c>
      <c r="T34" s="32">
        <v>6090837</v>
      </c>
      <c r="U34" s="27">
        <v>6090837</v>
      </c>
      <c r="V34" s="26" t="s">
        <v>61</v>
      </c>
      <c r="W34" s="32" t="s">
        <v>61</v>
      </c>
      <c r="X34" s="27" t="s">
        <v>61</v>
      </c>
      <c r="Y34" s="26">
        <v>7</v>
      </c>
      <c r="Z34" s="32">
        <v>55049005</v>
      </c>
      <c r="AA34" s="27">
        <v>7864143</v>
      </c>
      <c r="AB34" s="41"/>
    </row>
    <row r="35" spans="1:28" ht="16.5" customHeight="1" x14ac:dyDescent="0.2">
      <c r="A35" s="64" t="s">
        <v>68</v>
      </c>
      <c r="B35" s="64" t="s">
        <v>69</v>
      </c>
      <c r="C35" s="64" t="s">
        <v>70</v>
      </c>
      <c r="D35" s="64" t="s">
        <v>71</v>
      </c>
      <c r="E35" s="64"/>
      <c r="F35" s="65">
        <v>27</v>
      </c>
      <c r="G35" s="66"/>
      <c r="H35" s="78"/>
      <c r="I35" s="82" t="s">
        <v>108</v>
      </c>
      <c r="J35" s="28">
        <v>57</v>
      </c>
      <c r="K35" s="28">
        <v>416889429</v>
      </c>
      <c r="L35" s="28">
        <v>7313849</v>
      </c>
      <c r="M35" s="26">
        <v>45</v>
      </c>
      <c r="N35" s="32">
        <v>286341891</v>
      </c>
      <c r="O35" s="27">
        <v>6363153</v>
      </c>
      <c r="P35" s="26">
        <v>5</v>
      </c>
      <c r="Q35" s="32">
        <v>72661105</v>
      </c>
      <c r="R35" s="27">
        <v>14532221</v>
      </c>
      <c r="S35" s="26">
        <v>2</v>
      </c>
      <c r="T35" s="32">
        <v>16078404</v>
      </c>
      <c r="U35" s="27">
        <v>8039202</v>
      </c>
      <c r="V35" s="26" t="s">
        <v>61</v>
      </c>
      <c r="W35" s="32" t="s">
        <v>61</v>
      </c>
      <c r="X35" s="27" t="s">
        <v>61</v>
      </c>
      <c r="Y35" s="26">
        <v>5</v>
      </c>
      <c r="Z35" s="32">
        <v>41808029</v>
      </c>
      <c r="AA35" s="27">
        <v>8361605</v>
      </c>
      <c r="AB35" s="41"/>
    </row>
    <row r="36" spans="1:28" ht="26.25" customHeight="1" x14ac:dyDescent="0.2">
      <c r="A36" s="64" t="s">
        <v>68</v>
      </c>
      <c r="B36" s="64" t="s">
        <v>69</v>
      </c>
      <c r="C36" s="64" t="s">
        <v>70</v>
      </c>
      <c r="D36" s="64" t="s">
        <v>71</v>
      </c>
      <c r="E36" s="64"/>
      <c r="F36" s="45">
        <v>28</v>
      </c>
      <c r="G36" s="41"/>
      <c r="H36" s="78" t="s">
        <v>109</v>
      </c>
      <c r="I36" s="84"/>
      <c r="J36" s="74">
        <v>593</v>
      </c>
      <c r="K36" s="28">
        <v>6275348926</v>
      </c>
      <c r="L36" s="74">
        <v>10582375</v>
      </c>
      <c r="M36" s="75">
        <v>365</v>
      </c>
      <c r="N36" s="32">
        <v>3387136581</v>
      </c>
      <c r="O36" s="76">
        <v>9279826</v>
      </c>
      <c r="P36" s="75">
        <v>138</v>
      </c>
      <c r="Q36" s="32">
        <v>1656609950</v>
      </c>
      <c r="R36" s="76">
        <v>12004419</v>
      </c>
      <c r="S36" s="75">
        <v>22</v>
      </c>
      <c r="T36" s="77">
        <v>430117801</v>
      </c>
      <c r="U36" s="27">
        <v>19550809</v>
      </c>
      <c r="V36" s="75" t="s">
        <v>61</v>
      </c>
      <c r="W36" s="77" t="s">
        <v>61</v>
      </c>
      <c r="X36" s="27" t="s">
        <v>61</v>
      </c>
      <c r="Y36" s="75">
        <v>68</v>
      </c>
      <c r="Z36" s="32">
        <v>801484594</v>
      </c>
      <c r="AA36" s="76">
        <v>11786538</v>
      </c>
      <c r="AB36" s="41"/>
    </row>
    <row r="37" spans="1:28" ht="18.75" customHeight="1" x14ac:dyDescent="0.2">
      <c r="A37" s="64" t="s">
        <v>68</v>
      </c>
      <c r="B37" s="64" t="s">
        <v>69</v>
      </c>
      <c r="C37" s="64" t="s">
        <v>70</v>
      </c>
      <c r="D37" s="64" t="s">
        <v>71</v>
      </c>
      <c r="E37" s="64"/>
      <c r="F37" s="65">
        <v>29</v>
      </c>
      <c r="G37" s="66"/>
      <c r="H37" s="78"/>
      <c r="I37" s="82" t="s">
        <v>110</v>
      </c>
      <c r="J37" s="28">
        <v>84</v>
      </c>
      <c r="K37" s="28">
        <v>724775791</v>
      </c>
      <c r="L37" s="28">
        <v>8628283</v>
      </c>
      <c r="M37" s="26">
        <v>62</v>
      </c>
      <c r="N37" s="32">
        <v>465012306</v>
      </c>
      <c r="O37" s="27">
        <v>7500198</v>
      </c>
      <c r="P37" s="26">
        <v>9</v>
      </c>
      <c r="Q37" s="32">
        <v>92825337</v>
      </c>
      <c r="R37" s="27">
        <v>10313926</v>
      </c>
      <c r="S37" s="26">
        <v>2</v>
      </c>
      <c r="T37" s="32">
        <v>28997941</v>
      </c>
      <c r="U37" s="27">
        <v>14498970</v>
      </c>
      <c r="V37" s="26" t="s">
        <v>61</v>
      </c>
      <c r="W37" s="32" t="s">
        <v>61</v>
      </c>
      <c r="X37" s="27" t="s">
        <v>61</v>
      </c>
      <c r="Y37" s="26">
        <v>11</v>
      </c>
      <c r="Z37" s="32">
        <v>137940207</v>
      </c>
      <c r="AA37" s="27">
        <v>12540018</v>
      </c>
      <c r="AB37" s="41"/>
    </row>
    <row r="38" spans="1:28" ht="16.5" customHeight="1" x14ac:dyDescent="0.2">
      <c r="A38" s="64" t="s">
        <v>68</v>
      </c>
      <c r="B38" s="64" t="s">
        <v>69</v>
      </c>
      <c r="C38" s="64" t="s">
        <v>70</v>
      </c>
      <c r="D38" s="64" t="s">
        <v>71</v>
      </c>
      <c r="E38" s="64"/>
      <c r="F38" s="45">
        <v>30</v>
      </c>
      <c r="G38" s="41"/>
      <c r="H38" s="78"/>
      <c r="I38" s="82" t="s">
        <v>111</v>
      </c>
      <c r="J38" s="28">
        <v>106</v>
      </c>
      <c r="K38" s="28">
        <v>965367867</v>
      </c>
      <c r="L38" s="28">
        <v>9107244</v>
      </c>
      <c r="M38" s="26">
        <v>70</v>
      </c>
      <c r="N38" s="32">
        <v>574131000</v>
      </c>
      <c r="O38" s="27">
        <v>8201871</v>
      </c>
      <c r="P38" s="26">
        <v>23</v>
      </c>
      <c r="Q38" s="32">
        <v>242065113</v>
      </c>
      <c r="R38" s="27">
        <v>10524570</v>
      </c>
      <c r="S38" s="26">
        <v>2</v>
      </c>
      <c r="T38" s="32">
        <v>36778574</v>
      </c>
      <c r="U38" s="27">
        <v>18389287</v>
      </c>
      <c r="V38" s="26" t="s">
        <v>61</v>
      </c>
      <c r="W38" s="32" t="s">
        <v>61</v>
      </c>
      <c r="X38" s="27" t="s">
        <v>61</v>
      </c>
      <c r="Y38" s="26">
        <v>11</v>
      </c>
      <c r="Z38" s="32">
        <v>112393180</v>
      </c>
      <c r="AA38" s="27">
        <v>10217561</v>
      </c>
      <c r="AB38" s="41"/>
    </row>
    <row r="39" spans="1:28" ht="16.5" customHeight="1" x14ac:dyDescent="0.2">
      <c r="A39" s="64" t="s">
        <v>68</v>
      </c>
      <c r="B39" s="64" t="s">
        <v>69</v>
      </c>
      <c r="C39" s="64" t="s">
        <v>70</v>
      </c>
      <c r="D39" s="64" t="s">
        <v>71</v>
      </c>
      <c r="E39" s="64"/>
      <c r="F39" s="65">
        <v>31</v>
      </c>
      <c r="G39" s="66"/>
      <c r="H39" s="78"/>
      <c r="I39" s="82" t="s">
        <v>112</v>
      </c>
      <c r="J39" s="28">
        <v>134</v>
      </c>
      <c r="K39" s="28">
        <v>1346455683</v>
      </c>
      <c r="L39" s="28">
        <v>10048176</v>
      </c>
      <c r="M39" s="26">
        <v>79</v>
      </c>
      <c r="N39" s="32">
        <v>709226538</v>
      </c>
      <c r="O39" s="27">
        <v>8977551</v>
      </c>
      <c r="P39" s="26">
        <v>35</v>
      </c>
      <c r="Q39" s="32">
        <v>399665838</v>
      </c>
      <c r="R39" s="27">
        <v>11419023</v>
      </c>
      <c r="S39" s="26">
        <v>3</v>
      </c>
      <c r="T39" s="32">
        <v>48297949</v>
      </c>
      <c r="U39" s="27">
        <v>16099316</v>
      </c>
      <c r="V39" s="26" t="s">
        <v>61</v>
      </c>
      <c r="W39" s="32" t="s">
        <v>61</v>
      </c>
      <c r="X39" s="27" t="s">
        <v>61</v>
      </c>
      <c r="Y39" s="26">
        <v>17</v>
      </c>
      <c r="Z39" s="32">
        <v>189265358</v>
      </c>
      <c r="AA39" s="27">
        <v>11133256</v>
      </c>
      <c r="AB39" s="41"/>
    </row>
    <row r="40" spans="1:28" ht="16.5" customHeight="1" x14ac:dyDescent="0.2">
      <c r="A40" s="64" t="s">
        <v>68</v>
      </c>
      <c r="B40" s="64" t="s">
        <v>69</v>
      </c>
      <c r="C40" s="64" t="s">
        <v>70</v>
      </c>
      <c r="D40" s="64" t="s">
        <v>71</v>
      </c>
      <c r="E40" s="64"/>
      <c r="F40" s="45">
        <v>32</v>
      </c>
      <c r="G40" s="41"/>
      <c r="H40" s="78"/>
      <c r="I40" s="82" t="s">
        <v>113</v>
      </c>
      <c r="J40" s="28">
        <v>127</v>
      </c>
      <c r="K40" s="28">
        <v>1415725047</v>
      </c>
      <c r="L40" s="28">
        <v>11147441</v>
      </c>
      <c r="M40" s="26">
        <v>79</v>
      </c>
      <c r="N40" s="32">
        <v>794652105</v>
      </c>
      <c r="O40" s="27">
        <v>10058887</v>
      </c>
      <c r="P40" s="26">
        <v>23</v>
      </c>
      <c r="Q40" s="32">
        <v>287168780</v>
      </c>
      <c r="R40" s="27">
        <v>12485599</v>
      </c>
      <c r="S40" s="26">
        <v>8</v>
      </c>
      <c r="T40" s="32">
        <v>131464600</v>
      </c>
      <c r="U40" s="27">
        <v>16433075</v>
      </c>
      <c r="V40" s="26" t="s">
        <v>61</v>
      </c>
      <c r="W40" s="32" t="s">
        <v>61</v>
      </c>
      <c r="X40" s="27" t="s">
        <v>61</v>
      </c>
      <c r="Y40" s="26">
        <v>17</v>
      </c>
      <c r="Z40" s="32">
        <v>202439562</v>
      </c>
      <c r="AA40" s="27">
        <v>11908209</v>
      </c>
      <c r="AB40" s="41"/>
    </row>
    <row r="41" spans="1:28" ht="16.5" customHeight="1" x14ac:dyDescent="0.2">
      <c r="A41" s="64" t="s">
        <v>68</v>
      </c>
      <c r="B41" s="64" t="s">
        <v>69</v>
      </c>
      <c r="C41" s="64" t="s">
        <v>70</v>
      </c>
      <c r="D41" s="64" t="s">
        <v>71</v>
      </c>
      <c r="E41" s="64"/>
      <c r="F41" s="65">
        <v>33</v>
      </c>
      <c r="G41" s="66"/>
      <c r="H41" s="78"/>
      <c r="I41" s="82" t="s">
        <v>114</v>
      </c>
      <c r="J41" s="28">
        <v>142</v>
      </c>
      <c r="K41" s="28">
        <v>1823024538</v>
      </c>
      <c r="L41" s="28">
        <v>12838200</v>
      </c>
      <c r="M41" s="26">
        <v>75</v>
      </c>
      <c r="N41" s="32">
        <v>844114632</v>
      </c>
      <c r="O41" s="27">
        <v>11254861</v>
      </c>
      <c r="P41" s="26">
        <v>48</v>
      </c>
      <c r="Q41" s="32">
        <v>634884882</v>
      </c>
      <c r="R41" s="27">
        <v>13226768</v>
      </c>
      <c r="S41" s="26">
        <v>7</v>
      </c>
      <c r="T41" s="32">
        <v>184578737</v>
      </c>
      <c r="U41" s="27">
        <v>26368391</v>
      </c>
      <c r="V41" s="26" t="s">
        <v>61</v>
      </c>
      <c r="W41" s="32" t="s">
        <v>61</v>
      </c>
      <c r="X41" s="27" t="s">
        <v>61</v>
      </c>
      <c r="Y41" s="26">
        <v>12</v>
      </c>
      <c r="Z41" s="32">
        <v>159446287</v>
      </c>
      <c r="AA41" s="27">
        <v>13287190</v>
      </c>
      <c r="AB41" s="41"/>
    </row>
    <row r="42" spans="1:28" ht="26.25" customHeight="1" x14ac:dyDescent="0.2">
      <c r="A42" s="64" t="s">
        <v>68</v>
      </c>
      <c r="B42" s="64" t="s">
        <v>69</v>
      </c>
      <c r="C42" s="64" t="s">
        <v>70</v>
      </c>
      <c r="D42" s="64" t="s">
        <v>71</v>
      </c>
      <c r="E42" s="64"/>
      <c r="F42" s="45">
        <v>34</v>
      </c>
      <c r="G42" s="41"/>
      <c r="H42" s="78" t="s">
        <v>115</v>
      </c>
      <c r="I42" s="83"/>
      <c r="J42" s="74">
        <v>2151</v>
      </c>
      <c r="K42" s="28">
        <v>36241931802</v>
      </c>
      <c r="L42" s="74">
        <v>16848875</v>
      </c>
      <c r="M42" s="75">
        <v>329</v>
      </c>
      <c r="N42" s="32">
        <v>4481472284</v>
      </c>
      <c r="O42" s="76">
        <v>13621496</v>
      </c>
      <c r="P42" s="75">
        <v>1596</v>
      </c>
      <c r="Q42" s="32">
        <v>27063530873</v>
      </c>
      <c r="R42" s="76">
        <v>16957099</v>
      </c>
      <c r="S42" s="75">
        <v>130</v>
      </c>
      <c r="T42" s="77">
        <v>3058986658</v>
      </c>
      <c r="U42" s="27">
        <v>23530666</v>
      </c>
      <c r="V42" s="75" t="s">
        <v>61</v>
      </c>
      <c r="W42" s="77" t="s">
        <v>61</v>
      </c>
      <c r="X42" s="27" t="s">
        <v>61</v>
      </c>
      <c r="Y42" s="75">
        <v>96</v>
      </c>
      <c r="Z42" s="32">
        <v>1637941987</v>
      </c>
      <c r="AA42" s="76">
        <v>17061895</v>
      </c>
      <c r="AB42" s="41"/>
    </row>
    <row r="43" spans="1:28" ht="18.75" customHeight="1" x14ac:dyDescent="0.2">
      <c r="A43" s="64" t="s">
        <v>68</v>
      </c>
      <c r="B43" s="64" t="s">
        <v>69</v>
      </c>
      <c r="C43" s="64" t="s">
        <v>70</v>
      </c>
      <c r="D43" s="64" t="s">
        <v>71</v>
      </c>
      <c r="E43" s="64"/>
      <c r="F43" s="65">
        <v>35</v>
      </c>
      <c r="G43" s="66"/>
      <c r="H43" s="78"/>
      <c r="I43" s="82" t="s">
        <v>116</v>
      </c>
      <c r="J43" s="28">
        <v>265</v>
      </c>
      <c r="K43" s="28">
        <v>3735617404</v>
      </c>
      <c r="L43" s="28">
        <v>14096669</v>
      </c>
      <c r="M43" s="26">
        <v>96</v>
      </c>
      <c r="N43" s="32">
        <v>1177174489</v>
      </c>
      <c r="O43" s="27">
        <v>12262234</v>
      </c>
      <c r="P43" s="26">
        <v>124</v>
      </c>
      <c r="Q43" s="32">
        <v>1756784565</v>
      </c>
      <c r="R43" s="27">
        <v>14167617</v>
      </c>
      <c r="S43" s="26">
        <v>21</v>
      </c>
      <c r="T43" s="32">
        <v>456904313</v>
      </c>
      <c r="U43" s="27">
        <v>21757348</v>
      </c>
      <c r="V43" s="26" t="s">
        <v>61</v>
      </c>
      <c r="W43" s="32" t="s">
        <v>61</v>
      </c>
      <c r="X43" s="27" t="s">
        <v>61</v>
      </c>
      <c r="Y43" s="26">
        <v>24</v>
      </c>
      <c r="Z43" s="32">
        <v>344754037</v>
      </c>
      <c r="AA43" s="27">
        <v>14364751</v>
      </c>
      <c r="AB43" s="41"/>
    </row>
    <row r="44" spans="1:28" ht="16.5" customHeight="1" x14ac:dyDescent="0.2">
      <c r="A44" s="64" t="s">
        <v>68</v>
      </c>
      <c r="B44" s="64" t="s">
        <v>69</v>
      </c>
      <c r="C44" s="64" t="s">
        <v>70</v>
      </c>
      <c r="D44" s="64" t="s">
        <v>71</v>
      </c>
      <c r="E44" s="64"/>
      <c r="F44" s="45">
        <v>36</v>
      </c>
      <c r="G44" s="41"/>
      <c r="H44" s="78"/>
      <c r="I44" s="82" t="s">
        <v>117</v>
      </c>
      <c r="J44" s="28">
        <v>274</v>
      </c>
      <c r="K44" s="28">
        <v>4263974775</v>
      </c>
      <c r="L44" s="28">
        <v>15561951</v>
      </c>
      <c r="M44" s="26">
        <v>66</v>
      </c>
      <c r="N44" s="32">
        <v>859741212</v>
      </c>
      <c r="O44" s="27">
        <v>13026382</v>
      </c>
      <c r="P44" s="26">
        <v>170</v>
      </c>
      <c r="Q44" s="32">
        <v>2635389072</v>
      </c>
      <c r="R44" s="27">
        <v>15502288</v>
      </c>
      <c r="S44" s="26">
        <v>18</v>
      </c>
      <c r="T44" s="32">
        <v>418280617</v>
      </c>
      <c r="U44" s="27">
        <v>23237812</v>
      </c>
      <c r="V44" s="26" t="s">
        <v>61</v>
      </c>
      <c r="W44" s="32" t="s">
        <v>61</v>
      </c>
      <c r="X44" s="27" t="s">
        <v>61</v>
      </c>
      <c r="Y44" s="26">
        <v>20</v>
      </c>
      <c r="Z44" s="32">
        <v>350563874</v>
      </c>
      <c r="AA44" s="27">
        <v>17528193</v>
      </c>
      <c r="AB44" s="41"/>
    </row>
    <row r="45" spans="1:28" ht="16.5" customHeight="1" x14ac:dyDescent="0.2">
      <c r="A45" s="64" t="s">
        <v>68</v>
      </c>
      <c r="B45" s="64" t="s">
        <v>69</v>
      </c>
      <c r="C45" s="64" t="s">
        <v>70</v>
      </c>
      <c r="D45" s="64" t="s">
        <v>71</v>
      </c>
      <c r="E45" s="64"/>
      <c r="F45" s="65">
        <v>37</v>
      </c>
      <c r="G45" s="66"/>
      <c r="H45" s="78"/>
      <c r="I45" s="82" t="s">
        <v>118</v>
      </c>
      <c r="J45" s="28">
        <v>392</v>
      </c>
      <c r="K45" s="28">
        <v>6285564925</v>
      </c>
      <c r="L45" s="28">
        <v>16034604</v>
      </c>
      <c r="M45" s="26">
        <v>60</v>
      </c>
      <c r="N45" s="32">
        <v>817237794</v>
      </c>
      <c r="O45" s="27">
        <v>13620629</v>
      </c>
      <c r="P45" s="26">
        <v>300</v>
      </c>
      <c r="Q45" s="32">
        <v>4866331378</v>
      </c>
      <c r="R45" s="27">
        <v>16221104</v>
      </c>
      <c r="S45" s="26">
        <v>18</v>
      </c>
      <c r="T45" s="32">
        <v>380478659</v>
      </c>
      <c r="U45" s="27">
        <v>21137703</v>
      </c>
      <c r="V45" s="26" t="s">
        <v>61</v>
      </c>
      <c r="W45" s="32" t="s">
        <v>61</v>
      </c>
      <c r="X45" s="27" t="s">
        <v>61</v>
      </c>
      <c r="Y45" s="26">
        <v>14</v>
      </c>
      <c r="Z45" s="32">
        <v>221517094</v>
      </c>
      <c r="AA45" s="27">
        <v>15822649</v>
      </c>
      <c r="AB45" s="41"/>
    </row>
    <row r="46" spans="1:28" ht="16.5" customHeight="1" x14ac:dyDescent="0.2">
      <c r="A46" s="64" t="s">
        <v>68</v>
      </c>
      <c r="B46" s="64" t="s">
        <v>69</v>
      </c>
      <c r="C46" s="64" t="s">
        <v>70</v>
      </c>
      <c r="D46" s="64" t="s">
        <v>71</v>
      </c>
      <c r="E46" s="64"/>
      <c r="F46" s="45">
        <v>38</v>
      </c>
      <c r="G46" s="41"/>
      <c r="H46" s="78"/>
      <c r="I46" s="82" t="s">
        <v>119</v>
      </c>
      <c r="J46" s="28">
        <v>595</v>
      </c>
      <c r="K46" s="28">
        <v>10427775926</v>
      </c>
      <c r="L46" s="28">
        <v>17525673</v>
      </c>
      <c r="M46" s="26">
        <v>58</v>
      </c>
      <c r="N46" s="32">
        <v>868317176</v>
      </c>
      <c r="O46" s="27">
        <v>14970985</v>
      </c>
      <c r="P46" s="26">
        <v>480</v>
      </c>
      <c r="Q46" s="32">
        <v>8339029767</v>
      </c>
      <c r="R46" s="27">
        <v>17372978</v>
      </c>
      <c r="S46" s="26">
        <v>38</v>
      </c>
      <c r="T46" s="32">
        <v>867935886</v>
      </c>
      <c r="U46" s="27">
        <v>22840418</v>
      </c>
      <c r="V46" s="26" t="s">
        <v>61</v>
      </c>
      <c r="W46" s="32" t="s">
        <v>61</v>
      </c>
      <c r="X46" s="27" t="s">
        <v>61</v>
      </c>
      <c r="Y46" s="26">
        <v>19</v>
      </c>
      <c r="Z46" s="32">
        <v>352493097</v>
      </c>
      <c r="AA46" s="27">
        <v>18552268</v>
      </c>
      <c r="AB46" s="41"/>
    </row>
    <row r="47" spans="1:28" ht="16.5" customHeight="1" x14ac:dyDescent="0.2">
      <c r="A47" s="64" t="s">
        <v>68</v>
      </c>
      <c r="B47" s="64" t="s">
        <v>69</v>
      </c>
      <c r="C47" s="64" t="s">
        <v>70</v>
      </c>
      <c r="D47" s="64" t="s">
        <v>71</v>
      </c>
      <c r="E47" s="64"/>
      <c r="F47" s="65">
        <v>39</v>
      </c>
      <c r="G47" s="66"/>
      <c r="H47" s="78"/>
      <c r="I47" s="82" t="s">
        <v>120</v>
      </c>
      <c r="J47" s="28">
        <v>625</v>
      </c>
      <c r="K47" s="28">
        <v>11528998772</v>
      </c>
      <c r="L47" s="28">
        <v>18446398</v>
      </c>
      <c r="M47" s="26">
        <v>49</v>
      </c>
      <c r="N47" s="32">
        <v>759001613</v>
      </c>
      <c r="O47" s="27">
        <v>15489828</v>
      </c>
      <c r="P47" s="26">
        <v>522</v>
      </c>
      <c r="Q47" s="32">
        <v>9465996091</v>
      </c>
      <c r="R47" s="27">
        <v>18134092</v>
      </c>
      <c r="S47" s="26">
        <v>35</v>
      </c>
      <c r="T47" s="32">
        <v>935387183</v>
      </c>
      <c r="U47" s="27">
        <v>26725348</v>
      </c>
      <c r="V47" s="26" t="s">
        <v>61</v>
      </c>
      <c r="W47" s="32" t="s">
        <v>61</v>
      </c>
      <c r="X47" s="27" t="s">
        <v>61</v>
      </c>
      <c r="Y47" s="26">
        <v>19</v>
      </c>
      <c r="Z47" s="32">
        <v>368613885</v>
      </c>
      <c r="AA47" s="27">
        <v>19400730</v>
      </c>
      <c r="AB47" s="41"/>
    </row>
    <row r="48" spans="1:28" ht="26.25" customHeight="1" x14ac:dyDescent="0.2">
      <c r="A48" s="64" t="s">
        <v>68</v>
      </c>
      <c r="B48" s="64" t="s">
        <v>69</v>
      </c>
      <c r="C48" s="64" t="s">
        <v>70</v>
      </c>
      <c r="D48" s="64" t="s">
        <v>71</v>
      </c>
      <c r="E48" s="64"/>
      <c r="F48" s="45">
        <v>40</v>
      </c>
      <c r="G48" s="41"/>
      <c r="H48" s="78" t="s">
        <v>121</v>
      </c>
      <c r="I48" s="84"/>
      <c r="J48" s="74">
        <v>3736</v>
      </c>
      <c r="K48" s="28">
        <v>80726518607</v>
      </c>
      <c r="L48" s="74">
        <v>21607740</v>
      </c>
      <c r="M48" s="75">
        <v>232</v>
      </c>
      <c r="N48" s="32">
        <v>3957830480</v>
      </c>
      <c r="O48" s="76">
        <v>17059614</v>
      </c>
      <c r="P48" s="75">
        <v>2998</v>
      </c>
      <c r="Q48" s="32">
        <v>61761177999</v>
      </c>
      <c r="R48" s="76">
        <v>20600793</v>
      </c>
      <c r="S48" s="75">
        <v>415</v>
      </c>
      <c r="T48" s="77">
        <v>12613721873</v>
      </c>
      <c r="U48" s="27">
        <v>30394510</v>
      </c>
      <c r="V48" s="75" t="s">
        <v>61</v>
      </c>
      <c r="W48" s="77" t="s">
        <v>61</v>
      </c>
      <c r="X48" s="27" t="s">
        <v>61</v>
      </c>
      <c r="Y48" s="75">
        <v>91</v>
      </c>
      <c r="Z48" s="32">
        <v>2393788255</v>
      </c>
      <c r="AA48" s="76">
        <v>26305365</v>
      </c>
      <c r="AB48" s="41"/>
    </row>
    <row r="49" spans="1:28" ht="18.75" customHeight="1" x14ac:dyDescent="0.2">
      <c r="A49" s="64" t="s">
        <v>68</v>
      </c>
      <c r="B49" s="64" t="s">
        <v>69</v>
      </c>
      <c r="C49" s="64" t="s">
        <v>70</v>
      </c>
      <c r="D49" s="64" t="s">
        <v>71</v>
      </c>
      <c r="E49" s="64"/>
      <c r="F49" s="65">
        <v>41</v>
      </c>
      <c r="G49" s="66"/>
      <c r="H49" s="78"/>
      <c r="I49" s="82" t="s">
        <v>122</v>
      </c>
      <c r="J49" s="28">
        <v>809</v>
      </c>
      <c r="K49" s="28">
        <v>15747366783</v>
      </c>
      <c r="L49" s="28">
        <v>19465224</v>
      </c>
      <c r="M49" s="75">
        <v>59</v>
      </c>
      <c r="N49" s="32">
        <v>933484954</v>
      </c>
      <c r="O49" s="27">
        <v>15821778</v>
      </c>
      <c r="P49" s="26">
        <v>691</v>
      </c>
      <c r="Q49" s="32">
        <v>13157591714</v>
      </c>
      <c r="R49" s="27">
        <v>19041377</v>
      </c>
      <c r="S49" s="26">
        <v>43</v>
      </c>
      <c r="T49" s="32">
        <v>1307582629</v>
      </c>
      <c r="U49" s="27">
        <v>30408898</v>
      </c>
      <c r="V49" s="26" t="s">
        <v>61</v>
      </c>
      <c r="W49" s="32" t="s">
        <v>61</v>
      </c>
      <c r="X49" s="27" t="s">
        <v>61</v>
      </c>
      <c r="Y49" s="26">
        <v>16</v>
      </c>
      <c r="Z49" s="32">
        <v>348707486</v>
      </c>
      <c r="AA49" s="27">
        <v>21794217</v>
      </c>
      <c r="AB49" s="41"/>
    </row>
    <row r="50" spans="1:28" ht="16.5" customHeight="1" x14ac:dyDescent="0.2">
      <c r="A50" s="64" t="s">
        <v>68</v>
      </c>
      <c r="B50" s="64" t="s">
        <v>69</v>
      </c>
      <c r="C50" s="64" t="s">
        <v>70</v>
      </c>
      <c r="D50" s="64" t="s">
        <v>71</v>
      </c>
      <c r="E50" s="64"/>
      <c r="F50" s="45">
        <v>42</v>
      </c>
      <c r="G50" s="41"/>
      <c r="H50" s="78"/>
      <c r="I50" s="82" t="s">
        <v>123</v>
      </c>
      <c r="J50" s="28">
        <v>1362</v>
      </c>
      <c r="K50" s="28">
        <v>27393265204</v>
      </c>
      <c r="L50" s="28">
        <v>20112529</v>
      </c>
      <c r="M50" s="75">
        <v>59</v>
      </c>
      <c r="N50" s="32">
        <v>997510171</v>
      </c>
      <c r="O50" s="27">
        <v>16906952</v>
      </c>
      <c r="P50" s="26">
        <v>1219</v>
      </c>
      <c r="Q50" s="32">
        <v>24246088888</v>
      </c>
      <c r="R50" s="27">
        <v>19890146</v>
      </c>
      <c r="S50" s="26">
        <v>66</v>
      </c>
      <c r="T50" s="32">
        <v>1768505151</v>
      </c>
      <c r="U50" s="27">
        <v>26795532</v>
      </c>
      <c r="V50" s="26" t="s">
        <v>61</v>
      </c>
      <c r="W50" s="32" t="s">
        <v>61</v>
      </c>
      <c r="X50" s="27" t="s">
        <v>61</v>
      </c>
      <c r="Y50" s="26">
        <v>18</v>
      </c>
      <c r="Z50" s="32">
        <v>381160994</v>
      </c>
      <c r="AA50" s="27">
        <v>21175610</v>
      </c>
      <c r="AB50" s="41"/>
    </row>
    <row r="51" spans="1:28" ht="16.5" customHeight="1" x14ac:dyDescent="0.2">
      <c r="A51" s="64" t="s">
        <v>68</v>
      </c>
      <c r="B51" s="64" t="s">
        <v>69</v>
      </c>
      <c r="C51" s="64" t="s">
        <v>70</v>
      </c>
      <c r="D51" s="64" t="s">
        <v>71</v>
      </c>
      <c r="E51" s="64"/>
      <c r="F51" s="65">
        <v>43</v>
      </c>
      <c r="G51" s="66"/>
      <c r="H51" s="78"/>
      <c r="I51" s="82" t="s">
        <v>124</v>
      </c>
      <c r="J51" s="28">
        <v>538</v>
      </c>
      <c r="K51" s="28">
        <v>11984037238</v>
      </c>
      <c r="L51" s="28">
        <v>22275162</v>
      </c>
      <c r="M51" s="75">
        <v>44</v>
      </c>
      <c r="N51" s="32">
        <v>789144048</v>
      </c>
      <c r="O51" s="27">
        <v>17935092</v>
      </c>
      <c r="P51" s="26">
        <v>396</v>
      </c>
      <c r="Q51" s="32">
        <v>8434673036</v>
      </c>
      <c r="R51" s="27">
        <v>21299679</v>
      </c>
      <c r="S51" s="26">
        <v>86</v>
      </c>
      <c r="T51" s="32">
        <v>2475818580</v>
      </c>
      <c r="U51" s="27">
        <v>28788588</v>
      </c>
      <c r="V51" s="26" t="s">
        <v>61</v>
      </c>
      <c r="W51" s="32" t="s">
        <v>61</v>
      </c>
      <c r="X51" s="27" t="s">
        <v>61</v>
      </c>
      <c r="Y51" s="26">
        <v>12</v>
      </c>
      <c r="Z51" s="32">
        <v>284401574</v>
      </c>
      <c r="AA51" s="27">
        <v>23700131</v>
      </c>
      <c r="AB51" s="41"/>
    </row>
    <row r="52" spans="1:28" ht="16.5" customHeight="1" x14ac:dyDescent="0.2">
      <c r="A52" s="64" t="s">
        <v>68</v>
      </c>
      <c r="B52" s="64" t="s">
        <v>69</v>
      </c>
      <c r="C52" s="64" t="s">
        <v>70</v>
      </c>
      <c r="D52" s="64" t="s">
        <v>71</v>
      </c>
      <c r="E52" s="64"/>
      <c r="F52" s="45">
        <v>44</v>
      </c>
      <c r="G52" s="41"/>
      <c r="H52" s="78"/>
      <c r="I52" s="82" t="s">
        <v>125</v>
      </c>
      <c r="J52" s="28">
        <v>474</v>
      </c>
      <c r="K52" s="28">
        <v>11321774642</v>
      </c>
      <c r="L52" s="28">
        <v>23885600</v>
      </c>
      <c r="M52" s="75">
        <v>38</v>
      </c>
      <c r="N52" s="32">
        <v>657758830</v>
      </c>
      <c r="O52" s="27">
        <v>17309442</v>
      </c>
      <c r="P52" s="26">
        <v>324</v>
      </c>
      <c r="Q52" s="32">
        <v>7257696084</v>
      </c>
      <c r="R52" s="27">
        <v>22400296</v>
      </c>
      <c r="S52" s="26">
        <v>90</v>
      </c>
      <c r="T52" s="32">
        <v>2838660761</v>
      </c>
      <c r="U52" s="27">
        <v>31540675</v>
      </c>
      <c r="V52" s="26" t="s">
        <v>61</v>
      </c>
      <c r="W52" s="32" t="s">
        <v>61</v>
      </c>
      <c r="X52" s="27" t="s">
        <v>61</v>
      </c>
      <c r="Y52" s="26">
        <v>22</v>
      </c>
      <c r="Z52" s="32">
        <v>567658967</v>
      </c>
      <c r="AA52" s="27">
        <v>25802680</v>
      </c>
      <c r="AB52" s="41"/>
    </row>
    <row r="53" spans="1:28" ht="16.5" customHeight="1" x14ac:dyDescent="0.2">
      <c r="A53" s="64" t="s">
        <v>68</v>
      </c>
      <c r="B53" s="64" t="s">
        <v>69</v>
      </c>
      <c r="C53" s="64" t="s">
        <v>70</v>
      </c>
      <c r="D53" s="64" t="s">
        <v>71</v>
      </c>
      <c r="E53" s="64"/>
      <c r="F53" s="65">
        <v>45</v>
      </c>
      <c r="G53" s="66"/>
      <c r="H53" s="78"/>
      <c r="I53" s="82" t="s">
        <v>126</v>
      </c>
      <c r="J53" s="28">
        <v>553</v>
      </c>
      <c r="K53" s="28">
        <v>14280074740</v>
      </c>
      <c r="L53" s="28">
        <v>25822919</v>
      </c>
      <c r="M53" s="75">
        <v>32</v>
      </c>
      <c r="N53" s="32">
        <v>579932477</v>
      </c>
      <c r="O53" s="27">
        <v>18122889</v>
      </c>
      <c r="P53" s="26">
        <v>368</v>
      </c>
      <c r="Q53" s="32">
        <v>8665128277</v>
      </c>
      <c r="R53" s="27">
        <v>23546544</v>
      </c>
      <c r="S53" s="26">
        <v>130</v>
      </c>
      <c r="T53" s="32">
        <v>4223154752</v>
      </c>
      <c r="U53" s="27">
        <v>32485805</v>
      </c>
      <c r="V53" s="26" t="s">
        <v>61</v>
      </c>
      <c r="W53" s="32" t="s">
        <v>61</v>
      </c>
      <c r="X53" s="27" t="s">
        <v>61</v>
      </c>
      <c r="Y53" s="26">
        <v>23</v>
      </c>
      <c r="Z53" s="32">
        <v>811859234</v>
      </c>
      <c r="AA53" s="27">
        <v>35298227</v>
      </c>
      <c r="AB53" s="41"/>
    </row>
    <row r="54" spans="1:28" ht="26.25" customHeight="1" x14ac:dyDescent="0.2">
      <c r="A54" s="64" t="s">
        <v>68</v>
      </c>
      <c r="B54" s="64" t="s">
        <v>69</v>
      </c>
      <c r="C54" s="64" t="s">
        <v>70</v>
      </c>
      <c r="D54" s="64" t="s">
        <v>71</v>
      </c>
      <c r="E54" s="64"/>
      <c r="F54" s="45">
        <v>46</v>
      </c>
      <c r="G54" s="41"/>
      <c r="H54" s="78" t="s">
        <v>127</v>
      </c>
      <c r="I54" s="84"/>
      <c r="J54" s="74">
        <v>4887</v>
      </c>
      <c r="K54" s="28">
        <v>120951380282</v>
      </c>
      <c r="L54" s="74">
        <v>24749617</v>
      </c>
      <c r="M54" s="75">
        <v>188</v>
      </c>
      <c r="N54" s="32">
        <v>3856840283</v>
      </c>
      <c r="O54" s="76">
        <v>20515107</v>
      </c>
      <c r="P54" s="75">
        <v>3917</v>
      </c>
      <c r="Q54" s="32">
        <v>93773526731</v>
      </c>
      <c r="R54" s="76">
        <v>23940139</v>
      </c>
      <c r="S54" s="75">
        <v>652</v>
      </c>
      <c r="T54" s="77">
        <v>18657447946</v>
      </c>
      <c r="U54" s="27">
        <v>28615717</v>
      </c>
      <c r="V54" s="75" t="s">
        <v>61</v>
      </c>
      <c r="W54" s="77" t="s">
        <v>61</v>
      </c>
      <c r="X54" s="27" t="s">
        <v>61</v>
      </c>
      <c r="Y54" s="75">
        <v>130</v>
      </c>
      <c r="Z54" s="32">
        <v>4663565322</v>
      </c>
      <c r="AA54" s="76">
        <v>35873579</v>
      </c>
      <c r="AB54" s="41"/>
    </row>
    <row r="55" spans="1:28" ht="18.75" customHeight="1" x14ac:dyDescent="0.2">
      <c r="A55" s="64" t="s">
        <v>68</v>
      </c>
      <c r="B55" s="64" t="s">
        <v>69</v>
      </c>
      <c r="C55" s="64" t="s">
        <v>70</v>
      </c>
      <c r="D55" s="64" t="s">
        <v>71</v>
      </c>
      <c r="E55" s="64"/>
      <c r="F55" s="65">
        <v>47</v>
      </c>
      <c r="G55" s="66"/>
      <c r="H55" s="78"/>
      <c r="I55" s="82" t="s">
        <v>128</v>
      </c>
      <c r="J55" s="28">
        <v>1113</v>
      </c>
      <c r="K55" s="28">
        <v>27609824726</v>
      </c>
      <c r="L55" s="28">
        <v>24806670</v>
      </c>
      <c r="M55" s="75">
        <v>49</v>
      </c>
      <c r="N55" s="32">
        <v>938605661</v>
      </c>
      <c r="O55" s="27">
        <v>19155217</v>
      </c>
      <c r="P55" s="26">
        <v>846</v>
      </c>
      <c r="Q55" s="32">
        <v>19827928255</v>
      </c>
      <c r="R55" s="27">
        <v>23437267</v>
      </c>
      <c r="S55" s="26">
        <v>186</v>
      </c>
      <c r="T55" s="32">
        <v>5716680079</v>
      </c>
      <c r="U55" s="27">
        <v>30734839</v>
      </c>
      <c r="V55" s="26" t="s">
        <v>61</v>
      </c>
      <c r="W55" s="32" t="s">
        <v>61</v>
      </c>
      <c r="X55" s="27" t="s">
        <v>61</v>
      </c>
      <c r="Y55" s="26">
        <v>32</v>
      </c>
      <c r="Z55" s="32">
        <v>1126610731</v>
      </c>
      <c r="AA55" s="27">
        <v>35206585</v>
      </c>
      <c r="AB55" s="41"/>
    </row>
    <row r="56" spans="1:28" ht="16.5" customHeight="1" x14ac:dyDescent="0.2">
      <c r="A56" s="64" t="s">
        <v>68</v>
      </c>
      <c r="B56" s="64" t="s">
        <v>69</v>
      </c>
      <c r="C56" s="64" t="s">
        <v>70</v>
      </c>
      <c r="D56" s="64" t="s">
        <v>71</v>
      </c>
      <c r="E56" s="64"/>
      <c r="F56" s="45">
        <v>48</v>
      </c>
      <c r="G56" s="41"/>
      <c r="H56" s="78"/>
      <c r="I56" s="82" t="s">
        <v>129</v>
      </c>
      <c r="J56" s="28">
        <v>1010</v>
      </c>
      <c r="K56" s="28">
        <v>25790405682</v>
      </c>
      <c r="L56" s="28">
        <v>25535055</v>
      </c>
      <c r="M56" s="75">
        <v>41</v>
      </c>
      <c r="N56" s="32">
        <v>806403224</v>
      </c>
      <c r="O56" s="27">
        <v>19668371</v>
      </c>
      <c r="P56" s="26">
        <v>789</v>
      </c>
      <c r="Q56" s="32">
        <v>19172615229</v>
      </c>
      <c r="R56" s="27">
        <v>24299892</v>
      </c>
      <c r="S56" s="26">
        <v>149</v>
      </c>
      <c r="T56" s="32">
        <v>4579339098</v>
      </c>
      <c r="U56" s="27">
        <v>30733819</v>
      </c>
      <c r="V56" s="26" t="s">
        <v>61</v>
      </c>
      <c r="W56" s="32" t="s">
        <v>61</v>
      </c>
      <c r="X56" s="27" t="s">
        <v>61</v>
      </c>
      <c r="Y56" s="26">
        <v>31</v>
      </c>
      <c r="Z56" s="32">
        <v>1232048131</v>
      </c>
      <c r="AA56" s="27">
        <v>39743488</v>
      </c>
      <c r="AB56" s="41"/>
    </row>
    <row r="57" spans="1:28" ht="16.5" customHeight="1" x14ac:dyDescent="0.2">
      <c r="A57" s="64" t="s">
        <v>68</v>
      </c>
      <c r="B57" s="64" t="s">
        <v>69</v>
      </c>
      <c r="C57" s="64" t="s">
        <v>70</v>
      </c>
      <c r="D57" s="64" t="s">
        <v>71</v>
      </c>
      <c r="E57" s="64"/>
      <c r="F57" s="65">
        <v>49</v>
      </c>
      <c r="G57" s="66"/>
      <c r="H57" s="78"/>
      <c r="I57" s="82" t="s">
        <v>130</v>
      </c>
      <c r="J57" s="28">
        <v>1040</v>
      </c>
      <c r="K57" s="28">
        <v>25755968213</v>
      </c>
      <c r="L57" s="28">
        <v>24765354</v>
      </c>
      <c r="M57" s="75">
        <v>36</v>
      </c>
      <c r="N57" s="32">
        <v>792011605</v>
      </c>
      <c r="O57" s="27">
        <v>22000322</v>
      </c>
      <c r="P57" s="26">
        <v>856</v>
      </c>
      <c r="Q57" s="32">
        <v>20638452825</v>
      </c>
      <c r="R57" s="27">
        <v>24110342</v>
      </c>
      <c r="S57" s="26">
        <v>123</v>
      </c>
      <c r="T57" s="32">
        <v>3449019343</v>
      </c>
      <c r="U57" s="27">
        <v>28040807</v>
      </c>
      <c r="V57" s="26" t="s">
        <v>61</v>
      </c>
      <c r="W57" s="32" t="s">
        <v>61</v>
      </c>
      <c r="X57" s="27" t="s">
        <v>61</v>
      </c>
      <c r="Y57" s="26">
        <v>25</v>
      </c>
      <c r="Z57" s="32">
        <v>876484440</v>
      </c>
      <c r="AA57" s="27">
        <v>35059377</v>
      </c>
      <c r="AB57" s="41"/>
    </row>
    <row r="58" spans="1:28" ht="16.5" customHeight="1" x14ac:dyDescent="0.2">
      <c r="A58" s="64" t="s">
        <v>68</v>
      </c>
      <c r="B58" s="64" t="s">
        <v>69</v>
      </c>
      <c r="C58" s="64" t="s">
        <v>70</v>
      </c>
      <c r="D58" s="64" t="s">
        <v>71</v>
      </c>
      <c r="E58" s="64"/>
      <c r="F58" s="45">
        <v>50</v>
      </c>
      <c r="G58" s="41"/>
      <c r="H58" s="78"/>
      <c r="I58" s="82" t="s">
        <v>131</v>
      </c>
      <c r="J58" s="28">
        <v>1181</v>
      </c>
      <c r="K58" s="28">
        <v>28544474897</v>
      </c>
      <c r="L58" s="28">
        <v>24169750</v>
      </c>
      <c r="M58" s="75">
        <v>30</v>
      </c>
      <c r="N58" s="32">
        <v>618822962</v>
      </c>
      <c r="O58" s="27">
        <v>20627432</v>
      </c>
      <c r="P58" s="26">
        <v>1047</v>
      </c>
      <c r="Q58" s="32">
        <v>25023793324</v>
      </c>
      <c r="R58" s="27">
        <v>23900471</v>
      </c>
      <c r="S58" s="26">
        <v>80</v>
      </c>
      <c r="T58" s="32">
        <v>2032032866</v>
      </c>
      <c r="U58" s="27">
        <v>25400410</v>
      </c>
      <c r="V58" s="26" t="s">
        <v>61</v>
      </c>
      <c r="W58" s="32" t="s">
        <v>61</v>
      </c>
      <c r="X58" s="27" t="s">
        <v>61</v>
      </c>
      <c r="Y58" s="26">
        <v>24</v>
      </c>
      <c r="Z58" s="32">
        <v>869825745</v>
      </c>
      <c r="AA58" s="27">
        <v>36242739</v>
      </c>
      <c r="AB58" s="41"/>
    </row>
    <row r="59" spans="1:28" ht="16.5" customHeight="1" x14ac:dyDescent="0.2">
      <c r="A59" s="64" t="s">
        <v>68</v>
      </c>
      <c r="B59" s="64" t="s">
        <v>69</v>
      </c>
      <c r="C59" s="64" t="s">
        <v>70</v>
      </c>
      <c r="D59" s="64" t="s">
        <v>71</v>
      </c>
      <c r="E59" s="64"/>
      <c r="F59" s="65">
        <v>51</v>
      </c>
      <c r="G59" s="66"/>
      <c r="H59" s="78"/>
      <c r="I59" s="82" t="s">
        <v>132</v>
      </c>
      <c r="J59" s="28">
        <v>543</v>
      </c>
      <c r="K59" s="28">
        <v>13250706764</v>
      </c>
      <c r="L59" s="28">
        <v>24402774</v>
      </c>
      <c r="M59" s="75">
        <v>32</v>
      </c>
      <c r="N59" s="32">
        <v>700996831</v>
      </c>
      <c r="O59" s="27">
        <v>21906150</v>
      </c>
      <c r="P59" s="26">
        <v>379</v>
      </c>
      <c r="Q59" s="32">
        <v>9110737098</v>
      </c>
      <c r="R59" s="27">
        <v>24038884</v>
      </c>
      <c r="S59" s="26">
        <v>114</v>
      </c>
      <c r="T59" s="32">
        <v>2880376560</v>
      </c>
      <c r="U59" s="27">
        <v>25266461</v>
      </c>
      <c r="V59" s="26" t="s">
        <v>61</v>
      </c>
      <c r="W59" s="32" t="s">
        <v>61</v>
      </c>
      <c r="X59" s="27" t="s">
        <v>61</v>
      </c>
      <c r="Y59" s="26">
        <v>18</v>
      </c>
      <c r="Z59" s="32">
        <v>558596275</v>
      </c>
      <c r="AA59" s="27">
        <v>31033126</v>
      </c>
      <c r="AB59" s="41"/>
    </row>
    <row r="60" spans="1:28" ht="26.25" customHeight="1" x14ac:dyDescent="0.2">
      <c r="A60" s="64" t="s">
        <v>68</v>
      </c>
      <c r="B60" s="64" t="s">
        <v>69</v>
      </c>
      <c r="C60" s="64" t="s">
        <v>70</v>
      </c>
      <c r="D60" s="64" t="s">
        <v>71</v>
      </c>
      <c r="E60" s="64"/>
      <c r="F60" s="45">
        <v>52</v>
      </c>
      <c r="G60" s="41"/>
      <c r="H60" s="78" t="s">
        <v>133</v>
      </c>
      <c r="I60" s="83"/>
      <c r="J60" s="74">
        <v>3977</v>
      </c>
      <c r="K60" s="28">
        <v>93456664032</v>
      </c>
      <c r="L60" s="74">
        <v>23499286</v>
      </c>
      <c r="M60" s="75">
        <v>52</v>
      </c>
      <c r="N60" s="32">
        <v>1149337829</v>
      </c>
      <c r="O60" s="76">
        <v>22102650</v>
      </c>
      <c r="P60" s="75">
        <v>3646</v>
      </c>
      <c r="Q60" s="32">
        <v>84740276546</v>
      </c>
      <c r="R60" s="76">
        <v>23241984</v>
      </c>
      <c r="S60" s="75">
        <v>234</v>
      </c>
      <c r="T60" s="77">
        <v>5869670153</v>
      </c>
      <c r="U60" s="27">
        <v>25084060</v>
      </c>
      <c r="V60" s="75" t="s">
        <v>61</v>
      </c>
      <c r="W60" s="77" t="s">
        <v>61</v>
      </c>
      <c r="X60" s="27" t="s">
        <v>61</v>
      </c>
      <c r="Y60" s="75">
        <v>45</v>
      </c>
      <c r="Z60" s="32">
        <v>1697379504</v>
      </c>
      <c r="AA60" s="76">
        <v>37719544</v>
      </c>
      <c r="AB60" s="41"/>
    </row>
    <row r="61" spans="1:28" ht="15" customHeight="1" x14ac:dyDescent="0.2">
      <c r="F61" s="41"/>
      <c r="G61" s="41"/>
      <c r="H61" s="85"/>
      <c r="I61" s="86"/>
      <c r="J61" s="87"/>
      <c r="K61" s="88"/>
      <c r="L61" s="88"/>
      <c r="M61" s="89"/>
      <c r="N61" s="88"/>
      <c r="O61" s="88"/>
      <c r="P61" s="88"/>
      <c r="Q61" s="88"/>
      <c r="R61" s="88"/>
      <c r="S61" s="88"/>
      <c r="T61" s="88"/>
      <c r="U61" s="88"/>
      <c r="V61" s="89"/>
      <c r="W61" s="88"/>
      <c r="X61" s="88"/>
      <c r="Y61" s="88"/>
      <c r="Z61" s="88"/>
      <c r="AA61" s="88"/>
      <c r="AB61" s="41"/>
    </row>
    <row r="62" spans="1:28" x14ac:dyDescent="0.2">
      <c r="F62" s="47"/>
      <c r="G62" s="41"/>
      <c r="H62" s="41"/>
      <c r="I62" s="41"/>
      <c r="J62" s="41"/>
      <c r="K62" s="41"/>
      <c r="L62" s="41"/>
      <c r="M62" s="42"/>
      <c r="N62" s="41"/>
      <c r="O62" s="41"/>
      <c r="P62" s="41"/>
      <c r="Q62" s="41"/>
      <c r="R62" s="41"/>
      <c r="S62" s="41"/>
      <c r="T62" s="41"/>
      <c r="U62" s="41"/>
      <c r="V62" s="42"/>
      <c r="W62" s="41"/>
      <c r="X62" s="41"/>
      <c r="Y62" s="41"/>
      <c r="Z62" s="41"/>
      <c r="AA62" s="41"/>
      <c r="AB62" s="41"/>
    </row>
  </sheetData>
  <mergeCells count="9">
    <mergeCell ref="H6:I8"/>
    <mergeCell ref="J6:L7"/>
    <mergeCell ref="M6:R6"/>
    <mergeCell ref="S6:AA6"/>
    <mergeCell ref="M7:O7"/>
    <mergeCell ref="P7:R7"/>
    <mergeCell ref="S7:U7"/>
    <mergeCell ref="V7:X7"/>
    <mergeCell ref="Y7:AA7"/>
  </mergeCells>
  <phoneticPr fontId="2"/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62"/>
  <sheetViews>
    <sheetView topLeftCell="G3" zoomScale="75" zoomScaleNormal="75" workbookViewId="0">
      <pane xSplit="3" ySplit="6" topLeftCell="J9" activePane="bottomRight" state="frozen"/>
      <selection activeCell="G3" sqref="A3:XFD65"/>
      <selection pane="topRight" activeCell="G3" sqref="A3:XFD65"/>
      <selection pane="bottomLeft" activeCell="G3" sqref="A3:XFD65"/>
      <selection pane="bottomRight" activeCell="G3" sqref="A3:XFD65"/>
    </sheetView>
  </sheetViews>
  <sheetFormatPr defaultRowHeight="13.2" x14ac:dyDescent="0.2"/>
  <cols>
    <col min="1" max="5" width="0" style="43" hidden="1" customWidth="1"/>
    <col min="6" max="6" width="1.88671875" style="44" hidden="1" customWidth="1"/>
    <col min="7" max="7" width="1.88671875" style="44" customWidth="1"/>
    <col min="8" max="8" width="9" style="44"/>
    <col min="9" max="9" width="17.44140625" style="44" customWidth="1"/>
    <col min="10" max="12" width="25.6640625" style="44" customWidth="1"/>
    <col min="13" max="13" width="10.6640625" style="90" customWidth="1"/>
    <col min="14" max="14" width="17.6640625" style="44" customWidth="1"/>
    <col min="15" max="15" width="12.6640625" style="44" customWidth="1"/>
    <col min="16" max="16" width="10.6640625" style="44" customWidth="1"/>
    <col min="17" max="17" width="17.6640625" style="44" customWidth="1"/>
    <col min="18" max="18" width="12.6640625" style="44" customWidth="1"/>
    <col min="19" max="19" width="10.6640625" style="44" customWidth="1"/>
    <col min="20" max="20" width="17.6640625" style="44" customWidth="1"/>
    <col min="21" max="21" width="12.6640625" style="44" customWidth="1"/>
    <col min="22" max="22" width="10.6640625" style="90" customWidth="1"/>
    <col min="23" max="23" width="17.6640625" style="44" customWidth="1"/>
    <col min="24" max="24" width="12.6640625" style="44" customWidth="1"/>
    <col min="25" max="25" width="10.6640625" style="44" customWidth="1"/>
    <col min="26" max="26" width="17.6640625" style="44" customWidth="1"/>
    <col min="27" max="27" width="12.6640625" style="44" customWidth="1"/>
    <col min="28" max="28" width="3.109375" style="44" customWidth="1"/>
    <col min="29" max="256" width="9" style="44"/>
    <col min="257" max="262" width="0" style="44" hidden="1" customWidth="1"/>
    <col min="263" max="263" width="1.88671875" style="44" customWidth="1"/>
    <col min="264" max="264" width="9" style="44"/>
    <col min="265" max="265" width="17.44140625" style="44" customWidth="1"/>
    <col min="266" max="268" width="25.6640625" style="44" customWidth="1"/>
    <col min="269" max="269" width="10.6640625" style="44" customWidth="1"/>
    <col min="270" max="270" width="17.6640625" style="44" customWidth="1"/>
    <col min="271" max="271" width="12.6640625" style="44" customWidth="1"/>
    <col min="272" max="272" width="10.6640625" style="44" customWidth="1"/>
    <col min="273" max="273" width="17.6640625" style="44" customWidth="1"/>
    <col min="274" max="274" width="12.6640625" style="44" customWidth="1"/>
    <col min="275" max="275" width="10.6640625" style="44" customWidth="1"/>
    <col min="276" max="276" width="17.6640625" style="44" customWidth="1"/>
    <col min="277" max="277" width="12.6640625" style="44" customWidth="1"/>
    <col min="278" max="278" width="10.6640625" style="44" customWidth="1"/>
    <col min="279" max="279" width="17.6640625" style="44" customWidth="1"/>
    <col min="280" max="280" width="12.6640625" style="44" customWidth="1"/>
    <col min="281" max="281" width="10.6640625" style="44" customWidth="1"/>
    <col min="282" max="282" width="17.6640625" style="44" customWidth="1"/>
    <col min="283" max="283" width="12.6640625" style="44" customWidth="1"/>
    <col min="284" max="284" width="3.109375" style="44" customWidth="1"/>
    <col min="285" max="512" width="9" style="44"/>
    <col min="513" max="518" width="0" style="44" hidden="1" customWidth="1"/>
    <col min="519" max="519" width="1.88671875" style="44" customWidth="1"/>
    <col min="520" max="520" width="9" style="44"/>
    <col min="521" max="521" width="17.44140625" style="44" customWidth="1"/>
    <col min="522" max="524" width="25.6640625" style="44" customWidth="1"/>
    <col min="525" max="525" width="10.6640625" style="44" customWidth="1"/>
    <col min="526" max="526" width="17.6640625" style="44" customWidth="1"/>
    <col min="527" max="527" width="12.6640625" style="44" customWidth="1"/>
    <col min="528" max="528" width="10.6640625" style="44" customWidth="1"/>
    <col min="529" max="529" width="17.6640625" style="44" customWidth="1"/>
    <col min="530" max="530" width="12.6640625" style="44" customWidth="1"/>
    <col min="531" max="531" width="10.6640625" style="44" customWidth="1"/>
    <col min="532" max="532" width="17.6640625" style="44" customWidth="1"/>
    <col min="533" max="533" width="12.6640625" style="44" customWidth="1"/>
    <col min="534" max="534" width="10.6640625" style="44" customWidth="1"/>
    <col min="535" max="535" width="17.6640625" style="44" customWidth="1"/>
    <col min="536" max="536" width="12.6640625" style="44" customWidth="1"/>
    <col min="537" max="537" width="10.6640625" style="44" customWidth="1"/>
    <col min="538" max="538" width="17.6640625" style="44" customWidth="1"/>
    <col min="539" max="539" width="12.6640625" style="44" customWidth="1"/>
    <col min="540" max="540" width="3.109375" style="44" customWidth="1"/>
    <col min="541" max="768" width="9" style="44"/>
    <col min="769" max="774" width="0" style="44" hidden="1" customWidth="1"/>
    <col min="775" max="775" width="1.88671875" style="44" customWidth="1"/>
    <col min="776" max="776" width="9" style="44"/>
    <col min="777" max="777" width="17.44140625" style="44" customWidth="1"/>
    <col min="778" max="780" width="25.6640625" style="44" customWidth="1"/>
    <col min="781" max="781" width="10.6640625" style="44" customWidth="1"/>
    <col min="782" max="782" width="17.6640625" style="44" customWidth="1"/>
    <col min="783" max="783" width="12.6640625" style="44" customWidth="1"/>
    <col min="784" max="784" width="10.6640625" style="44" customWidth="1"/>
    <col min="785" max="785" width="17.6640625" style="44" customWidth="1"/>
    <col min="786" max="786" width="12.6640625" style="44" customWidth="1"/>
    <col min="787" max="787" width="10.6640625" style="44" customWidth="1"/>
    <col min="788" max="788" width="17.6640625" style="44" customWidth="1"/>
    <col min="789" max="789" width="12.6640625" style="44" customWidth="1"/>
    <col min="790" max="790" width="10.6640625" style="44" customWidth="1"/>
    <col min="791" max="791" width="17.6640625" style="44" customWidth="1"/>
    <col min="792" max="792" width="12.6640625" style="44" customWidth="1"/>
    <col min="793" max="793" width="10.6640625" style="44" customWidth="1"/>
    <col min="794" max="794" width="17.6640625" style="44" customWidth="1"/>
    <col min="795" max="795" width="12.6640625" style="44" customWidth="1"/>
    <col min="796" max="796" width="3.109375" style="44" customWidth="1"/>
    <col min="797" max="1024" width="9" style="44"/>
    <col min="1025" max="1030" width="0" style="44" hidden="1" customWidth="1"/>
    <col min="1031" max="1031" width="1.88671875" style="44" customWidth="1"/>
    <col min="1032" max="1032" width="9" style="44"/>
    <col min="1033" max="1033" width="17.44140625" style="44" customWidth="1"/>
    <col min="1034" max="1036" width="25.6640625" style="44" customWidth="1"/>
    <col min="1037" max="1037" width="10.6640625" style="44" customWidth="1"/>
    <col min="1038" max="1038" width="17.6640625" style="44" customWidth="1"/>
    <col min="1039" max="1039" width="12.6640625" style="44" customWidth="1"/>
    <col min="1040" max="1040" width="10.6640625" style="44" customWidth="1"/>
    <col min="1041" max="1041" width="17.6640625" style="44" customWidth="1"/>
    <col min="1042" max="1042" width="12.6640625" style="44" customWidth="1"/>
    <col min="1043" max="1043" width="10.6640625" style="44" customWidth="1"/>
    <col min="1044" max="1044" width="17.6640625" style="44" customWidth="1"/>
    <col min="1045" max="1045" width="12.6640625" style="44" customWidth="1"/>
    <col min="1046" max="1046" width="10.6640625" style="44" customWidth="1"/>
    <col min="1047" max="1047" width="17.6640625" style="44" customWidth="1"/>
    <col min="1048" max="1048" width="12.6640625" style="44" customWidth="1"/>
    <col min="1049" max="1049" width="10.6640625" style="44" customWidth="1"/>
    <col min="1050" max="1050" width="17.6640625" style="44" customWidth="1"/>
    <col min="1051" max="1051" width="12.6640625" style="44" customWidth="1"/>
    <col min="1052" max="1052" width="3.109375" style="44" customWidth="1"/>
    <col min="1053" max="1280" width="9" style="44"/>
    <col min="1281" max="1286" width="0" style="44" hidden="1" customWidth="1"/>
    <col min="1287" max="1287" width="1.88671875" style="44" customWidth="1"/>
    <col min="1288" max="1288" width="9" style="44"/>
    <col min="1289" max="1289" width="17.44140625" style="44" customWidth="1"/>
    <col min="1290" max="1292" width="25.6640625" style="44" customWidth="1"/>
    <col min="1293" max="1293" width="10.6640625" style="44" customWidth="1"/>
    <col min="1294" max="1294" width="17.6640625" style="44" customWidth="1"/>
    <col min="1295" max="1295" width="12.6640625" style="44" customWidth="1"/>
    <col min="1296" max="1296" width="10.6640625" style="44" customWidth="1"/>
    <col min="1297" max="1297" width="17.6640625" style="44" customWidth="1"/>
    <col min="1298" max="1298" width="12.6640625" style="44" customWidth="1"/>
    <col min="1299" max="1299" width="10.6640625" style="44" customWidth="1"/>
    <col min="1300" max="1300" width="17.6640625" style="44" customWidth="1"/>
    <col min="1301" max="1301" width="12.6640625" style="44" customWidth="1"/>
    <col min="1302" max="1302" width="10.6640625" style="44" customWidth="1"/>
    <col min="1303" max="1303" width="17.6640625" style="44" customWidth="1"/>
    <col min="1304" max="1304" width="12.6640625" style="44" customWidth="1"/>
    <col min="1305" max="1305" width="10.6640625" style="44" customWidth="1"/>
    <col min="1306" max="1306" width="17.6640625" style="44" customWidth="1"/>
    <col min="1307" max="1307" width="12.6640625" style="44" customWidth="1"/>
    <col min="1308" max="1308" width="3.109375" style="44" customWidth="1"/>
    <col min="1309" max="1536" width="9" style="44"/>
    <col min="1537" max="1542" width="0" style="44" hidden="1" customWidth="1"/>
    <col min="1543" max="1543" width="1.88671875" style="44" customWidth="1"/>
    <col min="1544" max="1544" width="9" style="44"/>
    <col min="1545" max="1545" width="17.44140625" style="44" customWidth="1"/>
    <col min="1546" max="1548" width="25.6640625" style="44" customWidth="1"/>
    <col min="1549" max="1549" width="10.6640625" style="44" customWidth="1"/>
    <col min="1550" max="1550" width="17.6640625" style="44" customWidth="1"/>
    <col min="1551" max="1551" width="12.6640625" style="44" customWidth="1"/>
    <col min="1552" max="1552" width="10.6640625" style="44" customWidth="1"/>
    <col min="1553" max="1553" width="17.6640625" style="44" customWidth="1"/>
    <col min="1554" max="1554" width="12.6640625" style="44" customWidth="1"/>
    <col min="1555" max="1555" width="10.6640625" style="44" customWidth="1"/>
    <col min="1556" max="1556" width="17.6640625" style="44" customWidth="1"/>
    <col min="1557" max="1557" width="12.6640625" style="44" customWidth="1"/>
    <col min="1558" max="1558" width="10.6640625" style="44" customWidth="1"/>
    <col min="1559" max="1559" width="17.6640625" style="44" customWidth="1"/>
    <col min="1560" max="1560" width="12.6640625" style="44" customWidth="1"/>
    <col min="1561" max="1561" width="10.6640625" style="44" customWidth="1"/>
    <col min="1562" max="1562" width="17.6640625" style="44" customWidth="1"/>
    <col min="1563" max="1563" width="12.6640625" style="44" customWidth="1"/>
    <col min="1564" max="1564" width="3.109375" style="44" customWidth="1"/>
    <col min="1565" max="1792" width="9" style="44"/>
    <col min="1793" max="1798" width="0" style="44" hidden="1" customWidth="1"/>
    <col min="1799" max="1799" width="1.88671875" style="44" customWidth="1"/>
    <col min="1800" max="1800" width="9" style="44"/>
    <col min="1801" max="1801" width="17.44140625" style="44" customWidth="1"/>
    <col min="1802" max="1804" width="25.6640625" style="44" customWidth="1"/>
    <col min="1805" max="1805" width="10.6640625" style="44" customWidth="1"/>
    <col min="1806" max="1806" width="17.6640625" style="44" customWidth="1"/>
    <col min="1807" max="1807" width="12.6640625" style="44" customWidth="1"/>
    <col min="1808" max="1808" width="10.6640625" style="44" customWidth="1"/>
    <col min="1809" max="1809" width="17.6640625" style="44" customWidth="1"/>
    <col min="1810" max="1810" width="12.6640625" style="44" customWidth="1"/>
    <col min="1811" max="1811" width="10.6640625" style="44" customWidth="1"/>
    <col min="1812" max="1812" width="17.6640625" style="44" customWidth="1"/>
    <col min="1813" max="1813" width="12.6640625" style="44" customWidth="1"/>
    <col min="1814" max="1814" width="10.6640625" style="44" customWidth="1"/>
    <col min="1815" max="1815" width="17.6640625" style="44" customWidth="1"/>
    <col min="1816" max="1816" width="12.6640625" style="44" customWidth="1"/>
    <col min="1817" max="1817" width="10.6640625" style="44" customWidth="1"/>
    <col min="1818" max="1818" width="17.6640625" style="44" customWidth="1"/>
    <col min="1819" max="1819" width="12.6640625" style="44" customWidth="1"/>
    <col min="1820" max="1820" width="3.109375" style="44" customWidth="1"/>
    <col min="1821" max="2048" width="9" style="44"/>
    <col min="2049" max="2054" width="0" style="44" hidden="1" customWidth="1"/>
    <col min="2055" max="2055" width="1.88671875" style="44" customWidth="1"/>
    <col min="2056" max="2056" width="9" style="44"/>
    <col min="2057" max="2057" width="17.44140625" style="44" customWidth="1"/>
    <col min="2058" max="2060" width="25.6640625" style="44" customWidth="1"/>
    <col min="2061" max="2061" width="10.6640625" style="44" customWidth="1"/>
    <col min="2062" max="2062" width="17.6640625" style="44" customWidth="1"/>
    <col min="2063" max="2063" width="12.6640625" style="44" customWidth="1"/>
    <col min="2064" max="2064" width="10.6640625" style="44" customWidth="1"/>
    <col min="2065" max="2065" width="17.6640625" style="44" customWidth="1"/>
    <col min="2066" max="2066" width="12.6640625" style="44" customWidth="1"/>
    <col min="2067" max="2067" width="10.6640625" style="44" customWidth="1"/>
    <col min="2068" max="2068" width="17.6640625" style="44" customWidth="1"/>
    <col min="2069" max="2069" width="12.6640625" style="44" customWidth="1"/>
    <col min="2070" max="2070" width="10.6640625" style="44" customWidth="1"/>
    <col min="2071" max="2071" width="17.6640625" style="44" customWidth="1"/>
    <col min="2072" max="2072" width="12.6640625" style="44" customWidth="1"/>
    <col min="2073" max="2073" width="10.6640625" style="44" customWidth="1"/>
    <col min="2074" max="2074" width="17.6640625" style="44" customWidth="1"/>
    <col min="2075" max="2075" width="12.6640625" style="44" customWidth="1"/>
    <col min="2076" max="2076" width="3.109375" style="44" customWidth="1"/>
    <col min="2077" max="2304" width="9" style="44"/>
    <col min="2305" max="2310" width="0" style="44" hidden="1" customWidth="1"/>
    <col min="2311" max="2311" width="1.88671875" style="44" customWidth="1"/>
    <col min="2312" max="2312" width="9" style="44"/>
    <col min="2313" max="2313" width="17.44140625" style="44" customWidth="1"/>
    <col min="2314" max="2316" width="25.6640625" style="44" customWidth="1"/>
    <col min="2317" max="2317" width="10.6640625" style="44" customWidth="1"/>
    <col min="2318" max="2318" width="17.6640625" style="44" customWidth="1"/>
    <col min="2319" max="2319" width="12.6640625" style="44" customWidth="1"/>
    <col min="2320" max="2320" width="10.6640625" style="44" customWidth="1"/>
    <col min="2321" max="2321" width="17.6640625" style="44" customWidth="1"/>
    <col min="2322" max="2322" width="12.6640625" style="44" customWidth="1"/>
    <col min="2323" max="2323" width="10.6640625" style="44" customWidth="1"/>
    <col min="2324" max="2324" width="17.6640625" style="44" customWidth="1"/>
    <col min="2325" max="2325" width="12.6640625" style="44" customWidth="1"/>
    <col min="2326" max="2326" width="10.6640625" style="44" customWidth="1"/>
    <col min="2327" max="2327" width="17.6640625" style="44" customWidth="1"/>
    <col min="2328" max="2328" width="12.6640625" style="44" customWidth="1"/>
    <col min="2329" max="2329" width="10.6640625" style="44" customWidth="1"/>
    <col min="2330" max="2330" width="17.6640625" style="44" customWidth="1"/>
    <col min="2331" max="2331" width="12.6640625" style="44" customWidth="1"/>
    <col min="2332" max="2332" width="3.109375" style="44" customWidth="1"/>
    <col min="2333" max="2560" width="9" style="44"/>
    <col min="2561" max="2566" width="0" style="44" hidden="1" customWidth="1"/>
    <col min="2567" max="2567" width="1.88671875" style="44" customWidth="1"/>
    <col min="2568" max="2568" width="9" style="44"/>
    <col min="2569" max="2569" width="17.44140625" style="44" customWidth="1"/>
    <col min="2570" max="2572" width="25.6640625" style="44" customWidth="1"/>
    <col min="2573" max="2573" width="10.6640625" style="44" customWidth="1"/>
    <col min="2574" max="2574" width="17.6640625" style="44" customWidth="1"/>
    <col min="2575" max="2575" width="12.6640625" style="44" customWidth="1"/>
    <col min="2576" max="2576" width="10.6640625" style="44" customWidth="1"/>
    <col min="2577" max="2577" width="17.6640625" style="44" customWidth="1"/>
    <col min="2578" max="2578" width="12.6640625" style="44" customWidth="1"/>
    <col min="2579" max="2579" width="10.6640625" style="44" customWidth="1"/>
    <col min="2580" max="2580" width="17.6640625" style="44" customWidth="1"/>
    <col min="2581" max="2581" width="12.6640625" style="44" customWidth="1"/>
    <col min="2582" max="2582" width="10.6640625" style="44" customWidth="1"/>
    <col min="2583" max="2583" width="17.6640625" style="44" customWidth="1"/>
    <col min="2584" max="2584" width="12.6640625" style="44" customWidth="1"/>
    <col min="2585" max="2585" width="10.6640625" style="44" customWidth="1"/>
    <col min="2586" max="2586" width="17.6640625" style="44" customWidth="1"/>
    <col min="2587" max="2587" width="12.6640625" style="44" customWidth="1"/>
    <col min="2588" max="2588" width="3.109375" style="44" customWidth="1"/>
    <col min="2589" max="2816" width="9" style="44"/>
    <col min="2817" max="2822" width="0" style="44" hidden="1" customWidth="1"/>
    <col min="2823" max="2823" width="1.88671875" style="44" customWidth="1"/>
    <col min="2824" max="2824" width="9" style="44"/>
    <col min="2825" max="2825" width="17.44140625" style="44" customWidth="1"/>
    <col min="2826" max="2828" width="25.6640625" style="44" customWidth="1"/>
    <col min="2829" max="2829" width="10.6640625" style="44" customWidth="1"/>
    <col min="2830" max="2830" width="17.6640625" style="44" customWidth="1"/>
    <col min="2831" max="2831" width="12.6640625" style="44" customWidth="1"/>
    <col min="2832" max="2832" width="10.6640625" style="44" customWidth="1"/>
    <col min="2833" max="2833" width="17.6640625" style="44" customWidth="1"/>
    <col min="2834" max="2834" width="12.6640625" style="44" customWidth="1"/>
    <col min="2835" max="2835" width="10.6640625" style="44" customWidth="1"/>
    <col min="2836" max="2836" width="17.6640625" style="44" customWidth="1"/>
    <col min="2837" max="2837" width="12.6640625" style="44" customWidth="1"/>
    <col min="2838" max="2838" width="10.6640625" style="44" customWidth="1"/>
    <col min="2839" max="2839" width="17.6640625" style="44" customWidth="1"/>
    <col min="2840" max="2840" width="12.6640625" style="44" customWidth="1"/>
    <col min="2841" max="2841" width="10.6640625" style="44" customWidth="1"/>
    <col min="2842" max="2842" width="17.6640625" style="44" customWidth="1"/>
    <col min="2843" max="2843" width="12.6640625" style="44" customWidth="1"/>
    <col min="2844" max="2844" width="3.109375" style="44" customWidth="1"/>
    <col min="2845" max="3072" width="9" style="44"/>
    <col min="3073" max="3078" width="0" style="44" hidden="1" customWidth="1"/>
    <col min="3079" max="3079" width="1.88671875" style="44" customWidth="1"/>
    <col min="3080" max="3080" width="9" style="44"/>
    <col min="3081" max="3081" width="17.44140625" style="44" customWidth="1"/>
    <col min="3082" max="3084" width="25.6640625" style="44" customWidth="1"/>
    <col min="3085" max="3085" width="10.6640625" style="44" customWidth="1"/>
    <col min="3086" max="3086" width="17.6640625" style="44" customWidth="1"/>
    <col min="3087" max="3087" width="12.6640625" style="44" customWidth="1"/>
    <col min="3088" max="3088" width="10.6640625" style="44" customWidth="1"/>
    <col min="3089" max="3089" width="17.6640625" style="44" customWidth="1"/>
    <col min="3090" max="3090" width="12.6640625" style="44" customWidth="1"/>
    <col min="3091" max="3091" width="10.6640625" style="44" customWidth="1"/>
    <col min="3092" max="3092" width="17.6640625" style="44" customWidth="1"/>
    <col min="3093" max="3093" width="12.6640625" style="44" customWidth="1"/>
    <col min="3094" max="3094" width="10.6640625" style="44" customWidth="1"/>
    <col min="3095" max="3095" width="17.6640625" style="44" customWidth="1"/>
    <col min="3096" max="3096" width="12.6640625" style="44" customWidth="1"/>
    <col min="3097" max="3097" width="10.6640625" style="44" customWidth="1"/>
    <col min="3098" max="3098" width="17.6640625" style="44" customWidth="1"/>
    <col min="3099" max="3099" width="12.6640625" style="44" customWidth="1"/>
    <col min="3100" max="3100" width="3.109375" style="44" customWidth="1"/>
    <col min="3101" max="3328" width="9" style="44"/>
    <col min="3329" max="3334" width="0" style="44" hidden="1" customWidth="1"/>
    <col min="3335" max="3335" width="1.88671875" style="44" customWidth="1"/>
    <col min="3336" max="3336" width="9" style="44"/>
    <col min="3337" max="3337" width="17.44140625" style="44" customWidth="1"/>
    <col min="3338" max="3340" width="25.6640625" style="44" customWidth="1"/>
    <col min="3341" max="3341" width="10.6640625" style="44" customWidth="1"/>
    <col min="3342" max="3342" width="17.6640625" style="44" customWidth="1"/>
    <col min="3343" max="3343" width="12.6640625" style="44" customWidth="1"/>
    <col min="3344" max="3344" width="10.6640625" style="44" customWidth="1"/>
    <col min="3345" max="3345" width="17.6640625" style="44" customWidth="1"/>
    <col min="3346" max="3346" width="12.6640625" style="44" customWidth="1"/>
    <col min="3347" max="3347" width="10.6640625" style="44" customWidth="1"/>
    <col min="3348" max="3348" width="17.6640625" style="44" customWidth="1"/>
    <col min="3349" max="3349" width="12.6640625" style="44" customWidth="1"/>
    <col min="3350" max="3350" width="10.6640625" style="44" customWidth="1"/>
    <col min="3351" max="3351" width="17.6640625" style="44" customWidth="1"/>
    <col min="3352" max="3352" width="12.6640625" style="44" customWidth="1"/>
    <col min="3353" max="3353" width="10.6640625" style="44" customWidth="1"/>
    <col min="3354" max="3354" width="17.6640625" style="44" customWidth="1"/>
    <col min="3355" max="3355" width="12.6640625" style="44" customWidth="1"/>
    <col min="3356" max="3356" width="3.109375" style="44" customWidth="1"/>
    <col min="3357" max="3584" width="9" style="44"/>
    <col min="3585" max="3590" width="0" style="44" hidden="1" customWidth="1"/>
    <col min="3591" max="3591" width="1.88671875" style="44" customWidth="1"/>
    <col min="3592" max="3592" width="9" style="44"/>
    <col min="3593" max="3593" width="17.44140625" style="44" customWidth="1"/>
    <col min="3594" max="3596" width="25.6640625" style="44" customWidth="1"/>
    <col min="3597" max="3597" width="10.6640625" style="44" customWidth="1"/>
    <col min="3598" max="3598" width="17.6640625" style="44" customWidth="1"/>
    <col min="3599" max="3599" width="12.6640625" style="44" customWidth="1"/>
    <col min="3600" max="3600" width="10.6640625" style="44" customWidth="1"/>
    <col min="3601" max="3601" width="17.6640625" style="44" customWidth="1"/>
    <col min="3602" max="3602" width="12.6640625" style="44" customWidth="1"/>
    <col min="3603" max="3603" width="10.6640625" style="44" customWidth="1"/>
    <col min="3604" max="3604" width="17.6640625" style="44" customWidth="1"/>
    <col min="3605" max="3605" width="12.6640625" style="44" customWidth="1"/>
    <col min="3606" max="3606" width="10.6640625" style="44" customWidth="1"/>
    <col min="3607" max="3607" width="17.6640625" style="44" customWidth="1"/>
    <col min="3608" max="3608" width="12.6640625" style="44" customWidth="1"/>
    <col min="3609" max="3609" width="10.6640625" style="44" customWidth="1"/>
    <col min="3610" max="3610" width="17.6640625" style="44" customWidth="1"/>
    <col min="3611" max="3611" width="12.6640625" style="44" customWidth="1"/>
    <col min="3612" max="3612" width="3.109375" style="44" customWidth="1"/>
    <col min="3613" max="3840" width="9" style="44"/>
    <col min="3841" max="3846" width="0" style="44" hidden="1" customWidth="1"/>
    <col min="3847" max="3847" width="1.88671875" style="44" customWidth="1"/>
    <col min="3848" max="3848" width="9" style="44"/>
    <col min="3849" max="3849" width="17.44140625" style="44" customWidth="1"/>
    <col min="3850" max="3852" width="25.6640625" style="44" customWidth="1"/>
    <col min="3853" max="3853" width="10.6640625" style="44" customWidth="1"/>
    <col min="3854" max="3854" width="17.6640625" style="44" customWidth="1"/>
    <col min="3855" max="3855" width="12.6640625" style="44" customWidth="1"/>
    <col min="3856" max="3856" width="10.6640625" style="44" customWidth="1"/>
    <col min="3857" max="3857" width="17.6640625" style="44" customWidth="1"/>
    <col min="3858" max="3858" width="12.6640625" style="44" customWidth="1"/>
    <col min="3859" max="3859" width="10.6640625" style="44" customWidth="1"/>
    <col min="3860" max="3860" width="17.6640625" style="44" customWidth="1"/>
    <col min="3861" max="3861" width="12.6640625" style="44" customWidth="1"/>
    <col min="3862" max="3862" width="10.6640625" style="44" customWidth="1"/>
    <col min="3863" max="3863" width="17.6640625" style="44" customWidth="1"/>
    <col min="3864" max="3864" width="12.6640625" style="44" customWidth="1"/>
    <col min="3865" max="3865" width="10.6640625" style="44" customWidth="1"/>
    <col min="3866" max="3866" width="17.6640625" style="44" customWidth="1"/>
    <col min="3867" max="3867" width="12.6640625" style="44" customWidth="1"/>
    <col min="3868" max="3868" width="3.109375" style="44" customWidth="1"/>
    <col min="3869" max="4096" width="9" style="44"/>
    <col min="4097" max="4102" width="0" style="44" hidden="1" customWidth="1"/>
    <col min="4103" max="4103" width="1.88671875" style="44" customWidth="1"/>
    <col min="4104" max="4104" width="9" style="44"/>
    <col min="4105" max="4105" width="17.44140625" style="44" customWidth="1"/>
    <col min="4106" max="4108" width="25.6640625" style="44" customWidth="1"/>
    <col min="4109" max="4109" width="10.6640625" style="44" customWidth="1"/>
    <col min="4110" max="4110" width="17.6640625" style="44" customWidth="1"/>
    <col min="4111" max="4111" width="12.6640625" style="44" customWidth="1"/>
    <col min="4112" max="4112" width="10.6640625" style="44" customWidth="1"/>
    <col min="4113" max="4113" width="17.6640625" style="44" customWidth="1"/>
    <col min="4114" max="4114" width="12.6640625" style="44" customWidth="1"/>
    <col min="4115" max="4115" width="10.6640625" style="44" customWidth="1"/>
    <col min="4116" max="4116" width="17.6640625" style="44" customWidth="1"/>
    <col min="4117" max="4117" width="12.6640625" style="44" customWidth="1"/>
    <col min="4118" max="4118" width="10.6640625" style="44" customWidth="1"/>
    <col min="4119" max="4119" width="17.6640625" style="44" customWidth="1"/>
    <col min="4120" max="4120" width="12.6640625" style="44" customWidth="1"/>
    <col min="4121" max="4121" width="10.6640625" style="44" customWidth="1"/>
    <col min="4122" max="4122" width="17.6640625" style="44" customWidth="1"/>
    <col min="4123" max="4123" width="12.6640625" style="44" customWidth="1"/>
    <col min="4124" max="4124" width="3.109375" style="44" customWidth="1"/>
    <col min="4125" max="4352" width="9" style="44"/>
    <col min="4353" max="4358" width="0" style="44" hidden="1" customWidth="1"/>
    <col min="4359" max="4359" width="1.88671875" style="44" customWidth="1"/>
    <col min="4360" max="4360" width="9" style="44"/>
    <col min="4361" max="4361" width="17.44140625" style="44" customWidth="1"/>
    <col min="4362" max="4364" width="25.6640625" style="44" customWidth="1"/>
    <col min="4365" max="4365" width="10.6640625" style="44" customWidth="1"/>
    <col min="4366" max="4366" width="17.6640625" style="44" customWidth="1"/>
    <col min="4367" max="4367" width="12.6640625" style="44" customWidth="1"/>
    <col min="4368" max="4368" width="10.6640625" style="44" customWidth="1"/>
    <col min="4369" max="4369" width="17.6640625" style="44" customWidth="1"/>
    <col min="4370" max="4370" width="12.6640625" style="44" customWidth="1"/>
    <col min="4371" max="4371" width="10.6640625" style="44" customWidth="1"/>
    <col min="4372" max="4372" width="17.6640625" style="44" customWidth="1"/>
    <col min="4373" max="4373" width="12.6640625" style="44" customWidth="1"/>
    <col min="4374" max="4374" width="10.6640625" style="44" customWidth="1"/>
    <col min="4375" max="4375" width="17.6640625" style="44" customWidth="1"/>
    <col min="4376" max="4376" width="12.6640625" style="44" customWidth="1"/>
    <col min="4377" max="4377" width="10.6640625" style="44" customWidth="1"/>
    <col min="4378" max="4378" width="17.6640625" style="44" customWidth="1"/>
    <col min="4379" max="4379" width="12.6640625" style="44" customWidth="1"/>
    <col min="4380" max="4380" width="3.109375" style="44" customWidth="1"/>
    <col min="4381" max="4608" width="9" style="44"/>
    <col min="4609" max="4614" width="0" style="44" hidden="1" customWidth="1"/>
    <col min="4615" max="4615" width="1.88671875" style="44" customWidth="1"/>
    <col min="4616" max="4616" width="9" style="44"/>
    <col min="4617" max="4617" width="17.44140625" style="44" customWidth="1"/>
    <col min="4618" max="4620" width="25.6640625" style="44" customWidth="1"/>
    <col min="4621" max="4621" width="10.6640625" style="44" customWidth="1"/>
    <col min="4622" max="4622" width="17.6640625" style="44" customWidth="1"/>
    <col min="4623" max="4623" width="12.6640625" style="44" customWidth="1"/>
    <col min="4624" max="4624" width="10.6640625" style="44" customWidth="1"/>
    <col min="4625" max="4625" width="17.6640625" style="44" customWidth="1"/>
    <col min="4626" max="4626" width="12.6640625" style="44" customWidth="1"/>
    <col min="4627" max="4627" width="10.6640625" style="44" customWidth="1"/>
    <col min="4628" max="4628" width="17.6640625" style="44" customWidth="1"/>
    <col min="4629" max="4629" width="12.6640625" style="44" customWidth="1"/>
    <col min="4630" max="4630" width="10.6640625" style="44" customWidth="1"/>
    <col min="4631" max="4631" width="17.6640625" style="44" customWidth="1"/>
    <col min="4632" max="4632" width="12.6640625" style="44" customWidth="1"/>
    <col min="4633" max="4633" width="10.6640625" style="44" customWidth="1"/>
    <col min="4634" max="4634" width="17.6640625" style="44" customWidth="1"/>
    <col min="4635" max="4635" width="12.6640625" style="44" customWidth="1"/>
    <col min="4636" max="4636" width="3.109375" style="44" customWidth="1"/>
    <col min="4637" max="4864" width="9" style="44"/>
    <col min="4865" max="4870" width="0" style="44" hidden="1" customWidth="1"/>
    <col min="4871" max="4871" width="1.88671875" style="44" customWidth="1"/>
    <col min="4872" max="4872" width="9" style="44"/>
    <col min="4873" max="4873" width="17.44140625" style="44" customWidth="1"/>
    <col min="4874" max="4876" width="25.6640625" style="44" customWidth="1"/>
    <col min="4877" max="4877" width="10.6640625" style="44" customWidth="1"/>
    <col min="4878" max="4878" width="17.6640625" style="44" customWidth="1"/>
    <col min="4879" max="4879" width="12.6640625" style="44" customWidth="1"/>
    <col min="4880" max="4880" width="10.6640625" style="44" customWidth="1"/>
    <col min="4881" max="4881" width="17.6640625" style="44" customWidth="1"/>
    <col min="4882" max="4882" width="12.6640625" style="44" customWidth="1"/>
    <col min="4883" max="4883" width="10.6640625" style="44" customWidth="1"/>
    <col min="4884" max="4884" width="17.6640625" style="44" customWidth="1"/>
    <col min="4885" max="4885" width="12.6640625" style="44" customWidth="1"/>
    <col min="4886" max="4886" width="10.6640625" style="44" customWidth="1"/>
    <col min="4887" max="4887" width="17.6640625" style="44" customWidth="1"/>
    <col min="4888" max="4888" width="12.6640625" style="44" customWidth="1"/>
    <col min="4889" max="4889" width="10.6640625" style="44" customWidth="1"/>
    <col min="4890" max="4890" width="17.6640625" style="44" customWidth="1"/>
    <col min="4891" max="4891" width="12.6640625" style="44" customWidth="1"/>
    <col min="4892" max="4892" width="3.109375" style="44" customWidth="1"/>
    <col min="4893" max="5120" width="9" style="44"/>
    <col min="5121" max="5126" width="0" style="44" hidden="1" customWidth="1"/>
    <col min="5127" max="5127" width="1.88671875" style="44" customWidth="1"/>
    <col min="5128" max="5128" width="9" style="44"/>
    <col min="5129" max="5129" width="17.44140625" style="44" customWidth="1"/>
    <col min="5130" max="5132" width="25.6640625" style="44" customWidth="1"/>
    <col min="5133" max="5133" width="10.6640625" style="44" customWidth="1"/>
    <col min="5134" max="5134" width="17.6640625" style="44" customWidth="1"/>
    <col min="5135" max="5135" width="12.6640625" style="44" customWidth="1"/>
    <col min="5136" max="5136" width="10.6640625" style="44" customWidth="1"/>
    <col min="5137" max="5137" width="17.6640625" style="44" customWidth="1"/>
    <col min="5138" max="5138" width="12.6640625" style="44" customWidth="1"/>
    <col min="5139" max="5139" width="10.6640625" style="44" customWidth="1"/>
    <col min="5140" max="5140" width="17.6640625" style="44" customWidth="1"/>
    <col min="5141" max="5141" width="12.6640625" style="44" customWidth="1"/>
    <col min="5142" max="5142" width="10.6640625" style="44" customWidth="1"/>
    <col min="5143" max="5143" width="17.6640625" style="44" customWidth="1"/>
    <col min="5144" max="5144" width="12.6640625" style="44" customWidth="1"/>
    <col min="5145" max="5145" width="10.6640625" style="44" customWidth="1"/>
    <col min="5146" max="5146" width="17.6640625" style="44" customWidth="1"/>
    <col min="5147" max="5147" width="12.6640625" style="44" customWidth="1"/>
    <col min="5148" max="5148" width="3.109375" style="44" customWidth="1"/>
    <col min="5149" max="5376" width="9" style="44"/>
    <col min="5377" max="5382" width="0" style="44" hidden="1" customWidth="1"/>
    <col min="5383" max="5383" width="1.88671875" style="44" customWidth="1"/>
    <col min="5384" max="5384" width="9" style="44"/>
    <col min="5385" max="5385" width="17.44140625" style="44" customWidth="1"/>
    <col min="5386" max="5388" width="25.6640625" style="44" customWidth="1"/>
    <col min="5389" max="5389" width="10.6640625" style="44" customWidth="1"/>
    <col min="5390" max="5390" width="17.6640625" style="44" customWidth="1"/>
    <col min="5391" max="5391" width="12.6640625" style="44" customWidth="1"/>
    <col min="5392" max="5392" width="10.6640625" style="44" customWidth="1"/>
    <col min="5393" max="5393" width="17.6640625" style="44" customWidth="1"/>
    <col min="5394" max="5394" width="12.6640625" style="44" customWidth="1"/>
    <col min="5395" max="5395" width="10.6640625" style="44" customWidth="1"/>
    <col min="5396" max="5396" width="17.6640625" style="44" customWidth="1"/>
    <col min="5397" max="5397" width="12.6640625" style="44" customWidth="1"/>
    <col min="5398" max="5398" width="10.6640625" style="44" customWidth="1"/>
    <col min="5399" max="5399" width="17.6640625" style="44" customWidth="1"/>
    <col min="5400" max="5400" width="12.6640625" style="44" customWidth="1"/>
    <col min="5401" max="5401" width="10.6640625" style="44" customWidth="1"/>
    <col min="5402" max="5402" width="17.6640625" style="44" customWidth="1"/>
    <col min="5403" max="5403" width="12.6640625" style="44" customWidth="1"/>
    <col min="5404" max="5404" width="3.109375" style="44" customWidth="1"/>
    <col min="5405" max="5632" width="9" style="44"/>
    <col min="5633" max="5638" width="0" style="44" hidden="1" customWidth="1"/>
    <col min="5639" max="5639" width="1.88671875" style="44" customWidth="1"/>
    <col min="5640" max="5640" width="9" style="44"/>
    <col min="5641" max="5641" width="17.44140625" style="44" customWidth="1"/>
    <col min="5642" max="5644" width="25.6640625" style="44" customWidth="1"/>
    <col min="5645" max="5645" width="10.6640625" style="44" customWidth="1"/>
    <col min="5646" max="5646" width="17.6640625" style="44" customWidth="1"/>
    <col min="5647" max="5647" width="12.6640625" style="44" customWidth="1"/>
    <col min="5648" max="5648" width="10.6640625" style="44" customWidth="1"/>
    <col min="5649" max="5649" width="17.6640625" style="44" customWidth="1"/>
    <col min="5650" max="5650" width="12.6640625" style="44" customWidth="1"/>
    <col min="5651" max="5651" width="10.6640625" style="44" customWidth="1"/>
    <col min="5652" max="5652" width="17.6640625" style="44" customWidth="1"/>
    <col min="5653" max="5653" width="12.6640625" style="44" customWidth="1"/>
    <col min="5654" max="5654" width="10.6640625" style="44" customWidth="1"/>
    <col min="5655" max="5655" width="17.6640625" style="44" customWidth="1"/>
    <col min="5656" max="5656" width="12.6640625" style="44" customWidth="1"/>
    <col min="5657" max="5657" width="10.6640625" style="44" customWidth="1"/>
    <col min="5658" max="5658" width="17.6640625" style="44" customWidth="1"/>
    <col min="5659" max="5659" width="12.6640625" style="44" customWidth="1"/>
    <col min="5660" max="5660" width="3.109375" style="44" customWidth="1"/>
    <col min="5661" max="5888" width="9" style="44"/>
    <col min="5889" max="5894" width="0" style="44" hidden="1" customWidth="1"/>
    <col min="5895" max="5895" width="1.88671875" style="44" customWidth="1"/>
    <col min="5896" max="5896" width="9" style="44"/>
    <col min="5897" max="5897" width="17.44140625" style="44" customWidth="1"/>
    <col min="5898" max="5900" width="25.6640625" style="44" customWidth="1"/>
    <col min="5901" max="5901" width="10.6640625" style="44" customWidth="1"/>
    <col min="5902" max="5902" width="17.6640625" style="44" customWidth="1"/>
    <col min="5903" max="5903" width="12.6640625" style="44" customWidth="1"/>
    <col min="5904" max="5904" width="10.6640625" style="44" customWidth="1"/>
    <col min="5905" max="5905" width="17.6640625" style="44" customWidth="1"/>
    <col min="5906" max="5906" width="12.6640625" style="44" customWidth="1"/>
    <col min="5907" max="5907" width="10.6640625" style="44" customWidth="1"/>
    <col min="5908" max="5908" width="17.6640625" style="44" customWidth="1"/>
    <col min="5909" max="5909" width="12.6640625" style="44" customWidth="1"/>
    <col min="5910" max="5910" width="10.6640625" style="44" customWidth="1"/>
    <col min="5911" max="5911" width="17.6640625" style="44" customWidth="1"/>
    <col min="5912" max="5912" width="12.6640625" style="44" customWidth="1"/>
    <col min="5913" max="5913" width="10.6640625" style="44" customWidth="1"/>
    <col min="5914" max="5914" width="17.6640625" style="44" customWidth="1"/>
    <col min="5915" max="5915" width="12.6640625" style="44" customWidth="1"/>
    <col min="5916" max="5916" width="3.109375" style="44" customWidth="1"/>
    <col min="5917" max="6144" width="9" style="44"/>
    <col min="6145" max="6150" width="0" style="44" hidden="1" customWidth="1"/>
    <col min="6151" max="6151" width="1.88671875" style="44" customWidth="1"/>
    <col min="6152" max="6152" width="9" style="44"/>
    <col min="6153" max="6153" width="17.44140625" style="44" customWidth="1"/>
    <col min="6154" max="6156" width="25.6640625" style="44" customWidth="1"/>
    <col min="6157" max="6157" width="10.6640625" style="44" customWidth="1"/>
    <col min="6158" max="6158" width="17.6640625" style="44" customWidth="1"/>
    <col min="6159" max="6159" width="12.6640625" style="44" customWidth="1"/>
    <col min="6160" max="6160" width="10.6640625" style="44" customWidth="1"/>
    <col min="6161" max="6161" width="17.6640625" style="44" customWidth="1"/>
    <col min="6162" max="6162" width="12.6640625" style="44" customWidth="1"/>
    <col min="6163" max="6163" width="10.6640625" style="44" customWidth="1"/>
    <col min="6164" max="6164" width="17.6640625" style="44" customWidth="1"/>
    <col min="6165" max="6165" width="12.6640625" style="44" customWidth="1"/>
    <col min="6166" max="6166" width="10.6640625" style="44" customWidth="1"/>
    <col min="6167" max="6167" width="17.6640625" style="44" customWidth="1"/>
    <col min="6168" max="6168" width="12.6640625" style="44" customWidth="1"/>
    <col min="6169" max="6169" width="10.6640625" style="44" customWidth="1"/>
    <col min="6170" max="6170" width="17.6640625" style="44" customWidth="1"/>
    <col min="6171" max="6171" width="12.6640625" style="44" customWidth="1"/>
    <col min="6172" max="6172" width="3.109375" style="44" customWidth="1"/>
    <col min="6173" max="6400" width="9" style="44"/>
    <col min="6401" max="6406" width="0" style="44" hidden="1" customWidth="1"/>
    <col min="6407" max="6407" width="1.88671875" style="44" customWidth="1"/>
    <col min="6408" max="6408" width="9" style="44"/>
    <col min="6409" max="6409" width="17.44140625" style="44" customWidth="1"/>
    <col min="6410" max="6412" width="25.6640625" style="44" customWidth="1"/>
    <col min="6413" max="6413" width="10.6640625" style="44" customWidth="1"/>
    <col min="6414" max="6414" width="17.6640625" style="44" customWidth="1"/>
    <col min="6415" max="6415" width="12.6640625" style="44" customWidth="1"/>
    <col min="6416" max="6416" width="10.6640625" style="44" customWidth="1"/>
    <col min="6417" max="6417" width="17.6640625" style="44" customWidth="1"/>
    <col min="6418" max="6418" width="12.6640625" style="44" customWidth="1"/>
    <col min="6419" max="6419" width="10.6640625" style="44" customWidth="1"/>
    <col min="6420" max="6420" width="17.6640625" style="44" customWidth="1"/>
    <col min="6421" max="6421" width="12.6640625" style="44" customWidth="1"/>
    <col min="6422" max="6422" width="10.6640625" style="44" customWidth="1"/>
    <col min="6423" max="6423" width="17.6640625" style="44" customWidth="1"/>
    <col min="6424" max="6424" width="12.6640625" style="44" customWidth="1"/>
    <col min="6425" max="6425" width="10.6640625" style="44" customWidth="1"/>
    <col min="6426" max="6426" width="17.6640625" style="44" customWidth="1"/>
    <col min="6427" max="6427" width="12.6640625" style="44" customWidth="1"/>
    <col min="6428" max="6428" width="3.109375" style="44" customWidth="1"/>
    <col min="6429" max="6656" width="9" style="44"/>
    <col min="6657" max="6662" width="0" style="44" hidden="1" customWidth="1"/>
    <col min="6663" max="6663" width="1.88671875" style="44" customWidth="1"/>
    <col min="6664" max="6664" width="9" style="44"/>
    <col min="6665" max="6665" width="17.44140625" style="44" customWidth="1"/>
    <col min="6666" max="6668" width="25.6640625" style="44" customWidth="1"/>
    <col min="6669" max="6669" width="10.6640625" style="44" customWidth="1"/>
    <col min="6670" max="6670" width="17.6640625" style="44" customWidth="1"/>
    <col min="6671" max="6671" width="12.6640625" style="44" customWidth="1"/>
    <col min="6672" max="6672" width="10.6640625" style="44" customWidth="1"/>
    <col min="6673" max="6673" width="17.6640625" style="44" customWidth="1"/>
    <col min="6674" max="6674" width="12.6640625" style="44" customWidth="1"/>
    <col min="6675" max="6675" width="10.6640625" style="44" customWidth="1"/>
    <col min="6676" max="6676" width="17.6640625" style="44" customWidth="1"/>
    <col min="6677" max="6677" width="12.6640625" style="44" customWidth="1"/>
    <col min="6678" max="6678" width="10.6640625" style="44" customWidth="1"/>
    <col min="6679" max="6679" width="17.6640625" style="44" customWidth="1"/>
    <col min="6680" max="6680" width="12.6640625" style="44" customWidth="1"/>
    <col min="6681" max="6681" width="10.6640625" style="44" customWidth="1"/>
    <col min="6682" max="6682" width="17.6640625" style="44" customWidth="1"/>
    <col min="6683" max="6683" width="12.6640625" style="44" customWidth="1"/>
    <col min="6684" max="6684" width="3.109375" style="44" customWidth="1"/>
    <col min="6685" max="6912" width="9" style="44"/>
    <col min="6913" max="6918" width="0" style="44" hidden="1" customWidth="1"/>
    <col min="6919" max="6919" width="1.88671875" style="44" customWidth="1"/>
    <col min="6920" max="6920" width="9" style="44"/>
    <col min="6921" max="6921" width="17.44140625" style="44" customWidth="1"/>
    <col min="6922" max="6924" width="25.6640625" style="44" customWidth="1"/>
    <col min="6925" max="6925" width="10.6640625" style="44" customWidth="1"/>
    <col min="6926" max="6926" width="17.6640625" style="44" customWidth="1"/>
    <col min="6927" max="6927" width="12.6640625" style="44" customWidth="1"/>
    <col min="6928" max="6928" width="10.6640625" style="44" customWidth="1"/>
    <col min="6929" max="6929" width="17.6640625" style="44" customWidth="1"/>
    <col min="6930" max="6930" width="12.6640625" style="44" customWidth="1"/>
    <col min="6931" max="6931" width="10.6640625" style="44" customWidth="1"/>
    <col min="6932" max="6932" width="17.6640625" style="44" customWidth="1"/>
    <col min="6933" max="6933" width="12.6640625" style="44" customWidth="1"/>
    <col min="6934" max="6934" width="10.6640625" style="44" customWidth="1"/>
    <col min="6935" max="6935" width="17.6640625" style="44" customWidth="1"/>
    <col min="6936" max="6936" width="12.6640625" style="44" customWidth="1"/>
    <col min="6937" max="6937" width="10.6640625" style="44" customWidth="1"/>
    <col min="6938" max="6938" width="17.6640625" style="44" customWidth="1"/>
    <col min="6939" max="6939" width="12.6640625" style="44" customWidth="1"/>
    <col min="6940" max="6940" width="3.109375" style="44" customWidth="1"/>
    <col min="6941" max="7168" width="9" style="44"/>
    <col min="7169" max="7174" width="0" style="44" hidden="1" customWidth="1"/>
    <col min="7175" max="7175" width="1.88671875" style="44" customWidth="1"/>
    <col min="7176" max="7176" width="9" style="44"/>
    <col min="7177" max="7177" width="17.44140625" style="44" customWidth="1"/>
    <col min="7178" max="7180" width="25.6640625" style="44" customWidth="1"/>
    <col min="7181" max="7181" width="10.6640625" style="44" customWidth="1"/>
    <col min="7182" max="7182" width="17.6640625" style="44" customWidth="1"/>
    <col min="7183" max="7183" width="12.6640625" style="44" customWidth="1"/>
    <col min="7184" max="7184" width="10.6640625" style="44" customWidth="1"/>
    <col min="7185" max="7185" width="17.6640625" style="44" customWidth="1"/>
    <col min="7186" max="7186" width="12.6640625" style="44" customWidth="1"/>
    <col min="7187" max="7187" width="10.6640625" style="44" customWidth="1"/>
    <col min="7188" max="7188" width="17.6640625" style="44" customWidth="1"/>
    <col min="7189" max="7189" width="12.6640625" style="44" customWidth="1"/>
    <col min="7190" max="7190" width="10.6640625" style="44" customWidth="1"/>
    <col min="7191" max="7191" width="17.6640625" style="44" customWidth="1"/>
    <col min="7192" max="7192" width="12.6640625" style="44" customWidth="1"/>
    <col min="7193" max="7193" width="10.6640625" style="44" customWidth="1"/>
    <col min="7194" max="7194" width="17.6640625" style="44" customWidth="1"/>
    <col min="7195" max="7195" width="12.6640625" style="44" customWidth="1"/>
    <col min="7196" max="7196" width="3.109375" style="44" customWidth="1"/>
    <col min="7197" max="7424" width="9" style="44"/>
    <col min="7425" max="7430" width="0" style="44" hidden="1" customWidth="1"/>
    <col min="7431" max="7431" width="1.88671875" style="44" customWidth="1"/>
    <col min="7432" max="7432" width="9" style="44"/>
    <col min="7433" max="7433" width="17.44140625" style="44" customWidth="1"/>
    <col min="7434" max="7436" width="25.6640625" style="44" customWidth="1"/>
    <col min="7437" max="7437" width="10.6640625" style="44" customWidth="1"/>
    <col min="7438" max="7438" width="17.6640625" style="44" customWidth="1"/>
    <col min="7439" max="7439" width="12.6640625" style="44" customWidth="1"/>
    <col min="7440" max="7440" width="10.6640625" style="44" customWidth="1"/>
    <col min="7441" max="7441" width="17.6640625" style="44" customWidth="1"/>
    <col min="7442" max="7442" width="12.6640625" style="44" customWidth="1"/>
    <col min="7443" max="7443" width="10.6640625" style="44" customWidth="1"/>
    <col min="7444" max="7444" width="17.6640625" style="44" customWidth="1"/>
    <col min="7445" max="7445" width="12.6640625" style="44" customWidth="1"/>
    <col min="7446" max="7446" width="10.6640625" style="44" customWidth="1"/>
    <col min="7447" max="7447" width="17.6640625" style="44" customWidth="1"/>
    <col min="7448" max="7448" width="12.6640625" style="44" customWidth="1"/>
    <col min="7449" max="7449" width="10.6640625" style="44" customWidth="1"/>
    <col min="7450" max="7450" width="17.6640625" style="44" customWidth="1"/>
    <col min="7451" max="7451" width="12.6640625" style="44" customWidth="1"/>
    <col min="7452" max="7452" width="3.109375" style="44" customWidth="1"/>
    <col min="7453" max="7680" width="9" style="44"/>
    <col min="7681" max="7686" width="0" style="44" hidden="1" customWidth="1"/>
    <col min="7687" max="7687" width="1.88671875" style="44" customWidth="1"/>
    <col min="7688" max="7688" width="9" style="44"/>
    <col min="7689" max="7689" width="17.44140625" style="44" customWidth="1"/>
    <col min="7690" max="7692" width="25.6640625" style="44" customWidth="1"/>
    <col min="7693" max="7693" width="10.6640625" style="44" customWidth="1"/>
    <col min="7694" max="7694" width="17.6640625" style="44" customWidth="1"/>
    <col min="7695" max="7695" width="12.6640625" style="44" customWidth="1"/>
    <col min="7696" max="7696" width="10.6640625" style="44" customWidth="1"/>
    <col min="7697" max="7697" width="17.6640625" style="44" customWidth="1"/>
    <col min="7698" max="7698" width="12.6640625" style="44" customWidth="1"/>
    <col min="7699" max="7699" width="10.6640625" style="44" customWidth="1"/>
    <col min="7700" max="7700" width="17.6640625" style="44" customWidth="1"/>
    <col min="7701" max="7701" width="12.6640625" style="44" customWidth="1"/>
    <col min="7702" max="7702" width="10.6640625" style="44" customWidth="1"/>
    <col min="7703" max="7703" width="17.6640625" style="44" customWidth="1"/>
    <col min="7704" max="7704" width="12.6640625" style="44" customWidth="1"/>
    <col min="7705" max="7705" width="10.6640625" style="44" customWidth="1"/>
    <col min="7706" max="7706" width="17.6640625" style="44" customWidth="1"/>
    <col min="7707" max="7707" width="12.6640625" style="44" customWidth="1"/>
    <col min="7708" max="7708" width="3.109375" style="44" customWidth="1"/>
    <col min="7709" max="7936" width="9" style="44"/>
    <col min="7937" max="7942" width="0" style="44" hidden="1" customWidth="1"/>
    <col min="7943" max="7943" width="1.88671875" style="44" customWidth="1"/>
    <col min="7944" max="7944" width="9" style="44"/>
    <col min="7945" max="7945" width="17.44140625" style="44" customWidth="1"/>
    <col min="7946" max="7948" width="25.6640625" style="44" customWidth="1"/>
    <col min="7949" max="7949" width="10.6640625" style="44" customWidth="1"/>
    <col min="7950" max="7950" width="17.6640625" style="44" customWidth="1"/>
    <col min="7951" max="7951" width="12.6640625" style="44" customWidth="1"/>
    <col min="7952" max="7952" width="10.6640625" style="44" customWidth="1"/>
    <col min="7953" max="7953" width="17.6640625" style="44" customWidth="1"/>
    <col min="7954" max="7954" width="12.6640625" style="44" customWidth="1"/>
    <col min="7955" max="7955" width="10.6640625" style="44" customWidth="1"/>
    <col min="7956" max="7956" width="17.6640625" style="44" customWidth="1"/>
    <col min="7957" max="7957" width="12.6640625" style="44" customWidth="1"/>
    <col min="7958" max="7958" width="10.6640625" style="44" customWidth="1"/>
    <col min="7959" max="7959" width="17.6640625" style="44" customWidth="1"/>
    <col min="7960" max="7960" width="12.6640625" style="44" customWidth="1"/>
    <col min="7961" max="7961" width="10.6640625" style="44" customWidth="1"/>
    <col min="7962" max="7962" width="17.6640625" style="44" customWidth="1"/>
    <col min="7963" max="7963" width="12.6640625" style="44" customWidth="1"/>
    <col min="7964" max="7964" width="3.109375" style="44" customWidth="1"/>
    <col min="7965" max="8192" width="9" style="44"/>
    <col min="8193" max="8198" width="0" style="44" hidden="1" customWidth="1"/>
    <col min="8199" max="8199" width="1.88671875" style="44" customWidth="1"/>
    <col min="8200" max="8200" width="9" style="44"/>
    <col min="8201" max="8201" width="17.44140625" style="44" customWidth="1"/>
    <col min="8202" max="8204" width="25.6640625" style="44" customWidth="1"/>
    <col min="8205" max="8205" width="10.6640625" style="44" customWidth="1"/>
    <col min="8206" max="8206" width="17.6640625" style="44" customWidth="1"/>
    <col min="8207" max="8207" width="12.6640625" style="44" customWidth="1"/>
    <col min="8208" max="8208" width="10.6640625" style="44" customWidth="1"/>
    <col min="8209" max="8209" width="17.6640625" style="44" customWidth="1"/>
    <col min="8210" max="8210" width="12.6640625" style="44" customWidth="1"/>
    <col min="8211" max="8211" width="10.6640625" style="44" customWidth="1"/>
    <col min="8212" max="8212" width="17.6640625" style="44" customWidth="1"/>
    <col min="8213" max="8213" width="12.6640625" style="44" customWidth="1"/>
    <col min="8214" max="8214" width="10.6640625" style="44" customWidth="1"/>
    <col min="8215" max="8215" width="17.6640625" style="44" customWidth="1"/>
    <col min="8216" max="8216" width="12.6640625" style="44" customWidth="1"/>
    <col min="8217" max="8217" width="10.6640625" style="44" customWidth="1"/>
    <col min="8218" max="8218" width="17.6640625" style="44" customWidth="1"/>
    <col min="8219" max="8219" width="12.6640625" style="44" customWidth="1"/>
    <col min="8220" max="8220" width="3.109375" style="44" customWidth="1"/>
    <col min="8221" max="8448" width="9" style="44"/>
    <col min="8449" max="8454" width="0" style="44" hidden="1" customWidth="1"/>
    <col min="8455" max="8455" width="1.88671875" style="44" customWidth="1"/>
    <col min="8456" max="8456" width="9" style="44"/>
    <col min="8457" max="8457" width="17.44140625" style="44" customWidth="1"/>
    <col min="8458" max="8460" width="25.6640625" style="44" customWidth="1"/>
    <col min="8461" max="8461" width="10.6640625" style="44" customWidth="1"/>
    <col min="8462" max="8462" width="17.6640625" style="44" customWidth="1"/>
    <col min="8463" max="8463" width="12.6640625" style="44" customWidth="1"/>
    <col min="8464" max="8464" width="10.6640625" style="44" customWidth="1"/>
    <col min="8465" max="8465" width="17.6640625" style="44" customWidth="1"/>
    <col min="8466" max="8466" width="12.6640625" style="44" customWidth="1"/>
    <col min="8467" max="8467" width="10.6640625" style="44" customWidth="1"/>
    <col min="8468" max="8468" width="17.6640625" style="44" customWidth="1"/>
    <col min="8469" max="8469" width="12.6640625" style="44" customWidth="1"/>
    <col min="8470" max="8470" width="10.6640625" style="44" customWidth="1"/>
    <col min="8471" max="8471" width="17.6640625" style="44" customWidth="1"/>
    <col min="8472" max="8472" width="12.6640625" style="44" customWidth="1"/>
    <col min="8473" max="8473" width="10.6640625" style="44" customWidth="1"/>
    <col min="8474" max="8474" width="17.6640625" style="44" customWidth="1"/>
    <col min="8475" max="8475" width="12.6640625" style="44" customWidth="1"/>
    <col min="8476" max="8476" width="3.109375" style="44" customWidth="1"/>
    <col min="8477" max="8704" width="9" style="44"/>
    <col min="8705" max="8710" width="0" style="44" hidden="1" customWidth="1"/>
    <col min="8711" max="8711" width="1.88671875" style="44" customWidth="1"/>
    <col min="8712" max="8712" width="9" style="44"/>
    <col min="8713" max="8713" width="17.44140625" style="44" customWidth="1"/>
    <col min="8714" max="8716" width="25.6640625" style="44" customWidth="1"/>
    <col min="8717" max="8717" width="10.6640625" style="44" customWidth="1"/>
    <col min="8718" max="8718" width="17.6640625" style="44" customWidth="1"/>
    <col min="8719" max="8719" width="12.6640625" style="44" customWidth="1"/>
    <col min="8720" max="8720" width="10.6640625" style="44" customWidth="1"/>
    <col min="8721" max="8721" width="17.6640625" style="44" customWidth="1"/>
    <col min="8722" max="8722" width="12.6640625" style="44" customWidth="1"/>
    <col min="8723" max="8723" width="10.6640625" style="44" customWidth="1"/>
    <col min="8724" max="8724" width="17.6640625" style="44" customWidth="1"/>
    <col min="8725" max="8725" width="12.6640625" style="44" customWidth="1"/>
    <col min="8726" max="8726" width="10.6640625" style="44" customWidth="1"/>
    <col min="8727" max="8727" width="17.6640625" style="44" customWidth="1"/>
    <col min="8728" max="8728" width="12.6640625" style="44" customWidth="1"/>
    <col min="8729" max="8729" width="10.6640625" style="44" customWidth="1"/>
    <col min="8730" max="8730" width="17.6640625" style="44" customWidth="1"/>
    <col min="8731" max="8731" width="12.6640625" style="44" customWidth="1"/>
    <col min="8732" max="8732" width="3.109375" style="44" customWidth="1"/>
    <col min="8733" max="8960" width="9" style="44"/>
    <col min="8961" max="8966" width="0" style="44" hidden="1" customWidth="1"/>
    <col min="8967" max="8967" width="1.88671875" style="44" customWidth="1"/>
    <col min="8968" max="8968" width="9" style="44"/>
    <col min="8969" max="8969" width="17.44140625" style="44" customWidth="1"/>
    <col min="8970" max="8972" width="25.6640625" style="44" customWidth="1"/>
    <col min="8973" max="8973" width="10.6640625" style="44" customWidth="1"/>
    <col min="8974" max="8974" width="17.6640625" style="44" customWidth="1"/>
    <col min="8975" max="8975" width="12.6640625" style="44" customWidth="1"/>
    <col min="8976" max="8976" width="10.6640625" style="44" customWidth="1"/>
    <col min="8977" max="8977" width="17.6640625" style="44" customWidth="1"/>
    <col min="8978" max="8978" width="12.6640625" style="44" customWidth="1"/>
    <col min="8979" max="8979" width="10.6640625" style="44" customWidth="1"/>
    <col min="8980" max="8980" width="17.6640625" style="44" customWidth="1"/>
    <col min="8981" max="8981" width="12.6640625" style="44" customWidth="1"/>
    <col min="8982" max="8982" width="10.6640625" style="44" customWidth="1"/>
    <col min="8983" max="8983" width="17.6640625" style="44" customWidth="1"/>
    <col min="8984" max="8984" width="12.6640625" style="44" customWidth="1"/>
    <col min="8985" max="8985" width="10.6640625" style="44" customWidth="1"/>
    <col min="8986" max="8986" width="17.6640625" style="44" customWidth="1"/>
    <col min="8987" max="8987" width="12.6640625" style="44" customWidth="1"/>
    <col min="8988" max="8988" width="3.109375" style="44" customWidth="1"/>
    <col min="8989" max="9216" width="9" style="44"/>
    <col min="9217" max="9222" width="0" style="44" hidden="1" customWidth="1"/>
    <col min="9223" max="9223" width="1.88671875" style="44" customWidth="1"/>
    <col min="9224" max="9224" width="9" style="44"/>
    <col min="9225" max="9225" width="17.44140625" style="44" customWidth="1"/>
    <col min="9226" max="9228" width="25.6640625" style="44" customWidth="1"/>
    <col min="9229" max="9229" width="10.6640625" style="44" customWidth="1"/>
    <col min="9230" max="9230" width="17.6640625" style="44" customWidth="1"/>
    <col min="9231" max="9231" width="12.6640625" style="44" customWidth="1"/>
    <col min="9232" max="9232" width="10.6640625" style="44" customWidth="1"/>
    <col min="9233" max="9233" width="17.6640625" style="44" customWidth="1"/>
    <col min="9234" max="9234" width="12.6640625" style="44" customWidth="1"/>
    <col min="9235" max="9235" width="10.6640625" style="44" customWidth="1"/>
    <col min="9236" max="9236" width="17.6640625" style="44" customWidth="1"/>
    <col min="9237" max="9237" width="12.6640625" style="44" customWidth="1"/>
    <col min="9238" max="9238" width="10.6640625" style="44" customWidth="1"/>
    <col min="9239" max="9239" width="17.6640625" style="44" customWidth="1"/>
    <col min="9240" max="9240" width="12.6640625" style="44" customWidth="1"/>
    <col min="9241" max="9241" width="10.6640625" style="44" customWidth="1"/>
    <col min="9242" max="9242" width="17.6640625" style="44" customWidth="1"/>
    <col min="9243" max="9243" width="12.6640625" style="44" customWidth="1"/>
    <col min="9244" max="9244" width="3.109375" style="44" customWidth="1"/>
    <col min="9245" max="9472" width="9" style="44"/>
    <col min="9473" max="9478" width="0" style="44" hidden="1" customWidth="1"/>
    <col min="9479" max="9479" width="1.88671875" style="44" customWidth="1"/>
    <col min="9480" max="9480" width="9" style="44"/>
    <col min="9481" max="9481" width="17.44140625" style="44" customWidth="1"/>
    <col min="9482" max="9484" width="25.6640625" style="44" customWidth="1"/>
    <col min="9485" max="9485" width="10.6640625" style="44" customWidth="1"/>
    <col min="9486" max="9486" width="17.6640625" style="44" customWidth="1"/>
    <col min="9487" max="9487" width="12.6640625" style="44" customWidth="1"/>
    <col min="9488" max="9488" width="10.6640625" style="44" customWidth="1"/>
    <col min="9489" max="9489" width="17.6640625" style="44" customWidth="1"/>
    <col min="9490" max="9490" width="12.6640625" style="44" customWidth="1"/>
    <col min="9491" max="9491" width="10.6640625" style="44" customWidth="1"/>
    <col min="9492" max="9492" width="17.6640625" style="44" customWidth="1"/>
    <col min="9493" max="9493" width="12.6640625" style="44" customWidth="1"/>
    <col min="9494" max="9494" width="10.6640625" style="44" customWidth="1"/>
    <col min="9495" max="9495" width="17.6640625" style="44" customWidth="1"/>
    <col min="9496" max="9496" width="12.6640625" style="44" customWidth="1"/>
    <col min="9497" max="9497" width="10.6640625" style="44" customWidth="1"/>
    <col min="9498" max="9498" width="17.6640625" style="44" customWidth="1"/>
    <col min="9499" max="9499" width="12.6640625" style="44" customWidth="1"/>
    <col min="9500" max="9500" width="3.109375" style="44" customWidth="1"/>
    <col min="9501" max="9728" width="9" style="44"/>
    <col min="9729" max="9734" width="0" style="44" hidden="1" customWidth="1"/>
    <col min="9735" max="9735" width="1.88671875" style="44" customWidth="1"/>
    <col min="9736" max="9736" width="9" style="44"/>
    <col min="9737" max="9737" width="17.44140625" style="44" customWidth="1"/>
    <col min="9738" max="9740" width="25.6640625" style="44" customWidth="1"/>
    <col min="9741" max="9741" width="10.6640625" style="44" customWidth="1"/>
    <col min="9742" max="9742" width="17.6640625" style="44" customWidth="1"/>
    <col min="9743" max="9743" width="12.6640625" style="44" customWidth="1"/>
    <col min="9744" max="9744" width="10.6640625" style="44" customWidth="1"/>
    <col min="9745" max="9745" width="17.6640625" style="44" customWidth="1"/>
    <col min="9746" max="9746" width="12.6640625" style="44" customWidth="1"/>
    <col min="9747" max="9747" width="10.6640625" style="44" customWidth="1"/>
    <col min="9748" max="9748" width="17.6640625" style="44" customWidth="1"/>
    <col min="9749" max="9749" width="12.6640625" style="44" customWidth="1"/>
    <col min="9750" max="9750" width="10.6640625" style="44" customWidth="1"/>
    <col min="9751" max="9751" width="17.6640625" style="44" customWidth="1"/>
    <col min="9752" max="9752" width="12.6640625" style="44" customWidth="1"/>
    <col min="9753" max="9753" width="10.6640625" style="44" customWidth="1"/>
    <col min="9754" max="9754" width="17.6640625" style="44" customWidth="1"/>
    <col min="9755" max="9755" width="12.6640625" style="44" customWidth="1"/>
    <col min="9756" max="9756" width="3.109375" style="44" customWidth="1"/>
    <col min="9757" max="9984" width="9" style="44"/>
    <col min="9985" max="9990" width="0" style="44" hidden="1" customWidth="1"/>
    <col min="9991" max="9991" width="1.88671875" style="44" customWidth="1"/>
    <col min="9992" max="9992" width="9" style="44"/>
    <col min="9993" max="9993" width="17.44140625" style="44" customWidth="1"/>
    <col min="9994" max="9996" width="25.6640625" style="44" customWidth="1"/>
    <col min="9997" max="9997" width="10.6640625" style="44" customWidth="1"/>
    <col min="9998" max="9998" width="17.6640625" style="44" customWidth="1"/>
    <col min="9999" max="9999" width="12.6640625" style="44" customWidth="1"/>
    <col min="10000" max="10000" width="10.6640625" style="44" customWidth="1"/>
    <col min="10001" max="10001" width="17.6640625" style="44" customWidth="1"/>
    <col min="10002" max="10002" width="12.6640625" style="44" customWidth="1"/>
    <col min="10003" max="10003" width="10.6640625" style="44" customWidth="1"/>
    <col min="10004" max="10004" width="17.6640625" style="44" customWidth="1"/>
    <col min="10005" max="10005" width="12.6640625" style="44" customWidth="1"/>
    <col min="10006" max="10006" width="10.6640625" style="44" customWidth="1"/>
    <col min="10007" max="10007" width="17.6640625" style="44" customWidth="1"/>
    <col min="10008" max="10008" width="12.6640625" style="44" customWidth="1"/>
    <col min="10009" max="10009" width="10.6640625" style="44" customWidth="1"/>
    <col min="10010" max="10010" width="17.6640625" style="44" customWidth="1"/>
    <col min="10011" max="10011" width="12.6640625" style="44" customWidth="1"/>
    <col min="10012" max="10012" width="3.109375" style="44" customWidth="1"/>
    <col min="10013" max="10240" width="9" style="44"/>
    <col min="10241" max="10246" width="0" style="44" hidden="1" customWidth="1"/>
    <col min="10247" max="10247" width="1.88671875" style="44" customWidth="1"/>
    <col min="10248" max="10248" width="9" style="44"/>
    <col min="10249" max="10249" width="17.44140625" style="44" customWidth="1"/>
    <col min="10250" max="10252" width="25.6640625" style="44" customWidth="1"/>
    <col min="10253" max="10253" width="10.6640625" style="44" customWidth="1"/>
    <col min="10254" max="10254" width="17.6640625" style="44" customWidth="1"/>
    <col min="10255" max="10255" width="12.6640625" style="44" customWidth="1"/>
    <col min="10256" max="10256" width="10.6640625" style="44" customWidth="1"/>
    <col min="10257" max="10257" width="17.6640625" style="44" customWidth="1"/>
    <col min="10258" max="10258" width="12.6640625" style="44" customWidth="1"/>
    <col min="10259" max="10259" width="10.6640625" style="44" customWidth="1"/>
    <col min="10260" max="10260" width="17.6640625" style="44" customWidth="1"/>
    <col min="10261" max="10261" width="12.6640625" style="44" customWidth="1"/>
    <col min="10262" max="10262" width="10.6640625" style="44" customWidth="1"/>
    <col min="10263" max="10263" width="17.6640625" style="44" customWidth="1"/>
    <col min="10264" max="10264" width="12.6640625" style="44" customWidth="1"/>
    <col min="10265" max="10265" width="10.6640625" style="44" customWidth="1"/>
    <col min="10266" max="10266" width="17.6640625" style="44" customWidth="1"/>
    <col min="10267" max="10267" width="12.6640625" style="44" customWidth="1"/>
    <col min="10268" max="10268" width="3.109375" style="44" customWidth="1"/>
    <col min="10269" max="10496" width="9" style="44"/>
    <col min="10497" max="10502" width="0" style="44" hidden="1" customWidth="1"/>
    <col min="10503" max="10503" width="1.88671875" style="44" customWidth="1"/>
    <col min="10504" max="10504" width="9" style="44"/>
    <col min="10505" max="10505" width="17.44140625" style="44" customWidth="1"/>
    <col min="10506" max="10508" width="25.6640625" style="44" customWidth="1"/>
    <col min="10509" max="10509" width="10.6640625" style="44" customWidth="1"/>
    <col min="10510" max="10510" width="17.6640625" style="44" customWidth="1"/>
    <col min="10511" max="10511" width="12.6640625" style="44" customWidth="1"/>
    <col min="10512" max="10512" width="10.6640625" style="44" customWidth="1"/>
    <col min="10513" max="10513" width="17.6640625" style="44" customWidth="1"/>
    <col min="10514" max="10514" width="12.6640625" style="44" customWidth="1"/>
    <col min="10515" max="10515" width="10.6640625" style="44" customWidth="1"/>
    <col min="10516" max="10516" width="17.6640625" style="44" customWidth="1"/>
    <col min="10517" max="10517" width="12.6640625" style="44" customWidth="1"/>
    <col min="10518" max="10518" width="10.6640625" style="44" customWidth="1"/>
    <col min="10519" max="10519" width="17.6640625" style="44" customWidth="1"/>
    <col min="10520" max="10520" width="12.6640625" style="44" customWidth="1"/>
    <col min="10521" max="10521" width="10.6640625" style="44" customWidth="1"/>
    <col min="10522" max="10522" width="17.6640625" style="44" customWidth="1"/>
    <col min="10523" max="10523" width="12.6640625" style="44" customWidth="1"/>
    <col min="10524" max="10524" width="3.109375" style="44" customWidth="1"/>
    <col min="10525" max="10752" width="9" style="44"/>
    <col min="10753" max="10758" width="0" style="44" hidden="1" customWidth="1"/>
    <col min="10759" max="10759" width="1.88671875" style="44" customWidth="1"/>
    <col min="10760" max="10760" width="9" style="44"/>
    <col min="10761" max="10761" width="17.44140625" style="44" customWidth="1"/>
    <col min="10762" max="10764" width="25.6640625" style="44" customWidth="1"/>
    <col min="10765" max="10765" width="10.6640625" style="44" customWidth="1"/>
    <col min="10766" max="10766" width="17.6640625" style="44" customWidth="1"/>
    <col min="10767" max="10767" width="12.6640625" style="44" customWidth="1"/>
    <col min="10768" max="10768" width="10.6640625" style="44" customWidth="1"/>
    <col min="10769" max="10769" width="17.6640625" style="44" customWidth="1"/>
    <col min="10770" max="10770" width="12.6640625" style="44" customWidth="1"/>
    <col min="10771" max="10771" width="10.6640625" style="44" customWidth="1"/>
    <col min="10772" max="10772" width="17.6640625" style="44" customWidth="1"/>
    <col min="10773" max="10773" width="12.6640625" style="44" customWidth="1"/>
    <col min="10774" max="10774" width="10.6640625" style="44" customWidth="1"/>
    <col min="10775" max="10775" width="17.6640625" style="44" customWidth="1"/>
    <col min="10776" max="10776" width="12.6640625" style="44" customWidth="1"/>
    <col min="10777" max="10777" width="10.6640625" style="44" customWidth="1"/>
    <col min="10778" max="10778" width="17.6640625" style="44" customWidth="1"/>
    <col min="10779" max="10779" width="12.6640625" style="44" customWidth="1"/>
    <col min="10780" max="10780" width="3.109375" style="44" customWidth="1"/>
    <col min="10781" max="11008" width="9" style="44"/>
    <col min="11009" max="11014" width="0" style="44" hidden="1" customWidth="1"/>
    <col min="11015" max="11015" width="1.88671875" style="44" customWidth="1"/>
    <col min="11016" max="11016" width="9" style="44"/>
    <col min="11017" max="11017" width="17.44140625" style="44" customWidth="1"/>
    <col min="11018" max="11020" width="25.6640625" style="44" customWidth="1"/>
    <col min="11021" max="11021" width="10.6640625" style="44" customWidth="1"/>
    <col min="11022" max="11022" width="17.6640625" style="44" customWidth="1"/>
    <col min="11023" max="11023" width="12.6640625" style="44" customWidth="1"/>
    <col min="11024" max="11024" width="10.6640625" style="44" customWidth="1"/>
    <col min="11025" max="11025" width="17.6640625" style="44" customWidth="1"/>
    <col min="11026" max="11026" width="12.6640625" style="44" customWidth="1"/>
    <col min="11027" max="11027" width="10.6640625" style="44" customWidth="1"/>
    <col min="11028" max="11028" width="17.6640625" style="44" customWidth="1"/>
    <col min="11029" max="11029" width="12.6640625" style="44" customWidth="1"/>
    <col min="11030" max="11030" width="10.6640625" style="44" customWidth="1"/>
    <col min="11031" max="11031" width="17.6640625" style="44" customWidth="1"/>
    <col min="11032" max="11032" width="12.6640625" style="44" customWidth="1"/>
    <col min="11033" max="11033" width="10.6640625" style="44" customWidth="1"/>
    <col min="11034" max="11034" width="17.6640625" style="44" customWidth="1"/>
    <col min="11035" max="11035" width="12.6640625" style="44" customWidth="1"/>
    <col min="11036" max="11036" width="3.109375" style="44" customWidth="1"/>
    <col min="11037" max="11264" width="9" style="44"/>
    <col min="11265" max="11270" width="0" style="44" hidden="1" customWidth="1"/>
    <col min="11271" max="11271" width="1.88671875" style="44" customWidth="1"/>
    <col min="11272" max="11272" width="9" style="44"/>
    <col min="11273" max="11273" width="17.44140625" style="44" customWidth="1"/>
    <col min="11274" max="11276" width="25.6640625" style="44" customWidth="1"/>
    <col min="11277" max="11277" width="10.6640625" style="44" customWidth="1"/>
    <col min="11278" max="11278" width="17.6640625" style="44" customWidth="1"/>
    <col min="11279" max="11279" width="12.6640625" style="44" customWidth="1"/>
    <col min="11280" max="11280" width="10.6640625" style="44" customWidth="1"/>
    <col min="11281" max="11281" width="17.6640625" style="44" customWidth="1"/>
    <col min="11282" max="11282" width="12.6640625" style="44" customWidth="1"/>
    <col min="11283" max="11283" width="10.6640625" style="44" customWidth="1"/>
    <col min="11284" max="11284" width="17.6640625" style="44" customWidth="1"/>
    <col min="11285" max="11285" width="12.6640625" style="44" customWidth="1"/>
    <col min="11286" max="11286" width="10.6640625" style="44" customWidth="1"/>
    <col min="11287" max="11287" width="17.6640625" style="44" customWidth="1"/>
    <col min="11288" max="11288" width="12.6640625" style="44" customWidth="1"/>
    <col min="11289" max="11289" width="10.6640625" style="44" customWidth="1"/>
    <col min="11290" max="11290" width="17.6640625" style="44" customWidth="1"/>
    <col min="11291" max="11291" width="12.6640625" style="44" customWidth="1"/>
    <col min="11292" max="11292" width="3.109375" style="44" customWidth="1"/>
    <col min="11293" max="11520" width="9" style="44"/>
    <col min="11521" max="11526" width="0" style="44" hidden="1" customWidth="1"/>
    <col min="11527" max="11527" width="1.88671875" style="44" customWidth="1"/>
    <col min="11528" max="11528" width="9" style="44"/>
    <col min="11529" max="11529" width="17.44140625" style="44" customWidth="1"/>
    <col min="11530" max="11532" width="25.6640625" style="44" customWidth="1"/>
    <col min="11533" max="11533" width="10.6640625" style="44" customWidth="1"/>
    <col min="11534" max="11534" width="17.6640625" style="44" customWidth="1"/>
    <col min="11535" max="11535" width="12.6640625" style="44" customWidth="1"/>
    <col min="11536" max="11536" width="10.6640625" style="44" customWidth="1"/>
    <col min="11537" max="11537" width="17.6640625" style="44" customWidth="1"/>
    <col min="11538" max="11538" width="12.6640625" style="44" customWidth="1"/>
    <col min="11539" max="11539" width="10.6640625" style="44" customWidth="1"/>
    <col min="11540" max="11540" width="17.6640625" style="44" customWidth="1"/>
    <col min="11541" max="11541" width="12.6640625" style="44" customWidth="1"/>
    <col min="11542" max="11542" width="10.6640625" style="44" customWidth="1"/>
    <col min="11543" max="11543" width="17.6640625" style="44" customWidth="1"/>
    <col min="11544" max="11544" width="12.6640625" style="44" customWidth="1"/>
    <col min="11545" max="11545" width="10.6640625" style="44" customWidth="1"/>
    <col min="11546" max="11546" width="17.6640625" style="44" customWidth="1"/>
    <col min="11547" max="11547" width="12.6640625" style="44" customWidth="1"/>
    <col min="11548" max="11548" width="3.109375" style="44" customWidth="1"/>
    <col min="11549" max="11776" width="9" style="44"/>
    <col min="11777" max="11782" width="0" style="44" hidden="1" customWidth="1"/>
    <col min="11783" max="11783" width="1.88671875" style="44" customWidth="1"/>
    <col min="11784" max="11784" width="9" style="44"/>
    <col min="11785" max="11785" width="17.44140625" style="44" customWidth="1"/>
    <col min="11786" max="11788" width="25.6640625" style="44" customWidth="1"/>
    <col min="11789" max="11789" width="10.6640625" style="44" customWidth="1"/>
    <col min="11790" max="11790" width="17.6640625" style="44" customWidth="1"/>
    <col min="11791" max="11791" width="12.6640625" style="44" customWidth="1"/>
    <col min="11792" max="11792" width="10.6640625" style="44" customWidth="1"/>
    <col min="11793" max="11793" width="17.6640625" style="44" customWidth="1"/>
    <col min="11794" max="11794" width="12.6640625" style="44" customWidth="1"/>
    <col min="11795" max="11795" width="10.6640625" style="44" customWidth="1"/>
    <col min="11796" max="11796" width="17.6640625" style="44" customWidth="1"/>
    <col min="11797" max="11797" width="12.6640625" style="44" customWidth="1"/>
    <col min="11798" max="11798" width="10.6640625" style="44" customWidth="1"/>
    <col min="11799" max="11799" width="17.6640625" style="44" customWidth="1"/>
    <col min="11800" max="11800" width="12.6640625" style="44" customWidth="1"/>
    <col min="11801" max="11801" width="10.6640625" style="44" customWidth="1"/>
    <col min="11802" max="11802" width="17.6640625" style="44" customWidth="1"/>
    <col min="11803" max="11803" width="12.6640625" style="44" customWidth="1"/>
    <col min="11804" max="11804" width="3.109375" style="44" customWidth="1"/>
    <col min="11805" max="12032" width="9" style="44"/>
    <col min="12033" max="12038" width="0" style="44" hidden="1" customWidth="1"/>
    <col min="12039" max="12039" width="1.88671875" style="44" customWidth="1"/>
    <col min="12040" max="12040" width="9" style="44"/>
    <col min="12041" max="12041" width="17.44140625" style="44" customWidth="1"/>
    <col min="12042" max="12044" width="25.6640625" style="44" customWidth="1"/>
    <col min="12045" max="12045" width="10.6640625" style="44" customWidth="1"/>
    <col min="12046" max="12046" width="17.6640625" style="44" customWidth="1"/>
    <col min="12047" max="12047" width="12.6640625" style="44" customWidth="1"/>
    <col min="12048" max="12048" width="10.6640625" style="44" customWidth="1"/>
    <col min="12049" max="12049" width="17.6640625" style="44" customWidth="1"/>
    <col min="12050" max="12050" width="12.6640625" style="44" customWidth="1"/>
    <col min="12051" max="12051" width="10.6640625" style="44" customWidth="1"/>
    <col min="12052" max="12052" width="17.6640625" style="44" customWidth="1"/>
    <col min="12053" max="12053" width="12.6640625" style="44" customWidth="1"/>
    <col min="12054" max="12054" width="10.6640625" style="44" customWidth="1"/>
    <col min="12055" max="12055" width="17.6640625" style="44" customWidth="1"/>
    <col min="12056" max="12056" width="12.6640625" style="44" customWidth="1"/>
    <col min="12057" max="12057" width="10.6640625" style="44" customWidth="1"/>
    <col min="12058" max="12058" width="17.6640625" style="44" customWidth="1"/>
    <col min="12059" max="12059" width="12.6640625" style="44" customWidth="1"/>
    <col min="12060" max="12060" width="3.109375" style="44" customWidth="1"/>
    <col min="12061" max="12288" width="9" style="44"/>
    <col min="12289" max="12294" width="0" style="44" hidden="1" customWidth="1"/>
    <col min="12295" max="12295" width="1.88671875" style="44" customWidth="1"/>
    <col min="12296" max="12296" width="9" style="44"/>
    <col min="12297" max="12297" width="17.44140625" style="44" customWidth="1"/>
    <col min="12298" max="12300" width="25.6640625" style="44" customWidth="1"/>
    <col min="12301" max="12301" width="10.6640625" style="44" customWidth="1"/>
    <col min="12302" max="12302" width="17.6640625" style="44" customWidth="1"/>
    <col min="12303" max="12303" width="12.6640625" style="44" customWidth="1"/>
    <col min="12304" max="12304" width="10.6640625" style="44" customWidth="1"/>
    <col min="12305" max="12305" width="17.6640625" style="44" customWidth="1"/>
    <col min="12306" max="12306" width="12.6640625" style="44" customWidth="1"/>
    <col min="12307" max="12307" width="10.6640625" style="44" customWidth="1"/>
    <col min="12308" max="12308" width="17.6640625" style="44" customWidth="1"/>
    <col min="12309" max="12309" width="12.6640625" style="44" customWidth="1"/>
    <col min="12310" max="12310" width="10.6640625" style="44" customWidth="1"/>
    <col min="12311" max="12311" width="17.6640625" style="44" customWidth="1"/>
    <col min="12312" max="12312" width="12.6640625" style="44" customWidth="1"/>
    <col min="12313" max="12313" width="10.6640625" style="44" customWidth="1"/>
    <col min="12314" max="12314" width="17.6640625" style="44" customWidth="1"/>
    <col min="12315" max="12315" width="12.6640625" style="44" customWidth="1"/>
    <col min="12316" max="12316" width="3.109375" style="44" customWidth="1"/>
    <col min="12317" max="12544" width="9" style="44"/>
    <col min="12545" max="12550" width="0" style="44" hidden="1" customWidth="1"/>
    <col min="12551" max="12551" width="1.88671875" style="44" customWidth="1"/>
    <col min="12552" max="12552" width="9" style="44"/>
    <col min="12553" max="12553" width="17.44140625" style="44" customWidth="1"/>
    <col min="12554" max="12556" width="25.6640625" style="44" customWidth="1"/>
    <col min="12557" max="12557" width="10.6640625" style="44" customWidth="1"/>
    <col min="12558" max="12558" width="17.6640625" style="44" customWidth="1"/>
    <col min="12559" max="12559" width="12.6640625" style="44" customWidth="1"/>
    <col min="12560" max="12560" width="10.6640625" style="44" customWidth="1"/>
    <col min="12561" max="12561" width="17.6640625" style="44" customWidth="1"/>
    <col min="12562" max="12562" width="12.6640625" style="44" customWidth="1"/>
    <col min="12563" max="12563" width="10.6640625" style="44" customWidth="1"/>
    <col min="12564" max="12564" width="17.6640625" style="44" customWidth="1"/>
    <col min="12565" max="12565" width="12.6640625" style="44" customWidth="1"/>
    <col min="12566" max="12566" width="10.6640625" style="44" customWidth="1"/>
    <col min="12567" max="12567" width="17.6640625" style="44" customWidth="1"/>
    <col min="12568" max="12568" width="12.6640625" style="44" customWidth="1"/>
    <col min="12569" max="12569" width="10.6640625" style="44" customWidth="1"/>
    <col min="12570" max="12570" width="17.6640625" style="44" customWidth="1"/>
    <col min="12571" max="12571" width="12.6640625" style="44" customWidth="1"/>
    <col min="12572" max="12572" width="3.109375" style="44" customWidth="1"/>
    <col min="12573" max="12800" width="9" style="44"/>
    <col min="12801" max="12806" width="0" style="44" hidden="1" customWidth="1"/>
    <col min="12807" max="12807" width="1.88671875" style="44" customWidth="1"/>
    <col min="12808" max="12808" width="9" style="44"/>
    <col min="12809" max="12809" width="17.44140625" style="44" customWidth="1"/>
    <col min="12810" max="12812" width="25.6640625" style="44" customWidth="1"/>
    <col min="12813" max="12813" width="10.6640625" style="44" customWidth="1"/>
    <col min="12814" max="12814" width="17.6640625" style="44" customWidth="1"/>
    <col min="12815" max="12815" width="12.6640625" style="44" customWidth="1"/>
    <col min="12816" max="12816" width="10.6640625" style="44" customWidth="1"/>
    <col min="12817" max="12817" width="17.6640625" style="44" customWidth="1"/>
    <col min="12818" max="12818" width="12.6640625" style="44" customWidth="1"/>
    <col min="12819" max="12819" width="10.6640625" style="44" customWidth="1"/>
    <col min="12820" max="12820" width="17.6640625" style="44" customWidth="1"/>
    <col min="12821" max="12821" width="12.6640625" style="44" customWidth="1"/>
    <col min="12822" max="12822" width="10.6640625" style="44" customWidth="1"/>
    <col min="12823" max="12823" width="17.6640625" style="44" customWidth="1"/>
    <col min="12824" max="12824" width="12.6640625" style="44" customWidth="1"/>
    <col min="12825" max="12825" width="10.6640625" style="44" customWidth="1"/>
    <col min="12826" max="12826" width="17.6640625" style="44" customWidth="1"/>
    <col min="12827" max="12827" width="12.6640625" style="44" customWidth="1"/>
    <col min="12828" max="12828" width="3.109375" style="44" customWidth="1"/>
    <col min="12829" max="13056" width="9" style="44"/>
    <col min="13057" max="13062" width="0" style="44" hidden="1" customWidth="1"/>
    <col min="13063" max="13063" width="1.88671875" style="44" customWidth="1"/>
    <col min="13064" max="13064" width="9" style="44"/>
    <col min="13065" max="13065" width="17.44140625" style="44" customWidth="1"/>
    <col min="13066" max="13068" width="25.6640625" style="44" customWidth="1"/>
    <col min="13069" max="13069" width="10.6640625" style="44" customWidth="1"/>
    <col min="13070" max="13070" width="17.6640625" style="44" customWidth="1"/>
    <col min="13071" max="13071" width="12.6640625" style="44" customWidth="1"/>
    <col min="13072" max="13072" width="10.6640625" style="44" customWidth="1"/>
    <col min="13073" max="13073" width="17.6640625" style="44" customWidth="1"/>
    <col min="13074" max="13074" width="12.6640625" style="44" customWidth="1"/>
    <col min="13075" max="13075" width="10.6640625" style="44" customWidth="1"/>
    <col min="13076" max="13076" width="17.6640625" style="44" customWidth="1"/>
    <col min="13077" max="13077" width="12.6640625" style="44" customWidth="1"/>
    <col min="13078" max="13078" width="10.6640625" style="44" customWidth="1"/>
    <col min="13079" max="13079" width="17.6640625" style="44" customWidth="1"/>
    <col min="13080" max="13080" width="12.6640625" style="44" customWidth="1"/>
    <col min="13081" max="13081" width="10.6640625" style="44" customWidth="1"/>
    <col min="13082" max="13082" width="17.6640625" style="44" customWidth="1"/>
    <col min="13083" max="13083" width="12.6640625" style="44" customWidth="1"/>
    <col min="13084" max="13084" width="3.109375" style="44" customWidth="1"/>
    <col min="13085" max="13312" width="9" style="44"/>
    <col min="13313" max="13318" width="0" style="44" hidden="1" customWidth="1"/>
    <col min="13319" max="13319" width="1.88671875" style="44" customWidth="1"/>
    <col min="13320" max="13320" width="9" style="44"/>
    <col min="13321" max="13321" width="17.44140625" style="44" customWidth="1"/>
    <col min="13322" max="13324" width="25.6640625" style="44" customWidth="1"/>
    <col min="13325" max="13325" width="10.6640625" style="44" customWidth="1"/>
    <col min="13326" max="13326" width="17.6640625" style="44" customWidth="1"/>
    <col min="13327" max="13327" width="12.6640625" style="44" customWidth="1"/>
    <col min="13328" max="13328" width="10.6640625" style="44" customWidth="1"/>
    <col min="13329" max="13329" width="17.6640625" style="44" customWidth="1"/>
    <col min="13330" max="13330" width="12.6640625" style="44" customWidth="1"/>
    <col min="13331" max="13331" width="10.6640625" style="44" customWidth="1"/>
    <col min="13332" max="13332" width="17.6640625" style="44" customWidth="1"/>
    <col min="13333" max="13333" width="12.6640625" style="44" customWidth="1"/>
    <col min="13334" max="13334" width="10.6640625" style="44" customWidth="1"/>
    <col min="13335" max="13335" width="17.6640625" style="44" customWidth="1"/>
    <col min="13336" max="13336" width="12.6640625" style="44" customWidth="1"/>
    <col min="13337" max="13337" width="10.6640625" style="44" customWidth="1"/>
    <col min="13338" max="13338" width="17.6640625" style="44" customWidth="1"/>
    <col min="13339" max="13339" width="12.6640625" style="44" customWidth="1"/>
    <col min="13340" max="13340" width="3.109375" style="44" customWidth="1"/>
    <col min="13341" max="13568" width="9" style="44"/>
    <col min="13569" max="13574" width="0" style="44" hidden="1" customWidth="1"/>
    <col min="13575" max="13575" width="1.88671875" style="44" customWidth="1"/>
    <col min="13576" max="13576" width="9" style="44"/>
    <col min="13577" max="13577" width="17.44140625" style="44" customWidth="1"/>
    <col min="13578" max="13580" width="25.6640625" style="44" customWidth="1"/>
    <col min="13581" max="13581" width="10.6640625" style="44" customWidth="1"/>
    <col min="13582" max="13582" width="17.6640625" style="44" customWidth="1"/>
    <col min="13583" max="13583" width="12.6640625" style="44" customWidth="1"/>
    <col min="13584" max="13584" width="10.6640625" style="44" customWidth="1"/>
    <col min="13585" max="13585" width="17.6640625" style="44" customWidth="1"/>
    <col min="13586" max="13586" width="12.6640625" style="44" customWidth="1"/>
    <col min="13587" max="13587" width="10.6640625" style="44" customWidth="1"/>
    <col min="13588" max="13588" width="17.6640625" style="44" customWidth="1"/>
    <col min="13589" max="13589" width="12.6640625" style="44" customWidth="1"/>
    <col min="13590" max="13590" width="10.6640625" style="44" customWidth="1"/>
    <col min="13591" max="13591" width="17.6640625" style="44" customWidth="1"/>
    <col min="13592" max="13592" width="12.6640625" style="44" customWidth="1"/>
    <col min="13593" max="13593" width="10.6640625" style="44" customWidth="1"/>
    <col min="13594" max="13594" width="17.6640625" style="44" customWidth="1"/>
    <col min="13595" max="13595" width="12.6640625" style="44" customWidth="1"/>
    <col min="13596" max="13596" width="3.109375" style="44" customWidth="1"/>
    <col min="13597" max="13824" width="9" style="44"/>
    <col min="13825" max="13830" width="0" style="44" hidden="1" customWidth="1"/>
    <col min="13831" max="13831" width="1.88671875" style="44" customWidth="1"/>
    <col min="13832" max="13832" width="9" style="44"/>
    <col min="13833" max="13833" width="17.44140625" style="44" customWidth="1"/>
    <col min="13834" max="13836" width="25.6640625" style="44" customWidth="1"/>
    <col min="13837" max="13837" width="10.6640625" style="44" customWidth="1"/>
    <col min="13838" max="13838" width="17.6640625" style="44" customWidth="1"/>
    <col min="13839" max="13839" width="12.6640625" style="44" customWidth="1"/>
    <col min="13840" max="13840" width="10.6640625" style="44" customWidth="1"/>
    <col min="13841" max="13841" width="17.6640625" style="44" customWidth="1"/>
    <col min="13842" max="13842" width="12.6640625" style="44" customWidth="1"/>
    <col min="13843" max="13843" width="10.6640625" style="44" customWidth="1"/>
    <col min="13844" max="13844" width="17.6640625" style="44" customWidth="1"/>
    <col min="13845" max="13845" width="12.6640625" style="44" customWidth="1"/>
    <col min="13846" max="13846" width="10.6640625" style="44" customWidth="1"/>
    <col min="13847" max="13847" width="17.6640625" style="44" customWidth="1"/>
    <col min="13848" max="13848" width="12.6640625" style="44" customWidth="1"/>
    <col min="13849" max="13849" width="10.6640625" style="44" customWidth="1"/>
    <col min="13850" max="13850" width="17.6640625" style="44" customWidth="1"/>
    <col min="13851" max="13851" width="12.6640625" style="44" customWidth="1"/>
    <col min="13852" max="13852" width="3.109375" style="44" customWidth="1"/>
    <col min="13853" max="14080" width="9" style="44"/>
    <col min="14081" max="14086" width="0" style="44" hidden="1" customWidth="1"/>
    <col min="14087" max="14087" width="1.88671875" style="44" customWidth="1"/>
    <col min="14088" max="14088" width="9" style="44"/>
    <col min="14089" max="14089" width="17.44140625" style="44" customWidth="1"/>
    <col min="14090" max="14092" width="25.6640625" style="44" customWidth="1"/>
    <col min="14093" max="14093" width="10.6640625" style="44" customWidth="1"/>
    <col min="14094" max="14094" width="17.6640625" style="44" customWidth="1"/>
    <col min="14095" max="14095" width="12.6640625" style="44" customWidth="1"/>
    <col min="14096" max="14096" width="10.6640625" style="44" customWidth="1"/>
    <col min="14097" max="14097" width="17.6640625" style="44" customWidth="1"/>
    <col min="14098" max="14098" width="12.6640625" style="44" customWidth="1"/>
    <col min="14099" max="14099" width="10.6640625" style="44" customWidth="1"/>
    <col min="14100" max="14100" width="17.6640625" style="44" customWidth="1"/>
    <col min="14101" max="14101" width="12.6640625" style="44" customWidth="1"/>
    <col min="14102" max="14102" width="10.6640625" style="44" customWidth="1"/>
    <col min="14103" max="14103" width="17.6640625" style="44" customWidth="1"/>
    <col min="14104" max="14104" width="12.6640625" style="44" customWidth="1"/>
    <col min="14105" max="14105" width="10.6640625" style="44" customWidth="1"/>
    <col min="14106" max="14106" width="17.6640625" style="44" customWidth="1"/>
    <col min="14107" max="14107" width="12.6640625" style="44" customWidth="1"/>
    <col min="14108" max="14108" width="3.109375" style="44" customWidth="1"/>
    <col min="14109" max="14336" width="9" style="44"/>
    <col min="14337" max="14342" width="0" style="44" hidden="1" customWidth="1"/>
    <col min="14343" max="14343" width="1.88671875" style="44" customWidth="1"/>
    <col min="14344" max="14344" width="9" style="44"/>
    <col min="14345" max="14345" width="17.44140625" style="44" customWidth="1"/>
    <col min="14346" max="14348" width="25.6640625" style="44" customWidth="1"/>
    <col min="14349" max="14349" width="10.6640625" style="44" customWidth="1"/>
    <col min="14350" max="14350" width="17.6640625" style="44" customWidth="1"/>
    <col min="14351" max="14351" width="12.6640625" style="44" customWidth="1"/>
    <col min="14352" max="14352" width="10.6640625" style="44" customWidth="1"/>
    <col min="14353" max="14353" width="17.6640625" style="44" customWidth="1"/>
    <col min="14354" max="14354" width="12.6640625" style="44" customWidth="1"/>
    <col min="14355" max="14355" width="10.6640625" style="44" customWidth="1"/>
    <col min="14356" max="14356" width="17.6640625" style="44" customWidth="1"/>
    <col min="14357" max="14357" width="12.6640625" style="44" customWidth="1"/>
    <col min="14358" max="14358" width="10.6640625" style="44" customWidth="1"/>
    <col min="14359" max="14359" width="17.6640625" style="44" customWidth="1"/>
    <col min="14360" max="14360" width="12.6640625" style="44" customWidth="1"/>
    <col min="14361" max="14361" width="10.6640625" style="44" customWidth="1"/>
    <col min="14362" max="14362" width="17.6640625" style="44" customWidth="1"/>
    <col min="14363" max="14363" width="12.6640625" style="44" customWidth="1"/>
    <col min="14364" max="14364" width="3.109375" style="44" customWidth="1"/>
    <col min="14365" max="14592" width="9" style="44"/>
    <col min="14593" max="14598" width="0" style="44" hidden="1" customWidth="1"/>
    <col min="14599" max="14599" width="1.88671875" style="44" customWidth="1"/>
    <col min="14600" max="14600" width="9" style="44"/>
    <col min="14601" max="14601" width="17.44140625" style="44" customWidth="1"/>
    <col min="14602" max="14604" width="25.6640625" style="44" customWidth="1"/>
    <col min="14605" max="14605" width="10.6640625" style="44" customWidth="1"/>
    <col min="14606" max="14606" width="17.6640625" style="44" customWidth="1"/>
    <col min="14607" max="14607" width="12.6640625" style="44" customWidth="1"/>
    <col min="14608" max="14608" width="10.6640625" style="44" customWidth="1"/>
    <col min="14609" max="14609" width="17.6640625" style="44" customWidth="1"/>
    <col min="14610" max="14610" width="12.6640625" style="44" customWidth="1"/>
    <col min="14611" max="14611" width="10.6640625" style="44" customWidth="1"/>
    <col min="14612" max="14612" width="17.6640625" style="44" customWidth="1"/>
    <col min="14613" max="14613" width="12.6640625" style="44" customWidth="1"/>
    <col min="14614" max="14614" width="10.6640625" style="44" customWidth="1"/>
    <col min="14615" max="14615" width="17.6640625" style="44" customWidth="1"/>
    <col min="14616" max="14616" width="12.6640625" style="44" customWidth="1"/>
    <col min="14617" max="14617" width="10.6640625" style="44" customWidth="1"/>
    <col min="14618" max="14618" width="17.6640625" style="44" customWidth="1"/>
    <col min="14619" max="14619" width="12.6640625" style="44" customWidth="1"/>
    <col min="14620" max="14620" width="3.109375" style="44" customWidth="1"/>
    <col min="14621" max="14848" width="9" style="44"/>
    <col min="14849" max="14854" width="0" style="44" hidden="1" customWidth="1"/>
    <col min="14855" max="14855" width="1.88671875" style="44" customWidth="1"/>
    <col min="14856" max="14856" width="9" style="44"/>
    <col min="14857" max="14857" width="17.44140625" style="44" customWidth="1"/>
    <col min="14858" max="14860" width="25.6640625" style="44" customWidth="1"/>
    <col min="14861" max="14861" width="10.6640625" style="44" customWidth="1"/>
    <col min="14862" max="14862" width="17.6640625" style="44" customWidth="1"/>
    <col min="14863" max="14863" width="12.6640625" style="44" customWidth="1"/>
    <col min="14864" max="14864" width="10.6640625" style="44" customWidth="1"/>
    <col min="14865" max="14865" width="17.6640625" style="44" customWidth="1"/>
    <col min="14866" max="14866" width="12.6640625" style="44" customWidth="1"/>
    <col min="14867" max="14867" width="10.6640625" style="44" customWidth="1"/>
    <col min="14868" max="14868" width="17.6640625" style="44" customWidth="1"/>
    <col min="14869" max="14869" width="12.6640625" style="44" customWidth="1"/>
    <col min="14870" max="14870" width="10.6640625" style="44" customWidth="1"/>
    <col min="14871" max="14871" width="17.6640625" style="44" customWidth="1"/>
    <col min="14872" max="14872" width="12.6640625" style="44" customWidth="1"/>
    <col min="14873" max="14873" width="10.6640625" style="44" customWidth="1"/>
    <col min="14874" max="14874" width="17.6640625" style="44" customWidth="1"/>
    <col min="14875" max="14875" width="12.6640625" style="44" customWidth="1"/>
    <col min="14876" max="14876" width="3.109375" style="44" customWidth="1"/>
    <col min="14877" max="15104" width="9" style="44"/>
    <col min="15105" max="15110" width="0" style="44" hidden="1" customWidth="1"/>
    <col min="15111" max="15111" width="1.88671875" style="44" customWidth="1"/>
    <col min="15112" max="15112" width="9" style="44"/>
    <col min="15113" max="15113" width="17.44140625" style="44" customWidth="1"/>
    <col min="15114" max="15116" width="25.6640625" style="44" customWidth="1"/>
    <col min="15117" max="15117" width="10.6640625" style="44" customWidth="1"/>
    <col min="15118" max="15118" width="17.6640625" style="44" customWidth="1"/>
    <col min="15119" max="15119" width="12.6640625" style="44" customWidth="1"/>
    <col min="15120" max="15120" width="10.6640625" style="44" customWidth="1"/>
    <col min="15121" max="15121" width="17.6640625" style="44" customWidth="1"/>
    <col min="15122" max="15122" width="12.6640625" style="44" customWidth="1"/>
    <col min="15123" max="15123" width="10.6640625" style="44" customWidth="1"/>
    <col min="15124" max="15124" width="17.6640625" style="44" customWidth="1"/>
    <col min="15125" max="15125" width="12.6640625" style="44" customWidth="1"/>
    <col min="15126" max="15126" width="10.6640625" style="44" customWidth="1"/>
    <col min="15127" max="15127" width="17.6640625" style="44" customWidth="1"/>
    <col min="15128" max="15128" width="12.6640625" style="44" customWidth="1"/>
    <col min="15129" max="15129" width="10.6640625" style="44" customWidth="1"/>
    <col min="15130" max="15130" width="17.6640625" style="44" customWidth="1"/>
    <col min="15131" max="15131" width="12.6640625" style="44" customWidth="1"/>
    <col min="15132" max="15132" width="3.109375" style="44" customWidth="1"/>
    <col min="15133" max="15360" width="9" style="44"/>
    <col min="15361" max="15366" width="0" style="44" hidden="1" customWidth="1"/>
    <col min="15367" max="15367" width="1.88671875" style="44" customWidth="1"/>
    <col min="15368" max="15368" width="9" style="44"/>
    <col min="15369" max="15369" width="17.44140625" style="44" customWidth="1"/>
    <col min="15370" max="15372" width="25.6640625" style="44" customWidth="1"/>
    <col min="15373" max="15373" width="10.6640625" style="44" customWidth="1"/>
    <col min="15374" max="15374" width="17.6640625" style="44" customWidth="1"/>
    <col min="15375" max="15375" width="12.6640625" style="44" customWidth="1"/>
    <col min="15376" max="15376" width="10.6640625" style="44" customWidth="1"/>
    <col min="15377" max="15377" width="17.6640625" style="44" customWidth="1"/>
    <col min="15378" max="15378" width="12.6640625" style="44" customWidth="1"/>
    <col min="15379" max="15379" width="10.6640625" style="44" customWidth="1"/>
    <col min="15380" max="15380" width="17.6640625" style="44" customWidth="1"/>
    <col min="15381" max="15381" width="12.6640625" style="44" customWidth="1"/>
    <col min="15382" max="15382" width="10.6640625" style="44" customWidth="1"/>
    <col min="15383" max="15383" width="17.6640625" style="44" customWidth="1"/>
    <col min="15384" max="15384" width="12.6640625" style="44" customWidth="1"/>
    <col min="15385" max="15385" width="10.6640625" style="44" customWidth="1"/>
    <col min="15386" max="15386" width="17.6640625" style="44" customWidth="1"/>
    <col min="15387" max="15387" width="12.6640625" style="44" customWidth="1"/>
    <col min="15388" max="15388" width="3.109375" style="44" customWidth="1"/>
    <col min="15389" max="15616" width="9" style="44"/>
    <col min="15617" max="15622" width="0" style="44" hidden="1" customWidth="1"/>
    <col min="15623" max="15623" width="1.88671875" style="44" customWidth="1"/>
    <col min="15624" max="15624" width="9" style="44"/>
    <col min="15625" max="15625" width="17.44140625" style="44" customWidth="1"/>
    <col min="15626" max="15628" width="25.6640625" style="44" customWidth="1"/>
    <col min="15629" max="15629" width="10.6640625" style="44" customWidth="1"/>
    <col min="15630" max="15630" width="17.6640625" style="44" customWidth="1"/>
    <col min="15631" max="15631" width="12.6640625" style="44" customWidth="1"/>
    <col min="15632" max="15632" width="10.6640625" style="44" customWidth="1"/>
    <col min="15633" max="15633" width="17.6640625" style="44" customWidth="1"/>
    <col min="15634" max="15634" width="12.6640625" style="44" customWidth="1"/>
    <col min="15635" max="15635" width="10.6640625" style="44" customWidth="1"/>
    <col min="15636" max="15636" width="17.6640625" style="44" customWidth="1"/>
    <col min="15637" max="15637" width="12.6640625" style="44" customWidth="1"/>
    <col min="15638" max="15638" width="10.6640625" style="44" customWidth="1"/>
    <col min="15639" max="15639" width="17.6640625" style="44" customWidth="1"/>
    <col min="15640" max="15640" width="12.6640625" style="44" customWidth="1"/>
    <col min="15641" max="15641" width="10.6640625" style="44" customWidth="1"/>
    <col min="15642" max="15642" width="17.6640625" style="44" customWidth="1"/>
    <col min="15643" max="15643" width="12.6640625" style="44" customWidth="1"/>
    <col min="15644" max="15644" width="3.109375" style="44" customWidth="1"/>
    <col min="15645" max="15872" width="9" style="44"/>
    <col min="15873" max="15878" width="0" style="44" hidden="1" customWidth="1"/>
    <col min="15879" max="15879" width="1.88671875" style="44" customWidth="1"/>
    <col min="15880" max="15880" width="9" style="44"/>
    <col min="15881" max="15881" width="17.44140625" style="44" customWidth="1"/>
    <col min="15882" max="15884" width="25.6640625" style="44" customWidth="1"/>
    <col min="15885" max="15885" width="10.6640625" style="44" customWidth="1"/>
    <col min="15886" max="15886" width="17.6640625" style="44" customWidth="1"/>
    <col min="15887" max="15887" width="12.6640625" style="44" customWidth="1"/>
    <col min="15888" max="15888" width="10.6640625" style="44" customWidth="1"/>
    <col min="15889" max="15889" width="17.6640625" style="44" customWidth="1"/>
    <col min="15890" max="15890" width="12.6640625" style="44" customWidth="1"/>
    <col min="15891" max="15891" width="10.6640625" style="44" customWidth="1"/>
    <col min="15892" max="15892" width="17.6640625" style="44" customWidth="1"/>
    <col min="15893" max="15893" width="12.6640625" style="44" customWidth="1"/>
    <col min="15894" max="15894" width="10.6640625" style="44" customWidth="1"/>
    <col min="15895" max="15895" width="17.6640625" style="44" customWidth="1"/>
    <col min="15896" max="15896" width="12.6640625" style="44" customWidth="1"/>
    <col min="15897" max="15897" width="10.6640625" style="44" customWidth="1"/>
    <col min="15898" max="15898" width="17.6640625" style="44" customWidth="1"/>
    <col min="15899" max="15899" width="12.6640625" style="44" customWidth="1"/>
    <col min="15900" max="15900" width="3.109375" style="44" customWidth="1"/>
    <col min="15901" max="16128" width="9" style="44"/>
    <col min="16129" max="16134" width="0" style="44" hidden="1" customWidth="1"/>
    <col min="16135" max="16135" width="1.88671875" style="44" customWidth="1"/>
    <col min="16136" max="16136" width="9" style="44"/>
    <col min="16137" max="16137" width="17.44140625" style="44" customWidth="1"/>
    <col min="16138" max="16140" width="25.6640625" style="44" customWidth="1"/>
    <col min="16141" max="16141" width="10.6640625" style="44" customWidth="1"/>
    <col min="16142" max="16142" width="17.6640625" style="44" customWidth="1"/>
    <col min="16143" max="16143" width="12.6640625" style="44" customWidth="1"/>
    <col min="16144" max="16144" width="10.6640625" style="44" customWidth="1"/>
    <col min="16145" max="16145" width="17.6640625" style="44" customWidth="1"/>
    <col min="16146" max="16146" width="12.6640625" style="44" customWidth="1"/>
    <col min="16147" max="16147" width="10.6640625" style="44" customWidth="1"/>
    <col min="16148" max="16148" width="17.6640625" style="44" customWidth="1"/>
    <col min="16149" max="16149" width="12.6640625" style="44" customWidth="1"/>
    <col min="16150" max="16150" width="10.6640625" style="44" customWidth="1"/>
    <col min="16151" max="16151" width="17.6640625" style="44" customWidth="1"/>
    <col min="16152" max="16152" width="12.6640625" style="44" customWidth="1"/>
    <col min="16153" max="16153" width="10.6640625" style="44" customWidth="1"/>
    <col min="16154" max="16154" width="17.6640625" style="44" customWidth="1"/>
    <col min="16155" max="16155" width="12.6640625" style="44" customWidth="1"/>
    <col min="16156" max="16156" width="3.109375" style="44" customWidth="1"/>
    <col min="16157" max="16384" width="9" style="44"/>
  </cols>
  <sheetData>
    <row r="1" spans="1:28" s="41" customFormat="1" hidden="1" x14ac:dyDescent="0.2">
      <c r="A1" s="40"/>
      <c r="B1" s="40"/>
      <c r="C1" s="40"/>
      <c r="D1" s="40"/>
      <c r="E1" s="40"/>
      <c r="J1" s="41">
        <v>1</v>
      </c>
      <c r="K1" s="41">
        <v>2</v>
      </c>
      <c r="L1" s="41">
        <v>3</v>
      </c>
      <c r="M1" s="42">
        <v>4</v>
      </c>
      <c r="N1" s="41">
        <v>5</v>
      </c>
      <c r="O1" s="41">
        <v>6</v>
      </c>
      <c r="P1" s="41">
        <v>7</v>
      </c>
      <c r="Q1" s="41">
        <v>8</v>
      </c>
      <c r="R1" s="41">
        <v>9</v>
      </c>
      <c r="S1" s="41">
        <v>10</v>
      </c>
      <c r="T1" s="41">
        <v>11</v>
      </c>
      <c r="U1" s="41">
        <v>12</v>
      </c>
      <c r="V1" s="42">
        <v>13</v>
      </c>
      <c r="W1" s="41">
        <v>14</v>
      </c>
      <c r="X1" s="41">
        <v>15</v>
      </c>
      <c r="Y1" s="41">
        <v>16</v>
      </c>
      <c r="Z1" s="41">
        <v>17</v>
      </c>
      <c r="AA1" s="41">
        <v>18</v>
      </c>
    </row>
    <row r="2" spans="1:28" ht="11.25" hidden="1" customHeight="1" x14ac:dyDescent="0.2">
      <c r="J2" s="45">
        <v>1</v>
      </c>
      <c r="K2" s="45">
        <v>2</v>
      </c>
      <c r="L2" s="45">
        <v>3</v>
      </c>
      <c r="M2" s="46">
        <v>4</v>
      </c>
      <c r="N2" s="45">
        <v>5</v>
      </c>
      <c r="O2" s="45">
        <v>6</v>
      </c>
      <c r="P2" s="45">
        <v>7</v>
      </c>
      <c r="Q2" s="45">
        <v>8</v>
      </c>
      <c r="R2" s="45">
        <v>9</v>
      </c>
      <c r="S2" s="45">
        <v>10</v>
      </c>
      <c r="T2" s="45">
        <v>11</v>
      </c>
      <c r="U2" s="45">
        <v>12</v>
      </c>
      <c r="V2" s="46">
        <v>13</v>
      </c>
      <c r="W2" s="45">
        <v>14</v>
      </c>
      <c r="X2" s="45">
        <v>15</v>
      </c>
      <c r="Y2" s="45">
        <v>16</v>
      </c>
      <c r="Z2" s="45">
        <v>17</v>
      </c>
      <c r="AA2" s="45">
        <v>18</v>
      </c>
      <c r="AB2" s="47"/>
    </row>
    <row r="3" spans="1:28" ht="11.25" customHeight="1" x14ac:dyDescent="0.2">
      <c r="G3" s="41"/>
      <c r="H3" s="41"/>
      <c r="I3" s="41"/>
      <c r="J3" s="41"/>
      <c r="K3" s="41"/>
      <c r="L3" s="41"/>
      <c r="M3" s="42"/>
      <c r="N3" s="41"/>
      <c r="O3" s="41"/>
      <c r="P3" s="41"/>
      <c r="Q3" s="41"/>
      <c r="R3" s="41"/>
      <c r="S3" s="41"/>
      <c r="T3" s="41"/>
      <c r="U3" s="41"/>
      <c r="V3" s="42"/>
      <c r="W3" s="41"/>
      <c r="X3" s="41"/>
      <c r="Y3" s="41"/>
      <c r="Z3" s="41"/>
      <c r="AA3" s="41"/>
      <c r="AB3" s="41"/>
    </row>
    <row r="4" spans="1:28" s="41" customFormat="1" ht="11.25" customHeight="1" x14ac:dyDescent="0.2">
      <c r="A4" s="40"/>
      <c r="B4" s="40"/>
      <c r="C4" s="40"/>
      <c r="D4" s="40"/>
      <c r="E4" s="40"/>
      <c r="M4" s="42"/>
      <c r="V4" s="42"/>
    </row>
    <row r="5" spans="1:28" s="54" customFormat="1" ht="22.5" customHeight="1" x14ac:dyDescent="0.2">
      <c r="A5" s="48"/>
      <c r="B5" s="48"/>
      <c r="C5" s="48"/>
      <c r="D5" s="48"/>
      <c r="E5" s="48"/>
      <c r="F5" s="49"/>
      <c r="G5" s="50"/>
      <c r="H5" s="51" t="s">
        <v>135</v>
      </c>
      <c r="I5" s="52"/>
      <c r="J5" s="50"/>
      <c r="K5" s="50"/>
      <c r="L5" s="50"/>
      <c r="M5" s="53"/>
      <c r="N5" s="50"/>
      <c r="O5" s="50"/>
      <c r="P5" s="51"/>
      <c r="Q5" s="50"/>
      <c r="R5" s="50"/>
      <c r="S5" s="51"/>
      <c r="T5" s="50"/>
      <c r="U5" s="50"/>
      <c r="V5" s="53"/>
      <c r="W5" s="50"/>
      <c r="X5" s="50"/>
      <c r="Y5" s="51"/>
      <c r="Z5" s="50"/>
      <c r="AA5" s="50"/>
      <c r="AB5" s="50"/>
    </row>
    <row r="6" spans="1:28" ht="18.75" customHeight="1" x14ac:dyDescent="0.2">
      <c r="F6" s="55"/>
      <c r="G6" s="41"/>
      <c r="H6" s="301"/>
      <c r="I6" s="302"/>
      <c r="J6" s="307" t="s">
        <v>73</v>
      </c>
      <c r="K6" s="308"/>
      <c r="L6" s="309"/>
      <c r="M6" s="313" t="s">
        <v>74</v>
      </c>
      <c r="N6" s="314"/>
      <c r="O6" s="314"/>
      <c r="P6" s="314"/>
      <c r="Q6" s="314"/>
      <c r="R6" s="314"/>
      <c r="S6" s="314" t="s">
        <v>74</v>
      </c>
      <c r="T6" s="314"/>
      <c r="U6" s="314"/>
      <c r="V6" s="314"/>
      <c r="W6" s="314"/>
      <c r="X6" s="314"/>
      <c r="Y6" s="314"/>
      <c r="Z6" s="314"/>
      <c r="AA6" s="315"/>
      <c r="AB6" s="41"/>
    </row>
    <row r="7" spans="1:28" ht="28.5" customHeight="1" x14ac:dyDescent="0.2">
      <c r="F7" s="55"/>
      <c r="G7" s="41"/>
      <c r="H7" s="303"/>
      <c r="I7" s="304"/>
      <c r="J7" s="310"/>
      <c r="K7" s="311"/>
      <c r="L7" s="312"/>
      <c r="M7" s="316" t="s">
        <v>9</v>
      </c>
      <c r="N7" s="316"/>
      <c r="O7" s="317"/>
      <c r="P7" s="318" t="s">
        <v>6</v>
      </c>
      <c r="Q7" s="319"/>
      <c r="R7" s="320"/>
      <c r="S7" s="316" t="s">
        <v>75</v>
      </c>
      <c r="T7" s="316"/>
      <c r="U7" s="317"/>
      <c r="V7" s="318" t="s">
        <v>76</v>
      </c>
      <c r="W7" s="319"/>
      <c r="X7" s="320"/>
      <c r="Y7" s="318" t="s">
        <v>10</v>
      </c>
      <c r="Z7" s="319"/>
      <c r="AA7" s="320"/>
      <c r="AB7" s="41"/>
    </row>
    <row r="8" spans="1:28" ht="28.5" customHeight="1" x14ac:dyDescent="0.2">
      <c r="F8" s="55"/>
      <c r="G8" s="41"/>
      <c r="H8" s="305"/>
      <c r="I8" s="306"/>
      <c r="J8" s="60" t="s">
        <v>62</v>
      </c>
      <c r="K8" s="60" t="s">
        <v>77</v>
      </c>
      <c r="L8" s="60" t="s">
        <v>78</v>
      </c>
      <c r="M8" s="61" t="s">
        <v>79</v>
      </c>
      <c r="N8" s="62" t="s">
        <v>80</v>
      </c>
      <c r="O8" s="63" t="s">
        <v>81</v>
      </c>
      <c r="P8" s="61" t="s">
        <v>79</v>
      </c>
      <c r="Q8" s="62" t="s">
        <v>80</v>
      </c>
      <c r="R8" s="63" t="s">
        <v>81</v>
      </c>
      <c r="S8" s="61" t="s">
        <v>79</v>
      </c>
      <c r="T8" s="62" t="s">
        <v>80</v>
      </c>
      <c r="U8" s="63" t="s">
        <v>81</v>
      </c>
      <c r="V8" s="61" t="s">
        <v>79</v>
      </c>
      <c r="W8" s="62" t="s">
        <v>80</v>
      </c>
      <c r="X8" s="63" t="s">
        <v>81</v>
      </c>
      <c r="Y8" s="61" t="s">
        <v>79</v>
      </c>
      <c r="Z8" s="62" t="s">
        <v>80</v>
      </c>
      <c r="AA8" s="63" t="s">
        <v>81</v>
      </c>
      <c r="AB8" s="41"/>
    </row>
    <row r="9" spans="1:28" s="71" customFormat="1" ht="27" customHeight="1" x14ac:dyDescent="0.2">
      <c r="A9" s="64" t="s">
        <v>68</v>
      </c>
      <c r="B9" s="64" t="s">
        <v>69</v>
      </c>
      <c r="C9" s="64" t="s">
        <v>134</v>
      </c>
      <c r="D9" s="64" t="s">
        <v>71</v>
      </c>
      <c r="E9" s="64"/>
      <c r="F9" s="65">
        <v>1</v>
      </c>
      <c r="G9" s="66"/>
      <c r="H9" s="67" t="s">
        <v>82</v>
      </c>
      <c r="I9" s="68"/>
      <c r="J9" s="69">
        <v>28.02</v>
      </c>
      <c r="K9" s="69" t="s">
        <v>61</v>
      </c>
      <c r="L9" s="69" t="s">
        <v>61</v>
      </c>
      <c r="M9" s="69">
        <v>12.03</v>
      </c>
      <c r="N9" s="69" t="s">
        <v>61</v>
      </c>
      <c r="O9" s="69" t="s">
        <v>61</v>
      </c>
      <c r="P9" s="69">
        <v>39.01</v>
      </c>
      <c r="Q9" s="69" t="s">
        <v>61</v>
      </c>
      <c r="R9" s="69" t="s">
        <v>61</v>
      </c>
      <c r="S9" s="69">
        <v>35.11</v>
      </c>
      <c r="T9" s="69" t="s">
        <v>61</v>
      </c>
      <c r="U9" s="69" t="s">
        <v>61</v>
      </c>
      <c r="V9" s="69" t="s">
        <v>61</v>
      </c>
      <c r="W9" s="69" t="s">
        <v>61</v>
      </c>
      <c r="X9" s="69" t="s">
        <v>61</v>
      </c>
      <c r="Y9" s="69">
        <v>5.08</v>
      </c>
      <c r="Z9" s="69" t="s">
        <v>61</v>
      </c>
      <c r="AA9" s="69" t="s">
        <v>61</v>
      </c>
      <c r="AB9" s="70"/>
    </row>
    <row r="10" spans="1:28" ht="27" customHeight="1" x14ac:dyDescent="0.2">
      <c r="A10" s="64" t="s">
        <v>68</v>
      </c>
      <c r="B10" s="64" t="s">
        <v>69</v>
      </c>
      <c r="C10" s="64" t="s">
        <v>134</v>
      </c>
      <c r="D10" s="64" t="s">
        <v>71</v>
      </c>
      <c r="E10" s="64"/>
      <c r="F10" s="45">
        <v>2</v>
      </c>
      <c r="G10" s="41"/>
      <c r="H10" s="72" t="s">
        <v>83</v>
      </c>
      <c r="I10" s="73"/>
      <c r="J10" s="74">
        <v>6125</v>
      </c>
      <c r="K10" s="28">
        <v>98637545732</v>
      </c>
      <c r="L10" s="74">
        <v>16104089</v>
      </c>
      <c r="M10" s="75">
        <v>1030</v>
      </c>
      <c r="N10" s="32">
        <v>4804886892</v>
      </c>
      <c r="O10" s="76">
        <v>4664938</v>
      </c>
      <c r="P10" s="75">
        <v>3113</v>
      </c>
      <c r="Q10" s="32">
        <v>69206520746</v>
      </c>
      <c r="R10" s="76">
        <v>22231455</v>
      </c>
      <c r="S10" s="75">
        <v>896</v>
      </c>
      <c r="T10" s="32">
        <v>21558667347</v>
      </c>
      <c r="U10" s="76">
        <v>24061012</v>
      </c>
      <c r="V10" s="75" t="s">
        <v>61</v>
      </c>
      <c r="W10" s="32" t="s">
        <v>61</v>
      </c>
      <c r="X10" s="76" t="s">
        <v>61</v>
      </c>
      <c r="Y10" s="75">
        <v>1086</v>
      </c>
      <c r="Z10" s="32">
        <v>3067470747</v>
      </c>
      <c r="AA10" s="76">
        <v>2824558</v>
      </c>
      <c r="AB10" s="41"/>
    </row>
    <row r="11" spans="1:28" ht="26.25" customHeight="1" x14ac:dyDescent="0.2">
      <c r="A11" s="64" t="s">
        <v>68</v>
      </c>
      <c r="B11" s="64" t="s">
        <v>69</v>
      </c>
      <c r="C11" s="64" t="s">
        <v>134</v>
      </c>
      <c r="D11" s="64" t="s">
        <v>71</v>
      </c>
      <c r="E11" s="64"/>
      <c r="F11" s="65">
        <v>3</v>
      </c>
      <c r="G11" s="66"/>
      <c r="H11" s="78" t="s">
        <v>84</v>
      </c>
      <c r="I11" s="73"/>
      <c r="J11" s="74">
        <v>1346</v>
      </c>
      <c r="K11" s="28">
        <v>523102114</v>
      </c>
      <c r="L11" s="74">
        <v>388634</v>
      </c>
      <c r="M11" s="75">
        <v>431</v>
      </c>
      <c r="N11" s="32">
        <v>97403408</v>
      </c>
      <c r="O11" s="76">
        <v>225993</v>
      </c>
      <c r="P11" s="75">
        <v>14</v>
      </c>
      <c r="Q11" s="32">
        <v>21050364</v>
      </c>
      <c r="R11" s="76">
        <v>1503597</v>
      </c>
      <c r="S11" s="75" t="s">
        <v>61</v>
      </c>
      <c r="T11" s="32" t="s">
        <v>61</v>
      </c>
      <c r="U11" s="76" t="s">
        <v>61</v>
      </c>
      <c r="V11" s="75" t="s">
        <v>61</v>
      </c>
      <c r="W11" s="32" t="s">
        <v>61</v>
      </c>
      <c r="X11" s="76" t="s">
        <v>61</v>
      </c>
      <c r="Y11" s="75">
        <v>901</v>
      </c>
      <c r="Z11" s="32">
        <v>404648342</v>
      </c>
      <c r="AA11" s="76">
        <v>449110</v>
      </c>
      <c r="AB11" s="41"/>
    </row>
    <row r="12" spans="1:28" ht="16.5" customHeight="1" x14ac:dyDescent="0.2">
      <c r="A12" s="64" t="s">
        <v>68</v>
      </c>
      <c r="B12" s="64" t="s">
        <v>69</v>
      </c>
      <c r="C12" s="64" t="s">
        <v>134</v>
      </c>
      <c r="D12" s="64" t="s">
        <v>71</v>
      </c>
      <c r="E12" s="64"/>
      <c r="F12" s="45">
        <v>4</v>
      </c>
      <c r="G12" s="41"/>
      <c r="H12" s="72"/>
      <c r="I12" s="79" t="s">
        <v>85</v>
      </c>
      <c r="J12" s="28">
        <v>1</v>
      </c>
      <c r="K12" s="28">
        <v>176349</v>
      </c>
      <c r="L12" s="28">
        <v>176349</v>
      </c>
      <c r="M12" s="26" t="s">
        <v>61</v>
      </c>
      <c r="N12" s="32" t="s">
        <v>61</v>
      </c>
      <c r="O12" s="76" t="s">
        <v>61</v>
      </c>
      <c r="P12" s="75" t="s">
        <v>61</v>
      </c>
      <c r="Q12" s="32" t="s">
        <v>61</v>
      </c>
      <c r="R12" s="76" t="s">
        <v>61</v>
      </c>
      <c r="S12" s="75" t="s">
        <v>61</v>
      </c>
      <c r="T12" s="32" t="s">
        <v>61</v>
      </c>
      <c r="U12" s="76" t="s">
        <v>61</v>
      </c>
      <c r="V12" s="75" t="s">
        <v>61</v>
      </c>
      <c r="W12" s="32" t="s">
        <v>61</v>
      </c>
      <c r="X12" s="76" t="s">
        <v>61</v>
      </c>
      <c r="Y12" s="75">
        <v>1</v>
      </c>
      <c r="Z12" s="32">
        <v>176349</v>
      </c>
      <c r="AA12" s="76">
        <v>176349</v>
      </c>
      <c r="AB12" s="41"/>
    </row>
    <row r="13" spans="1:28" ht="16.5" customHeight="1" x14ac:dyDescent="0.2">
      <c r="A13" s="64" t="s">
        <v>68</v>
      </c>
      <c r="B13" s="64" t="s">
        <v>69</v>
      </c>
      <c r="C13" s="64" t="s">
        <v>134</v>
      </c>
      <c r="D13" s="64" t="s">
        <v>71</v>
      </c>
      <c r="E13" s="64"/>
      <c r="F13" s="65">
        <v>5</v>
      </c>
      <c r="G13" s="66"/>
      <c r="H13" s="80"/>
      <c r="I13" s="81" t="s">
        <v>86</v>
      </c>
      <c r="J13" s="28">
        <v>330</v>
      </c>
      <c r="K13" s="28">
        <v>54426954</v>
      </c>
      <c r="L13" s="28">
        <v>164930</v>
      </c>
      <c r="M13" s="26">
        <v>109</v>
      </c>
      <c r="N13" s="32">
        <v>10870407</v>
      </c>
      <c r="O13" s="76">
        <v>99728</v>
      </c>
      <c r="P13" s="75" t="s">
        <v>61</v>
      </c>
      <c r="Q13" s="32" t="s">
        <v>61</v>
      </c>
      <c r="R13" s="76" t="s">
        <v>61</v>
      </c>
      <c r="S13" s="75" t="s">
        <v>61</v>
      </c>
      <c r="T13" s="32" t="s">
        <v>61</v>
      </c>
      <c r="U13" s="76" t="s">
        <v>61</v>
      </c>
      <c r="V13" s="75" t="s">
        <v>61</v>
      </c>
      <c r="W13" s="32" t="s">
        <v>61</v>
      </c>
      <c r="X13" s="76" t="s">
        <v>61</v>
      </c>
      <c r="Y13" s="75">
        <v>221</v>
      </c>
      <c r="Z13" s="32">
        <v>43556547</v>
      </c>
      <c r="AA13" s="76">
        <v>197088</v>
      </c>
      <c r="AB13" s="41"/>
    </row>
    <row r="14" spans="1:28" ht="18.75" customHeight="1" x14ac:dyDescent="0.2">
      <c r="A14" s="64" t="s">
        <v>68</v>
      </c>
      <c r="B14" s="64" t="s">
        <v>69</v>
      </c>
      <c r="C14" s="64" t="s">
        <v>134</v>
      </c>
      <c r="D14" s="64" t="s">
        <v>71</v>
      </c>
      <c r="E14" s="64"/>
      <c r="F14" s="45">
        <v>6</v>
      </c>
      <c r="G14" s="41"/>
      <c r="H14" s="78"/>
      <c r="I14" s="82" t="s">
        <v>87</v>
      </c>
      <c r="J14" s="28">
        <v>411</v>
      </c>
      <c r="K14" s="28">
        <v>79780898</v>
      </c>
      <c r="L14" s="28">
        <v>194114</v>
      </c>
      <c r="M14" s="26">
        <v>104</v>
      </c>
      <c r="N14" s="32">
        <v>12060712</v>
      </c>
      <c r="O14" s="76">
        <v>115968</v>
      </c>
      <c r="P14" s="75" t="s">
        <v>61</v>
      </c>
      <c r="Q14" s="32" t="s">
        <v>61</v>
      </c>
      <c r="R14" s="76" t="s">
        <v>61</v>
      </c>
      <c r="S14" s="75" t="s">
        <v>61</v>
      </c>
      <c r="T14" s="32" t="s">
        <v>61</v>
      </c>
      <c r="U14" s="76" t="s">
        <v>61</v>
      </c>
      <c r="V14" s="75" t="s">
        <v>61</v>
      </c>
      <c r="W14" s="32" t="s">
        <v>61</v>
      </c>
      <c r="X14" s="76" t="s">
        <v>61</v>
      </c>
      <c r="Y14" s="75">
        <v>307</v>
      </c>
      <c r="Z14" s="32">
        <v>67720186</v>
      </c>
      <c r="AA14" s="76">
        <v>220586</v>
      </c>
      <c r="AB14" s="41"/>
    </row>
    <row r="15" spans="1:28" ht="16.5" customHeight="1" x14ac:dyDescent="0.2">
      <c r="A15" s="64" t="s">
        <v>68</v>
      </c>
      <c r="B15" s="64" t="s">
        <v>69</v>
      </c>
      <c r="C15" s="64" t="s">
        <v>134</v>
      </c>
      <c r="D15" s="64" t="s">
        <v>71</v>
      </c>
      <c r="E15" s="64"/>
      <c r="F15" s="65">
        <v>7</v>
      </c>
      <c r="G15" s="66"/>
      <c r="H15" s="78"/>
      <c r="I15" s="82" t="s">
        <v>88</v>
      </c>
      <c r="J15" s="28">
        <v>376</v>
      </c>
      <c r="K15" s="28">
        <v>212544993</v>
      </c>
      <c r="L15" s="28">
        <v>565279</v>
      </c>
      <c r="M15" s="26">
        <v>100</v>
      </c>
      <c r="N15" s="32">
        <v>24161249</v>
      </c>
      <c r="O15" s="76">
        <v>241612</v>
      </c>
      <c r="P15" s="75">
        <v>6</v>
      </c>
      <c r="Q15" s="32">
        <v>5674212</v>
      </c>
      <c r="R15" s="76">
        <v>945702</v>
      </c>
      <c r="S15" s="75" t="s">
        <v>61</v>
      </c>
      <c r="T15" s="32" t="s">
        <v>61</v>
      </c>
      <c r="U15" s="76" t="s">
        <v>61</v>
      </c>
      <c r="V15" s="75" t="s">
        <v>61</v>
      </c>
      <c r="W15" s="32" t="s">
        <v>61</v>
      </c>
      <c r="X15" s="76" t="s">
        <v>61</v>
      </c>
      <c r="Y15" s="75">
        <v>270</v>
      </c>
      <c r="Z15" s="32">
        <v>182709532</v>
      </c>
      <c r="AA15" s="76">
        <v>676701</v>
      </c>
      <c r="AB15" s="41"/>
    </row>
    <row r="16" spans="1:28" ht="16.5" customHeight="1" x14ac:dyDescent="0.2">
      <c r="A16" s="64" t="s">
        <v>68</v>
      </c>
      <c r="B16" s="64" t="s">
        <v>69</v>
      </c>
      <c r="C16" s="64" t="s">
        <v>134</v>
      </c>
      <c r="D16" s="64" t="s">
        <v>71</v>
      </c>
      <c r="E16" s="64"/>
      <c r="F16" s="45">
        <v>8</v>
      </c>
      <c r="G16" s="41"/>
      <c r="H16" s="78"/>
      <c r="I16" s="82" t="s">
        <v>89</v>
      </c>
      <c r="J16" s="28">
        <v>142</v>
      </c>
      <c r="K16" s="28">
        <v>121578722</v>
      </c>
      <c r="L16" s="28">
        <v>856188</v>
      </c>
      <c r="M16" s="26">
        <v>53</v>
      </c>
      <c r="N16" s="32">
        <v>19114888</v>
      </c>
      <c r="O16" s="76">
        <v>360658</v>
      </c>
      <c r="P16" s="75">
        <v>8</v>
      </c>
      <c r="Q16" s="32">
        <v>15376152</v>
      </c>
      <c r="R16" s="76">
        <v>1922019</v>
      </c>
      <c r="S16" s="75" t="s">
        <v>61</v>
      </c>
      <c r="T16" s="32" t="s">
        <v>61</v>
      </c>
      <c r="U16" s="76" t="s">
        <v>61</v>
      </c>
      <c r="V16" s="75" t="s">
        <v>61</v>
      </c>
      <c r="W16" s="32" t="s">
        <v>61</v>
      </c>
      <c r="X16" s="76" t="s">
        <v>61</v>
      </c>
      <c r="Y16" s="75">
        <v>81</v>
      </c>
      <c r="Z16" s="32">
        <v>87087682</v>
      </c>
      <c r="AA16" s="76">
        <v>1075156</v>
      </c>
      <c r="AB16" s="41"/>
    </row>
    <row r="17" spans="1:28" ht="16.5" customHeight="1" x14ac:dyDescent="0.2">
      <c r="A17" s="64" t="s">
        <v>68</v>
      </c>
      <c r="B17" s="64" t="s">
        <v>69</v>
      </c>
      <c r="C17" s="64" t="s">
        <v>134</v>
      </c>
      <c r="D17" s="64" t="s">
        <v>71</v>
      </c>
      <c r="E17" s="64"/>
      <c r="F17" s="65">
        <v>9</v>
      </c>
      <c r="G17" s="66"/>
      <c r="H17" s="78"/>
      <c r="I17" s="82" t="s">
        <v>90</v>
      </c>
      <c r="J17" s="28">
        <v>86</v>
      </c>
      <c r="K17" s="28">
        <v>54594198</v>
      </c>
      <c r="L17" s="28">
        <v>634816</v>
      </c>
      <c r="M17" s="26">
        <v>65</v>
      </c>
      <c r="N17" s="32">
        <v>31196152</v>
      </c>
      <c r="O17" s="76">
        <v>479940</v>
      </c>
      <c r="P17" s="75" t="s">
        <v>61</v>
      </c>
      <c r="Q17" s="32" t="s">
        <v>61</v>
      </c>
      <c r="R17" s="76" t="s">
        <v>61</v>
      </c>
      <c r="S17" s="75" t="s">
        <v>61</v>
      </c>
      <c r="T17" s="32" t="s">
        <v>61</v>
      </c>
      <c r="U17" s="76" t="s">
        <v>61</v>
      </c>
      <c r="V17" s="75" t="s">
        <v>61</v>
      </c>
      <c r="W17" s="32" t="s">
        <v>61</v>
      </c>
      <c r="X17" s="76" t="s">
        <v>61</v>
      </c>
      <c r="Y17" s="75">
        <v>21</v>
      </c>
      <c r="Z17" s="32">
        <v>23398046</v>
      </c>
      <c r="AA17" s="76">
        <v>1114192</v>
      </c>
      <c r="AB17" s="41"/>
    </row>
    <row r="18" spans="1:28" ht="26.25" customHeight="1" x14ac:dyDescent="0.2">
      <c r="A18" s="64" t="s">
        <v>68</v>
      </c>
      <c r="B18" s="64" t="s">
        <v>69</v>
      </c>
      <c r="C18" s="64" t="s">
        <v>134</v>
      </c>
      <c r="D18" s="64" t="s">
        <v>71</v>
      </c>
      <c r="E18" s="64"/>
      <c r="F18" s="45">
        <v>10</v>
      </c>
      <c r="G18" s="41"/>
      <c r="H18" s="78" t="s">
        <v>91</v>
      </c>
      <c r="I18" s="83"/>
      <c r="J18" s="74">
        <v>196</v>
      </c>
      <c r="K18" s="28">
        <v>275993822</v>
      </c>
      <c r="L18" s="74">
        <v>1408131</v>
      </c>
      <c r="M18" s="75">
        <v>138</v>
      </c>
      <c r="N18" s="32">
        <v>119699881</v>
      </c>
      <c r="O18" s="76">
        <v>867390</v>
      </c>
      <c r="P18" s="75">
        <v>9</v>
      </c>
      <c r="Q18" s="32">
        <v>35840805</v>
      </c>
      <c r="R18" s="76">
        <v>3982311</v>
      </c>
      <c r="S18" s="75">
        <v>1</v>
      </c>
      <c r="T18" s="32">
        <v>6039672</v>
      </c>
      <c r="U18" s="76">
        <v>6039672</v>
      </c>
      <c r="V18" s="75" t="s">
        <v>61</v>
      </c>
      <c r="W18" s="32" t="s">
        <v>61</v>
      </c>
      <c r="X18" s="76" t="s">
        <v>61</v>
      </c>
      <c r="Y18" s="75">
        <v>48</v>
      </c>
      <c r="Z18" s="32">
        <v>114413464</v>
      </c>
      <c r="AA18" s="76">
        <v>2383613</v>
      </c>
      <c r="AB18" s="41"/>
    </row>
    <row r="19" spans="1:28" ht="18.75" customHeight="1" x14ac:dyDescent="0.2">
      <c r="A19" s="64" t="s">
        <v>68</v>
      </c>
      <c r="B19" s="64" t="s">
        <v>69</v>
      </c>
      <c r="C19" s="64" t="s">
        <v>134</v>
      </c>
      <c r="D19" s="64" t="s">
        <v>71</v>
      </c>
      <c r="E19" s="64"/>
      <c r="F19" s="65">
        <v>11</v>
      </c>
      <c r="G19" s="66"/>
      <c r="H19" s="78"/>
      <c r="I19" s="82" t="s">
        <v>92</v>
      </c>
      <c r="J19" s="28">
        <v>72</v>
      </c>
      <c r="K19" s="28">
        <v>125508831</v>
      </c>
      <c r="L19" s="28">
        <v>1743178</v>
      </c>
      <c r="M19" s="75">
        <v>32</v>
      </c>
      <c r="N19" s="32">
        <v>20676576</v>
      </c>
      <c r="O19" s="76">
        <v>646143</v>
      </c>
      <c r="P19" s="75">
        <v>4</v>
      </c>
      <c r="Q19" s="32">
        <v>14448540</v>
      </c>
      <c r="R19" s="76">
        <v>3612135</v>
      </c>
      <c r="S19" s="75" t="s">
        <v>61</v>
      </c>
      <c r="T19" s="32" t="s">
        <v>61</v>
      </c>
      <c r="U19" s="76" t="s">
        <v>61</v>
      </c>
      <c r="V19" s="75" t="s">
        <v>61</v>
      </c>
      <c r="W19" s="32" t="s">
        <v>61</v>
      </c>
      <c r="X19" s="76" t="s">
        <v>61</v>
      </c>
      <c r="Y19" s="75">
        <v>36</v>
      </c>
      <c r="Z19" s="32">
        <v>90383715</v>
      </c>
      <c r="AA19" s="76">
        <v>2510658</v>
      </c>
      <c r="AB19" s="41"/>
    </row>
    <row r="20" spans="1:28" ht="16.5" customHeight="1" x14ac:dyDescent="0.2">
      <c r="A20" s="64" t="s">
        <v>68</v>
      </c>
      <c r="B20" s="64" t="s">
        <v>69</v>
      </c>
      <c r="C20" s="64" t="s">
        <v>134</v>
      </c>
      <c r="D20" s="64" t="s">
        <v>71</v>
      </c>
      <c r="E20" s="64"/>
      <c r="F20" s="45">
        <v>12</v>
      </c>
      <c r="G20" s="41"/>
      <c r="H20" s="78"/>
      <c r="I20" s="82" t="s">
        <v>93</v>
      </c>
      <c r="J20" s="28">
        <v>38</v>
      </c>
      <c r="K20" s="28">
        <v>37568441</v>
      </c>
      <c r="L20" s="28">
        <v>988643</v>
      </c>
      <c r="M20" s="75">
        <v>31</v>
      </c>
      <c r="N20" s="32">
        <v>22936979</v>
      </c>
      <c r="O20" s="76">
        <v>739902</v>
      </c>
      <c r="P20" s="75">
        <v>2</v>
      </c>
      <c r="Q20" s="32">
        <v>7123674</v>
      </c>
      <c r="R20" s="76">
        <v>3561837</v>
      </c>
      <c r="S20" s="75" t="s">
        <v>61</v>
      </c>
      <c r="T20" s="32" t="s">
        <v>61</v>
      </c>
      <c r="U20" s="76" t="s">
        <v>61</v>
      </c>
      <c r="V20" s="75" t="s">
        <v>61</v>
      </c>
      <c r="W20" s="32" t="s">
        <v>61</v>
      </c>
      <c r="X20" s="76" t="s">
        <v>61</v>
      </c>
      <c r="Y20" s="75">
        <v>5</v>
      </c>
      <c r="Z20" s="32">
        <v>7507788</v>
      </c>
      <c r="AA20" s="76">
        <v>1501557</v>
      </c>
      <c r="AB20" s="41"/>
    </row>
    <row r="21" spans="1:28" ht="16.5" customHeight="1" x14ac:dyDescent="0.2">
      <c r="A21" s="64" t="s">
        <v>68</v>
      </c>
      <c r="B21" s="64" t="s">
        <v>69</v>
      </c>
      <c r="C21" s="64" t="s">
        <v>134</v>
      </c>
      <c r="D21" s="64" t="s">
        <v>71</v>
      </c>
      <c r="E21" s="64"/>
      <c r="F21" s="65">
        <v>13</v>
      </c>
      <c r="G21" s="66"/>
      <c r="H21" s="78"/>
      <c r="I21" s="82" t="s">
        <v>94</v>
      </c>
      <c r="J21" s="28">
        <v>39</v>
      </c>
      <c r="K21" s="28">
        <v>41927827</v>
      </c>
      <c r="L21" s="28">
        <v>1075072</v>
      </c>
      <c r="M21" s="75">
        <v>36</v>
      </c>
      <c r="N21" s="32">
        <v>30879523</v>
      </c>
      <c r="O21" s="76">
        <v>857764</v>
      </c>
      <c r="P21" s="75">
        <v>2</v>
      </c>
      <c r="Q21" s="32">
        <v>9625071</v>
      </c>
      <c r="R21" s="76">
        <v>4812535</v>
      </c>
      <c r="S21" s="75" t="s">
        <v>61</v>
      </c>
      <c r="T21" s="32" t="s">
        <v>61</v>
      </c>
      <c r="U21" s="76" t="s">
        <v>61</v>
      </c>
      <c r="V21" s="75" t="s">
        <v>61</v>
      </c>
      <c r="W21" s="32" t="s">
        <v>61</v>
      </c>
      <c r="X21" s="76" t="s">
        <v>61</v>
      </c>
      <c r="Y21" s="75">
        <v>1</v>
      </c>
      <c r="Z21" s="32">
        <v>1423233</v>
      </c>
      <c r="AA21" s="76">
        <v>1423233</v>
      </c>
      <c r="AB21" s="41"/>
    </row>
    <row r="22" spans="1:28" ht="16.5" customHeight="1" x14ac:dyDescent="0.2">
      <c r="A22" s="64" t="s">
        <v>68</v>
      </c>
      <c r="B22" s="64" t="s">
        <v>69</v>
      </c>
      <c r="C22" s="64" t="s">
        <v>134</v>
      </c>
      <c r="D22" s="64" t="s">
        <v>71</v>
      </c>
      <c r="E22" s="64"/>
      <c r="F22" s="45">
        <v>14</v>
      </c>
      <c r="G22" s="41"/>
      <c r="H22" s="78"/>
      <c r="I22" s="82" t="s">
        <v>95</v>
      </c>
      <c r="J22" s="28">
        <v>22</v>
      </c>
      <c r="K22" s="28">
        <v>35248405</v>
      </c>
      <c r="L22" s="28">
        <v>1602200</v>
      </c>
      <c r="M22" s="75">
        <v>17</v>
      </c>
      <c r="N22" s="32">
        <v>18827073</v>
      </c>
      <c r="O22" s="76">
        <v>1107474</v>
      </c>
      <c r="P22" s="75">
        <v>1</v>
      </c>
      <c r="Q22" s="32">
        <v>4643520</v>
      </c>
      <c r="R22" s="76">
        <v>4643520</v>
      </c>
      <c r="S22" s="75">
        <v>1</v>
      </c>
      <c r="T22" s="32">
        <v>6039672</v>
      </c>
      <c r="U22" s="76">
        <v>6039672</v>
      </c>
      <c r="V22" s="75" t="s">
        <v>61</v>
      </c>
      <c r="W22" s="32" t="s">
        <v>61</v>
      </c>
      <c r="X22" s="76" t="s">
        <v>61</v>
      </c>
      <c r="Y22" s="75">
        <v>3</v>
      </c>
      <c r="Z22" s="32">
        <v>5738140</v>
      </c>
      <c r="AA22" s="76">
        <v>1912713</v>
      </c>
      <c r="AB22" s="41"/>
    </row>
    <row r="23" spans="1:28" ht="16.5" customHeight="1" x14ac:dyDescent="0.2">
      <c r="A23" s="64" t="s">
        <v>68</v>
      </c>
      <c r="B23" s="64" t="s">
        <v>69</v>
      </c>
      <c r="C23" s="64" t="s">
        <v>134</v>
      </c>
      <c r="D23" s="64" t="s">
        <v>71</v>
      </c>
      <c r="E23" s="64"/>
      <c r="F23" s="65">
        <v>15</v>
      </c>
      <c r="G23" s="66"/>
      <c r="H23" s="78"/>
      <c r="I23" s="82" t="s">
        <v>96</v>
      </c>
      <c r="J23" s="28">
        <v>25</v>
      </c>
      <c r="K23" s="28">
        <v>35740318</v>
      </c>
      <c r="L23" s="28">
        <v>1429612</v>
      </c>
      <c r="M23" s="75">
        <v>22</v>
      </c>
      <c r="N23" s="32">
        <v>26379730</v>
      </c>
      <c r="O23" s="76">
        <v>1199078</v>
      </c>
      <c r="P23" s="75" t="s">
        <v>61</v>
      </c>
      <c r="Q23" s="32" t="s">
        <v>61</v>
      </c>
      <c r="R23" s="76" t="s">
        <v>61</v>
      </c>
      <c r="S23" s="75" t="s">
        <v>61</v>
      </c>
      <c r="T23" s="32" t="s">
        <v>61</v>
      </c>
      <c r="U23" s="76" t="s">
        <v>61</v>
      </c>
      <c r="V23" s="75" t="s">
        <v>61</v>
      </c>
      <c r="W23" s="32" t="s">
        <v>61</v>
      </c>
      <c r="X23" s="76" t="s">
        <v>61</v>
      </c>
      <c r="Y23" s="75">
        <v>3</v>
      </c>
      <c r="Z23" s="32">
        <v>9360588</v>
      </c>
      <c r="AA23" s="76">
        <v>3120196</v>
      </c>
      <c r="AB23" s="41"/>
    </row>
    <row r="24" spans="1:28" ht="26.25" customHeight="1" x14ac:dyDescent="0.2">
      <c r="A24" s="64" t="s">
        <v>68</v>
      </c>
      <c r="B24" s="64" t="s">
        <v>69</v>
      </c>
      <c r="C24" s="64" t="s">
        <v>134</v>
      </c>
      <c r="D24" s="64" t="s">
        <v>71</v>
      </c>
      <c r="E24" s="64"/>
      <c r="F24" s="45">
        <v>16</v>
      </c>
      <c r="G24" s="41"/>
      <c r="H24" s="78" t="s">
        <v>97</v>
      </c>
      <c r="I24" s="84"/>
      <c r="J24" s="74">
        <v>122</v>
      </c>
      <c r="K24" s="28">
        <v>390087393</v>
      </c>
      <c r="L24" s="74">
        <v>3197437</v>
      </c>
      <c r="M24" s="75">
        <v>107</v>
      </c>
      <c r="N24" s="32">
        <v>289112328</v>
      </c>
      <c r="O24" s="76">
        <v>2701984</v>
      </c>
      <c r="P24" s="75">
        <v>10</v>
      </c>
      <c r="Q24" s="32">
        <v>76618360</v>
      </c>
      <c r="R24" s="76">
        <v>7661836</v>
      </c>
      <c r="S24" s="75" t="s">
        <v>61</v>
      </c>
      <c r="T24" s="32" t="s">
        <v>61</v>
      </c>
      <c r="U24" s="76" t="s">
        <v>61</v>
      </c>
      <c r="V24" s="75" t="s">
        <v>61</v>
      </c>
      <c r="W24" s="32" t="s">
        <v>61</v>
      </c>
      <c r="X24" s="76" t="s">
        <v>61</v>
      </c>
      <c r="Y24" s="75">
        <v>5</v>
      </c>
      <c r="Z24" s="32">
        <v>24356705</v>
      </c>
      <c r="AA24" s="76">
        <v>4871341</v>
      </c>
      <c r="AB24" s="41"/>
    </row>
    <row r="25" spans="1:28" ht="19.5" customHeight="1" x14ac:dyDescent="0.2">
      <c r="A25" s="64" t="s">
        <v>68</v>
      </c>
      <c r="B25" s="64" t="s">
        <v>69</v>
      </c>
      <c r="C25" s="64" t="s">
        <v>134</v>
      </c>
      <c r="D25" s="64" t="s">
        <v>71</v>
      </c>
      <c r="E25" s="64"/>
      <c r="F25" s="65">
        <v>17</v>
      </c>
      <c r="G25" s="66"/>
      <c r="H25" s="78"/>
      <c r="I25" s="82" t="s">
        <v>98</v>
      </c>
      <c r="J25" s="28">
        <v>19</v>
      </c>
      <c r="K25" s="28">
        <v>38537963</v>
      </c>
      <c r="L25" s="28">
        <v>2028313</v>
      </c>
      <c r="M25" s="75">
        <v>17</v>
      </c>
      <c r="N25" s="32">
        <v>31084343</v>
      </c>
      <c r="O25" s="76">
        <v>1828490</v>
      </c>
      <c r="P25" s="75">
        <v>1</v>
      </c>
      <c r="Q25" s="32">
        <v>5344740</v>
      </c>
      <c r="R25" s="76">
        <v>5344740</v>
      </c>
      <c r="S25" s="75" t="s">
        <v>61</v>
      </c>
      <c r="T25" s="32" t="s">
        <v>61</v>
      </c>
      <c r="U25" s="76" t="s">
        <v>61</v>
      </c>
      <c r="V25" s="75" t="s">
        <v>61</v>
      </c>
      <c r="W25" s="32" t="s">
        <v>61</v>
      </c>
      <c r="X25" s="76" t="s">
        <v>61</v>
      </c>
      <c r="Y25" s="75">
        <v>1</v>
      </c>
      <c r="Z25" s="32">
        <v>2108880</v>
      </c>
      <c r="AA25" s="76">
        <v>2108880</v>
      </c>
      <c r="AB25" s="41"/>
    </row>
    <row r="26" spans="1:28" ht="16.5" customHeight="1" x14ac:dyDescent="0.2">
      <c r="A26" s="64" t="s">
        <v>68</v>
      </c>
      <c r="B26" s="64" t="s">
        <v>69</v>
      </c>
      <c r="C26" s="64" t="s">
        <v>134</v>
      </c>
      <c r="D26" s="64" t="s">
        <v>71</v>
      </c>
      <c r="E26" s="64"/>
      <c r="F26" s="45">
        <v>18</v>
      </c>
      <c r="G26" s="41"/>
      <c r="H26" s="78"/>
      <c r="I26" s="82" t="s">
        <v>99</v>
      </c>
      <c r="J26" s="28">
        <v>30</v>
      </c>
      <c r="K26" s="28">
        <v>77881312</v>
      </c>
      <c r="L26" s="28">
        <v>2596043</v>
      </c>
      <c r="M26" s="75">
        <v>28</v>
      </c>
      <c r="N26" s="32">
        <v>63777126</v>
      </c>
      <c r="O26" s="76">
        <v>2277754</v>
      </c>
      <c r="P26" s="75">
        <v>2</v>
      </c>
      <c r="Q26" s="32">
        <v>14104186</v>
      </c>
      <c r="R26" s="76">
        <v>7052093</v>
      </c>
      <c r="S26" s="75" t="s">
        <v>61</v>
      </c>
      <c r="T26" s="32" t="s">
        <v>61</v>
      </c>
      <c r="U26" s="76" t="s">
        <v>61</v>
      </c>
      <c r="V26" s="75" t="s">
        <v>61</v>
      </c>
      <c r="W26" s="32" t="s">
        <v>61</v>
      </c>
      <c r="X26" s="76" t="s">
        <v>61</v>
      </c>
      <c r="Y26" s="75" t="s">
        <v>61</v>
      </c>
      <c r="Z26" s="32" t="s">
        <v>61</v>
      </c>
      <c r="AA26" s="76" t="s">
        <v>61</v>
      </c>
      <c r="AB26" s="41"/>
    </row>
    <row r="27" spans="1:28" ht="16.5" customHeight="1" x14ac:dyDescent="0.2">
      <c r="A27" s="64" t="s">
        <v>68</v>
      </c>
      <c r="B27" s="64" t="s">
        <v>69</v>
      </c>
      <c r="C27" s="64" t="s">
        <v>134</v>
      </c>
      <c r="D27" s="64" t="s">
        <v>71</v>
      </c>
      <c r="E27" s="64"/>
      <c r="F27" s="65">
        <v>19</v>
      </c>
      <c r="G27" s="66"/>
      <c r="H27" s="78"/>
      <c r="I27" s="82" t="s">
        <v>100</v>
      </c>
      <c r="J27" s="28">
        <v>30</v>
      </c>
      <c r="K27" s="28">
        <v>89822959</v>
      </c>
      <c r="L27" s="28">
        <v>2994098</v>
      </c>
      <c r="M27" s="75">
        <v>27</v>
      </c>
      <c r="N27" s="32">
        <v>76779976</v>
      </c>
      <c r="O27" s="76">
        <v>2843702</v>
      </c>
      <c r="P27" s="75">
        <v>1</v>
      </c>
      <c r="Q27" s="32">
        <v>5206625</v>
      </c>
      <c r="R27" s="76">
        <v>5206625</v>
      </c>
      <c r="S27" s="75" t="s">
        <v>61</v>
      </c>
      <c r="T27" s="32" t="s">
        <v>61</v>
      </c>
      <c r="U27" s="76" t="s">
        <v>61</v>
      </c>
      <c r="V27" s="75" t="s">
        <v>61</v>
      </c>
      <c r="W27" s="32" t="s">
        <v>61</v>
      </c>
      <c r="X27" s="76" t="s">
        <v>61</v>
      </c>
      <c r="Y27" s="75">
        <v>2</v>
      </c>
      <c r="Z27" s="32">
        <v>7836358</v>
      </c>
      <c r="AA27" s="76">
        <v>3918179</v>
      </c>
      <c r="AB27" s="41"/>
    </row>
    <row r="28" spans="1:28" ht="16.5" customHeight="1" x14ac:dyDescent="0.2">
      <c r="A28" s="64" t="s">
        <v>68</v>
      </c>
      <c r="B28" s="64" t="s">
        <v>69</v>
      </c>
      <c r="C28" s="64" t="s">
        <v>134</v>
      </c>
      <c r="D28" s="64" t="s">
        <v>71</v>
      </c>
      <c r="E28" s="64"/>
      <c r="F28" s="45">
        <v>20</v>
      </c>
      <c r="G28" s="41"/>
      <c r="H28" s="78"/>
      <c r="I28" s="82" t="s">
        <v>101</v>
      </c>
      <c r="J28" s="28">
        <v>24</v>
      </c>
      <c r="K28" s="28">
        <v>96296103</v>
      </c>
      <c r="L28" s="28">
        <v>4012337</v>
      </c>
      <c r="M28" s="75">
        <v>21</v>
      </c>
      <c r="N28" s="32">
        <v>74068489</v>
      </c>
      <c r="O28" s="76">
        <v>3527070</v>
      </c>
      <c r="P28" s="75">
        <v>2</v>
      </c>
      <c r="Q28" s="32">
        <v>15857887</v>
      </c>
      <c r="R28" s="76">
        <v>7928943</v>
      </c>
      <c r="S28" s="75" t="s">
        <v>61</v>
      </c>
      <c r="T28" s="32" t="s">
        <v>61</v>
      </c>
      <c r="U28" s="76" t="s">
        <v>61</v>
      </c>
      <c r="V28" s="75" t="s">
        <v>61</v>
      </c>
      <c r="W28" s="32" t="s">
        <v>61</v>
      </c>
      <c r="X28" s="76" t="s">
        <v>61</v>
      </c>
      <c r="Y28" s="75">
        <v>1</v>
      </c>
      <c r="Z28" s="32">
        <v>6369727</v>
      </c>
      <c r="AA28" s="76">
        <v>6369727</v>
      </c>
      <c r="AB28" s="41"/>
    </row>
    <row r="29" spans="1:28" ht="16.5" customHeight="1" x14ac:dyDescent="0.2">
      <c r="A29" s="64" t="s">
        <v>68</v>
      </c>
      <c r="B29" s="64" t="s">
        <v>69</v>
      </c>
      <c r="C29" s="64" t="s">
        <v>134</v>
      </c>
      <c r="D29" s="64" t="s">
        <v>71</v>
      </c>
      <c r="E29" s="64"/>
      <c r="F29" s="65">
        <v>21</v>
      </c>
      <c r="G29" s="66"/>
      <c r="H29" s="78"/>
      <c r="I29" s="82" t="s">
        <v>102</v>
      </c>
      <c r="J29" s="28">
        <v>19</v>
      </c>
      <c r="K29" s="28">
        <v>87549056</v>
      </c>
      <c r="L29" s="28">
        <v>4607845</v>
      </c>
      <c r="M29" s="75">
        <v>14</v>
      </c>
      <c r="N29" s="32">
        <v>43402394</v>
      </c>
      <c r="O29" s="76">
        <v>3100171</v>
      </c>
      <c r="P29" s="75">
        <v>4</v>
      </c>
      <c r="Q29" s="32">
        <v>36104922</v>
      </c>
      <c r="R29" s="76">
        <v>9026230</v>
      </c>
      <c r="S29" s="75" t="s">
        <v>61</v>
      </c>
      <c r="T29" s="32" t="s">
        <v>61</v>
      </c>
      <c r="U29" s="76" t="s">
        <v>61</v>
      </c>
      <c r="V29" s="75" t="s">
        <v>61</v>
      </c>
      <c r="W29" s="32" t="s">
        <v>61</v>
      </c>
      <c r="X29" s="76" t="s">
        <v>61</v>
      </c>
      <c r="Y29" s="75">
        <v>1</v>
      </c>
      <c r="Z29" s="32">
        <v>8041740</v>
      </c>
      <c r="AA29" s="76">
        <v>8041740</v>
      </c>
      <c r="AB29" s="41"/>
    </row>
    <row r="30" spans="1:28" ht="26.25" customHeight="1" x14ac:dyDescent="0.2">
      <c r="A30" s="64" t="s">
        <v>68</v>
      </c>
      <c r="B30" s="64" t="s">
        <v>69</v>
      </c>
      <c r="C30" s="64" t="s">
        <v>134</v>
      </c>
      <c r="D30" s="64" t="s">
        <v>71</v>
      </c>
      <c r="E30" s="64"/>
      <c r="F30" s="45">
        <v>22</v>
      </c>
      <c r="G30" s="41"/>
      <c r="H30" s="78" t="s">
        <v>103</v>
      </c>
      <c r="I30" s="84"/>
      <c r="J30" s="74">
        <v>91</v>
      </c>
      <c r="K30" s="28">
        <v>525952317</v>
      </c>
      <c r="L30" s="74">
        <v>5779695</v>
      </c>
      <c r="M30" s="75">
        <v>72</v>
      </c>
      <c r="N30" s="32">
        <v>359719706</v>
      </c>
      <c r="O30" s="76">
        <v>4996107</v>
      </c>
      <c r="P30" s="75">
        <v>9</v>
      </c>
      <c r="Q30" s="32">
        <v>91505537</v>
      </c>
      <c r="R30" s="76">
        <v>10167281</v>
      </c>
      <c r="S30" s="75">
        <v>2</v>
      </c>
      <c r="T30" s="32">
        <v>16245633</v>
      </c>
      <c r="U30" s="76">
        <v>8122816</v>
      </c>
      <c r="V30" s="75" t="s">
        <v>61</v>
      </c>
      <c r="W30" s="32" t="s">
        <v>61</v>
      </c>
      <c r="X30" s="76" t="s">
        <v>61</v>
      </c>
      <c r="Y30" s="75">
        <v>8</v>
      </c>
      <c r="Z30" s="32">
        <v>58481441</v>
      </c>
      <c r="AA30" s="76">
        <v>7310180</v>
      </c>
      <c r="AB30" s="41"/>
    </row>
    <row r="31" spans="1:28" ht="18.75" customHeight="1" x14ac:dyDescent="0.2">
      <c r="A31" s="64" t="s">
        <v>68</v>
      </c>
      <c r="B31" s="64" t="s">
        <v>69</v>
      </c>
      <c r="C31" s="64" t="s">
        <v>134</v>
      </c>
      <c r="D31" s="64" t="s">
        <v>71</v>
      </c>
      <c r="E31" s="64"/>
      <c r="F31" s="65">
        <v>23</v>
      </c>
      <c r="G31" s="66"/>
      <c r="H31" s="78"/>
      <c r="I31" s="82" t="s">
        <v>104</v>
      </c>
      <c r="J31" s="28">
        <v>27</v>
      </c>
      <c r="K31" s="28">
        <v>132103310</v>
      </c>
      <c r="L31" s="28">
        <v>4892715</v>
      </c>
      <c r="M31" s="75">
        <v>21</v>
      </c>
      <c r="N31" s="32">
        <v>81108480</v>
      </c>
      <c r="O31" s="76">
        <v>3862308</v>
      </c>
      <c r="P31" s="75">
        <v>4</v>
      </c>
      <c r="Q31" s="32">
        <v>39055907</v>
      </c>
      <c r="R31" s="76">
        <v>9763976</v>
      </c>
      <c r="S31" s="75" t="s">
        <v>61</v>
      </c>
      <c r="T31" s="32" t="s">
        <v>61</v>
      </c>
      <c r="U31" s="76" t="s">
        <v>61</v>
      </c>
      <c r="V31" s="75" t="s">
        <v>61</v>
      </c>
      <c r="W31" s="32" t="s">
        <v>61</v>
      </c>
      <c r="X31" s="76" t="s">
        <v>61</v>
      </c>
      <c r="Y31" s="75">
        <v>2</v>
      </c>
      <c r="Z31" s="32">
        <v>11938923</v>
      </c>
      <c r="AA31" s="76">
        <v>5969461</v>
      </c>
      <c r="AB31" s="41"/>
    </row>
    <row r="32" spans="1:28" ht="16.5" customHeight="1" x14ac:dyDescent="0.2">
      <c r="A32" s="64" t="s">
        <v>68</v>
      </c>
      <c r="B32" s="64" t="s">
        <v>69</v>
      </c>
      <c r="C32" s="64" t="s">
        <v>134</v>
      </c>
      <c r="D32" s="64" t="s">
        <v>71</v>
      </c>
      <c r="E32" s="64"/>
      <c r="F32" s="45">
        <v>24</v>
      </c>
      <c r="G32" s="41"/>
      <c r="H32" s="78"/>
      <c r="I32" s="82" t="s">
        <v>105</v>
      </c>
      <c r="J32" s="28">
        <v>17</v>
      </c>
      <c r="K32" s="28">
        <v>84591478</v>
      </c>
      <c r="L32" s="28">
        <v>4975969</v>
      </c>
      <c r="M32" s="75">
        <v>13</v>
      </c>
      <c r="N32" s="32">
        <v>53100273</v>
      </c>
      <c r="O32" s="76">
        <v>4084636</v>
      </c>
      <c r="P32" s="75">
        <v>2</v>
      </c>
      <c r="Q32" s="32">
        <v>16990466</v>
      </c>
      <c r="R32" s="76">
        <v>8495233</v>
      </c>
      <c r="S32" s="75">
        <v>1</v>
      </c>
      <c r="T32" s="32">
        <v>10154796</v>
      </c>
      <c r="U32" s="76">
        <v>10154796</v>
      </c>
      <c r="V32" s="75" t="s">
        <v>61</v>
      </c>
      <c r="W32" s="32" t="s">
        <v>61</v>
      </c>
      <c r="X32" s="76" t="s">
        <v>61</v>
      </c>
      <c r="Y32" s="75">
        <v>1</v>
      </c>
      <c r="Z32" s="32">
        <v>4345943</v>
      </c>
      <c r="AA32" s="76">
        <v>4345943</v>
      </c>
      <c r="AB32" s="41"/>
    </row>
    <row r="33" spans="1:28" ht="16.5" customHeight="1" x14ac:dyDescent="0.2">
      <c r="A33" s="64" t="s">
        <v>68</v>
      </c>
      <c r="B33" s="64" t="s">
        <v>69</v>
      </c>
      <c r="C33" s="64" t="s">
        <v>134</v>
      </c>
      <c r="D33" s="64" t="s">
        <v>71</v>
      </c>
      <c r="E33" s="64"/>
      <c r="F33" s="65">
        <v>25</v>
      </c>
      <c r="G33" s="66"/>
      <c r="H33" s="78"/>
      <c r="I33" s="82" t="s">
        <v>106</v>
      </c>
      <c r="J33" s="28">
        <v>16</v>
      </c>
      <c r="K33" s="28">
        <v>110802328</v>
      </c>
      <c r="L33" s="28">
        <v>6925145</v>
      </c>
      <c r="M33" s="75">
        <v>12</v>
      </c>
      <c r="N33" s="32">
        <v>67018139</v>
      </c>
      <c r="O33" s="76">
        <v>5584844</v>
      </c>
      <c r="P33" s="75">
        <v>3</v>
      </c>
      <c r="Q33" s="32">
        <v>35459164</v>
      </c>
      <c r="R33" s="76">
        <v>11819721</v>
      </c>
      <c r="S33" s="75" t="s">
        <v>61</v>
      </c>
      <c r="T33" s="32" t="s">
        <v>61</v>
      </c>
      <c r="U33" s="76" t="s">
        <v>61</v>
      </c>
      <c r="V33" s="75" t="s">
        <v>61</v>
      </c>
      <c r="W33" s="32" t="s">
        <v>61</v>
      </c>
      <c r="X33" s="76" t="s">
        <v>61</v>
      </c>
      <c r="Y33" s="75">
        <v>1</v>
      </c>
      <c r="Z33" s="32">
        <v>8325025</v>
      </c>
      <c r="AA33" s="76">
        <v>8325025</v>
      </c>
      <c r="AB33" s="41"/>
    </row>
    <row r="34" spans="1:28" ht="16.5" customHeight="1" x14ac:dyDescent="0.2">
      <c r="A34" s="64" t="s">
        <v>68</v>
      </c>
      <c r="B34" s="64" t="s">
        <v>69</v>
      </c>
      <c r="C34" s="64" t="s">
        <v>134</v>
      </c>
      <c r="D34" s="64" t="s">
        <v>71</v>
      </c>
      <c r="E34" s="64"/>
      <c r="F34" s="45">
        <v>26</v>
      </c>
      <c r="G34" s="41"/>
      <c r="H34" s="78"/>
      <c r="I34" s="82" t="s">
        <v>107</v>
      </c>
      <c r="J34" s="28">
        <v>21</v>
      </c>
      <c r="K34" s="28">
        <v>132608671</v>
      </c>
      <c r="L34" s="28">
        <v>6314698</v>
      </c>
      <c r="M34" s="75">
        <v>17</v>
      </c>
      <c r="N34" s="32">
        <v>102515840</v>
      </c>
      <c r="O34" s="76">
        <v>6030343</v>
      </c>
      <c r="P34" s="75" t="s">
        <v>61</v>
      </c>
      <c r="Q34" s="32" t="s">
        <v>61</v>
      </c>
      <c r="R34" s="76" t="s">
        <v>61</v>
      </c>
      <c r="S34" s="75">
        <v>1</v>
      </c>
      <c r="T34" s="32">
        <v>6090837</v>
      </c>
      <c r="U34" s="76">
        <v>6090837</v>
      </c>
      <c r="V34" s="75" t="s">
        <v>61</v>
      </c>
      <c r="W34" s="32" t="s">
        <v>61</v>
      </c>
      <c r="X34" s="76" t="s">
        <v>61</v>
      </c>
      <c r="Y34" s="75">
        <v>3</v>
      </c>
      <c r="Z34" s="32">
        <v>24001994</v>
      </c>
      <c r="AA34" s="76">
        <v>8000664</v>
      </c>
      <c r="AB34" s="41"/>
    </row>
    <row r="35" spans="1:28" ht="16.5" customHeight="1" x14ac:dyDescent="0.2">
      <c r="A35" s="64" t="s">
        <v>68</v>
      </c>
      <c r="B35" s="64" t="s">
        <v>69</v>
      </c>
      <c r="C35" s="64" t="s">
        <v>134</v>
      </c>
      <c r="D35" s="64" t="s">
        <v>71</v>
      </c>
      <c r="E35" s="64"/>
      <c r="F35" s="65">
        <v>27</v>
      </c>
      <c r="G35" s="66"/>
      <c r="H35" s="78"/>
      <c r="I35" s="82" t="s">
        <v>108</v>
      </c>
      <c r="J35" s="28">
        <v>10</v>
      </c>
      <c r="K35" s="28">
        <v>65846530</v>
      </c>
      <c r="L35" s="28">
        <v>6584653</v>
      </c>
      <c r="M35" s="75">
        <v>9</v>
      </c>
      <c r="N35" s="32">
        <v>55976974</v>
      </c>
      <c r="O35" s="76">
        <v>6219663</v>
      </c>
      <c r="P35" s="75" t="s">
        <v>61</v>
      </c>
      <c r="Q35" s="32" t="s">
        <v>61</v>
      </c>
      <c r="R35" s="76" t="s">
        <v>61</v>
      </c>
      <c r="S35" s="75" t="s">
        <v>61</v>
      </c>
      <c r="T35" s="32" t="s">
        <v>61</v>
      </c>
      <c r="U35" s="76" t="s">
        <v>61</v>
      </c>
      <c r="V35" s="75" t="s">
        <v>61</v>
      </c>
      <c r="W35" s="32" t="s">
        <v>61</v>
      </c>
      <c r="X35" s="76" t="s">
        <v>61</v>
      </c>
      <c r="Y35" s="75">
        <v>1</v>
      </c>
      <c r="Z35" s="32">
        <v>9869556</v>
      </c>
      <c r="AA35" s="76">
        <v>9869556</v>
      </c>
      <c r="AB35" s="41"/>
    </row>
    <row r="36" spans="1:28" ht="26.25" customHeight="1" x14ac:dyDescent="0.2">
      <c r="A36" s="64" t="s">
        <v>68</v>
      </c>
      <c r="B36" s="64" t="s">
        <v>69</v>
      </c>
      <c r="C36" s="64" t="s">
        <v>134</v>
      </c>
      <c r="D36" s="64" t="s">
        <v>71</v>
      </c>
      <c r="E36" s="64"/>
      <c r="F36" s="45">
        <v>28</v>
      </c>
      <c r="G36" s="41"/>
      <c r="H36" s="78" t="s">
        <v>109</v>
      </c>
      <c r="I36" s="84"/>
      <c r="J36" s="74">
        <v>116</v>
      </c>
      <c r="K36" s="28">
        <v>1156339613</v>
      </c>
      <c r="L36" s="74">
        <v>9968444</v>
      </c>
      <c r="M36" s="75">
        <v>88</v>
      </c>
      <c r="N36" s="32">
        <v>766888311</v>
      </c>
      <c r="O36" s="76">
        <v>8714639</v>
      </c>
      <c r="P36" s="75">
        <v>4</v>
      </c>
      <c r="Q36" s="32">
        <v>50732167</v>
      </c>
      <c r="R36" s="76">
        <v>12683041</v>
      </c>
      <c r="S36" s="75">
        <v>13</v>
      </c>
      <c r="T36" s="32">
        <v>220424643</v>
      </c>
      <c r="U36" s="76">
        <v>16955741</v>
      </c>
      <c r="V36" s="75" t="s">
        <v>61</v>
      </c>
      <c r="W36" s="32" t="s">
        <v>61</v>
      </c>
      <c r="X36" s="76" t="s">
        <v>61</v>
      </c>
      <c r="Y36" s="75">
        <v>11</v>
      </c>
      <c r="Z36" s="32">
        <v>118294492</v>
      </c>
      <c r="AA36" s="76">
        <v>10754044</v>
      </c>
      <c r="AB36" s="41"/>
    </row>
    <row r="37" spans="1:28" ht="18.75" customHeight="1" x14ac:dyDescent="0.2">
      <c r="A37" s="64" t="s">
        <v>68</v>
      </c>
      <c r="B37" s="64" t="s">
        <v>69</v>
      </c>
      <c r="C37" s="64" t="s">
        <v>134</v>
      </c>
      <c r="D37" s="64" t="s">
        <v>71</v>
      </c>
      <c r="E37" s="64"/>
      <c r="F37" s="65">
        <v>29</v>
      </c>
      <c r="G37" s="66"/>
      <c r="H37" s="78"/>
      <c r="I37" s="82" t="s">
        <v>110</v>
      </c>
      <c r="J37" s="28">
        <v>23</v>
      </c>
      <c r="K37" s="28">
        <v>188564017</v>
      </c>
      <c r="L37" s="28">
        <v>8198435</v>
      </c>
      <c r="M37" s="75">
        <v>20</v>
      </c>
      <c r="N37" s="32">
        <v>149839293</v>
      </c>
      <c r="O37" s="76">
        <v>7491964</v>
      </c>
      <c r="P37" s="75" t="s">
        <v>61</v>
      </c>
      <c r="Q37" s="32" t="s">
        <v>61</v>
      </c>
      <c r="R37" s="76" t="s">
        <v>61</v>
      </c>
      <c r="S37" s="75">
        <v>2</v>
      </c>
      <c r="T37" s="32">
        <v>28997941</v>
      </c>
      <c r="U37" s="76">
        <v>14498970</v>
      </c>
      <c r="V37" s="75" t="s">
        <v>61</v>
      </c>
      <c r="W37" s="32" t="s">
        <v>61</v>
      </c>
      <c r="X37" s="76" t="s">
        <v>61</v>
      </c>
      <c r="Y37" s="75">
        <v>1</v>
      </c>
      <c r="Z37" s="32">
        <v>9726783</v>
      </c>
      <c r="AA37" s="76">
        <v>9726783</v>
      </c>
      <c r="AB37" s="41"/>
    </row>
    <row r="38" spans="1:28" ht="16.5" customHeight="1" x14ac:dyDescent="0.2">
      <c r="A38" s="64" t="s">
        <v>68</v>
      </c>
      <c r="B38" s="64" t="s">
        <v>69</v>
      </c>
      <c r="C38" s="64" t="s">
        <v>134</v>
      </c>
      <c r="D38" s="64" t="s">
        <v>71</v>
      </c>
      <c r="E38" s="64"/>
      <c r="F38" s="45">
        <v>30</v>
      </c>
      <c r="G38" s="41"/>
      <c r="H38" s="78"/>
      <c r="I38" s="82" t="s">
        <v>111</v>
      </c>
      <c r="J38" s="28">
        <v>23</v>
      </c>
      <c r="K38" s="28">
        <v>209211512</v>
      </c>
      <c r="L38" s="28">
        <v>9096152</v>
      </c>
      <c r="M38" s="75">
        <v>19</v>
      </c>
      <c r="N38" s="32">
        <v>153713808</v>
      </c>
      <c r="O38" s="76">
        <v>8090200</v>
      </c>
      <c r="P38" s="75">
        <v>2</v>
      </c>
      <c r="Q38" s="32">
        <v>26984406</v>
      </c>
      <c r="R38" s="76">
        <v>13492203</v>
      </c>
      <c r="S38" s="75">
        <v>1</v>
      </c>
      <c r="T38" s="32">
        <v>18274506</v>
      </c>
      <c r="U38" s="76">
        <v>18274506</v>
      </c>
      <c r="V38" s="75" t="s">
        <v>61</v>
      </c>
      <c r="W38" s="32" t="s">
        <v>61</v>
      </c>
      <c r="X38" s="76" t="s">
        <v>61</v>
      </c>
      <c r="Y38" s="75">
        <v>1</v>
      </c>
      <c r="Z38" s="32">
        <v>10238792</v>
      </c>
      <c r="AA38" s="76">
        <v>10238792</v>
      </c>
      <c r="AB38" s="41"/>
    </row>
    <row r="39" spans="1:28" ht="16.5" customHeight="1" x14ac:dyDescent="0.2">
      <c r="A39" s="64" t="s">
        <v>68</v>
      </c>
      <c r="B39" s="64" t="s">
        <v>69</v>
      </c>
      <c r="C39" s="64" t="s">
        <v>134</v>
      </c>
      <c r="D39" s="64" t="s">
        <v>71</v>
      </c>
      <c r="E39" s="64"/>
      <c r="F39" s="65">
        <v>31</v>
      </c>
      <c r="G39" s="66"/>
      <c r="H39" s="78"/>
      <c r="I39" s="82" t="s">
        <v>112</v>
      </c>
      <c r="J39" s="28">
        <v>34</v>
      </c>
      <c r="K39" s="28">
        <v>338484974</v>
      </c>
      <c r="L39" s="28">
        <v>9955440</v>
      </c>
      <c r="M39" s="75">
        <v>24</v>
      </c>
      <c r="N39" s="32">
        <v>212141956</v>
      </c>
      <c r="O39" s="76">
        <v>8839248</v>
      </c>
      <c r="P39" s="75">
        <v>2</v>
      </c>
      <c r="Q39" s="32">
        <v>23747761</v>
      </c>
      <c r="R39" s="76">
        <v>11873880</v>
      </c>
      <c r="S39" s="75">
        <v>3</v>
      </c>
      <c r="T39" s="32">
        <v>48297949</v>
      </c>
      <c r="U39" s="76">
        <v>16099316</v>
      </c>
      <c r="V39" s="75" t="s">
        <v>61</v>
      </c>
      <c r="W39" s="32" t="s">
        <v>61</v>
      </c>
      <c r="X39" s="76" t="s">
        <v>61</v>
      </c>
      <c r="Y39" s="75">
        <v>5</v>
      </c>
      <c r="Z39" s="32">
        <v>54297308</v>
      </c>
      <c r="AA39" s="76">
        <v>10859461</v>
      </c>
      <c r="AB39" s="41"/>
    </row>
    <row r="40" spans="1:28" ht="16.5" customHeight="1" x14ac:dyDescent="0.2">
      <c r="A40" s="64" t="s">
        <v>68</v>
      </c>
      <c r="B40" s="64" t="s">
        <v>69</v>
      </c>
      <c r="C40" s="64" t="s">
        <v>134</v>
      </c>
      <c r="D40" s="64" t="s">
        <v>71</v>
      </c>
      <c r="E40" s="64"/>
      <c r="F40" s="45">
        <v>32</v>
      </c>
      <c r="G40" s="41"/>
      <c r="H40" s="78"/>
      <c r="I40" s="82" t="s">
        <v>113</v>
      </c>
      <c r="J40" s="28">
        <v>15</v>
      </c>
      <c r="K40" s="28">
        <v>169661516</v>
      </c>
      <c r="L40" s="28">
        <v>11310767</v>
      </c>
      <c r="M40" s="75">
        <v>8</v>
      </c>
      <c r="N40" s="32">
        <v>73153830</v>
      </c>
      <c r="O40" s="76">
        <v>9144228</v>
      </c>
      <c r="P40" s="75" t="s">
        <v>61</v>
      </c>
      <c r="Q40" s="32" t="s">
        <v>61</v>
      </c>
      <c r="R40" s="76" t="s">
        <v>61</v>
      </c>
      <c r="S40" s="75">
        <v>4</v>
      </c>
      <c r="T40" s="32">
        <v>63679275</v>
      </c>
      <c r="U40" s="76">
        <v>15919818</v>
      </c>
      <c r="V40" s="75" t="s">
        <v>61</v>
      </c>
      <c r="W40" s="32" t="s">
        <v>61</v>
      </c>
      <c r="X40" s="76" t="s">
        <v>61</v>
      </c>
      <c r="Y40" s="75">
        <v>3</v>
      </c>
      <c r="Z40" s="32">
        <v>32828411</v>
      </c>
      <c r="AA40" s="76">
        <v>10942803</v>
      </c>
      <c r="AB40" s="41"/>
    </row>
    <row r="41" spans="1:28" ht="16.5" customHeight="1" x14ac:dyDescent="0.2">
      <c r="A41" s="64" t="s">
        <v>68</v>
      </c>
      <c r="B41" s="64" t="s">
        <v>69</v>
      </c>
      <c r="C41" s="64" t="s">
        <v>134</v>
      </c>
      <c r="D41" s="64" t="s">
        <v>71</v>
      </c>
      <c r="E41" s="64"/>
      <c r="F41" s="65">
        <v>33</v>
      </c>
      <c r="G41" s="66"/>
      <c r="H41" s="78"/>
      <c r="I41" s="82" t="s">
        <v>114</v>
      </c>
      <c r="J41" s="28">
        <v>21</v>
      </c>
      <c r="K41" s="28">
        <v>250417594</v>
      </c>
      <c r="L41" s="28">
        <v>11924647</v>
      </c>
      <c r="M41" s="75">
        <v>17</v>
      </c>
      <c r="N41" s="32">
        <v>178039424</v>
      </c>
      <c r="O41" s="76">
        <v>10472907</v>
      </c>
      <c r="P41" s="75" t="s">
        <v>61</v>
      </c>
      <c r="Q41" s="32" t="s">
        <v>61</v>
      </c>
      <c r="R41" s="76" t="s">
        <v>61</v>
      </c>
      <c r="S41" s="75">
        <v>3</v>
      </c>
      <c r="T41" s="32">
        <v>61174972</v>
      </c>
      <c r="U41" s="76">
        <v>20391657</v>
      </c>
      <c r="V41" s="75" t="s">
        <v>61</v>
      </c>
      <c r="W41" s="32" t="s">
        <v>61</v>
      </c>
      <c r="X41" s="76" t="s">
        <v>61</v>
      </c>
      <c r="Y41" s="75">
        <v>1</v>
      </c>
      <c r="Z41" s="32">
        <v>11203198</v>
      </c>
      <c r="AA41" s="76">
        <v>11203198</v>
      </c>
      <c r="AB41" s="41"/>
    </row>
    <row r="42" spans="1:28" ht="26.25" customHeight="1" x14ac:dyDescent="0.2">
      <c r="A42" s="64" t="s">
        <v>68</v>
      </c>
      <c r="B42" s="64" t="s">
        <v>69</v>
      </c>
      <c r="C42" s="64" t="s">
        <v>134</v>
      </c>
      <c r="D42" s="64" t="s">
        <v>71</v>
      </c>
      <c r="E42" s="64"/>
      <c r="F42" s="45">
        <v>34</v>
      </c>
      <c r="G42" s="41"/>
      <c r="H42" s="78" t="s">
        <v>115</v>
      </c>
      <c r="I42" s="83"/>
      <c r="J42" s="74">
        <v>175</v>
      </c>
      <c r="K42" s="28">
        <v>2937578274</v>
      </c>
      <c r="L42" s="74">
        <v>16786161</v>
      </c>
      <c r="M42" s="75">
        <v>71</v>
      </c>
      <c r="N42" s="32">
        <v>918998629</v>
      </c>
      <c r="O42" s="76">
        <v>12943642</v>
      </c>
      <c r="P42" s="75">
        <v>12</v>
      </c>
      <c r="Q42" s="32">
        <v>212371325</v>
      </c>
      <c r="R42" s="76">
        <v>17697610</v>
      </c>
      <c r="S42" s="75">
        <v>72</v>
      </c>
      <c r="T42" s="32">
        <v>1492110447</v>
      </c>
      <c r="U42" s="76">
        <v>20723756</v>
      </c>
      <c r="V42" s="75" t="s">
        <v>61</v>
      </c>
      <c r="W42" s="32" t="s">
        <v>61</v>
      </c>
      <c r="X42" s="76" t="s">
        <v>61</v>
      </c>
      <c r="Y42" s="75">
        <v>20</v>
      </c>
      <c r="Z42" s="32">
        <v>314097873</v>
      </c>
      <c r="AA42" s="76">
        <v>15704893</v>
      </c>
      <c r="AB42" s="41"/>
    </row>
    <row r="43" spans="1:28" ht="18.75" customHeight="1" x14ac:dyDescent="0.2">
      <c r="A43" s="64" t="s">
        <v>68</v>
      </c>
      <c r="B43" s="64" t="s">
        <v>69</v>
      </c>
      <c r="C43" s="64" t="s">
        <v>134</v>
      </c>
      <c r="D43" s="64" t="s">
        <v>71</v>
      </c>
      <c r="E43" s="64"/>
      <c r="F43" s="65">
        <v>35</v>
      </c>
      <c r="G43" s="66"/>
      <c r="H43" s="78"/>
      <c r="I43" s="82" t="s">
        <v>116</v>
      </c>
      <c r="J43" s="28">
        <v>33</v>
      </c>
      <c r="K43" s="28">
        <v>459965386</v>
      </c>
      <c r="L43" s="28">
        <v>13938345</v>
      </c>
      <c r="M43" s="75">
        <v>21</v>
      </c>
      <c r="N43" s="32">
        <v>249454751</v>
      </c>
      <c r="O43" s="76">
        <v>11878797</v>
      </c>
      <c r="P43" s="75" t="s">
        <v>61</v>
      </c>
      <c r="Q43" s="32" t="s">
        <v>61</v>
      </c>
      <c r="R43" s="76" t="s">
        <v>61</v>
      </c>
      <c r="S43" s="75">
        <v>10</v>
      </c>
      <c r="T43" s="32">
        <v>184582256</v>
      </c>
      <c r="U43" s="76">
        <v>18458225</v>
      </c>
      <c r="V43" s="75" t="s">
        <v>61</v>
      </c>
      <c r="W43" s="32" t="s">
        <v>61</v>
      </c>
      <c r="X43" s="76" t="s">
        <v>61</v>
      </c>
      <c r="Y43" s="75">
        <v>2</v>
      </c>
      <c r="Z43" s="32">
        <v>25928379</v>
      </c>
      <c r="AA43" s="76">
        <v>12964189</v>
      </c>
      <c r="AB43" s="41"/>
    </row>
    <row r="44" spans="1:28" ht="16.5" customHeight="1" x14ac:dyDescent="0.2">
      <c r="A44" s="64" t="s">
        <v>68</v>
      </c>
      <c r="B44" s="64" t="s">
        <v>69</v>
      </c>
      <c r="C44" s="64" t="s">
        <v>134</v>
      </c>
      <c r="D44" s="64" t="s">
        <v>71</v>
      </c>
      <c r="E44" s="64"/>
      <c r="F44" s="45">
        <v>36</v>
      </c>
      <c r="G44" s="41"/>
      <c r="H44" s="78"/>
      <c r="I44" s="82" t="s">
        <v>117</v>
      </c>
      <c r="J44" s="28">
        <v>32</v>
      </c>
      <c r="K44" s="28">
        <v>503398974</v>
      </c>
      <c r="L44" s="28">
        <v>15731217</v>
      </c>
      <c r="M44" s="75">
        <v>13</v>
      </c>
      <c r="N44" s="32">
        <v>164228963</v>
      </c>
      <c r="O44" s="76">
        <v>12632997</v>
      </c>
      <c r="P44" s="75">
        <v>4</v>
      </c>
      <c r="Q44" s="32">
        <v>66573978</v>
      </c>
      <c r="R44" s="76">
        <v>16643494</v>
      </c>
      <c r="S44" s="75">
        <v>9</v>
      </c>
      <c r="T44" s="32">
        <v>180745469</v>
      </c>
      <c r="U44" s="76">
        <v>20082829</v>
      </c>
      <c r="V44" s="75" t="s">
        <v>61</v>
      </c>
      <c r="W44" s="32" t="s">
        <v>61</v>
      </c>
      <c r="X44" s="76" t="s">
        <v>61</v>
      </c>
      <c r="Y44" s="75">
        <v>6</v>
      </c>
      <c r="Z44" s="32">
        <v>91850564</v>
      </c>
      <c r="AA44" s="76">
        <v>15308427</v>
      </c>
      <c r="AB44" s="41"/>
    </row>
    <row r="45" spans="1:28" ht="16.5" customHeight="1" x14ac:dyDescent="0.2">
      <c r="A45" s="64" t="s">
        <v>68</v>
      </c>
      <c r="B45" s="64" t="s">
        <v>69</v>
      </c>
      <c r="C45" s="64" t="s">
        <v>134</v>
      </c>
      <c r="D45" s="64" t="s">
        <v>71</v>
      </c>
      <c r="E45" s="64"/>
      <c r="F45" s="65">
        <v>37</v>
      </c>
      <c r="G45" s="66"/>
      <c r="H45" s="78"/>
      <c r="I45" s="82" t="s">
        <v>118</v>
      </c>
      <c r="J45" s="28">
        <v>26</v>
      </c>
      <c r="K45" s="28">
        <v>445309578</v>
      </c>
      <c r="L45" s="28">
        <v>17127291</v>
      </c>
      <c r="M45" s="75">
        <v>9</v>
      </c>
      <c r="N45" s="32">
        <v>113279544</v>
      </c>
      <c r="O45" s="76">
        <v>12586616</v>
      </c>
      <c r="P45" s="75">
        <v>1</v>
      </c>
      <c r="Q45" s="32">
        <v>18154459</v>
      </c>
      <c r="R45" s="76">
        <v>18154459</v>
      </c>
      <c r="S45" s="75">
        <v>14</v>
      </c>
      <c r="T45" s="32">
        <v>283618878</v>
      </c>
      <c r="U45" s="76">
        <v>20258491</v>
      </c>
      <c r="V45" s="75" t="s">
        <v>61</v>
      </c>
      <c r="W45" s="32" t="s">
        <v>61</v>
      </c>
      <c r="X45" s="76" t="s">
        <v>61</v>
      </c>
      <c r="Y45" s="75">
        <v>2</v>
      </c>
      <c r="Z45" s="32">
        <v>30256697</v>
      </c>
      <c r="AA45" s="76">
        <v>15128348</v>
      </c>
      <c r="AB45" s="41"/>
    </row>
    <row r="46" spans="1:28" ht="16.5" customHeight="1" x14ac:dyDescent="0.2">
      <c r="A46" s="64" t="s">
        <v>68</v>
      </c>
      <c r="B46" s="64" t="s">
        <v>69</v>
      </c>
      <c r="C46" s="64" t="s">
        <v>134</v>
      </c>
      <c r="D46" s="64" t="s">
        <v>71</v>
      </c>
      <c r="E46" s="64"/>
      <c r="F46" s="45">
        <v>38</v>
      </c>
      <c r="G46" s="41"/>
      <c r="H46" s="78"/>
      <c r="I46" s="82" t="s">
        <v>119</v>
      </c>
      <c r="J46" s="28">
        <v>45</v>
      </c>
      <c r="K46" s="28">
        <v>809015184</v>
      </c>
      <c r="L46" s="28">
        <v>17978115</v>
      </c>
      <c r="M46" s="75">
        <v>16</v>
      </c>
      <c r="N46" s="32">
        <v>214696742</v>
      </c>
      <c r="O46" s="76">
        <v>13418546</v>
      </c>
      <c r="P46" s="75">
        <v>3</v>
      </c>
      <c r="Q46" s="32">
        <v>58659789</v>
      </c>
      <c r="R46" s="76">
        <v>19553263</v>
      </c>
      <c r="S46" s="75">
        <v>23</v>
      </c>
      <c r="T46" s="32">
        <v>486532197</v>
      </c>
      <c r="U46" s="76">
        <v>21153573</v>
      </c>
      <c r="V46" s="75" t="s">
        <v>61</v>
      </c>
      <c r="W46" s="32" t="s">
        <v>61</v>
      </c>
      <c r="X46" s="76" t="s">
        <v>61</v>
      </c>
      <c r="Y46" s="75">
        <v>3</v>
      </c>
      <c r="Z46" s="32">
        <v>49126456</v>
      </c>
      <c r="AA46" s="76">
        <v>16375485</v>
      </c>
      <c r="AB46" s="41"/>
    </row>
    <row r="47" spans="1:28" ht="16.5" customHeight="1" x14ac:dyDescent="0.2">
      <c r="A47" s="64" t="s">
        <v>68</v>
      </c>
      <c r="B47" s="64" t="s">
        <v>69</v>
      </c>
      <c r="C47" s="64" t="s">
        <v>134</v>
      </c>
      <c r="D47" s="64" t="s">
        <v>71</v>
      </c>
      <c r="E47" s="64"/>
      <c r="F47" s="65">
        <v>39</v>
      </c>
      <c r="G47" s="66"/>
      <c r="H47" s="78"/>
      <c r="I47" s="82" t="s">
        <v>120</v>
      </c>
      <c r="J47" s="28">
        <v>39</v>
      </c>
      <c r="K47" s="28">
        <v>719889152</v>
      </c>
      <c r="L47" s="28">
        <v>18458696</v>
      </c>
      <c r="M47" s="75">
        <v>12</v>
      </c>
      <c r="N47" s="32">
        <v>177338629</v>
      </c>
      <c r="O47" s="76">
        <v>14778219</v>
      </c>
      <c r="P47" s="75">
        <v>4</v>
      </c>
      <c r="Q47" s="32">
        <v>68983099</v>
      </c>
      <c r="R47" s="76">
        <v>17245774</v>
      </c>
      <c r="S47" s="75">
        <v>16</v>
      </c>
      <c r="T47" s="32">
        <v>356631647</v>
      </c>
      <c r="U47" s="76">
        <v>22289477</v>
      </c>
      <c r="V47" s="75" t="s">
        <v>61</v>
      </c>
      <c r="W47" s="32" t="s">
        <v>61</v>
      </c>
      <c r="X47" s="76" t="s">
        <v>61</v>
      </c>
      <c r="Y47" s="75">
        <v>7</v>
      </c>
      <c r="Z47" s="32">
        <v>116935777</v>
      </c>
      <c r="AA47" s="76">
        <v>16705111</v>
      </c>
      <c r="AB47" s="41"/>
    </row>
    <row r="48" spans="1:28" ht="26.25" customHeight="1" x14ac:dyDescent="0.2">
      <c r="A48" s="64" t="s">
        <v>68</v>
      </c>
      <c r="B48" s="64" t="s">
        <v>69</v>
      </c>
      <c r="C48" s="64" t="s">
        <v>134</v>
      </c>
      <c r="D48" s="64" t="s">
        <v>71</v>
      </c>
      <c r="E48" s="64"/>
      <c r="F48" s="45">
        <v>40</v>
      </c>
      <c r="G48" s="41"/>
      <c r="H48" s="78" t="s">
        <v>121</v>
      </c>
      <c r="I48" s="84"/>
      <c r="J48" s="74">
        <v>437</v>
      </c>
      <c r="K48" s="28">
        <v>9736617331</v>
      </c>
      <c r="L48" s="74">
        <v>22280588</v>
      </c>
      <c r="M48" s="75">
        <v>55</v>
      </c>
      <c r="N48" s="32">
        <v>905619716</v>
      </c>
      <c r="O48" s="76">
        <v>16465813</v>
      </c>
      <c r="P48" s="75">
        <v>145</v>
      </c>
      <c r="Q48" s="32">
        <v>3133276617</v>
      </c>
      <c r="R48" s="76">
        <v>21608804</v>
      </c>
      <c r="S48" s="75">
        <v>203</v>
      </c>
      <c r="T48" s="32">
        <v>5019585888</v>
      </c>
      <c r="U48" s="76">
        <v>24727024</v>
      </c>
      <c r="V48" s="75" t="s">
        <v>61</v>
      </c>
      <c r="W48" s="32" t="s">
        <v>61</v>
      </c>
      <c r="X48" s="76" t="s">
        <v>61</v>
      </c>
      <c r="Y48" s="75">
        <v>34</v>
      </c>
      <c r="Z48" s="32">
        <v>678135110</v>
      </c>
      <c r="AA48" s="76">
        <v>19945150</v>
      </c>
      <c r="AB48" s="41"/>
    </row>
    <row r="49" spans="1:28" ht="18.75" customHeight="1" x14ac:dyDescent="0.2">
      <c r="A49" s="64" t="s">
        <v>68</v>
      </c>
      <c r="B49" s="64" t="s">
        <v>69</v>
      </c>
      <c r="C49" s="64" t="s">
        <v>134</v>
      </c>
      <c r="D49" s="64" t="s">
        <v>71</v>
      </c>
      <c r="E49" s="64"/>
      <c r="F49" s="65">
        <v>41</v>
      </c>
      <c r="G49" s="66"/>
      <c r="H49" s="78"/>
      <c r="I49" s="82" t="s">
        <v>122</v>
      </c>
      <c r="J49" s="28">
        <v>49</v>
      </c>
      <c r="K49" s="28">
        <v>992763872</v>
      </c>
      <c r="L49" s="28">
        <v>20260487</v>
      </c>
      <c r="M49" s="75">
        <v>13</v>
      </c>
      <c r="N49" s="32">
        <v>187967160</v>
      </c>
      <c r="O49" s="76">
        <v>14459012</v>
      </c>
      <c r="P49" s="75">
        <v>8</v>
      </c>
      <c r="Q49" s="32">
        <v>153679850</v>
      </c>
      <c r="R49" s="76">
        <v>19209981</v>
      </c>
      <c r="S49" s="75">
        <v>25</v>
      </c>
      <c r="T49" s="32">
        <v>593076712</v>
      </c>
      <c r="U49" s="76">
        <v>23723068</v>
      </c>
      <c r="V49" s="75" t="s">
        <v>61</v>
      </c>
      <c r="W49" s="32" t="s">
        <v>61</v>
      </c>
      <c r="X49" s="76" t="s">
        <v>61</v>
      </c>
      <c r="Y49" s="75">
        <v>3</v>
      </c>
      <c r="Z49" s="32">
        <v>58040150</v>
      </c>
      <c r="AA49" s="76">
        <v>19346716</v>
      </c>
      <c r="AB49" s="41"/>
    </row>
    <row r="50" spans="1:28" ht="16.5" customHeight="1" x14ac:dyDescent="0.2">
      <c r="A50" s="64" t="s">
        <v>68</v>
      </c>
      <c r="B50" s="64" t="s">
        <v>69</v>
      </c>
      <c r="C50" s="64" t="s">
        <v>134</v>
      </c>
      <c r="D50" s="64" t="s">
        <v>71</v>
      </c>
      <c r="E50" s="64"/>
      <c r="F50" s="45">
        <v>42</v>
      </c>
      <c r="G50" s="41"/>
      <c r="H50" s="78"/>
      <c r="I50" s="82" t="s">
        <v>123</v>
      </c>
      <c r="J50" s="28">
        <v>71</v>
      </c>
      <c r="K50" s="28">
        <v>1502992272</v>
      </c>
      <c r="L50" s="28">
        <v>21168905</v>
      </c>
      <c r="M50" s="75">
        <v>10</v>
      </c>
      <c r="N50" s="32">
        <v>156076803</v>
      </c>
      <c r="O50" s="76">
        <v>15607680</v>
      </c>
      <c r="P50" s="75">
        <v>18</v>
      </c>
      <c r="Q50" s="32">
        <v>343407611</v>
      </c>
      <c r="R50" s="76">
        <v>19078200</v>
      </c>
      <c r="S50" s="75">
        <v>34</v>
      </c>
      <c r="T50" s="32">
        <v>830458409</v>
      </c>
      <c r="U50" s="76">
        <v>24425247</v>
      </c>
      <c r="V50" s="75" t="s">
        <v>61</v>
      </c>
      <c r="W50" s="32" t="s">
        <v>61</v>
      </c>
      <c r="X50" s="76" t="s">
        <v>61</v>
      </c>
      <c r="Y50" s="75">
        <v>9</v>
      </c>
      <c r="Z50" s="32">
        <v>173049449</v>
      </c>
      <c r="AA50" s="76">
        <v>19227716</v>
      </c>
      <c r="AB50" s="41"/>
    </row>
    <row r="51" spans="1:28" ht="16.5" customHeight="1" x14ac:dyDescent="0.2">
      <c r="A51" s="64" t="s">
        <v>68</v>
      </c>
      <c r="B51" s="64" t="s">
        <v>69</v>
      </c>
      <c r="C51" s="64" t="s">
        <v>134</v>
      </c>
      <c r="D51" s="64" t="s">
        <v>71</v>
      </c>
      <c r="E51" s="64"/>
      <c r="F51" s="65">
        <v>43</v>
      </c>
      <c r="G51" s="66"/>
      <c r="H51" s="78"/>
      <c r="I51" s="82" t="s">
        <v>124</v>
      </c>
      <c r="J51" s="28">
        <v>85</v>
      </c>
      <c r="K51" s="28">
        <v>1894735979</v>
      </c>
      <c r="L51" s="28">
        <v>22291011</v>
      </c>
      <c r="M51" s="75">
        <v>15</v>
      </c>
      <c r="N51" s="32">
        <v>258150802</v>
      </c>
      <c r="O51" s="76">
        <v>17210053</v>
      </c>
      <c r="P51" s="75">
        <v>21</v>
      </c>
      <c r="Q51" s="32">
        <v>446478357</v>
      </c>
      <c r="R51" s="76">
        <v>21260874</v>
      </c>
      <c r="S51" s="75">
        <v>44</v>
      </c>
      <c r="T51" s="32">
        <v>1086583532</v>
      </c>
      <c r="U51" s="76">
        <v>24695080</v>
      </c>
      <c r="V51" s="75" t="s">
        <v>61</v>
      </c>
      <c r="W51" s="32" t="s">
        <v>61</v>
      </c>
      <c r="X51" s="76" t="s">
        <v>61</v>
      </c>
      <c r="Y51" s="75">
        <v>5</v>
      </c>
      <c r="Z51" s="32">
        <v>103523288</v>
      </c>
      <c r="AA51" s="76">
        <v>20704657</v>
      </c>
      <c r="AB51" s="41"/>
    </row>
    <row r="52" spans="1:28" ht="16.5" customHeight="1" x14ac:dyDescent="0.2">
      <c r="A52" s="64" t="s">
        <v>68</v>
      </c>
      <c r="B52" s="64" t="s">
        <v>69</v>
      </c>
      <c r="C52" s="64" t="s">
        <v>134</v>
      </c>
      <c r="D52" s="64" t="s">
        <v>71</v>
      </c>
      <c r="E52" s="64"/>
      <c r="F52" s="45">
        <v>44</v>
      </c>
      <c r="G52" s="41"/>
      <c r="H52" s="78"/>
      <c r="I52" s="82" t="s">
        <v>125</v>
      </c>
      <c r="J52" s="28">
        <v>91</v>
      </c>
      <c r="K52" s="28">
        <v>2071324191</v>
      </c>
      <c r="L52" s="28">
        <v>22761804</v>
      </c>
      <c r="M52" s="75">
        <v>7</v>
      </c>
      <c r="N52" s="32">
        <v>127181016</v>
      </c>
      <c r="O52" s="76">
        <v>18168716</v>
      </c>
      <c r="P52" s="75">
        <v>34</v>
      </c>
      <c r="Q52" s="32">
        <v>754520718</v>
      </c>
      <c r="R52" s="76">
        <v>22191785</v>
      </c>
      <c r="S52" s="75">
        <v>39</v>
      </c>
      <c r="T52" s="32">
        <v>965214147</v>
      </c>
      <c r="U52" s="76">
        <v>24749080</v>
      </c>
      <c r="V52" s="75" t="s">
        <v>61</v>
      </c>
      <c r="W52" s="32" t="s">
        <v>61</v>
      </c>
      <c r="X52" s="76" t="s">
        <v>61</v>
      </c>
      <c r="Y52" s="75">
        <v>11</v>
      </c>
      <c r="Z52" s="32">
        <v>224408310</v>
      </c>
      <c r="AA52" s="76">
        <v>20400755</v>
      </c>
      <c r="AB52" s="41"/>
    </row>
    <row r="53" spans="1:28" ht="16.5" customHeight="1" x14ac:dyDescent="0.2">
      <c r="A53" s="64" t="s">
        <v>68</v>
      </c>
      <c r="B53" s="64" t="s">
        <v>69</v>
      </c>
      <c r="C53" s="64" t="s">
        <v>134</v>
      </c>
      <c r="D53" s="64" t="s">
        <v>71</v>
      </c>
      <c r="E53" s="64"/>
      <c r="F53" s="65">
        <v>45</v>
      </c>
      <c r="G53" s="66"/>
      <c r="H53" s="78"/>
      <c r="I53" s="82" t="s">
        <v>126</v>
      </c>
      <c r="J53" s="28">
        <v>141</v>
      </c>
      <c r="K53" s="28">
        <v>3274801017</v>
      </c>
      <c r="L53" s="28">
        <v>23225539</v>
      </c>
      <c r="M53" s="75">
        <v>10</v>
      </c>
      <c r="N53" s="32">
        <v>176243935</v>
      </c>
      <c r="O53" s="76">
        <v>17624393</v>
      </c>
      <c r="P53" s="75">
        <v>64</v>
      </c>
      <c r="Q53" s="32">
        <v>1435190081</v>
      </c>
      <c r="R53" s="76">
        <v>22424845</v>
      </c>
      <c r="S53" s="75">
        <v>61</v>
      </c>
      <c r="T53" s="32">
        <v>1544253088</v>
      </c>
      <c r="U53" s="76">
        <v>25315624</v>
      </c>
      <c r="V53" s="75" t="s">
        <v>61</v>
      </c>
      <c r="W53" s="32" t="s">
        <v>61</v>
      </c>
      <c r="X53" s="76" t="s">
        <v>61</v>
      </c>
      <c r="Y53" s="75">
        <v>6</v>
      </c>
      <c r="Z53" s="32">
        <v>119113913</v>
      </c>
      <c r="AA53" s="76">
        <v>19852318</v>
      </c>
      <c r="AB53" s="41"/>
    </row>
    <row r="54" spans="1:28" ht="26.25" customHeight="1" x14ac:dyDescent="0.2">
      <c r="A54" s="64" t="s">
        <v>68</v>
      </c>
      <c r="B54" s="64" t="s">
        <v>69</v>
      </c>
      <c r="C54" s="64" t="s">
        <v>134</v>
      </c>
      <c r="D54" s="64" t="s">
        <v>71</v>
      </c>
      <c r="E54" s="64"/>
      <c r="F54" s="45">
        <v>46</v>
      </c>
      <c r="G54" s="41"/>
      <c r="H54" s="78" t="s">
        <v>127</v>
      </c>
      <c r="I54" s="84"/>
      <c r="J54" s="74">
        <v>1709</v>
      </c>
      <c r="K54" s="28">
        <v>39544993776</v>
      </c>
      <c r="L54" s="74">
        <v>23139259</v>
      </c>
      <c r="M54" s="75">
        <v>50</v>
      </c>
      <c r="N54" s="32">
        <v>960417799</v>
      </c>
      <c r="O54" s="76">
        <v>19208355</v>
      </c>
      <c r="P54" s="75">
        <v>1205</v>
      </c>
      <c r="Q54" s="32">
        <v>27488496704</v>
      </c>
      <c r="R54" s="76">
        <v>22812030</v>
      </c>
      <c r="S54" s="75">
        <v>412</v>
      </c>
      <c r="T54" s="32">
        <v>10156313608</v>
      </c>
      <c r="U54" s="76">
        <v>24651246</v>
      </c>
      <c r="V54" s="75" t="s">
        <v>61</v>
      </c>
      <c r="W54" s="32" t="s">
        <v>61</v>
      </c>
      <c r="X54" s="76" t="s">
        <v>61</v>
      </c>
      <c r="Y54" s="75">
        <v>42</v>
      </c>
      <c r="Z54" s="32">
        <v>939765665</v>
      </c>
      <c r="AA54" s="76">
        <v>22375372</v>
      </c>
      <c r="AB54" s="41"/>
    </row>
    <row r="55" spans="1:28" ht="18.75" customHeight="1" x14ac:dyDescent="0.2">
      <c r="A55" s="64" t="s">
        <v>68</v>
      </c>
      <c r="B55" s="64" t="s">
        <v>69</v>
      </c>
      <c r="C55" s="64" t="s">
        <v>134</v>
      </c>
      <c r="D55" s="64" t="s">
        <v>71</v>
      </c>
      <c r="E55" s="64"/>
      <c r="F55" s="65">
        <v>47</v>
      </c>
      <c r="G55" s="66"/>
      <c r="H55" s="78"/>
      <c r="I55" s="82" t="s">
        <v>128</v>
      </c>
      <c r="J55" s="28">
        <v>205</v>
      </c>
      <c r="K55" s="28">
        <v>4893302336</v>
      </c>
      <c r="L55" s="28">
        <v>23869767</v>
      </c>
      <c r="M55" s="75">
        <v>9</v>
      </c>
      <c r="N55" s="32">
        <v>158296485</v>
      </c>
      <c r="O55" s="76">
        <v>17588498</v>
      </c>
      <c r="P55" s="75">
        <v>106</v>
      </c>
      <c r="Q55" s="32">
        <v>2464948282</v>
      </c>
      <c r="R55" s="76">
        <v>23254229</v>
      </c>
      <c r="S55" s="75">
        <v>82</v>
      </c>
      <c r="T55" s="32">
        <v>2092716329</v>
      </c>
      <c r="U55" s="76">
        <v>25520930</v>
      </c>
      <c r="V55" s="75" t="s">
        <v>61</v>
      </c>
      <c r="W55" s="32" t="s">
        <v>61</v>
      </c>
      <c r="X55" s="76" t="s">
        <v>61</v>
      </c>
      <c r="Y55" s="75">
        <v>8</v>
      </c>
      <c r="Z55" s="32">
        <v>177341240</v>
      </c>
      <c r="AA55" s="76">
        <v>22167655</v>
      </c>
      <c r="AB55" s="41"/>
    </row>
    <row r="56" spans="1:28" ht="16.5" customHeight="1" x14ac:dyDescent="0.2">
      <c r="A56" s="64" t="s">
        <v>68</v>
      </c>
      <c r="B56" s="64" t="s">
        <v>69</v>
      </c>
      <c r="C56" s="64" t="s">
        <v>134</v>
      </c>
      <c r="D56" s="64" t="s">
        <v>71</v>
      </c>
      <c r="E56" s="64"/>
      <c r="F56" s="45">
        <v>48</v>
      </c>
      <c r="G56" s="41"/>
      <c r="H56" s="78"/>
      <c r="I56" s="82" t="s">
        <v>129</v>
      </c>
      <c r="J56" s="28">
        <v>324</v>
      </c>
      <c r="K56" s="28">
        <v>7626067923</v>
      </c>
      <c r="L56" s="28">
        <v>23537246</v>
      </c>
      <c r="M56" s="75">
        <v>9</v>
      </c>
      <c r="N56" s="32">
        <v>167446239</v>
      </c>
      <c r="O56" s="76">
        <v>18605137</v>
      </c>
      <c r="P56" s="75">
        <v>217</v>
      </c>
      <c r="Q56" s="32">
        <v>5000437271</v>
      </c>
      <c r="R56" s="76">
        <v>23043489</v>
      </c>
      <c r="S56" s="75">
        <v>87</v>
      </c>
      <c r="T56" s="32">
        <v>2206554311</v>
      </c>
      <c r="U56" s="76">
        <v>25362693</v>
      </c>
      <c r="V56" s="75" t="s">
        <v>61</v>
      </c>
      <c r="W56" s="32" t="s">
        <v>61</v>
      </c>
      <c r="X56" s="76" t="s">
        <v>61</v>
      </c>
      <c r="Y56" s="75">
        <v>11</v>
      </c>
      <c r="Z56" s="32">
        <v>251630102</v>
      </c>
      <c r="AA56" s="76">
        <v>22875463</v>
      </c>
      <c r="AB56" s="41"/>
    </row>
    <row r="57" spans="1:28" ht="16.5" customHeight="1" x14ac:dyDescent="0.2">
      <c r="A57" s="64" t="s">
        <v>68</v>
      </c>
      <c r="B57" s="64" t="s">
        <v>69</v>
      </c>
      <c r="C57" s="64" t="s">
        <v>134</v>
      </c>
      <c r="D57" s="64" t="s">
        <v>71</v>
      </c>
      <c r="E57" s="64"/>
      <c r="F57" s="65">
        <v>49</v>
      </c>
      <c r="G57" s="66"/>
      <c r="H57" s="78"/>
      <c r="I57" s="82" t="s">
        <v>130</v>
      </c>
      <c r="J57" s="28">
        <v>453</v>
      </c>
      <c r="K57" s="28">
        <v>10399746506</v>
      </c>
      <c r="L57" s="28">
        <v>22957497</v>
      </c>
      <c r="M57" s="75">
        <v>14</v>
      </c>
      <c r="N57" s="32">
        <v>281529220</v>
      </c>
      <c r="O57" s="76">
        <v>20109230</v>
      </c>
      <c r="P57" s="75">
        <v>344</v>
      </c>
      <c r="Q57" s="32">
        <v>7841396692</v>
      </c>
      <c r="R57" s="76">
        <v>22794757</v>
      </c>
      <c r="S57" s="75">
        <v>88</v>
      </c>
      <c r="T57" s="32">
        <v>2133044512</v>
      </c>
      <c r="U57" s="76">
        <v>24239142</v>
      </c>
      <c r="V57" s="75" t="s">
        <v>61</v>
      </c>
      <c r="W57" s="32" t="s">
        <v>61</v>
      </c>
      <c r="X57" s="76" t="s">
        <v>61</v>
      </c>
      <c r="Y57" s="75">
        <v>7</v>
      </c>
      <c r="Z57" s="32">
        <v>143776082</v>
      </c>
      <c r="AA57" s="76">
        <v>20539440</v>
      </c>
      <c r="AB57" s="41"/>
    </row>
    <row r="58" spans="1:28" ht="16.5" customHeight="1" x14ac:dyDescent="0.2">
      <c r="A58" s="64" t="s">
        <v>68</v>
      </c>
      <c r="B58" s="64" t="s">
        <v>69</v>
      </c>
      <c r="C58" s="64" t="s">
        <v>134</v>
      </c>
      <c r="D58" s="64" t="s">
        <v>71</v>
      </c>
      <c r="E58" s="64"/>
      <c r="F58" s="45">
        <v>50</v>
      </c>
      <c r="G58" s="41"/>
      <c r="H58" s="78"/>
      <c r="I58" s="82" t="s">
        <v>131</v>
      </c>
      <c r="J58" s="28">
        <v>472</v>
      </c>
      <c r="K58" s="28">
        <v>10857752027</v>
      </c>
      <c r="L58" s="28">
        <v>23003711</v>
      </c>
      <c r="M58" s="75">
        <v>10</v>
      </c>
      <c r="N58" s="32">
        <v>193799031</v>
      </c>
      <c r="O58" s="76">
        <v>19379903</v>
      </c>
      <c r="P58" s="75">
        <v>387</v>
      </c>
      <c r="Q58" s="32">
        <v>8859033002</v>
      </c>
      <c r="R58" s="76">
        <v>22891558</v>
      </c>
      <c r="S58" s="75">
        <v>67</v>
      </c>
      <c r="T58" s="32">
        <v>1623161856</v>
      </c>
      <c r="U58" s="76">
        <v>24226296</v>
      </c>
      <c r="V58" s="75" t="s">
        <v>61</v>
      </c>
      <c r="W58" s="32" t="s">
        <v>61</v>
      </c>
      <c r="X58" s="76" t="s">
        <v>61</v>
      </c>
      <c r="Y58" s="75">
        <v>8</v>
      </c>
      <c r="Z58" s="32">
        <v>181758138</v>
      </c>
      <c r="AA58" s="76">
        <v>22719767</v>
      </c>
      <c r="AB58" s="41"/>
    </row>
    <row r="59" spans="1:28" ht="16.5" customHeight="1" x14ac:dyDescent="0.2">
      <c r="A59" s="64" t="s">
        <v>68</v>
      </c>
      <c r="B59" s="64" t="s">
        <v>69</v>
      </c>
      <c r="C59" s="64" t="s">
        <v>134</v>
      </c>
      <c r="D59" s="64" t="s">
        <v>71</v>
      </c>
      <c r="E59" s="64"/>
      <c r="F59" s="65">
        <v>51</v>
      </c>
      <c r="G59" s="66"/>
      <c r="H59" s="78"/>
      <c r="I59" s="82" t="s">
        <v>132</v>
      </c>
      <c r="J59" s="28">
        <v>255</v>
      </c>
      <c r="K59" s="28">
        <v>5768124984</v>
      </c>
      <c r="L59" s="28">
        <v>22620097</v>
      </c>
      <c r="M59" s="75">
        <v>8</v>
      </c>
      <c r="N59" s="32">
        <v>159346824</v>
      </c>
      <c r="O59" s="76">
        <v>19918353</v>
      </c>
      <c r="P59" s="75">
        <v>151</v>
      </c>
      <c r="Q59" s="32">
        <v>3322681457</v>
      </c>
      <c r="R59" s="76">
        <v>22004512</v>
      </c>
      <c r="S59" s="75">
        <v>88</v>
      </c>
      <c r="T59" s="32">
        <v>2100836600</v>
      </c>
      <c r="U59" s="76">
        <v>23873143</v>
      </c>
      <c r="V59" s="75" t="s">
        <v>61</v>
      </c>
      <c r="W59" s="32" t="s">
        <v>61</v>
      </c>
      <c r="X59" s="76" t="s">
        <v>61</v>
      </c>
      <c r="Y59" s="75">
        <v>8</v>
      </c>
      <c r="Z59" s="32">
        <v>185260103</v>
      </c>
      <c r="AA59" s="76">
        <v>23157512</v>
      </c>
      <c r="AB59" s="41"/>
    </row>
    <row r="60" spans="1:28" ht="26.25" customHeight="1" x14ac:dyDescent="0.2">
      <c r="A60" s="64" t="s">
        <v>68</v>
      </c>
      <c r="B60" s="64" t="s">
        <v>69</v>
      </c>
      <c r="C60" s="64" t="s">
        <v>134</v>
      </c>
      <c r="D60" s="64" t="s">
        <v>71</v>
      </c>
      <c r="E60" s="64"/>
      <c r="F60" s="45">
        <v>52</v>
      </c>
      <c r="G60" s="41"/>
      <c r="H60" s="78" t="s">
        <v>133</v>
      </c>
      <c r="I60" s="83"/>
      <c r="J60" s="74">
        <v>1933</v>
      </c>
      <c r="K60" s="28">
        <v>43546881092</v>
      </c>
      <c r="L60" s="74">
        <v>22528133</v>
      </c>
      <c r="M60" s="75">
        <v>18</v>
      </c>
      <c r="N60" s="32">
        <v>387027114</v>
      </c>
      <c r="O60" s="76">
        <v>21501506</v>
      </c>
      <c r="P60" s="75">
        <v>1705</v>
      </c>
      <c r="Q60" s="32">
        <v>38096628867</v>
      </c>
      <c r="R60" s="76">
        <v>22344063</v>
      </c>
      <c r="S60" s="75">
        <v>193</v>
      </c>
      <c r="T60" s="32">
        <v>4647947456</v>
      </c>
      <c r="U60" s="76">
        <v>24082629</v>
      </c>
      <c r="V60" s="75" t="s">
        <v>61</v>
      </c>
      <c r="W60" s="32" t="s">
        <v>61</v>
      </c>
      <c r="X60" s="76" t="s">
        <v>61</v>
      </c>
      <c r="Y60" s="75">
        <v>17</v>
      </c>
      <c r="Z60" s="32">
        <v>415277655</v>
      </c>
      <c r="AA60" s="76">
        <v>24428097</v>
      </c>
      <c r="AB60" s="41"/>
    </row>
    <row r="61" spans="1:28" ht="15" customHeight="1" x14ac:dyDescent="0.2">
      <c r="F61" s="41"/>
      <c r="G61" s="41"/>
      <c r="H61" s="85"/>
      <c r="I61" s="86"/>
      <c r="J61" s="87"/>
      <c r="K61" s="88"/>
      <c r="L61" s="88"/>
      <c r="M61" s="89"/>
      <c r="N61" s="88"/>
      <c r="O61" s="88"/>
      <c r="P61" s="88"/>
      <c r="Q61" s="88"/>
      <c r="R61" s="88"/>
      <c r="S61" s="88"/>
      <c r="T61" s="88"/>
      <c r="U61" s="88"/>
      <c r="V61" s="89"/>
      <c r="W61" s="88"/>
      <c r="X61" s="88"/>
      <c r="Y61" s="88"/>
      <c r="Z61" s="88"/>
      <c r="AA61" s="88"/>
      <c r="AB61" s="41"/>
    </row>
    <row r="62" spans="1:28" x14ac:dyDescent="0.2">
      <c r="F62" s="47"/>
      <c r="G62" s="41"/>
      <c r="H62" s="41"/>
      <c r="I62" s="41"/>
      <c r="J62" s="41"/>
      <c r="K62" s="41"/>
      <c r="L62" s="41"/>
      <c r="M62" s="42"/>
      <c r="N62" s="41"/>
      <c r="O62" s="41"/>
      <c r="P62" s="41"/>
      <c r="Q62" s="41"/>
      <c r="R62" s="41"/>
      <c r="S62" s="41"/>
      <c r="T62" s="41"/>
      <c r="U62" s="41"/>
      <c r="V62" s="42"/>
      <c r="W62" s="41"/>
      <c r="X62" s="41"/>
      <c r="Y62" s="41"/>
      <c r="Z62" s="41"/>
      <c r="AA62" s="41"/>
      <c r="AB62" s="41"/>
    </row>
  </sheetData>
  <mergeCells count="9">
    <mergeCell ref="H6:I8"/>
    <mergeCell ref="J6:L7"/>
    <mergeCell ref="M6:R6"/>
    <mergeCell ref="S6:AA6"/>
    <mergeCell ref="M7:O7"/>
    <mergeCell ref="P7:R7"/>
    <mergeCell ref="S7:U7"/>
    <mergeCell ref="V7:X7"/>
    <mergeCell ref="Y7:AA7"/>
  </mergeCells>
  <phoneticPr fontId="2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L362"/>
  <sheetViews>
    <sheetView view="pageBreakPreview" topLeftCell="A3" zoomScale="60" zoomScaleNormal="75" workbookViewId="0">
      <pane xSplit="2" ySplit="8" topLeftCell="C11" activePane="bottomRight" state="frozen"/>
      <selection activeCell="G3" sqref="A3:XFD65"/>
      <selection pane="topRight" activeCell="G3" sqref="A3:XFD65"/>
      <selection pane="bottomLeft" activeCell="G3" sqref="A3:XFD65"/>
      <selection pane="bottomRight" activeCell="G3" sqref="A3:XFD65"/>
    </sheetView>
  </sheetViews>
  <sheetFormatPr defaultRowHeight="13.2" x14ac:dyDescent="0.2"/>
  <cols>
    <col min="1" max="1" width="9" style="44"/>
    <col min="2" max="2" width="6" style="44" bestFit="1" customWidth="1"/>
    <col min="3" max="3" width="10.44140625" style="44" bestFit="1" customWidth="1"/>
    <col min="4" max="4" width="7.44140625" style="44" bestFit="1" customWidth="1"/>
    <col min="5" max="5" width="16.109375" style="44" bestFit="1" customWidth="1"/>
    <col min="6" max="6" width="7.44140625" style="44" bestFit="1" customWidth="1"/>
    <col min="7" max="7" width="12.109375" style="44" bestFit="1" customWidth="1"/>
    <col min="8" max="8" width="7.44140625" style="44" bestFit="1" customWidth="1"/>
    <col min="9" max="9" width="10" style="41" bestFit="1" customWidth="1"/>
    <col min="10" max="10" width="15.109375" style="41" bestFit="1" customWidth="1"/>
    <col min="11" max="11" width="11.6640625" style="41" bestFit="1" customWidth="1"/>
    <col min="12" max="12" width="9" style="41"/>
    <col min="13" max="13" width="16.109375" style="41" bestFit="1" customWidth="1"/>
    <col min="14" max="14" width="11.6640625" style="41" bestFit="1" customWidth="1"/>
    <col min="15" max="15" width="11.6640625" style="41" customWidth="1"/>
    <col min="16" max="16" width="15.109375" style="41" bestFit="1" customWidth="1"/>
    <col min="17" max="18" width="11.6640625" style="41" customWidth="1"/>
    <col min="19" max="19" width="15.109375" style="41" bestFit="1" customWidth="1"/>
    <col min="20" max="23" width="11.6640625" style="41" customWidth="1"/>
    <col min="24" max="24" width="10.77734375" style="41" bestFit="1" customWidth="1"/>
    <col min="25" max="25" width="15.109375" style="41" bestFit="1" customWidth="1"/>
    <col min="26" max="26" width="11.6640625" style="41" customWidth="1"/>
    <col min="27" max="27" width="9" style="44" customWidth="1"/>
    <col min="28" max="28" width="7.6640625" style="44" customWidth="1"/>
    <col min="29" max="29" width="6.6640625" style="44" customWidth="1"/>
    <col min="30" max="31" width="20.6640625" style="144" customWidth="1"/>
    <col min="32" max="33" width="23.6640625" style="144" customWidth="1"/>
    <col min="34" max="34" width="23.6640625" style="44" customWidth="1"/>
    <col min="35" max="35" width="10.6640625" style="90" customWidth="1"/>
    <col min="36" max="36" width="16.6640625" style="139" customWidth="1"/>
    <col min="37" max="37" width="14.6640625" style="90" customWidth="1"/>
    <col min="38" max="38" width="10.6640625" style="140" customWidth="1"/>
    <col min="39" max="39" width="16.6640625" style="90" customWidth="1"/>
    <col min="40" max="40" width="14.6640625" style="140" customWidth="1"/>
    <col min="41" max="41" width="10.6640625" style="139" customWidth="1"/>
    <col min="42" max="42" width="16.6640625" style="140" customWidth="1"/>
    <col min="43" max="43" width="14.6640625" style="139" customWidth="1"/>
    <col min="44" max="44" width="10.6640625" style="90" customWidth="1"/>
    <col min="45" max="45" width="16.6640625" style="139" customWidth="1"/>
    <col min="46" max="46" width="14.6640625" style="90" customWidth="1"/>
    <col min="47" max="47" width="10.6640625" style="140" customWidth="1"/>
    <col min="48" max="48" width="16.6640625" style="90" customWidth="1"/>
    <col min="49" max="49" width="14.6640625" style="90" customWidth="1"/>
    <col min="50" max="50" width="10.6640625" style="140" customWidth="1"/>
    <col min="51" max="51" width="16.6640625" style="90" customWidth="1"/>
    <col min="52" max="52" width="14.6640625" style="140" customWidth="1"/>
    <col min="53" max="53" width="10.6640625" style="139" customWidth="1"/>
    <col min="54" max="54" width="16.6640625" style="140" customWidth="1"/>
    <col min="55" max="55" width="14.6640625" style="139" customWidth="1"/>
    <col min="56" max="56" width="10.6640625" style="90" customWidth="1"/>
    <col min="57" max="57" width="16.6640625" style="139" customWidth="1"/>
    <col min="58" max="58" width="14.6640625" style="90" customWidth="1"/>
    <col min="59" max="59" width="10.6640625" style="140" customWidth="1"/>
    <col min="60" max="60" width="16.6640625" style="90" customWidth="1"/>
    <col min="61" max="61" width="14.6640625" style="140" customWidth="1"/>
    <col min="62" max="62" width="10.6640625" style="139" customWidth="1"/>
    <col min="63" max="63" width="16.6640625" style="140" customWidth="1"/>
    <col min="64" max="64" width="14.6640625" style="139" customWidth="1"/>
    <col min="65" max="65" width="10.6640625" style="141" customWidth="1"/>
    <col min="66" max="66" width="16.6640625" style="139" customWidth="1"/>
    <col min="67" max="67" width="14.6640625" style="139" customWidth="1"/>
    <col min="68" max="68" width="10.6640625" style="141" customWidth="1"/>
    <col min="69" max="69" width="16.6640625" style="139" customWidth="1"/>
    <col min="70" max="70" width="14.6640625" style="139" customWidth="1"/>
    <col min="71" max="71" width="10.6640625" style="141" customWidth="1"/>
    <col min="72" max="72" width="16.6640625" style="139" customWidth="1"/>
    <col min="73" max="73" width="14.6640625" style="139" customWidth="1"/>
    <col min="74" max="74" width="10.6640625" style="141" customWidth="1"/>
    <col min="75" max="75" width="16.6640625" style="139" customWidth="1"/>
    <col min="76" max="76" width="14.6640625" style="139" customWidth="1"/>
    <col min="77" max="77" width="10.6640625" style="141" customWidth="1"/>
    <col min="78" max="78" width="16.6640625" style="139" customWidth="1"/>
    <col min="79" max="79" width="14.6640625" style="139" customWidth="1"/>
    <col min="80" max="80" width="10.6640625" style="141" customWidth="1"/>
    <col min="81" max="81" width="16.6640625" style="139" customWidth="1"/>
    <col min="82" max="82" width="14.6640625" style="139" customWidth="1"/>
    <col min="83" max="83" width="10.6640625" style="139" customWidth="1"/>
    <col min="84" max="84" width="16.6640625" style="139" customWidth="1"/>
    <col min="85" max="85" width="14.6640625" style="139" customWidth="1"/>
    <col min="86" max="87" width="10.6640625" style="139" customWidth="1"/>
    <col min="88" max="88" width="16.6640625" style="139" customWidth="1"/>
    <col min="89" max="89" width="14.6640625" style="139" customWidth="1"/>
    <col min="90" max="91" width="10.6640625" style="139" customWidth="1"/>
    <col min="92" max="92" width="16.6640625" style="44" customWidth="1"/>
    <col min="93" max="93" width="14.6640625" style="44" customWidth="1"/>
    <col min="94" max="95" width="10.6640625" style="139" customWidth="1"/>
    <col min="96" max="96" width="16.6640625" style="44" customWidth="1"/>
    <col min="97" max="108" width="14.6640625" style="44" customWidth="1"/>
    <col min="109" max="109" width="3.6640625" style="44" customWidth="1"/>
    <col min="110" max="276" width="9" style="44"/>
    <col min="277" max="282" width="0" style="44" hidden="1" customWidth="1"/>
    <col min="283" max="283" width="1.88671875" style="44" customWidth="1"/>
    <col min="284" max="284" width="7.6640625" style="44" customWidth="1"/>
    <col min="285" max="285" width="6.6640625" style="44" customWidth="1"/>
    <col min="286" max="287" width="20.6640625" style="44" customWidth="1"/>
    <col min="288" max="290" width="23.6640625" style="44" customWidth="1"/>
    <col min="291" max="291" width="10.6640625" style="44" customWidth="1"/>
    <col min="292" max="292" width="16.6640625" style="44" customWidth="1"/>
    <col min="293" max="293" width="14.6640625" style="44" customWidth="1"/>
    <col min="294" max="294" width="10.6640625" style="44" customWidth="1"/>
    <col min="295" max="295" width="16.6640625" style="44" customWidth="1"/>
    <col min="296" max="296" width="14.6640625" style="44" customWidth="1"/>
    <col min="297" max="297" width="10.6640625" style="44" customWidth="1"/>
    <col min="298" max="298" width="16.6640625" style="44" customWidth="1"/>
    <col min="299" max="299" width="14.6640625" style="44" customWidth="1"/>
    <col min="300" max="300" width="10.6640625" style="44" customWidth="1"/>
    <col min="301" max="301" width="16.6640625" style="44" customWidth="1"/>
    <col min="302" max="302" width="14.6640625" style="44" customWidth="1"/>
    <col min="303" max="303" width="10.6640625" style="44" customWidth="1"/>
    <col min="304" max="304" width="16.6640625" style="44" customWidth="1"/>
    <col min="305" max="305" width="14.6640625" style="44" customWidth="1"/>
    <col min="306" max="306" width="10.6640625" style="44" customWidth="1"/>
    <col min="307" max="307" width="16.6640625" style="44" customWidth="1"/>
    <col min="308" max="308" width="14.6640625" style="44" customWidth="1"/>
    <col min="309" max="309" width="10.6640625" style="44" customWidth="1"/>
    <col min="310" max="310" width="16.6640625" style="44" customWidth="1"/>
    <col min="311" max="311" width="14.6640625" style="44" customWidth="1"/>
    <col min="312" max="312" width="10.6640625" style="44" customWidth="1"/>
    <col min="313" max="313" width="16.6640625" style="44" customWidth="1"/>
    <col min="314" max="314" width="14.6640625" style="44" customWidth="1"/>
    <col min="315" max="315" width="10.6640625" style="44" customWidth="1"/>
    <col min="316" max="316" width="16.6640625" style="44" customWidth="1"/>
    <col min="317" max="317" width="14.6640625" style="44" customWidth="1"/>
    <col min="318" max="318" width="10.6640625" style="44" customWidth="1"/>
    <col min="319" max="319" width="16.6640625" style="44" customWidth="1"/>
    <col min="320" max="320" width="14.6640625" style="44" customWidth="1"/>
    <col min="321" max="321" width="10.6640625" style="44" customWidth="1"/>
    <col min="322" max="322" width="16.6640625" style="44" customWidth="1"/>
    <col min="323" max="323" width="14.6640625" style="44" customWidth="1"/>
    <col min="324" max="324" width="10.6640625" style="44" customWidth="1"/>
    <col min="325" max="325" width="16.6640625" style="44" customWidth="1"/>
    <col min="326" max="326" width="14.6640625" style="44" customWidth="1"/>
    <col min="327" max="327" width="10.6640625" style="44" customWidth="1"/>
    <col min="328" max="328" width="16.6640625" style="44" customWidth="1"/>
    <col min="329" max="329" width="14.6640625" style="44" customWidth="1"/>
    <col min="330" max="330" width="10.6640625" style="44" customWidth="1"/>
    <col min="331" max="331" width="16.6640625" style="44" customWidth="1"/>
    <col min="332" max="332" width="14.6640625" style="44" customWidth="1"/>
    <col min="333" max="333" width="10.6640625" style="44" customWidth="1"/>
    <col min="334" max="334" width="16.6640625" style="44" customWidth="1"/>
    <col min="335" max="335" width="14.6640625" style="44" customWidth="1"/>
    <col min="336" max="336" width="10.6640625" style="44" customWidth="1"/>
    <col min="337" max="337" width="16.6640625" style="44" customWidth="1"/>
    <col min="338" max="338" width="14.6640625" style="44" customWidth="1"/>
    <col min="339" max="339" width="10.6640625" style="44" customWidth="1"/>
    <col min="340" max="340" width="16.6640625" style="44" customWidth="1"/>
    <col min="341" max="341" width="14.6640625" style="44" customWidth="1"/>
    <col min="342" max="343" width="10.6640625" style="44" customWidth="1"/>
    <col min="344" max="344" width="16.6640625" style="44" customWidth="1"/>
    <col min="345" max="345" width="14.6640625" style="44" customWidth="1"/>
    <col min="346" max="347" width="10.6640625" style="44" customWidth="1"/>
    <col min="348" max="348" width="16.6640625" style="44" customWidth="1"/>
    <col min="349" max="349" width="14.6640625" style="44" customWidth="1"/>
    <col min="350" max="351" width="10.6640625" style="44" customWidth="1"/>
    <col min="352" max="352" width="16.6640625" style="44" customWidth="1"/>
    <col min="353" max="364" width="14.6640625" style="44" customWidth="1"/>
    <col min="365" max="365" width="3.6640625" style="44" customWidth="1"/>
    <col min="366" max="532" width="9" style="44"/>
    <col min="533" max="538" width="0" style="44" hidden="1" customWidth="1"/>
    <col min="539" max="539" width="1.88671875" style="44" customWidth="1"/>
    <col min="540" max="540" width="7.6640625" style="44" customWidth="1"/>
    <col min="541" max="541" width="6.6640625" style="44" customWidth="1"/>
    <col min="542" max="543" width="20.6640625" style="44" customWidth="1"/>
    <col min="544" max="546" width="23.6640625" style="44" customWidth="1"/>
    <col min="547" max="547" width="10.6640625" style="44" customWidth="1"/>
    <col min="548" max="548" width="16.6640625" style="44" customWidth="1"/>
    <col min="549" max="549" width="14.6640625" style="44" customWidth="1"/>
    <col min="550" max="550" width="10.6640625" style="44" customWidth="1"/>
    <col min="551" max="551" width="16.6640625" style="44" customWidth="1"/>
    <col min="552" max="552" width="14.6640625" style="44" customWidth="1"/>
    <col min="553" max="553" width="10.6640625" style="44" customWidth="1"/>
    <col min="554" max="554" width="16.6640625" style="44" customWidth="1"/>
    <col min="555" max="555" width="14.6640625" style="44" customWidth="1"/>
    <col min="556" max="556" width="10.6640625" style="44" customWidth="1"/>
    <col min="557" max="557" width="16.6640625" style="44" customWidth="1"/>
    <col min="558" max="558" width="14.6640625" style="44" customWidth="1"/>
    <col min="559" max="559" width="10.6640625" style="44" customWidth="1"/>
    <col min="560" max="560" width="16.6640625" style="44" customWidth="1"/>
    <col min="561" max="561" width="14.6640625" style="44" customWidth="1"/>
    <col min="562" max="562" width="10.6640625" style="44" customWidth="1"/>
    <col min="563" max="563" width="16.6640625" style="44" customWidth="1"/>
    <col min="564" max="564" width="14.6640625" style="44" customWidth="1"/>
    <col min="565" max="565" width="10.6640625" style="44" customWidth="1"/>
    <col min="566" max="566" width="16.6640625" style="44" customWidth="1"/>
    <col min="567" max="567" width="14.6640625" style="44" customWidth="1"/>
    <col min="568" max="568" width="10.6640625" style="44" customWidth="1"/>
    <col min="569" max="569" width="16.6640625" style="44" customWidth="1"/>
    <col min="570" max="570" width="14.6640625" style="44" customWidth="1"/>
    <col min="571" max="571" width="10.6640625" style="44" customWidth="1"/>
    <col min="572" max="572" width="16.6640625" style="44" customWidth="1"/>
    <col min="573" max="573" width="14.6640625" style="44" customWidth="1"/>
    <col min="574" max="574" width="10.6640625" style="44" customWidth="1"/>
    <col min="575" max="575" width="16.6640625" style="44" customWidth="1"/>
    <col min="576" max="576" width="14.6640625" style="44" customWidth="1"/>
    <col min="577" max="577" width="10.6640625" style="44" customWidth="1"/>
    <col min="578" max="578" width="16.6640625" style="44" customWidth="1"/>
    <col min="579" max="579" width="14.6640625" style="44" customWidth="1"/>
    <col min="580" max="580" width="10.6640625" style="44" customWidth="1"/>
    <col min="581" max="581" width="16.6640625" style="44" customWidth="1"/>
    <col min="582" max="582" width="14.6640625" style="44" customWidth="1"/>
    <col min="583" max="583" width="10.6640625" style="44" customWidth="1"/>
    <col min="584" max="584" width="16.6640625" style="44" customWidth="1"/>
    <col min="585" max="585" width="14.6640625" style="44" customWidth="1"/>
    <col min="586" max="586" width="10.6640625" style="44" customWidth="1"/>
    <col min="587" max="587" width="16.6640625" style="44" customWidth="1"/>
    <col min="588" max="588" width="14.6640625" style="44" customWidth="1"/>
    <col min="589" max="589" width="10.6640625" style="44" customWidth="1"/>
    <col min="590" max="590" width="16.6640625" style="44" customWidth="1"/>
    <col min="591" max="591" width="14.6640625" style="44" customWidth="1"/>
    <col min="592" max="592" width="10.6640625" style="44" customWidth="1"/>
    <col min="593" max="593" width="16.6640625" style="44" customWidth="1"/>
    <col min="594" max="594" width="14.6640625" style="44" customWidth="1"/>
    <col min="595" max="595" width="10.6640625" style="44" customWidth="1"/>
    <col min="596" max="596" width="16.6640625" style="44" customWidth="1"/>
    <col min="597" max="597" width="14.6640625" style="44" customWidth="1"/>
    <col min="598" max="599" width="10.6640625" style="44" customWidth="1"/>
    <col min="600" max="600" width="16.6640625" style="44" customWidth="1"/>
    <col min="601" max="601" width="14.6640625" style="44" customWidth="1"/>
    <col min="602" max="603" width="10.6640625" style="44" customWidth="1"/>
    <col min="604" max="604" width="16.6640625" style="44" customWidth="1"/>
    <col min="605" max="605" width="14.6640625" style="44" customWidth="1"/>
    <col min="606" max="607" width="10.6640625" style="44" customWidth="1"/>
    <col min="608" max="608" width="16.6640625" style="44" customWidth="1"/>
    <col min="609" max="620" width="14.6640625" style="44" customWidth="1"/>
    <col min="621" max="621" width="3.6640625" style="44" customWidth="1"/>
    <col min="622" max="788" width="9" style="44"/>
    <col min="789" max="794" width="0" style="44" hidden="1" customWidth="1"/>
    <col min="795" max="795" width="1.88671875" style="44" customWidth="1"/>
    <col min="796" max="796" width="7.6640625" style="44" customWidth="1"/>
    <col min="797" max="797" width="6.6640625" style="44" customWidth="1"/>
    <col min="798" max="799" width="20.6640625" style="44" customWidth="1"/>
    <col min="800" max="802" width="23.6640625" style="44" customWidth="1"/>
    <col min="803" max="803" width="10.6640625" style="44" customWidth="1"/>
    <col min="804" max="804" width="16.6640625" style="44" customWidth="1"/>
    <col min="805" max="805" width="14.6640625" style="44" customWidth="1"/>
    <col min="806" max="806" width="10.6640625" style="44" customWidth="1"/>
    <col min="807" max="807" width="16.6640625" style="44" customWidth="1"/>
    <col min="808" max="808" width="14.6640625" style="44" customWidth="1"/>
    <col min="809" max="809" width="10.6640625" style="44" customWidth="1"/>
    <col min="810" max="810" width="16.6640625" style="44" customWidth="1"/>
    <col min="811" max="811" width="14.6640625" style="44" customWidth="1"/>
    <col min="812" max="812" width="10.6640625" style="44" customWidth="1"/>
    <col min="813" max="813" width="16.6640625" style="44" customWidth="1"/>
    <col min="814" max="814" width="14.6640625" style="44" customWidth="1"/>
    <col min="815" max="815" width="10.6640625" style="44" customWidth="1"/>
    <col min="816" max="816" width="16.6640625" style="44" customWidth="1"/>
    <col min="817" max="817" width="14.6640625" style="44" customWidth="1"/>
    <col min="818" max="818" width="10.6640625" style="44" customWidth="1"/>
    <col min="819" max="819" width="16.6640625" style="44" customWidth="1"/>
    <col min="820" max="820" width="14.6640625" style="44" customWidth="1"/>
    <col min="821" max="821" width="10.6640625" style="44" customWidth="1"/>
    <col min="822" max="822" width="16.6640625" style="44" customWidth="1"/>
    <col min="823" max="823" width="14.6640625" style="44" customWidth="1"/>
    <col min="824" max="824" width="10.6640625" style="44" customWidth="1"/>
    <col min="825" max="825" width="16.6640625" style="44" customWidth="1"/>
    <col min="826" max="826" width="14.6640625" style="44" customWidth="1"/>
    <col min="827" max="827" width="10.6640625" style="44" customWidth="1"/>
    <col min="828" max="828" width="16.6640625" style="44" customWidth="1"/>
    <col min="829" max="829" width="14.6640625" style="44" customWidth="1"/>
    <col min="830" max="830" width="10.6640625" style="44" customWidth="1"/>
    <col min="831" max="831" width="16.6640625" style="44" customWidth="1"/>
    <col min="832" max="832" width="14.6640625" style="44" customWidth="1"/>
    <col min="833" max="833" width="10.6640625" style="44" customWidth="1"/>
    <col min="834" max="834" width="16.6640625" style="44" customWidth="1"/>
    <col min="835" max="835" width="14.6640625" style="44" customWidth="1"/>
    <col min="836" max="836" width="10.6640625" style="44" customWidth="1"/>
    <col min="837" max="837" width="16.6640625" style="44" customWidth="1"/>
    <col min="838" max="838" width="14.6640625" style="44" customWidth="1"/>
    <col min="839" max="839" width="10.6640625" style="44" customWidth="1"/>
    <col min="840" max="840" width="16.6640625" style="44" customWidth="1"/>
    <col min="841" max="841" width="14.6640625" style="44" customWidth="1"/>
    <col min="842" max="842" width="10.6640625" style="44" customWidth="1"/>
    <col min="843" max="843" width="16.6640625" style="44" customWidth="1"/>
    <col min="844" max="844" width="14.6640625" style="44" customWidth="1"/>
    <col min="845" max="845" width="10.6640625" style="44" customWidth="1"/>
    <col min="846" max="846" width="16.6640625" style="44" customWidth="1"/>
    <col min="847" max="847" width="14.6640625" style="44" customWidth="1"/>
    <col min="848" max="848" width="10.6640625" style="44" customWidth="1"/>
    <col min="849" max="849" width="16.6640625" style="44" customWidth="1"/>
    <col min="850" max="850" width="14.6640625" style="44" customWidth="1"/>
    <col min="851" max="851" width="10.6640625" style="44" customWidth="1"/>
    <col min="852" max="852" width="16.6640625" style="44" customWidth="1"/>
    <col min="853" max="853" width="14.6640625" style="44" customWidth="1"/>
    <col min="854" max="855" width="10.6640625" style="44" customWidth="1"/>
    <col min="856" max="856" width="16.6640625" style="44" customWidth="1"/>
    <col min="857" max="857" width="14.6640625" style="44" customWidth="1"/>
    <col min="858" max="859" width="10.6640625" style="44" customWidth="1"/>
    <col min="860" max="860" width="16.6640625" style="44" customWidth="1"/>
    <col min="861" max="861" width="14.6640625" style="44" customWidth="1"/>
    <col min="862" max="863" width="10.6640625" style="44" customWidth="1"/>
    <col min="864" max="864" width="16.6640625" style="44" customWidth="1"/>
    <col min="865" max="876" width="14.6640625" style="44" customWidth="1"/>
    <col min="877" max="877" width="3.6640625" style="44" customWidth="1"/>
    <col min="878" max="1044" width="9" style="44"/>
    <col min="1045" max="1050" width="0" style="44" hidden="1" customWidth="1"/>
    <col min="1051" max="1051" width="1.88671875" style="44" customWidth="1"/>
    <col min="1052" max="1052" width="7.6640625" style="44" customWidth="1"/>
    <col min="1053" max="1053" width="6.6640625" style="44" customWidth="1"/>
    <col min="1054" max="1055" width="20.6640625" style="44" customWidth="1"/>
    <col min="1056" max="1058" width="23.6640625" style="44" customWidth="1"/>
    <col min="1059" max="1059" width="10.6640625" style="44" customWidth="1"/>
    <col min="1060" max="1060" width="16.6640625" style="44" customWidth="1"/>
    <col min="1061" max="1061" width="14.6640625" style="44" customWidth="1"/>
    <col min="1062" max="1062" width="10.6640625" style="44" customWidth="1"/>
    <col min="1063" max="1063" width="16.6640625" style="44" customWidth="1"/>
    <col min="1064" max="1064" width="14.6640625" style="44" customWidth="1"/>
    <col min="1065" max="1065" width="10.6640625" style="44" customWidth="1"/>
    <col min="1066" max="1066" width="16.6640625" style="44" customWidth="1"/>
    <col min="1067" max="1067" width="14.6640625" style="44" customWidth="1"/>
    <col min="1068" max="1068" width="10.6640625" style="44" customWidth="1"/>
    <col min="1069" max="1069" width="16.6640625" style="44" customWidth="1"/>
    <col min="1070" max="1070" width="14.6640625" style="44" customWidth="1"/>
    <col min="1071" max="1071" width="10.6640625" style="44" customWidth="1"/>
    <col min="1072" max="1072" width="16.6640625" style="44" customWidth="1"/>
    <col min="1073" max="1073" width="14.6640625" style="44" customWidth="1"/>
    <col min="1074" max="1074" width="10.6640625" style="44" customWidth="1"/>
    <col min="1075" max="1075" width="16.6640625" style="44" customWidth="1"/>
    <col min="1076" max="1076" width="14.6640625" style="44" customWidth="1"/>
    <col min="1077" max="1077" width="10.6640625" style="44" customWidth="1"/>
    <col min="1078" max="1078" width="16.6640625" style="44" customWidth="1"/>
    <col min="1079" max="1079" width="14.6640625" style="44" customWidth="1"/>
    <col min="1080" max="1080" width="10.6640625" style="44" customWidth="1"/>
    <col min="1081" max="1081" width="16.6640625" style="44" customWidth="1"/>
    <col min="1082" max="1082" width="14.6640625" style="44" customWidth="1"/>
    <col min="1083" max="1083" width="10.6640625" style="44" customWidth="1"/>
    <col min="1084" max="1084" width="16.6640625" style="44" customWidth="1"/>
    <col min="1085" max="1085" width="14.6640625" style="44" customWidth="1"/>
    <col min="1086" max="1086" width="10.6640625" style="44" customWidth="1"/>
    <col min="1087" max="1087" width="16.6640625" style="44" customWidth="1"/>
    <col min="1088" max="1088" width="14.6640625" style="44" customWidth="1"/>
    <col min="1089" max="1089" width="10.6640625" style="44" customWidth="1"/>
    <col min="1090" max="1090" width="16.6640625" style="44" customWidth="1"/>
    <col min="1091" max="1091" width="14.6640625" style="44" customWidth="1"/>
    <col min="1092" max="1092" width="10.6640625" style="44" customWidth="1"/>
    <col min="1093" max="1093" width="16.6640625" style="44" customWidth="1"/>
    <col min="1094" max="1094" width="14.6640625" style="44" customWidth="1"/>
    <col min="1095" max="1095" width="10.6640625" style="44" customWidth="1"/>
    <col min="1096" max="1096" width="16.6640625" style="44" customWidth="1"/>
    <col min="1097" max="1097" width="14.6640625" style="44" customWidth="1"/>
    <col min="1098" max="1098" width="10.6640625" style="44" customWidth="1"/>
    <col min="1099" max="1099" width="16.6640625" style="44" customWidth="1"/>
    <col min="1100" max="1100" width="14.6640625" style="44" customWidth="1"/>
    <col min="1101" max="1101" width="10.6640625" style="44" customWidth="1"/>
    <col min="1102" max="1102" width="16.6640625" style="44" customWidth="1"/>
    <col min="1103" max="1103" width="14.6640625" style="44" customWidth="1"/>
    <col min="1104" max="1104" width="10.6640625" style="44" customWidth="1"/>
    <col min="1105" max="1105" width="16.6640625" style="44" customWidth="1"/>
    <col min="1106" max="1106" width="14.6640625" style="44" customWidth="1"/>
    <col min="1107" max="1107" width="10.6640625" style="44" customWidth="1"/>
    <col min="1108" max="1108" width="16.6640625" style="44" customWidth="1"/>
    <col min="1109" max="1109" width="14.6640625" style="44" customWidth="1"/>
    <col min="1110" max="1111" width="10.6640625" style="44" customWidth="1"/>
    <col min="1112" max="1112" width="16.6640625" style="44" customWidth="1"/>
    <col min="1113" max="1113" width="14.6640625" style="44" customWidth="1"/>
    <col min="1114" max="1115" width="10.6640625" style="44" customWidth="1"/>
    <col min="1116" max="1116" width="16.6640625" style="44" customWidth="1"/>
    <col min="1117" max="1117" width="14.6640625" style="44" customWidth="1"/>
    <col min="1118" max="1119" width="10.6640625" style="44" customWidth="1"/>
    <col min="1120" max="1120" width="16.6640625" style="44" customWidth="1"/>
    <col min="1121" max="1132" width="14.6640625" style="44" customWidth="1"/>
    <col min="1133" max="1133" width="3.6640625" style="44" customWidth="1"/>
    <col min="1134" max="1300" width="9" style="44"/>
    <col min="1301" max="1306" width="0" style="44" hidden="1" customWidth="1"/>
    <col min="1307" max="1307" width="1.88671875" style="44" customWidth="1"/>
    <col min="1308" max="1308" width="7.6640625" style="44" customWidth="1"/>
    <col min="1309" max="1309" width="6.6640625" style="44" customWidth="1"/>
    <col min="1310" max="1311" width="20.6640625" style="44" customWidth="1"/>
    <col min="1312" max="1314" width="23.6640625" style="44" customWidth="1"/>
    <col min="1315" max="1315" width="10.6640625" style="44" customWidth="1"/>
    <col min="1316" max="1316" width="16.6640625" style="44" customWidth="1"/>
    <col min="1317" max="1317" width="14.6640625" style="44" customWidth="1"/>
    <col min="1318" max="1318" width="10.6640625" style="44" customWidth="1"/>
    <col min="1319" max="1319" width="16.6640625" style="44" customWidth="1"/>
    <col min="1320" max="1320" width="14.6640625" style="44" customWidth="1"/>
    <col min="1321" max="1321" width="10.6640625" style="44" customWidth="1"/>
    <col min="1322" max="1322" width="16.6640625" style="44" customWidth="1"/>
    <col min="1323" max="1323" width="14.6640625" style="44" customWidth="1"/>
    <col min="1324" max="1324" width="10.6640625" style="44" customWidth="1"/>
    <col min="1325" max="1325" width="16.6640625" style="44" customWidth="1"/>
    <col min="1326" max="1326" width="14.6640625" style="44" customWidth="1"/>
    <col min="1327" max="1327" width="10.6640625" style="44" customWidth="1"/>
    <col min="1328" max="1328" width="16.6640625" style="44" customWidth="1"/>
    <col min="1329" max="1329" width="14.6640625" style="44" customWidth="1"/>
    <col min="1330" max="1330" width="10.6640625" style="44" customWidth="1"/>
    <col min="1331" max="1331" width="16.6640625" style="44" customWidth="1"/>
    <col min="1332" max="1332" width="14.6640625" style="44" customWidth="1"/>
    <col min="1333" max="1333" width="10.6640625" style="44" customWidth="1"/>
    <col min="1334" max="1334" width="16.6640625" style="44" customWidth="1"/>
    <col min="1335" max="1335" width="14.6640625" style="44" customWidth="1"/>
    <col min="1336" max="1336" width="10.6640625" style="44" customWidth="1"/>
    <col min="1337" max="1337" width="16.6640625" style="44" customWidth="1"/>
    <col min="1338" max="1338" width="14.6640625" style="44" customWidth="1"/>
    <col min="1339" max="1339" width="10.6640625" style="44" customWidth="1"/>
    <col min="1340" max="1340" width="16.6640625" style="44" customWidth="1"/>
    <col min="1341" max="1341" width="14.6640625" style="44" customWidth="1"/>
    <col min="1342" max="1342" width="10.6640625" style="44" customWidth="1"/>
    <col min="1343" max="1343" width="16.6640625" style="44" customWidth="1"/>
    <col min="1344" max="1344" width="14.6640625" style="44" customWidth="1"/>
    <col min="1345" max="1345" width="10.6640625" style="44" customWidth="1"/>
    <col min="1346" max="1346" width="16.6640625" style="44" customWidth="1"/>
    <col min="1347" max="1347" width="14.6640625" style="44" customWidth="1"/>
    <col min="1348" max="1348" width="10.6640625" style="44" customWidth="1"/>
    <col min="1349" max="1349" width="16.6640625" style="44" customWidth="1"/>
    <col min="1350" max="1350" width="14.6640625" style="44" customWidth="1"/>
    <col min="1351" max="1351" width="10.6640625" style="44" customWidth="1"/>
    <col min="1352" max="1352" width="16.6640625" style="44" customWidth="1"/>
    <col min="1353" max="1353" width="14.6640625" style="44" customWidth="1"/>
    <col min="1354" max="1354" width="10.6640625" style="44" customWidth="1"/>
    <col min="1355" max="1355" width="16.6640625" style="44" customWidth="1"/>
    <col min="1356" max="1356" width="14.6640625" style="44" customWidth="1"/>
    <col min="1357" max="1357" width="10.6640625" style="44" customWidth="1"/>
    <col min="1358" max="1358" width="16.6640625" style="44" customWidth="1"/>
    <col min="1359" max="1359" width="14.6640625" style="44" customWidth="1"/>
    <col min="1360" max="1360" width="10.6640625" style="44" customWidth="1"/>
    <col min="1361" max="1361" width="16.6640625" style="44" customWidth="1"/>
    <col min="1362" max="1362" width="14.6640625" style="44" customWidth="1"/>
    <col min="1363" max="1363" width="10.6640625" style="44" customWidth="1"/>
    <col min="1364" max="1364" width="16.6640625" style="44" customWidth="1"/>
    <col min="1365" max="1365" width="14.6640625" style="44" customWidth="1"/>
    <col min="1366" max="1367" width="10.6640625" style="44" customWidth="1"/>
    <col min="1368" max="1368" width="16.6640625" style="44" customWidth="1"/>
    <col min="1369" max="1369" width="14.6640625" style="44" customWidth="1"/>
    <col min="1370" max="1371" width="10.6640625" style="44" customWidth="1"/>
    <col min="1372" max="1372" width="16.6640625" style="44" customWidth="1"/>
    <col min="1373" max="1373" width="14.6640625" style="44" customWidth="1"/>
    <col min="1374" max="1375" width="10.6640625" style="44" customWidth="1"/>
    <col min="1376" max="1376" width="16.6640625" style="44" customWidth="1"/>
    <col min="1377" max="1388" width="14.6640625" style="44" customWidth="1"/>
    <col min="1389" max="1389" width="3.6640625" style="44" customWidth="1"/>
    <col min="1390" max="1556" width="9" style="44"/>
    <col min="1557" max="1562" width="0" style="44" hidden="1" customWidth="1"/>
    <col min="1563" max="1563" width="1.88671875" style="44" customWidth="1"/>
    <col min="1564" max="1564" width="7.6640625" style="44" customWidth="1"/>
    <col min="1565" max="1565" width="6.6640625" style="44" customWidth="1"/>
    <col min="1566" max="1567" width="20.6640625" style="44" customWidth="1"/>
    <col min="1568" max="1570" width="23.6640625" style="44" customWidth="1"/>
    <col min="1571" max="1571" width="10.6640625" style="44" customWidth="1"/>
    <col min="1572" max="1572" width="16.6640625" style="44" customWidth="1"/>
    <col min="1573" max="1573" width="14.6640625" style="44" customWidth="1"/>
    <col min="1574" max="1574" width="10.6640625" style="44" customWidth="1"/>
    <col min="1575" max="1575" width="16.6640625" style="44" customWidth="1"/>
    <col min="1576" max="1576" width="14.6640625" style="44" customWidth="1"/>
    <col min="1577" max="1577" width="10.6640625" style="44" customWidth="1"/>
    <col min="1578" max="1578" width="16.6640625" style="44" customWidth="1"/>
    <col min="1579" max="1579" width="14.6640625" style="44" customWidth="1"/>
    <col min="1580" max="1580" width="10.6640625" style="44" customWidth="1"/>
    <col min="1581" max="1581" width="16.6640625" style="44" customWidth="1"/>
    <col min="1582" max="1582" width="14.6640625" style="44" customWidth="1"/>
    <col min="1583" max="1583" width="10.6640625" style="44" customWidth="1"/>
    <col min="1584" max="1584" width="16.6640625" style="44" customWidth="1"/>
    <col min="1585" max="1585" width="14.6640625" style="44" customWidth="1"/>
    <col min="1586" max="1586" width="10.6640625" style="44" customWidth="1"/>
    <col min="1587" max="1587" width="16.6640625" style="44" customWidth="1"/>
    <col min="1588" max="1588" width="14.6640625" style="44" customWidth="1"/>
    <col min="1589" max="1589" width="10.6640625" style="44" customWidth="1"/>
    <col min="1590" max="1590" width="16.6640625" style="44" customWidth="1"/>
    <col min="1591" max="1591" width="14.6640625" style="44" customWidth="1"/>
    <col min="1592" max="1592" width="10.6640625" style="44" customWidth="1"/>
    <col min="1593" max="1593" width="16.6640625" style="44" customWidth="1"/>
    <col min="1594" max="1594" width="14.6640625" style="44" customWidth="1"/>
    <col min="1595" max="1595" width="10.6640625" style="44" customWidth="1"/>
    <col min="1596" max="1596" width="16.6640625" style="44" customWidth="1"/>
    <col min="1597" max="1597" width="14.6640625" style="44" customWidth="1"/>
    <col min="1598" max="1598" width="10.6640625" style="44" customWidth="1"/>
    <col min="1599" max="1599" width="16.6640625" style="44" customWidth="1"/>
    <col min="1600" max="1600" width="14.6640625" style="44" customWidth="1"/>
    <col min="1601" max="1601" width="10.6640625" style="44" customWidth="1"/>
    <col min="1602" max="1602" width="16.6640625" style="44" customWidth="1"/>
    <col min="1603" max="1603" width="14.6640625" style="44" customWidth="1"/>
    <col min="1604" max="1604" width="10.6640625" style="44" customWidth="1"/>
    <col min="1605" max="1605" width="16.6640625" style="44" customWidth="1"/>
    <col min="1606" max="1606" width="14.6640625" style="44" customWidth="1"/>
    <col min="1607" max="1607" width="10.6640625" style="44" customWidth="1"/>
    <col min="1608" max="1608" width="16.6640625" style="44" customWidth="1"/>
    <col min="1609" max="1609" width="14.6640625" style="44" customWidth="1"/>
    <col min="1610" max="1610" width="10.6640625" style="44" customWidth="1"/>
    <col min="1611" max="1611" width="16.6640625" style="44" customWidth="1"/>
    <col min="1612" max="1612" width="14.6640625" style="44" customWidth="1"/>
    <col min="1613" max="1613" width="10.6640625" style="44" customWidth="1"/>
    <col min="1614" max="1614" width="16.6640625" style="44" customWidth="1"/>
    <col min="1615" max="1615" width="14.6640625" style="44" customWidth="1"/>
    <col min="1616" max="1616" width="10.6640625" style="44" customWidth="1"/>
    <col min="1617" max="1617" width="16.6640625" style="44" customWidth="1"/>
    <col min="1618" max="1618" width="14.6640625" style="44" customWidth="1"/>
    <col min="1619" max="1619" width="10.6640625" style="44" customWidth="1"/>
    <col min="1620" max="1620" width="16.6640625" style="44" customWidth="1"/>
    <col min="1621" max="1621" width="14.6640625" style="44" customWidth="1"/>
    <col min="1622" max="1623" width="10.6640625" style="44" customWidth="1"/>
    <col min="1624" max="1624" width="16.6640625" style="44" customWidth="1"/>
    <col min="1625" max="1625" width="14.6640625" style="44" customWidth="1"/>
    <col min="1626" max="1627" width="10.6640625" style="44" customWidth="1"/>
    <col min="1628" max="1628" width="16.6640625" style="44" customWidth="1"/>
    <col min="1629" max="1629" width="14.6640625" style="44" customWidth="1"/>
    <col min="1630" max="1631" width="10.6640625" style="44" customWidth="1"/>
    <col min="1632" max="1632" width="16.6640625" style="44" customWidth="1"/>
    <col min="1633" max="1644" width="14.6640625" style="44" customWidth="1"/>
    <col min="1645" max="1645" width="3.6640625" style="44" customWidth="1"/>
    <col min="1646" max="1812" width="9" style="44"/>
    <col min="1813" max="1818" width="0" style="44" hidden="1" customWidth="1"/>
    <col min="1819" max="1819" width="1.88671875" style="44" customWidth="1"/>
    <col min="1820" max="1820" width="7.6640625" style="44" customWidth="1"/>
    <col min="1821" max="1821" width="6.6640625" style="44" customWidth="1"/>
    <col min="1822" max="1823" width="20.6640625" style="44" customWidth="1"/>
    <col min="1824" max="1826" width="23.6640625" style="44" customWidth="1"/>
    <col min="1827" max="1827" width="10.6640625" style="44" customWidth="1"/>
    <col min="1828" max="1828" width="16.6640625" style="44" customWidth="1"/>
    <col min="1829" max="1829" width="14.6640625" style="44" customWidth="1"/>
    <col min="1830" max="1830" width="10.6640625" style="44" customWidth="1"/>
    <col min="1831" max="1831" width="16.6640625" style="44" customWidth="1"/>
    <col min="1832" max="1832" width="14.6640625" style="44" customWidth="1"/>
    <col min="1833" max="1833" width="10.6640625" style="44" customWidth="1"/>
    <col min="1834" max="1834" width="16.6640625" style="44" customWidth="1"/>
    <col min="1835" max="1835" width="14.6640625" style="44" customWidth="1"/>
    <col min="1836" max="1836" width="10.6640625" style="44" customWidth="1"/>
    <col min="1837" max="1837" width="16.6640625" style="44" customWidth="1"/>
    <col min="1838" max="1838" width="14.6640625" style="44" customWidth="1"/>
    <col min="1839" max="1839" width="10.6640625" style="44" customWidth="1"/>
    <col min="1840" max="1840" width="16.6640625" style="44" customWidth="1"/>
    <col min="1841" max="1841" width="14.6640625" style="44" customWidth="1"/>
    <col min="1842" max="1842" width="10.6640625" style="44" customWidth="1"/>
    <col min="1843" max="1843" width="16.6640625" style="44" customWidth="1"/>
    <col min="1844" max="1844" width="14.6640625" style="44" customWidth="1"/>
    <col min="1845" max="1845" width="10.6640625" style="44" customWidth="1"/>
    <col min="1846" max="1846" width="16.6640625" style="44" customWidth="1"/>
    <col min="1847" max="1847" width="14.6640625" style="44" customWidth="1"/>
    <col min="1848" max="1848" width="10.6640625" style="44" customWidth="1"/>
    <col min="1849" max="1849" width="16.6640625" style="44" customWidth="1"/>
    <col min="1850" max="1850" width="14.6640625" style="44" customWidth="1"/>
    <col min="1851" max="1851" width="10.6640625" style="44" customWidth="1"/>
    <col min="1852" max="1852" width="16.6640625" style="44" customWidth="1"/>
    <col min="1853" max="1853" width="14.6640625" style="44" customWidth="1"/>
    <col min="1854" max="1854" width="10.6640625" style="44" customWidth="1"/>
    <col min="1855" max="1855" width="16.6640625" style="44" customWidth="1"/>
    <col min="1856" max="1856" width="14.6640625" style="44" customWidth="1"/>
    <col min="1857" max="1857" width="10.6640625" style="44" customWidth="1"/>
    <col min="1858" max="1858" width="16.6640625" style="44" customWidth="1"/>
    <col min="1859" max="1859" width="14.6640625" style="44" customWidth="1"/>
    <col min="1860" max="1860" width="10.6640625" style="44" customWidth="1"/>
    <col min="1861" max="1861" width="16.6640625" style="44" customWidth="1"/>
    <col min="1862" max="1862" width="14.6640625" style="44" customWidth="1"/>
    <col min="1863" max="1863" width="10.6640625" style="44" customWidth="1"/>
    <col min="1864" max="1864" width="16.6640625" style="44" customWidth="1"/>
    <col min="1865" max="1865" width="14.6640625" style="44" customWidth="1"/>
    <col min="1866" max="1866" width="10.6640625" style="44" customWidth="1"/>
    <col min="1867" max="1867" width="16.6640625" style="44" customWidth="1"/>
    <col min="1868" max="1868" width="14.6640625" style="44" customWidth="1"/>
    <col min="1869" max="1869" width="10.6640625" style="44" customWidth="1"/>
    <col min="1870" max="1870" width="16.6640625" style="44" customWidth="1"/>
    <col min="1871" max="1871" width="14.6640625" style="44" customWidth="1"/>
    <col min="1872" max="1872" width="10.6640625" style="44" customWidth="1"/>
    <col min="1873" max="1873" width="16.6640625" style="44" customWidth="1"/>
    <col min="1874" max="1874" width="14.6640625" style="44" customWidth="1"/>
    <col min="1875" max="1875" width="10.6640625" style="44" customWidth="1"/>
    <col min="1876" max="1876" width="16.6640625" style="44" customWidth="1"/>
    <col min="1877" max="1877" width="14.6640625" style="44" customWidth="1"/>
    <col min="1878" max="1879" width="10.6640625" style="44" customWidth="1"/>
    <col min="1880" max="1880" width="16.6640625" style="44" customWidth="1"/>
    <col min="1881" max="1881" width="14.6640625" style="44" customWidth="1"/>
    <col min="1882" max="1883" width="10.6640625" style="44" customWidth="1"/>
    <col min="1884" max="1884" width="16.6640625" style="44" customWidth="1"/>
    <col min="1885" max="1885" width="14.6640625" style="44" customWidth="1"/>
    <col min="1886" max="1887" width="10.6640625" style="44" customWidth="1"/>
    <col min="1888" max="1888" width="16.6640625" style="44" customWidth="1"/>
    <col min="1889" max="1900" width="14.6640625" style="44" customWidth="1"/>
    <col min="1901" max="1901" width="3.6640625" style="44" customWidth="1"/>
    <col min="1902" max="2068" width="9" style="44"/>
    <col min="2069" max="2074" width="0" style="44" hidden="1" customWidth="1"/>
    <col min="2075" max="2075" width="1.88671875" style="44" customWidth="1"/>
    <col min="2076" max="2076" width="7.6640625" style="44" customWidth="1"/>
    <col min="2077" max="2077" width="6.6640625" style="44" customWidth="1"/>
    <col min="2078" max="2079" width="20.6640625" style="44" customWidth="1"/>
    <col min="2080" max="2082" width="23.6640625" style="44" customWidth="1"/>
    <col min="2083" max="2083" width="10.6640625" style="44" customWidth="1"/>
    <col min="2084" max="2084" width="16.6640625" style="44" customWidth="1"/>
    <col min="2085" max="2085" width="14.6640625" style="44" customWidth="1"/>
    <col min="2086" max="2086" width="10.6640625" style="44" customWidth="1"/>
    <col min="2087" max="2087" width="16.6640625" style="44" customWidth="1"/>
    <col min="2088" max="2088" width="14.6640625" style="44" customWidth="1"/>
    <col min="2089" max="2089" width="10.6640625" style="44" customWidth="1"/>
    <col min="2090" max="2090" width="16.6640625" style="44" customWidth="1"/>
    <col min="2091" max="2091" width="14.6640625" style="44" customWidth="1"/>
    <col min="2092" max="2092" width="10.6640625" style="44" customWidth="1"/>
    <col min="2093" max="2093" width="16.6640625" style="44" customWidth="1"/>
    <col min="2094" max="2094" width="14.6640625" style="44" customWidth="1"/>
    <col min="2095" max="2095" width="10.6640625" style="44" customWidth="1"/>
    <col min="2096" max="2096" width="16.6640625" style="44" customWidth="1"/>
    <col min="2097" max="2097" width="14.6640625" style="44" customWidth="1"/>
    <col min="2098" max="2098" width="10.6640625" style="44" customWidth="1"/>
    <col min="2099" max="2099" width="16.6640625" style="44" customWidth="1"/>
    <col min="2100" max="2100" width="14.6640625" style="44" customWidth="1"/>
    <col min="2101" max="2101" width="10.6640625" style="44" customWidth="1"/>
    <col min="2102" max="2102" width="16.6640625" style="44" customWidth="1"/>
    <col min="2103" max="2103" width="14.6640625" style="44" customWidth="1"/>
    <col min="2104" max="2104" width="10.6640625" style="44" customWidth="1"/>
    <col min="2105" max="2105" width="16.6640625" style="44" customWidth="1"/>
    <col min="2106" max="2106" width="14.6640625" style="44" customWidth="1"/>
    <col min="2107" max="2107" width="10.6640625" style="44" customWidth="1"/>
    <col min="2108" max="2108" width="16.6640625" style="44" customWidth="1"/>
    <col min="2109" max="2109" width="14.6640625" style="44" customWidth="1"/>
    <col min="2110" max="2110" width="10.6640625" style="44" customWidth="1"/>
    <col min="2111" max="2111" width="16.6640625" style="44" customWidth="1"/>
    <col min="2112" max="2112" width="14.6640625" style="44" customWidth="1"/>
    <col min="2113" max="2113" width="10.6640625" style="44" customWidth="1"/>
    <col min="2114" max="2114" width="16.6640625" style="44" customWidth="1"/>
    <col min="2115" max="2115" width="14.6640625" style="44" customWidth="1"/>
    <col min="2116" max="2116" width="10.6640625" style="44" customWidth="1"/>
    <col min="2117" max="2117" width="16.6640625" style="44" customWidth="1"/>
    <col min="2118" max="2118" width="14.6640625" style="44" customWidth="1"/>
    <col min="2119" max="2119" width="10.6640625" style="44" customWidth="1"/>
    <col min="2120" max="2120" width="16.6640625" style="44" customWidth="1"/>
    <col min="2121" max="2121" width="14.6640625" style="44" customWidth="1"/>
    <col min="2122" max="2122" width="10.6640625" style="44" customWidth="1"/>
    <col min="2123" max="2123" width="16.6640625" style="44" customWidth="1"/>
    <col min="2124" max="2124" width="14.6640625" style="44" customWidth="1"/>
    <col min="2125" max="2125" width="10.6640625" style="44" customWidth="1"/>
    <col min="2126" max="2126" width="16.6640625" style="44" customWidth="1"/>
    <col min="2127" max="2127" width="14.6640625" style="44" customWidth="1"/>
    <col min="2128" max="2128" width="10.6640625" style="44" customWidth="1"/>
    <col min="2129" max="2129" width="16.6640625" style="44" customWidth="1"/>
    <col min="2130" max="2130" width="14.6640625" style="44" customWidth="1"/>
    <col min="2131" max="2131" width="10.6640625" style="44" customWidth="1"/>
    <col min="2132" max="2132" width="16.6640625" style="44" customWidth="1"/>
    <col min="2133" max="2133" width="14.6640625" style="44" customWidth="1"/>
    <col min="2134" max="2135" width="10.6640625" style="44" customWidth="1"/>
    <col min="2136" max="2136" width="16.6640625" style="44" customWidth="1"/>
    <col min="2137" max="2137" width="14.6640625" style="44" customWidth="1"/>
    <col min="2138" max="2139" width="10.6640625" style="44" customWidth="1"/>
    <col min="2140" max="2140" width="16.6640625" style="44" customWidth="1"/>
    <col min="2141" max="2141" width="14.6640625" style="44" customWidth="1"/>
    <col min="2142" max="2143" width="10.6640625" style="44" customWidth="1"/>
    <col min="2144" max="2144" width="16.6640625" style="44" customWidth="1"/>
    <col min="2145" max="2156" width="14.6640625" style="44" customWidth="1"/>
    <col min="2157" max="2157" width="3.6640625" style="44" customWidth="1"/>
    <col min="2158" max="2324" width="9" style="44"/>
    <col min="2325" max="2330" width="0" style="44" hidden="1" customWidth="1"/>
    <col min="2331" max="2331" width="1.88671875" style="44" customWidth="1"/>
    <col min="2332" max="2332" width="7.6640625" style="44" customWidth="1"/>
    <col min="2333" max="2333" width="6.6640625" style="44" customWidth="1"/>
    <col min="2334" max="2335" width="20.6640625" style="44" customWidth="1"/>
    <col min="2336" max="2338" width="23.6640625" style="44" customWidth="1"/>
    <col min="2339" max="2339" width="10.6640625" style="44" customWidth="1"/>
    <col min="2340" max="2340" width="16.6640625" style="44" customWidth="1"/>
    <col min="2341" max="2341" width="14.6640625" style="44" customWidth="1"/>
    <col min="2342" max="2342" width="10.6640625" style="44" customWidth="1"/>
    <col min="2343" max="2343" width="16.6640625" style="44" customWidth="1"/>
    <col min="2344" max="2344" width="14.6640625" style="44" customWidth="1"/>
    <col min="2345" max="2345" width="10.6640625" style="44" customWidth="1"/>
    <col min="2346" max="2346" width="16.6640625" style="44" customWidth="1"/>
    <col min="2347" max="2347" width="14.6640625" style="44" customWidth="1"/>
    <col min="2348" max="2348" width="10.6640625" style="44" customWidth="1"/>
    <col min="2349" max="2349" width="16.6640625" style="44" customWidth="1"/>
    <col min="2350" max="2350" width="14.6640625" style="44" customWidth="1"/>
    <col min="2351" max="2351" width="10.6640625" style="44" customWidth="1"/>
    <col min="2352" max="2352" width="16.6640625" style="44" customWidth="1"/>
    <col min="2353" max="2353" width="14.6640625" style="44" customWidth="1"/>
    <col min="2354" max="2354" width="10.6640625" style="44" customWidth="1"/>
    <col min="2355" max="2355" width="16.6640625" style="44" customWidth="1"/>
    <col min="2356" max="2356" width="14.6640625" style="44" customWidth="1"/>
    <col min="2357" max="2357" width="10.6640625" style="44" customWidth="1"/>
    <col min="2358" max="2358" width="16.6640625" style="44" customWidth="1"/>
    <col min="2359" max="2359" width="14.6640625" style="44" customWidth="1"/>
    <col min="2360" max="2360" width="10.6640625" style="44" customWidth="1"/>
    <col min="2361" max="2361" width="16.6640625" style="44" customWidth="1"/>
    <col min="2362" max="2362" width="14.6640625" style="44" customWidth="1"/>
    <col min="2363" max="2363" width="10.6640625" style="44" customWidth="1"/>
    <col min="2364" max="2364" width="16.6640625" style="44" customWidth="1"/>
    <col min="2365" max="2365" width="14.6640625" style="44" customWidth="1"/>
    <col min="2366" max="2366" width="10.6640625" style="44" customWidth="1"/>
    <col min="2367" max="2367" width="16.6640625" style="44" customWidth="1"/>
    <col min="2368" max="2368" width="14.6640625" style="44" customWidth="1"/>
    <col min="2369" max="2369" width="10.6640625" style="44" customWidth="1"/>
    <col min="2370" max="2370" width="16.6640625" style="44" customWidth="1"/>
    <col min="2371" max="2371" width="14.6640625" style="44" customWidth="1"/>
    <col min="2372" max="2372" width="10.6640625" style="44" customWidth="1"/>
    <col min="2373" max="2373" width="16.6640625" style="44" customWidth="1"/>
    <col min="2374" max="2374" width="14.6640625" style="44" customWidth="1"/>
    <col min="2375" max="2375" width="10.6640625" style="44" customWidth="1"/>
    <col min="2376" max="2376" width="16.6640625" style="44" customWidth="1"/>
    <col min="2377" max="2377" width="14.6640625" style="44" customWidth="1"/>
    <col min="2378" max="2378" width="10.6640625" style="44" customWidth="1"/>
    <col min="2379" max="2379" width="16.6640625" style="44" customWidth="1"/>
    <col min="2380" max="2380" width="14.6640625" style="44" customWidth="1"/>
    <col min="2381" max="2381" width="10.6640625" style="44" customWidth="1"/>
    <col min="2382" max="2382" width="16.6640625" style="44" customWidth="1"/>
    <col min="2383" max="2383" width="14.6640625" style="44" customWidth="1"/>
    <col min="2384" max="2384" width="10.6640625" style="44" customWidth="1"/>
    <col min="2385" max="2385" width="16.6640625" style="44" customWidth="1"/>
    <col min="2386" max="2386" width="14.6640625" style="44" customWidth="1"/>
    <col min="2387" max="2387" width="10.6640625" style="44" customWidth="1"/>
    <col min="2388" max="2388" width="16.6640625" style="44" customWidth="1"/>
    <col min="2389" max="2389" width="14.6640625" style="44" customWidth="1"/>
    <col min="2390" max="2391" width="10.6640625" style="44" customWidth="1"/>
    <col min="2392" max="2392" width="16.6640625" style="44" customWidth="1"/>
    <col min="2393" max="2393" width="14.6640625" style="44" customWidth="1"/>
    <col min="2394" max="2395" width="10.6640625" style="44" customWidth="1"/>
    <col min="2396" max="2396" width="16.6640625" style="44" customWidth="1"/>
    <col min="2397" max="2397" width="14.6640625" style="44" customWidth="1"/>
    <col min="2398" max="2399" width="10.6640625" style="44" customWidth="1"/>
    <col min="2400" max="2400" width="16.6640625" style="44" customWidth="1"/>
    <col min="2401" max="2412" width="14.6640625" style="44" customWidth="1"/>
    <col min="2413" max="2413" width="3.6640625" style="44" customWidth="1"/>
    <col min="2414" max="2580" width="9" style="44"/>
    <col min="2581" max="2586" width="0" style="44" hidden="1" customWidth="1"/>
    <col min="2587" max="2587" width="1.88671875" style="44" customWidth="1"/>
    <col min="2588" max="2588" width="7.6640625" style="44" customWidth="1"/>
    <col min="2589" max="2589" width="6.6640625" style="44" customWidth="1"/>
    <col min="2590" max="2591" width="20.6640625" style="44" customWidth="1"/>
    <col min="2592" max="2594" width="23.6640625" style="44" customWidth="1"/>
    <col min="2595" max="2595" width="10.6640625" style="44" customWidth="1"/>
    <col min="2596" max="2596" width="16.6640625" style="44" customWidth="1"/>
    <col min="2597" max="2597" width="14.6640625" style="44" customWidth="1"/>
    <col min="2598" max="2598" width="10.6640625" style="44" customWidth="1"/>
    <col min="2599" max="2599" width="16.6640625" style="44" customWidth="1"/>
    <col min="2600" max="2600" width="14.6640625" style="44" customWidth="1"/>
    <col min="2601" max="2601" width="10.6640625" style="44" customWidth="1"/>
    <col min="2602" max="2602" width="16.6640625" style="44" customWidth="1"/>
    <col min="2603" max="2603" width="14.6640625" style="44" customWidth="1"/>
    <col min="2604" max="2604" width="10.6640625" style="44" customWidth="1"/>
    <col min="2605" max="2605" width="16.6640625" style="44" customWidth="1"/>
    <col min="2606" max="2606" width="14.6640625" style="44" customWidth="1"/>
    <col min="2607" max="2607" width="10.6640625" style="44" customWidth="1"/>
    <col min="2608" max="2608" width="16.6640625" style="44" customWidth="1"/>
    <col min="2609" max="2609" width="14.6640625" style="44" customWidth="1"/>
    <col min="2610" max="2610" width="10.6640625" style="44" customWidth="1"/>
    <col min="2611" max="2611" width="16.6640625" style="44" customWidth="1"/>
    <col min="2612" max="2612" width="14.6640625" style="44" customWidth="1"/>
    <col min="2613" max="2613" width="10.6640625" style="44" customWidth="1"/>
    <col min="2614" max="2614" width="16.6640625" style="44" customWidth="1"/>
    <col min="2615" max="2615" width="14.6640625" style="44" customWidth="1"/>
    <col min="2616" max="2616" width="10.6640625" style="44" customWidth="1"/>
    <col min="2617" max="2617" width="16.6640625" style="44" customWidth="1"/>
    <col min="2618" max="2618" width="14.6640625" style="44" customWidth="1"/>
    <col min="2619" max="2619" width="10.6640625" style="44" customWidth="1"/>
    <col min="2620" max="2620" width="16.6640625" style="44" customWidth="1"/>
    <col min="2621" max="2621" width="14.6640625" style="44" customWidth="1"/>
    <col min="2622" max="2622" width="10.6640625" style="44" customWidth="1"/>
    <col min="2623" max="2623" width="16.6640625" style="44" customWidth="1"/>
    <col min="2624" max="2624" width="14.6640625" style="44" customWidth="1"/>
    <col min="2625" max="2625" width="10.6640625" style="44" customWidth="1"/>
    <col min="2626" max="2626" width="16.6640625" style="44" customWidth="1"/>
    <col min="2627" max="2627" width="14.6640625" style="44" customWidth="1"/>
    <col min="2628" max="2628" width="10.6640625" style="44" customWidth="1"/>
    <col min="2629" max="2629" width="16.6640625" style="44" customWidth="1"/>
    <col min="2630" max="2630" width="14.6640625" style="44" customWidth="1"/>
    <col min="2631" max="2631" width="10.6640625" style="44" customWidth="1"/>
    <col min="2632" max="2632" width="16.6640625" style="44" customWidth="1"/>
    <col min="2633" max="2633" width="14.6640625" style="44" customWidth="1"/>
    <col min="2634" max="2634" width="10.6640625" style="44" customWidth="1"/>
    <col min="2635" max="2635" width="16.6640625" style="44" customWidth="1"/>
    <col min="2636" max="2636" width="14.6640625" style="44" customWidth="1"/>
    <col min="2637" max="2637" width="10.6640625" style="44" customWidth="1"/>
    <col min="2638" max="2638" width="16.6640625" style="44" customWidth="1"/>
    <col min="2639" max="2639" width="14.6640625" style="44" customWidth="1"/>
    <col min="2640" max="2640" width="10.6640625" style="44" customWidth="1"/>
    <col min="2641" max="2641" width="16.6640625" style="44" customWidth="1"/>
    <col min="2642" max="2642" width="14.6640625" style="44" customWidth="1"/>
    <col min="2643" max="2643" width="10.6640625" style="44" customWidth="1"/>
    <col min="2644" max="2644" width="16.6640625" style="44" customWidth="1"/>
    <col min="2645" max="2645" width="14.6640625" style="44" customWidth="1"/>
    <col min="2646" max="2647" width="10.6640625" style="44" customWidth="1"/>
    <col min="2648" max="2648" width="16.6640625" style="44" customWidth="1"/>
    <col min="2649" max="2649" width="14.6640625" style="44" customWidth="1"/>
    <col min="2650" max="2651" width="10.6640625" style="44" customWidth="1"/>
    <col min="2652" max="2652" width="16.6640625" style="44" customWidth="1"/>
    <col min="2653" max="2653" width="14.6640625" style="44" customWidth="1"/>
    <col min="2654" max="2655" width="10.6640625" style="44" customWidth="1"/>
    <col min="2656" max="2656" width="16.6640625" style="44" customWidth="1"/>
    <col min="2657" max="2668" width="14.6640625" style="44" customWidth="1"/>
    <col min="2669" max="2669" width="3.6640625" style="44" customWidth="1"/>
    <col min="2670" max="2836" width="9" style="44"/>
    <col min="2837" max="2842" width="0" style="44" hidden="1" customWidth="1"/>
    <col min="2843" max="2843" width="1.88671875" style="44" customWidth="1"/>
    <col min="2844" max="2844" width="7.6640625" style="44" customWidth="1"/>
    <col min="2845" max="2845" width="6.6640625" style="44" customWidth="1"/>
    <col min="2846" max="2847" width="20.6640625" style="44" customWidth="1"/>
    <col min="2848" max="2850" width="23.6640625" style="44" customWidth="1"/>
    <col min="2851" max="2851" width="10.6640625" style="44" customWidth="1"/>
    <col min="2852" max="2852" width="16.6640625" style="44" customWidth="1"/>
    <col min="2853" max="2853" width="14.6640625" style="44" customWidth="1"/>
    <col min="2854" max="2854" width="10.6640625" style="44" customWidth="1"/>
    <col min="2855" max="2855" width="16.6640625" style="44" customWidth="1"/>
    <col min="2856" max="2856" width="14.6640625" style="44" customWidth="1"/>
    <col min="2857" max="2857" width="10.6640625" style="44" customWidth="1"/>
    <col min="2858" max="2858" width="16.6640625" style="44" customWidth="1"/>
    <col min="2859" max="2859" width="14.6640625" style="44" customWidth="1"/>
    <col min="2860" max="2860" width="10.6640625" style="44" customWidth="1"/>
    <col min="2861" max="2861" width="16.6640625" style="44" customWidth="1"/>
    <col min="2862" max="2862" width="14.6640625" style="44" customWidth="1"/>
    <col min="2863" max="2863" width="10.6640625" style="44" customWidth="1"/>
    <col min="2864" max="2864" width="16.6640625" style="44" customWidth="1"/>
    <col min="2865" max="2865" width="14.6640625" style="44" customWidth="1"/>
    <col min="2866" max="2866" width="10.6640625" style="44" customWidth="1"/>
    <col min="2867" max="2867" width="16.6640625" style="44" customWidth="1"/>
    <col min="2868" max="2868" width="14.6640625" style="44" customWidth="1"/>
    <col min="2869" max="2869" width="10.6640625" style="44" customWidth="1"/>
    <col min="2870" max="2870" width="16.6640625" style="44" customWidth="1"/>
    <col min="2871" max="2871" width="14.6640625" style="44" customWidth="1"/>
    <col min="2872" max="2872" width="10.6640625" style="44" customWidth="1"/>
    <col min="2873" max="2873" width="16.6640625" style="44" customWidth="1"/>
    <col min="2874" max="2874" width="14.6640625" style="44" customWidth="1"/>
    <col min="2875" max="2875" width="10.6640625" style="44" customWidth="1"/>
    <col min="2876" max="2876" width="16.6640625" style="44" customWidth="1"/>
    <col min="2877" max="2877" width="14.6640625" style="44" customWidth="1"/>
    <col min="2878" max="2878" width="10.6640625" style="44" customWidth="1"/>
    <col min="2879" max="2879" width="16.6640625" style="44" customWidth="1"/>
    <col min="2880" max="2880" width="14.6640625" style="44" customWidth="1"/>
    <col min="2881" max="2881" width="10.6640625" style="44" customWidth="1"/>
    <col min="2882" max="2882" width="16.6640625" style="44" customWidth="1"/>
    <col min="2883" max="2883" width="14.6640625" style="44" customWidth="1"/>
    <col min="2884" max="2884" width="10.6640625" style="44" customWidth="1"/>
    <col min="2885" max="2885" width="16.6640625" style="44" customWidth="1"/>
    <col min="2886" max="2886" width="14.6640625" style="44" customWidth="1"/>
    <col min="2887" max="2887" width="10.6640625" style="44" customWidth="1"/>
    <col min="2888" max="2888" width="16.6640625" style="44" customWidth="1"/>
    <col min="2889" max="2889" width="14.6640625" style="44" customWidth="1"/>
    <col min="2890" max="2890" width="10.6640625" style="44" customWidth="1"/>
    <col min="2891" max="2891" width="16.6640625" style="44" customWidth="1"/>
    <col min="2892" max="2892" width="14.6640625" style="44" customWidth="1"/>
    <col min="2893" max="2893" width="10.6640625" style="44" customWidth="1"/>
    <col min="2894" max="2894" width="16.6640625" style="44" customWidth="1"/>
    <col min="2895" max="2895" width="14.6640625" style="44" customWidth="1"/>
    <col min="2896" max="2896" width="10.6640625" style="44" customWidth="1"/>
    <col min="2897" max="2897" width="16.6640625" style="44" customWidth="1"/>
    <col min="2898" max="2898" width="14.6640625" style="44" customWidth="1"/>
    <col min="2899" max="2899" width="10.6640625" style="44" customWidth="1"/>
    <col min="2900" max="2900" width="16.6640625" style="44" customWidth="1"/>
    <col min="2901" max="2901" width="14.6640625" style="44" customWidth="1"/>
    <col min="2902" max="2903" width="10.6640625" style="44" customWidth="1"/>
    <col min="2904" max="2904" width="16.6640625" style="44" customWidth="1"/>
    <col min="2905" max="2905" width="14.6640625" style="44" customWidth="1"/>
    <col min="2906" max="2907" width="10.6640625" style="44" customWidth="1"/>
    <col min="2908" max="2908" width="16.6640625" style="44" customWidth="1"/>
    <col min="2909" max="2909" width="14.6640625" style="44" customWidth="1"/>
    <col min="2910" max="2911" width="10.6640625" style="44" customWidth="1"/>
    <col min="2912" max="2912" width="16.6640625" style="44" customWidth="1"/>
    <col min="2913" max="2924" width="14.6640625" style="44" customWidth="1"/>
    <col min="2925" max="2925" width="3.6640625" style="44" customWidth="1"/>
    <col min="2926" max="3092" width="9" style="44"/>
    <col min="3093" max="3098" width="0" style="44" hidden="1" customWidth="1"/>
    <col min="3099" max="3099" width="1.88671875" style="44" customWidth="1"/>
    <col min="3100" max="3100" width="7.6640625" style="44" customWidth="1"/>
    <col min="3101" max="3101" width="6.6640625" style="44" customWidth="1"/>
    <col min="3102" max="3103" width="20.6640625" style="44" customWidth="1"/>
    <col min="3104" max="3106" width="23.6640625" style="44" customWidth="1"/>
    <col min="3107" max="3107" width="10.6640625" style="44" customWidth="1"/>
    <col min="3108" max="3108" width="16.6640625" style="44" customWidth="1"/>
    <col min="3109" max="3109" width="14.6640625" style="44" customWidth="1"/>
    <col min="3110" max="3110" width="10.6640625" style="44" customWidth="1"/>
    <col min="3111" max="3111" width="16.6640625" style="44" customWidth="1"/>
    <col min="3112" max="3112" width="14.6640625" style="44" customWidth="1"/>
    <col min="3113" max="3113" width="10.6640625" style="44" customWidth="1"/>
    <col min="3114" max="3114" width="16.6640625" style="44" customWidth="1"/>
    <col min="3115" max="3115" width="14.6640625" style="44" customWidth="1"/>
    <col min="3116" max="3116" width="10.6640625" style="44" customWidth="1"/>
    <col min="3117" max="3117" width="16.6640625" style="44" customWidth="1"/>
    <col min="3118" max="3118" width="14.6640625" style="44" customWidth="1"/>
    <col min="3119" max="3119" width="10.6640625" style="44" customWidth="1"/>
    <col min="3120" max="3120" width="16.6640625" style="44" customWidth="1"/>
    <col min="3121" max="3121" width="14.6640625" style="44" customWidth="1"/>
    <col min="3122" max="3122" width="10.6640625" style="44" customWidth="1"/>
    <col min="3123" max="3123" width="16.6640625" style="44" customWidth="1"/>
    <col min="3124" max="3124" width="14.6640625" style="44" customWidth="1"/>
    <col min="3125" max="3125" width="10.6640625" style="44" customWidth="1"/>
    <col min="3126" max="3126" width="16.6640625" style="44" customWidth="1"/>
    <col min="3127" max="3127" width="14.6640625" style="44" customWidth="1"/>
    <col min="3128" max="3128" width="10.6640625" style="44" customWidth="1"/>
    <col min="3129" max="3129" width="16.6640625" style="44" customWidth="1"/>
    <col min="3130" max="3130" width="14.6640625" style="44" customWidth="1"/>
    <col min="3131" max="3131" width="10.6640625" style="44" customWidth="1"/>
    <col min="3132" max="3132" width="16.6640625" style="44" customWidth="1"/>
    <col min="3133" max="3133" width="14.6640625" style="44" customWidth="1"/>
    <col min="3134" max="3134" width="10.6640625" style="44" customWidth="1"/>
    <col min="3135" max="3135" width="16.6640625" style="44" customWidth="1"/>
    <col min="3136" max="3136" width="14.6640625" style="44" customWidth="1"/>
    <col min="3137" max="3137" width="10.6640625" style="44" customWidth="1"/>
    <col min="3138" max="3138" width="16.6640625" style="44" customWidth="1"/>
    <col min="3139" max="3139" width="14.6640625" style="44" customWidth="1"/>
    <col min="3140" max="3140" width="10.6640625" style="44" customWidth="1"/>
    <col min="3141" max="3141" width="16.6640625" style="44" customWidth="1"/>
    <col min="3142" max="3142" width="14.6640625" style="44" customWidth="1"/>
    <col min="3143" max="3143" width="10.6640625" style="44" customWidth="1"/>
    <col min="3144" max="3144" width="16.6640625" style="44" customWidth="1"/>
    <col min="3145" max="3145" width="14.6640625" style="44" customWidth="1"/>
    <col min="3146" max="3146" width="10.6640625" style="44" customWidth="1"/>
    <col min="3147" max="3147" width="16.6640625" style="44" customWidth="1"/>
    <col min="3148" max="3148" width="14.6640625" style="44" customWidth="1"/>
    <col min="3149" max="3149" width="10.6640625" style="44" customWidth="1"/>
    <col min="3150" max="3150" width="16.6640625" style="44" customWidth="1"/>
    <col min="3151" max="3151" width="14.6640625" style="44" customWidth="1"/>
    <col min="3152" max="3152" width="10.6640625" style="44" customWidth="1"/>
    <col min="3153" max="3153" width="16.6640625" style="44" customWidth="1"/>
    <col min="3154" max="3154" width="14.6640625" style="44" customWidth="1"/>
    <col min="3155" max="3155" width="10.6640625" style="44" customWidth="1"/>
    <col min="3156" max="3156" width="16.6640625" style="44" customWidth="1"/>
    <col min="3157" max="3157" width="14.6640625" style="44" customWidth="1"/>
    <col min="3158" max="3159" width="10.6640625" style="44" customWidth="1"/>
    <col min="3160" max="3160" width="16.6640625" style="44" customWidth="1"/>
    <col min="3161" max="3161" width="14.6640625" style="44" customWidth="1"/>
    <col min="3162" max="3163" width="10.6640625" style="44" customWidth="1"/>
    <col min="3164" max="3164" width="16.6640625" style="44" customWidth="1"/>
    <col min="3165" max="3165" width="14.6640625" style="44" customWidth="1"/>
    <col min="3166" max="3167" width="10.6640625" style="44" customWidth="1"/>
    <col min="3168" max="3168" width="16.6640625" style="44" customWidth="1"/>
    <col min="3169" max="3180" width="14.6640625" style="44" customWidth="1"/>
    <col min="3181" max="3181" width="3.6640625" style="44" customWidth="1"/>
    <col min="3182" max="3348" width="9" style="44"/>
    <col min="3349" max="3354" width="0" style="44" hidden="1" customWidth="1"/>
    <col min="3355" max="3355" width="1.88671875" style="44" customWidth="1"/>
    <col min="3356" max="3356" width="7.6640625" style="44" customWidth="1"/>
    <col min="3357" max="3357" width="6.6640625" style="44" customWidth="1"/>
    <col min="3358" max="3359" width="20.6640625" style="44" customWidth="1"/>
    <col min="3360" max="3362" width="23.6640625" style="44" customWidth="1"/>
    <col min="3363" max="3363" width="10.6640625" style="44" customWidth="1"/>
    <col min="3364" max="3364" width="16.6640625" style="44" customWidth="1"/>
    <col min="3365" max="3365" width="14.6640625" style="44" customWidth="1"/>
    <col min="3366" max="3366" width="10.6640625" style="44" customWidth="1"/>
    <col min="3367" max="3367" width="16.6640625" style="44" customWidth="1"/>
    <col min="3368" max="3368" width="14.6640625" style="44" customWidth="1"/>
    <col min="3369" max="3369" width="10.6640625" style="44" customWidth="1"/>
    <col min="3370" max="3370" width="16.6640625" style="44" customWidth="1"/>
    <col min="3371" max="3371" width="14.6640625" style="44" customWidth="1"/>
    <col min="3372" max="3372" width="10.6640625" style="44" customWidth="1"/>
    <col min="3373" max="3373" width="16.6640625" style="44" customWidth="1"/>
    <col min="3374" max="3374" width="14.6640625" style="44" customWidth="1"/>
    <col min="3375" max="3375" width="10.6640625" style="44" customWidth="1"/>
    <col min="3376" max="3376" width="16.6640625" style="44" customWidth="1"/>
    <col min="3377" max="3377" width="14.6640625" style="44" customWidth="1"/>
    <col min="3378" max="3378" width="10.6640625" style="44" customWidth="1"/>
    <col min="3379" max="3379" width="16.6640625" style="44" customWidth="1"/>
    <col min="3380" max="3380" width="14.6640625" style="44" customWidth="1"/>
    <col min="3381" max="3381" width="10.6640625" style="44" customWidth="1"/>
    <col min="3382" max="3382" width="16.6640625" style="44" customWidth="1"/>
    <col min="3383" max="3383" width="14.6640625" style="44" customWidth="1"/>
    <col min="3384" max="3384" width="10.6640625" style="44" customWidth="1"/>
    <col min="3385" max="3385" width="16.6640625" style="44" customWidth="1"/>
    <col min="3386" max="3386" width="14.6640625" style="44" customWidth="1"/>
    <col min="3387" max="3387" width="10.6640625" style="44" customWidth="1"/>
    <col min="3388" max="3388" width="16.6640625" style="44" customWidth="1"/>
    <col min="3389" max="3389" width="14.6640625" style="44" customWidth="1"/>
    <col min="3390" max="3390" width="10.6640625" style="44" customWidth="1"/>
    <col min="3391" max="3391" width="16.6640625" style="44" customWidth="1"/>
    <col min="3392" max="3392" width="14.6640625" style="44" customWidth="1"/>
    <col min="3393" max="3393" width="10.6640625" style="44" customWidth="1"/>
    <col min="3394" max="3394" width="16.6640625" style="44" customWidth="1"/>
    <col min="3395" max="3395" width="14.6640625" style="44" customWidth="1"/>
    <col min="3396" max="3396" width="10.6640625" style="44" customWidth="1"/>
    <col min="3397" max="3397" width="16.6640625" style="44" customWidth="1"/>
    <col min="3398" max="3398" width="14.6640625" style="44" customWidth="1"/>
    <col min="3399" max="3399" width="10.6640625" style="44" customWidth="1"/>
    <col min="3400" max="3400" width="16.6640625" style="44" customWidth="1"/>
    <col min="3401" max="3401" width="14.6640625" style="44" customWidth="1"/>
    <col min="3402" max="3402" width="10.6640625" style="44" customWidth="1"/>
    <col min="3403" max="3403" width="16.6640625" style="44" customWidth="1"/>
    <col min="3404" max="3404" width="14.6640625" style="44" customWidth="1"/>
    <col min="3405" max="3405" width="10.6640625" style="44" customWidth="1"/>
    <col min="3406" max="3406" width="16.6640625" style="44" customWidth="1"/>
    <col min="3407" max="3407" width="14.6640625" style="44" customWidth="1"/>
    <col min="3408" max="3408" width="10.6640625" style="44" customWidth="1"/>
    <col min="3409" max="3409" width="16.6640625" style="44" customWidth="1"/>
    <col min="3410" max="3410" width="14.6640625" style="44" customWidth="1"/>
    <col min="3411" max="3411" width="10.6640625" style="44" customWidth="1"/>
    <col min="3412" max="3412" width="16.6640625" style="44" customWidth="1"/>
    <col min="3413" max="3413" width="14.6640625" style="44" customWidth="1"/>
    <col min="3414" max="3415" width="10.6640625" style="44" customWidth="1"/>
    <col min="3416" max="3416" width="16.6640625" style="44" customWidth="1"/>
    <col min="3417" max="3417" width="14.6640625" style="44" customWidth="1"/>
    <col min="3418" max="3419" width="10.6640625" style="44" customWidth="1"/>
    <col min="3420" max="3420" width="16.6640625" style="44" customWidth="1"/>
    <col min="3421" max="3421" width="14.6640625" style="44" customWidth="1"/>
    <col min="3422" max="3423" width="10.6640625" style="44" customWidth="1"/>
    <col min="3424" max="3424" width="16.6640625" style="44" customWidth="1"/>
    <col min="3425" max="3436" width="14.6640625" style="44" customWidth="1"/>
    <col min="3437" max="3437" width="3.6640625" style="44" customWidth="1"/>
    <col min="3438" max="3604" width="9" style="44"/>
    <col min="3605" max="3610" width="0" style="44" hidden="1" customWidth="1"/>
    <col min="3611" max="3611" width="1.88671875" style="44" customWidth="1"/>
    <col min="3612" max="3612" width="7.6640625" style="44" customWidth="1"/>
    <col min="3613" max="3613" width="6.6640625" style="44" customWidth="1"/>
    <col min="3614" max="3615" width="20.6640625" style="44" customWidth="1"/>
    <col min="3616" max="3618" width="23.6640625" style="44" customWidth="1"/>
    <col min="3619" max="3619" width="10.6640625" style="44" customWidth="1"/>
    <col min="3620" max="3620" width="16.6640625" style="44" customWidth="1"/>
    <col min="3621" max="3621" width="14.6640625" style="44" customWidth="1"/>
    <col min="3622" max="3622" width="10.6640625" style="44" customWidth="1"/>
    <col min="3623" max="3623" width="16.6640625" style="44" customWidth="1"/>
    <col min="3624" max="3624" width="14.6640625" style="44" customWidth="1"/>
    <col min="3625" max="3625" width="10.6640625" style="44" customWidth="1"/>
    <col min="3626" max="3626" width="16.6640625" style="44" customWidth="1"/>
    <col min="3627" max="3627" width="14.6640625" style="44" customWidth="1"/>
    <col min="3628" max="3628" width="10.6640625" style="44" customWidth="1"/>
    <col min="3629" max="3629" width="16.6640625" style="44" customWidth="1"/>
    <col min="3630" max="3630" width="14.6640625" style="44" customWidth="1"/>
    <col min="3631" max="3631" width="10.6640625" style="44" customWidth="1"/>
    <col min="3632" max="3632" width="16.6640625" style="44" customWidth="1"/>
    <col min="3633" max="3633" width="14.6640625" style="44" customWidth="1"/>
    <col min="3634" max="3634" width="10.6640625" style="44" customWidth="1"/>
    <col min="3635" max="3635" width="16.6640625" style="44" customWidth="1"/>
    <col min="3636" max="3636" width="14.6640625" style="44" customWidth="1"/>
    <col min="3637" max="3637" width="10.6640625" style="44" customWidth="1"/>
    <col min="3638" max="3638" width="16.6640625" style="44" customWidth="1"/>
    <col min="3639" max="3639" width="14.6640625" style="44" customWidth="1"/>
    <col min="3640" max="3640" width="10.6640625" style="44" customWidth="1"/>
    <col min="3641" max="3641" width="16.6640625" style="44" customWidth="1"/>
    <col min="3642" max="3642" width="14.6640625" style="44" customWidth="1"/>
    <col min="3643" max="3643" width="10.6640625" style="44" customWidth="1"/>
    <col min="3644" max="3644" width="16.6640625" style="44" customWidth="1"/>
    <col min="3645" max="3645" width="14.6640625" style="44" customWidth="1"/>
    <col min="3646" max="3646" width="10.6640625" style="44" customWidth="1"/>
    <col min="3647" max="3647" width="16.6640625" style="44" customWidth="1"/>
    <col min="3648" max="3648" width="14.6640625" style="44" customWidth="1"/>
    <col min="3649" max="3649" width="10.6640625" style="44" customWidth="1"/>
    <col min="3650" max="3650" width="16.6640625" style="44" customWidth="1"/>
    <col min="3651" max="3651" width="14.6640625" style="44" customWidth="1"/>
    <col min="3652" max="3652" width="10.6640625" style="44" customWidth="1"/>
    <col min="3653" max="3653" width="16.6640625" style="44" customWidth="1"/>
    <col min="3654" max="3654" width="14.6640625" style="44" customWidth="1"/>
    <col min="3655" max="3655" width="10.6640625" style="44" customWidth="1"/>
    <col min="3656" max="3656" width="16.6640625" style="44" customWidth="1"/>
    <col min="3657" max="3657" width="14.6640625" style="44" customWidth="1"/>
    <col min="3658" max="3658" width="10.6640625" style="44" customWidth="1"/>
    <col min="3659" max="3659" width="16.6640625" style="44" customWidth="1"/>
    <col min="3660" max="3660" width="14.6640625" style="44" customWidth="1"/>
    <col min="3661" max="3661" width="10.6640625" style="44" customWidth="1"/>
    <col min="3662" max="3662" width="16.6640625" style="44" customWidth="1"/>
    <col min="3663" max="3663" width="14.6640625" style="44" customWidth="1"/>
    <col min="3664" max="3664" width="10.6640625" style="44" customWidth="1"/>
    <col min="3665" max="3665" width="16.6640625" style="44" customWidth="1"/>
    <col min="3666" max="3666" width="14.6640625" style="44" customWidth="1"/>
    <col min="3667" max="3667" width="10.6640625" style="44" customWidth="1"/>
    <col min="3668" max="3668" width="16.6640625" style="44" customWidth="1"/>
    <col min="3669" max="3669" width="14.6640625" style="44" customWidth="1"/>
    <col min="3670" max="3671" width="10.6640625" style="44" customWidth="1"/>
    <col min="3672" max="3672" width="16.6640625" style="44" customWidth="1"/>
    <col min="3673" max="3673" width="14.6640625" style="44" customWidth="1"/>
    <col min="3674" max="3675" width="10.6640625" style="44" customWidth="1"/>
    <col min="3676" max="3676" width="16.6640625" style="44" customWidth="1"/>
    <col min="3677" max="3677" width="14.6640625" style="44" customWidth="1"/>
    <col min="3678" max="3679" width="10.6640625" style="44" customWidth="1"/>
    <col min="3680" max="3680" width="16.6640625" style="44" customWidth="1"/>
    <col min="3681" max="3692" width="14.6640625" style="44" customWidth="1"/>
    <col min="3693" max="3693" width="3.6640625" style="44" customWidth="1"/>
    <col min="3694" max="3860" width="9" style="44"/>
    <col min="3861" max="3866" width="0" style="44" hidden="1" customWidth="1"/>
    <col min="3867" max="3867" width="1.88671875" style="44" customWidth="1"/>
    <col min="3868" max="3868" width="7.6640625" style="44" customWidth="1"/>
    <col min="3869" max="3869" width="6.6640625" style="44" customWidth="1"/>
    <col min="3870" max="3871" width="20.6640625" style="44" customWidth="1"/>
    <col min="3872" max="3874" width="23.6640625" style="44" customWidth="1"/>
    <col min="3875" max="3875" width="10.6640625" style="44" customWidth="1"/>
    <col min="3876" max="3876" width="16.6640625" style="44" customWidth="1"/>
    <col min="3877" max="3877" width="14.6640625" style="44" customWidth="1"/>
    <col min="3878" max="3878" width="10.6640625" style="44" customWidth="1"/>
    <col min="3879" max="3879" width="16.6640625" style="44" customWidth="1"/>
    <col min="3880" max="3880" width="14.6640625" style="44" customWidth="1"/>
    <col min="3881" max="3881" width="10.6640625" style="44" customWidth="1"/>
    <col min="3882" max="3882" width="16.6640625" style="44" customWidth="1"/>
    <col min="3883" max="3883" width="14.6640625" style="44" customWidth="1"/>
    <col min="3884" max="3884" width="10.6640625" style="44" customWidth="1"/>
    <col min="3885" max="3885" width="16.6640625" style="44" customWidth="1"/>
    <col min="3886" max="3886" width="14.6640625" style="44" customWidth="1"/>
    <col min="3887" max="3887" width="10.6640625" style="44" customWidth="1"/>
    <col min="3888" max="3888" width="16.6640625" style="44" customWidth="1"/>
    <col min="3889" max="3889" width="14.6640625" style="44" customWidth="1"/>
    <col min="3890" max="3890" width="10.6640625" style="44" customWidth="1"/>
    <col min="3891" max="3891" width="16.6640625" style="44" customWidth="1"/>
    <col min="3892" max="3892" width="14.6640625" style="44" customWidth="1"/>
    <col min="3893" max="3893" width="10.6640625" style="44" customWidth="1"/>
    <col min="3894" max="3894" width="16.6640625" style="44" customWidth="1"/>
    <col min="3895" max="3895" width="14.6640625" style="44" customWidth="1"/>
    <col min="3896" max="3896" width="10.6640625" style="44" customWidth="1"/>
    <col min="3897" max="3897" width="16.6640625" style="44" customWidth="1"/>
    <col min="3898" max="3898" width="14.6640625" style="44" customWidth="1"/>
    <col min="3899" max="3899" width="10.6640625" style="44" customWidth="1"/>
    <col min="3900" max="3900" width="16.6640625" style="44" customWidth="1"/>
    <col min="3901" max="3901" width="14.6640625" style="44" customWidth="1"/>
    <col min="3902" max="3902" width="10.6640625" style="44" customWidth="1"/>
    <col min="3903" max="3903" width="16.6640625" style="44" customWidth="1"/>
    <col min="3904" max="3904" width="14.6640625" style="44" customWidth="1"/>
    <col min="3905" max="3905" width="10.6640625" style="44" customWidth="1"/>
    <col min="3906" max="3906" width="16.6640625" style="44" customWidth="1"/>
    <col min="3907" max="3907" width="14.6640625" style="44" customWidth="1"/>
    <col min="3908" max="3908" width="10.6640625" style="44" customWidth="1"/>
    <col min="3909" max="3909" width="16.6640625" style="44" customWidth="1"/>
    <col min="3910" max="3910" width="14.6640625" style="44" customWidth="1"/>
    <col min="3911" max="3911" width="10.6640625" style="44" customWidth="1"/>
    <col min="3912" max="3912" width="16.6640625" style="44" customWidth="1"/>
    <col min="3913" max="3913" width="14.6640625" style="44" customWidth="1"/>
    <col min="3914" max="3914" width="10.6640625" style="44" customWidth="1"/>
    <col min="3915" max="3915" width="16.6640625" style="44" customWidth="1"/>
    <col min="3916" max="3916" width="14.6640625" style="44" customWidth="1"/>
    <col min="3917" max="3917" width="10.6640625" style="44" customWidth="1"/>
    <col min="3918" max="3918" width="16.6640625" style="44" customWidth="1"/>
    <col min="3919" max="3919" width="14.6640625" style="44" customWidth="1"/>
    <col min="3920" max="3920" width="10.6640625" style="44" customWidth="1"/>
    <col min="3921" max="3921" width="16.6640625" style="44" customWidth="1"/>
    <col min="3922" max="3922" width="14.6640625" style="44" customWidth="1"/>
    <col min="3923" max="3923" width="10.6640625" style="44" customWidth="1"/>
    <col min="3924" max="3924" width="16.6640625" style="44" customWidth="1"/>
    <col min="3925" max="3925" width="14.6640625" style="44" customWidth="1"/>
    <col min="3926" max="3927" width="10.6640625" style="44" customWidth="1"/>
    <col min="3928" max="3928" width="16.6640625" style="44" customWidth="1"/>
    <col min="3929" max="3929" width="14.6640625" style="44" customWidth="1"/>
    <col min="3930" max="3931" width="10.6640625" style="44" customWidth="1"/>
    <col min="3932" max="3932" width="16.6640625" style="44" customWidth="1"/>
    <col min="3933" max="3933" width="14.6640625" style="44" customWidth="1"/>
    <col min="3934" max="3935" width="10.6640625" style="44" customWidth="1"/>
    <col min="3936" max="3936" width="16.6640625" style="44" customWidth="1"/>
    <col min="3937" max="3948" width="14.6640625" style="44" customWidth="1"/>
    <col min="3949" max="3949" width="3.6640625" style="44" customWidth="1"/>
    <col min="3950" max="4116" width="9" style="44"/>
    <col min="4117" max="4122" width="0" style="44" hidden="1" customWidth="1"/>
    <col min="4123" max="4123" width="1.88671875" style="44" customWidth="1"/>
    <col min="4124" max="4124" width="7.6640625" style="44" customWidth="1"/>
    <col min="4125" max="4125" width="6.6640625" style="44" customWidth="1"/>
    <col min="4126" max="4127" width="20.6640625" style="44" customWidth="1"/>
    <col min="4128" max="4130" width="23.6640625" style="44" customWidth="1"/>
    <col min="4131" max="4131" width="10.6640625" style="44" customWidth="1"/>
    <col min="4132" max="4132" width="16.6640625" style="44" customWidth="1"/>
    <col min="4133" max="4133" width="14.6640625" style="44" customWidth="1"/>
    <col min="4134" max="4134" width="10.6640625" style="44" customWidth="1"/>
    <col min="4135" max="4135" width="16.6640625" style="44" customWidth="1"/>
    <col min="4136" max="4136" width="14.6640625" style="44" customWidth="1"/>
    <col min="4137" max="4137" width="10.6640625" style="44" customWidth="1"/>
    <col min="4138" max="4138" width="16.6640625" style="44" customWidth="1"/>
    <col min="4139" max="4139" width="14.6640625" style="44" customWidth="1"/>
    <col min="4140" max="4140" width="10.6640625" style="44" customWidth="1"/>
    <col min="4141" max="4141" width="16.6640625" style="44" customWidth="1"/>
    <col min="4142" max="4142" width="14.6640625" style="44" customWidth="1"/>
    <col min="4143" max="4143" width="10.6640625" style="44" customWidth="1"/>
    <col min="4144" max="4144" width="16.6640625" style="44" customWidth="1"/>
    <col min="4145" max="4145" width="14.6640625" style="44" customWidth="1"/>
    <col min="4146" max="4146" width="10.6640625" style="44" customWidth="1"/>
    <col min="4147" max="4147" width="16.6640625" style="44" customWidth="1"/>
    <col min="4148" max="4148" width="14.6640625" style="44" customWidth="1"/>
    <col min="4149" max="4149" width="10.6640625" style="44" customWidth="1"/>
    <col min="4150" max="4150" width="16.6640625" style="44" customWidth="1"/>
    <col min="4151" max="4151" width="14.6640625" style="44" customWidth="1"/>
    <col min="4152" max="4152" width="10.6640625" style="44" customWidth="1"/>
    <col min="4153" max="4153" width="16.6640625" style="44" customWidth="1"/>
    <col min="4154" max="4154" width="14.6640625" style="44" customWidth="1"/>
    <col min="4155" max="4155" width="10.6640625" style="44" customWidth="1"/>
    <col min="4156" max="4156" width="16.6640625" style="44" customWidth="1"/>
    <col min="4157" max="4157" width="14.6640625" style="44" customWidth="1"/>
    <col min="4158" max="4158" width="10.6640625" style="44" customWidth="1"/>
    <col min="4159" max="4159" width="16.6640625" style="44" customWidth="1"/>
    <col min="4160" max="4160" width="14.6640625" style="44" customWidth="1"/>
    <col min="4161" max="4161" width="10.6640625" style="44" customWidth="1"/>
    <col min="4162" max="4162" width="16.6640625" style="44" customWidth="1"/>
    <col min="4163" max="4163" width="14.6640625" style="44" customWidth="1"/>
    <col min="4164" max="4164" width="10.6640625" style="44" customWidth="1"/>
    <col min="4165" max="4165" width="16.6640625" style="44" customWidth="1"/>
    <col min="4166" max="4166" width="14.6640625" style="44" customWidth="1"/>
    <col min="4167" max="4167" width="10.6640625" style="44" customWidth="1"/>
    <col min="4168" max="4168" width="16.6640625" style="44" customWidth="1"/>
    <col min="4169" max="4169" width="14.6640625" style="44" customWidth="1"/>
    <col min="4170" max="4170" width="10.6640625" style="44" customWidth="1"/>
    <col min="4171" max="4171" width="16.6640625" style="44" customWidth="1"/>
    <col min="4172" max="4172" width="14.6640625" style="44" customWidth="1"/>
    <col min="4173" max="4173" width="10.6640625" style="44" customWidth="1"/>
    <col min="4174" max="4174" width="16.6640625" style="44" customWidth="1"/>
    <col min="4175" max="4175" width="14.6640625" style="44" customWidth="1"/>
    <col min="4176" max="4176" width="10.6640625" style="44" customWidth="1"/>
    <col min="4177" max="4177" width="16.6640625" style="44" customWidth="1"/>
    <col min="4178" max="4178" width="14.6640625" style="44" customWidth="1"/>
    <col min="4179" max="4179" width="10.6640625" style="44" customWidth="1"/>
    <col min="4180" max="4180" width="16.6640625" style="44" customWidth="1"/>
    <col min="4181" max="4181" width="14.6640625" style="44" customWidth="1"/>
    <col min="4182" max="4183" width="10.6640625" style="44" customWidth="1"/>
    <col min="4184" max="4184" width="16.6640625" style="44" customWidth="1"/>
    <col min="4185" max="4185" width="14.6640625" style="44" customWidth="1"/>
    <col min="4186" max="4187" width="10.6640625" style="44" customWidth="1"/>
    <col min="4188" max="4188" width="16.6640625" style="44" customWidth="1"/>
    <col min="4189" max="4189" width="14.6640625" style="44" customWidth="1"/>
    <col min="4190" max="4191" width="10.6640625" style="44" customWidth="1"/>
    <col min="4192" max="4192" width="16.6640625" style="44" customWidth="1"/>
    <col min="4193" max="4204" width="14.6640625" style="44" customWidth="1"/>
    <col min="4205" max="4205" width="3.6640625" style="44" customWidth="1"/>
    <col min="4206" max="4372" width="9" style="44"/>
    <col min="4373" max="4378" width="0" style="44" hidden="1" customWidth="1"/>
    <col min="4379" max="4379" width="1.88671875" style="44" customWidth="1"/>
    <col min="4380" max="4380" width="7.6640625" style="44" customWidth="1"/>
    <col min="4381" max="4381" width="6.6640625" style="44" customWidth="1"/>
    <col min="4382" max="4383" width="20.6640625" style="44" customWidth="1"/>
    <col min="4384" max="4386" width="23.6640625" style="44" customWidth="1"/>
    <col min="4387" max="4387" width="10.6640625" style="44" customWidth="1"/>
    <col min="4388" max="4388" width="16.6640625" style="44" customWidth="1"/>
    <col min="4389" max="4389" width="14.6640625" style="44" customWidth="1"/>
    <col min="4390" max="4390" width="10.6640625" style="44" customWidth="1"/>
    <col min="4391" max="4391" width="16.6640625" style="44" customWidth="1"/>
    <col min="4392" max="4392" width="14.6640625" style="44" customWidth="1"/>
    <col min="4393" max="4393" width="10.6640625" style="44" customWidth="1"/>
    <col min="4394" max="4394" width="16.6640625" style="44" customWidth="1"/>
    <col min="4395" max="4395" width="14.6640625" style="44" customWidth="1"/>
    <col min="4396" max="4396" width="10.6640625" style="44" customWidth="1"/>
    <col min="4397" max="4397" width="16.6640625" style="44" customWidth="1"/>
    <col min="4398" max="4398" width="14.6640625" style="44" customWidth="1"/>
    <col min="4399" max="4399" width="10.6640625" style="44" customWidth="1"/>
    <col min="4400" max="4400" width="16.6640625" style="44" customWidth="1"/>
    <col min="4401" max="4401" width="14.6640625" style="44" customWidth="1"/>
    <col min="4402" max="4402" width="10.6640625" style="44" customWidth="1"/>
    <col min="4403" max="4403" width="16.6640625" style="44" customWidth="1"/>
    <col min="4404" max="4404" width="14.6640625" style="44" customWidth="1"/>
    <col min="4405" max="4405" width="10.6640625" style="44" customWidth="1"/>
    <col min="4406" max="4406" width="16.6640625" style="44" customWidth="1"/>
    <col min="4407" max="4407" width="14.6640625" style="44" customWidth="1"/>
    <col min="4408" max="4408" width="10.6640625" style="44" customWidth="1"/>
    <col min="4409" max="4409" width="16.6640625" style="44" customWidth="1"/>
    <col min="4410" max="4410" width="14.6640625" style="44" customWidth="1"/>
    <col min="4411" max="4411" width="10.6640625" style="44" customWidth="1"/>
    <col min="4412" max="4412" width="16.6640625" style="44" customWidth="1"/>
    <col min="4413" max="4413" width="14.6640625" style="44" customWidth="1"/>
    <col min="4414" max="4414" width="10.6640625" style="44" customWidth="1"/>
    <col min="4415" max="4415" width="16.6640625" style="44" customWidth="1"/>
    <col min="4416" max="4416" width="14.6640625" style="44" customWidth="1"/>
    <col min="4417" max="4417" width="10.6640625" style="44" customWidth="1"/>
    <col min="4418" max="4418" width="16.6640625" style="44" customWidth="1"/>
    <col min="4419" max="4419" width="14.6640625" style="44" customWidth="1"/>
    <col min="4420" max="4420" width="10.6640625" style="44" customWidth="1"/>
    <col min="4421" max="4421" width="16.6640625" style="44" customWidth="1"/>
    <col min="4422" max="4422" width="14.6640625" style="44" customWidth="1"/>
    <col min="4423" max="4423" width="10.6640625" style="44" customWidth="1"/>
    <col min="4424" max="4424" width="16.6640625" style="44" customWidth="1"/>
    <col min="4425" max="4425" width="14.6640625" style="44" customWidth="1"/>
    <col min="4426" max="4426" width="10.6640625" style="44" customWidth="1"/>
    <col min="4427" max="4427" width="16.6640625" style="44" customWidth="1"/>
    <col min="4428" max="4428" width="14.6640625" style="44" customWidth="1"/>
    <col min="4429" max="4429" width="10.6640625" style="44" customWidth="1"/>
    <col min="4430" max="4430" width="16.6640625" style="44" customWidth="1"/>
    <col min="4431" max="4431" width="14.6640625" style="44" customWidth="1"/>
    <col min="4432" max="4432" width="10.6640625" style="44" customWidth="1"/>
    <col min="4433" max="4433" width="16.6640625" style="44" customWidth="1"/>
    <col min="4434" max="4434" width="14.6640625" style="44" customWidth="1"/>
    <col min="4435" max="4435" width="10.6640625" style="44" customWidth="1"/>
    <col min="4436" max="4436" width="16.6640625" style="44" customWidth="1"/>
    <col min="4437" max="4437" width="14.6640625" style="44" customWidth="1"/>
    <col min="4438" max="4439" width="10.6640625" style="44" customWidth="1"/>
    <col min="4440" max="4440" width="16.6640625" style="44" customWidth="1"/>
    <col min="4441" max="4441" width="14.6640625" style="44" customWidth="1"/>
    <col min="4442" max="4443" width="10.6640625" style="44" customWidth="1"/>
    <col min="4444" max="4444" width="16.6640625" style="44" customWidth="1"/>
    <col min="4445" max="4445" width="14.6640625" style="44" customWidth="1"/>
    <col min="4446" max="4447" width="10.6640625" style="44" customWidth="1"/>
    <col min="4448" max="4448" width="16.6640625" style="44" customWidth="1"/>
    <col min="4449" max="4460" width="14.6640625" style="44" customWidth="1"/>
    <col min="4461" max="4461" width="3.6640625" style="44" customWidth="1"/>
    <col min="4462" max="4628" width="9" style="44"/>
    <col min="4629" max="4634" width="0" style="44" hidden="1" customWidth="1"/>
    <col min="4635" max="4635" width="1.88671875" style="44" customWidth="1"/>
    <col min="4636" max="4636" width="7.6640625" style="44" customWidth="1"/>
    <col min="4637" max="4637" width="6.6640625" style="44" customWidth="1"/>
    <col min="4638" max="4639" width="20.6640625" style="44" customWidth="1"/>
    <col min="4640" max="4642" width="23.6640625" style="44" customWidth="1"/>
    <col min="4643" max="4643" width="10.6640625" style="44" customWidth="1"/>
    <col min="4644" max="4644" width="16.6640625" style="44" customWidth="1"/>
    <col min="4645" max="4645" width="14.6640625" style="44" customWidth="1"/>
    <col min="4646" max="4646" width="10.6640625" style="44" customWidth="1"/>
    <col min="4647" max="4647" width="16.6640625" style="44" customWidth="1"/>
    <col min="4648" max="4648" width="14.6640625" style="44" customWidth="1"/>
    <col min="4649" max="4649" width="10.6640625" style="44" customWidth="1"/>
    <col min="4650" max="4650" width="16.6640625" style="44" customWidth="1"/>
    <col min="4651" max="4651" width="14.6640625" style="44" customWidth="1"/>
    <col min="4652" max="4652" width="10.6640625" style="44" customWidth="1"/>
    <col min="4653" max="4653" width="16.6640625" style="44" customWidth="1"/>
    <col min="4654" max="4654" width="14.6640625" style="44" customWidth="1"/>
    <col min="4655" max="4655" width="10.6640625" style="44" customWidth="1"/>
    <col min="4656" max="4656" width="16.6640625" style="44" customWidth="1"/>
    <col min="4657" max="4657" width="14.6640625" style="44" customWidth="1"/>
    <col min="4658" max="4658" width="10.6640625" style="44" customWidth="1"/>
    <col min="4659" max="4659" width="16.6640625" style="44" customWidth="1"/>
    <col min="4660" max="4660" width="14.6640625" style="44" customWidth="1"/>
    <col min="4661" max="4661" width="10.6640625" style="44" customWidth="1"/>
    <col min="4662" max="4662" width="16.6640625" style="44" customWidth="1"/>
    <col min="4663" max="4663" width="14.6640625" style="44" customWidth="1"/>
    <col min="4664" max="4664" width="10.6640625" style="44" customWidth="1"/>
    <col min="4665" max="4665" width="16.6640625" style="44" customWidth="1"/>
    <col min="4666" max="4666" width="14.6640625" style="44" customWidth="1"/>
    <col min="4667" max="4667" width="10.6640625" style="44" customWidth="1"/>
    <col min="4668" max="4668" width="16.6640625" style="44" customWidth="1"/>
    <col min="4669" max="4669" width="14.6640625" style="44" customWidth="1"/>
    <col min="4670" max="4670" width="10.6640625" style="44" customWidth="1"/>
    <col min="4671" max="4671" width="16.6640625" style="44" customWidth="1"/>
    <col min="4672" max="4672" width="14.6640625" style="44" customWidth="1"/>
    <col min="4673" max="4673" width="10.6640625" style="44" customWidth="1"/>
    <col min="4674" max="4674" width="16.6640625" style="44" customWidth="1"/>
    <col min="4675" max="4675" width="14.6640625" style="44" customWidth="1"/>
    <col min="4676" max="4676" width="10.6640625" style="44" customWidth="1"/>
    <col min="4677" max="4677" width="16.6640625" style="44" customWidth="1"/>
    <col min="4678" max="4678" width="14.6640625" style="44" customWidth="1"/>
    <col min="4679" max="4679" width="10.6640625" style="44" customWidth="1"/>
    <col min="4680" max="4680" width="16.6640625" style="44" customWidth="1"/>
    <col min="4681" max="4681" width="14.6640625" style="44" customWidth="1"/>
    <col min="4682" max="4682" width="10.6640625" style="44" customWidth="1"/>
    <col min="4683" max="4683" width="16.6640625" style="44" customWidth="1"/>
    <col min="4684" max="4684" width="14.6640625" style="44" customWidth="1"/>
    <col min="4685" max="4685" width="10.6640625" style="44" customWidth="1"/>
    <col min="4686" max="4686" width="16.6640625" style="44" customWidth="1"/>
    <col min="4687" max="4687" width="14.6640625" style="44" customWidth="1"/>
    <col min="4688" max="4688" width="10.6640625" style="44" customWidth="1"/>
    <col min="4689" max="4689" width="16.6640625" style="44" customWidth="1"/>
    <col min="4690" max="4690" width="14.6640625" style="44" customWidth="1"/>
    <col min="4691" max="4691" width="10.6640625" style="44" customWidth="1"/>
    <col min="4692" max="4692" width="16.6640625" style="44" customWidth="1"/>
    <col min="4693" max="4693" width="14.6640625" style="44" customWidth="1"/>
    <col min="4694" max="4695" width="10.6640625" style="44" customWidth="1"/>
    <col min="4696" max="4696" width="16.6640625" style="44" customWidth="1"/>
    <col min="4697" max="4697" width="14.6640625" style="44" customWidth="1"/>
    <col min="4698" max="4699" width="10.6640625" style="44" customWidth="1"/>
    <col min="4700" max="4700" width="16.6640625" style="44" customWidth="1"/>
    <col min="4701" max="4701" width="14.6640625" style="44" customWidth="1"/>
    <col min="4702" max="4703" width="10.6640625" style="44" customWidth="1"/>
    <col min="4704" max="4704" width="16.6640625" style="44" customWidth="1"/>
    <col min="4705" max="4716" width="14.6640625" style="44" customWidth="1"/>
    <col min="4717" max="4717" width="3.6640625" style="44" customWidth="1"/>
    <col min="4718" max="4884" width="9" style="44"/>
    <col min="4885" max="4890" width="0" style="44" hidden="1" customWidth="1"/>
    <col min="4891" max="4891" width="1.88671875" style="44" customWidth="1"/>
    <col min="4892" max="4892" width="7.6640625" style="44" customWidth="1"/>
    <col min="4893" max="4893" width="6.6640625" style="44" customWidth="1"/>
    <col min="4894" max="4895" width="20.6640625" style="44" customWidth="1"/>
    <col min="4896" max="4898" width="23.6640625" style="44" customWidth="1"/>
    <col min="4899" max="4899" width="10.6640625" style="44" customWidth="1"/>
    <col min="4900" max="4900" width="16.6640625" style="44" customWidth="1"/>
    <col min="4901" max="4901" width="14.6640625" style="44" customWidth="1"/>
    <col min="4902" max="4902" width="10.6640625" style="44" customWidth="1"/>
    <col min="4903" max="4903" width="16.6640625" style="44" customWidth="1"/>
    <col min="4904" max="4904" width="14.6640625" style="44" customWidth="1"/>
    <col min="4905" max="4905" width="10.6640625" style="44" customWidth="1"/>
    <col min="4906" max="4906" width="16.6640625" style="44" customWidth="1"/>
    <col min="4907" max="4907" width="14.6640625" style="44" customWidth="1"/>
    <col min="4908" max="4908" width="10.6640625" style="44" customWidth="1"/>
    <col min="4909" max="4909" width="16.6640625" style="44" customWidth="1"/>
    <col min="4910" max="4910" width="14.6640625" style="44" customWidth="1"/>
    <col min="4911" max="4911" width="10.6640625" style="44" customWidth="1"/>
    <col min="4912" max="4912" width="16.6640625" style="44" customWidth="1"/>
    <col min="4913" max="4913" width="14.6640625" style="44" customWidth="1"/>
    <col min="4914" max="4914" width="10.6640625" style="44" customWidth="1"/>
    <col min="4915" max="4915" width="16.6640625" style="44" customWidth="1"/>
    <col min="4916" max="4916" width="14.6640625" style="44" customWidth="1"/>
    <col min="4917" max="4917" width="10.6640625" style="44" customWidth="1"/>
    <col min="4918" max="4918" width="16.6640625" style="44" customWidth="1"/>
    <col min="4919" max="4919" width="14.6640625" style="44" customWidth="1"/>
    <col min="4920" max="4920" width="10.6640625" style="44" customWidth="1"/>
    <col min="4921" max="4921" width="16.6640625" style="44" customWidth="1"/>
    <col min="4922" max="4922" width="14.6640625" style="44" customWidth="1"/>
    <col min="4923" max="4923" width="10.6640625" style="44" customWidth="1"/>
    <col min="4924" max="4924" width="16.6640625" style="44" customWidth="1"/>
    <col min="4925" max="4925" width="14.6640625" style="44" customWidth="1"/>
    <col min="4926" max="4926" width="10.6640625" style="44" customWidth="1"/>
    <col min="4927" max="4927" width="16.6640625" style="44" customWidth="1"/>
    <col min="4928" max="4928" width="14.6640625" style="44" customWidth="1"/>
    <col min="4929" max="4929" width="10.6640625" style="44" customWidth="1"/>
    <col min="4930" max="4930" width="16.6640625" style="44" customWidth="1"/>
    <col min="4931" max="4931" width="14.6640625" style="44" customWidth="1"/>
    <col min="4932" max="4932" width="10.6640625" style="44" customWidth="1"/>
    <col min="4933" max="4933" width="16.6640625" style="44" customWidth="1"/>
    <col min="4934" max="4934" width="14.6640625" style="44" customWidth="1"/>
    <col min="4935" max="4935" width="10.6640625" style="44" customWidth="1"/>
    <col min="4936" max="4936" width="16.6640625" style="44" customWidth="1"/>
    <col min="4937" max="4937" width="14.6640625" style="44" customWidth="1"/>
    <col min="4938" max="4938" width="10.6640625" style="44" customWidth="1"/>
    <col min="4939" max="4939" width="16.6640625" style="44" customWidth="1"/>
    <col min="4940" max="4940" width="14.6640625" style="44" customWidth="1"/>
    <col min="4941" max="4941" width="10.6640625" style="44" customWidth="1"/>
    <col min="4942" max="4942" width="16.6640625" style="44" customWidth="1"/>
    <col min="4943" max="4943" width="14.6640625" style="44" customWidth="1"/>
    <col min="4944" max="4944" width="10.6640625" style="44" customWidth="1"/>
    <col min="4945" max="4945" width="16.6640625" style="44" customWidth="1"/>
    <col min="4946" max="4946" width="14.6640625" style="44" customWidth="1"/>
    <col min="4947" max="4947" width="10.6640625" style="44" customWidth="1"/>
    <col min="4948" max="4948" width="16.6640625" style="44" customWidth="1"/>
    <col min="4949" max="4949" width="14.6640625" style="44" customWidth="1"/>
    <col min="4950" max="4951" width="10.6640625" style="44" customWidth="1"/>
    <col min="4952" max="4952" width="16.6640625" style="44" customWidth="1"/>
    <col min="4953" max="4953" width="14.6640625" style="44" customWidth="1"/>
    <col min="4954" max="4955" width="10.6640625" style="44" customWidth="1"/>
    <col min="4956" max="4956" width="16.6640625" style="44" customWidth="1"/>
    <col min="4957" max="4957" width="14.6640625" style="44" customWidth="1"/>
    <col min="4958" max="4959" width="10.6640625" style="44" customWidth="1"/>
    <col min="4960" max="4960" width="16.6640625" style="44" customWidth="1"/>
    <col min="4961" max="4972" width="14.6640625" style="44" customWidth="1"/>
    <col min="4973" max="4973" width="3.6640625" style="44" customWidth="1"/>
    <col min="4974" max="5140" width="9" style="44"/>
    <col min="5141" max="5146" width="0" style="44" hidden="1" customWidth="1"/>
    <col min="5147" max="5147" width="1.88671875" style="44" customWidth="1"/>
    <col min="5148" max="5148" width="7.6640625" style="44" customWidth="1"/>
    <col min="5149" max="5149" width="6.6640625" style="44" customWidth="1"/>
    <col min="5150" max="5151" width="20.6640625" style="44" customWidth="1"/>
    <col min="5152" max="5154" width="23.6640625" style="44" customWidth="1"/>
    <col min="5155" max="5155" width="10.6640625" style="44" customWidth="1"/>
    <col min="5156" max="5156" width="16.6640625" style="44" customWidth="1"/>
    <col min="5157" max="5157" width="14.6640625" style="44" customWidth="1"/>
    <col min="5158" max="5158" width="10.6640625" style="44" customWidth="1"/>
    <col min="5159" max="5159" width="16.6640625" style="44" customWidth="1"/>
    <col min="5160" max="5160" width="14.6640625" style="44" customWidth="1"/>
    <col min="5161" max="5161" width="10.6640625" style="44" customWidth="1"/>
    <col min="5162" max="5162" width="16.6640625" style="44" customWidth="1"/>
    <col min="5163" max="5163" width="14.6640625" style="44" customWidth="1"/>
    <col min="5164" max="5164" width="10.6640625" style="44" customWidth="1"/>
    <col min="5165" max="5165" width="16.6640625" style="44" customWidth="1"/>
    <col min="5166" max="5166" width="14.6640625" style="44" customWidth="1"/>
    <col min="5167" max="5167" width="10.6640625" style="44" customWidth="1"/>
    <col min="5168" max="5168" width="16.6640625" style="44" customWidth="1"/>
    <col min="5169" max="5169" width="14.6640625" style="44" customWidth="1"/>
    <col min="5170" max="5170" width="10.6640625" style="44" customWidth="1"/>
    <col min="5171" max="5171" width="16.6640625" style="44" customWidth="1"/>
    <col min="5172" max="5172" width="14.6640625" style="44" customWidth="1"/>
    <col min="5173" max="5173" width="10.6640625" style="44" customWidth="1"/>
    <col min="5174" max="5174" width="16.6640625" style="44" customWidth="1"/>
    <col min="5175" max="5175" width="14.6640625" style="44" customWidth="1"/>
    <col min="5176" max="5176" width="10.6640625" style="44" customWidth="1"/>
    <col min="5177" max="5177" width="16.6640625" style="44" customWidth="1"/>
    <col min="5178" max="5178" width="14.6640625" style="44" customWidth="1"/>
    <col min="5179" max="5179" width="10.6640625" style="44" customWidth="1"/>
    <col min="5180" max="5180" width="16.6640625" style="44" customWidth="1"/>
    <col min="5181" max="5181" width="14.6640625" style="44" customWidth="1"/>
    <col min="5182" max="5182" width="10.6640625" style="44" customWidth="1"/>
    <col min="5183" max="5183" width="16.6640625" style="44" customWidth="1"/>
    <col min="5184" max="5184" width="14.6640625" style="44" customWidth="1"/>
    <col min="5185" max="5185" width="10.6640625" style="44" customWidth="1"/>
    <col min="5186" max="5186" width="16.6640625" style="44" customWidth="1"/>
    <col min="5187" max="5187" width="14.6640625" style="44" customWidth="1"/>
    <col min="5188" max="5188" width="10.6640625" style="44" customWidth="1"/>
    <col min="5189" max="5189" width="16.6640625" style="44" customWidth="1"/>
    <col min="5190" max="5190" width="14.6640625" style="44" customWidth="1"/>
    <col min="5191" max="5191" width="10.6640625" style="44" customWidth="1"/>
    <col min="5192" max="5192" width="16.6640625" style="44" customWidth="1"/>
    <col min="5193" max="5193" width="14.6640625" style="44" customWidth="1"/>
    <col min="5194" max="5194" width="10.6640625" style="44" customWidth="1"/>
    <col min="5195" max="5195" width="16.6640625" style="44" customWidth="1"/>
    <col min="5196" max="5196" width="14.6640625" style="44" customWidth="1"/>
    <col min="5197" max="5197" width="10.6640625" style="44" customWidth="1"/>
    <col min="5198" max="5198" width="16.6640625" style="44" customWidth="1"/>
    <col min="5199" max="5199" width="14.6640625" style="44" customWidth="1"/>
    <col min="5200" max="5200" width="10.6640625" style="44" customWidth="1"/>
    <col min="5201" max="5201" width="16.6640625" style="44" customWidth="1"/>
    <col min="5202" max="5202" width="14.6640625" style="44" customWidth="1"/>
    <col min="5203" max="5203" width="10.6640625" style="44" customWidth="1"/>
    <col min="5204" max="5204" width="16.6640625" style="44" customWidth="1"/>
    <col min="5205" max="5205" width="14.6640625" style="44" customWidth="1"/>
    <col min="5206" max="5207" width="10.6640625" style="44" customWidth="1"/>
    <col min="5208" max="5208" width="16.6640625" style="44" customWidth="1"/>
    <col min="5209" max="5209" width="14.6640625" style="44" customWidth="1"/>
    <col min="5210" max="5211" width="10.6640625" style="44" customWidth="1"/>
    <col min="5212" max="5212" width="16.6640625" style="44" customWidth="1"/>
    <col min="5213" max="5213" width="14.6640625" style="44" customWidth="1"/>
    <col min="5214" max="5215" width="10.6640625" style="44" customWidth="1"/>
    <col min="5216" max="5216" width="16.6640625" style="44" customWidth="1"/>
    <col min="5217" max="5228" width="14.6640625" style="44" customWidth="1"/>
    <col min="5229" max="5229" width="3.6640625" style="44" customWidth="1"/>
    <col min="5230" max="5396" width="9" style="44"/>
    <col min="5397" max="5402" width="0" style="44" hidden="1" customWidth="1"/>
    <col min="5403" max="5403" width="1.88671875" style="44" customWidth="1"/>
    <col min="5404" max="5404" width="7.6640625" style="44" customWidth="1"/>
    <col min="5405" max="5405" width="6.6640625" style="44" customWidth="1"/>
    <col min="5406" max="5407" width="20.6640625" style="44" customWidth="1"/>
    <col min="5408" max="5410" width="23.6640625" style="44" customWidth="1"/>
    <col min="5411" max="5411" width="10.6640625" style="44" customWidth="1"/>
    <col min="5412" max="5412" width="16.6640625" style="44" customWidth="1"/>
    <col min="5413" max="5413" width="14.6640625" style="44" customWidth="1"/>
    <col min="5414" max="5414" width="10.6640625" style="44" customWidth="1"/>
    <col min="5415" max="5415" width="16.6640625" style="44" customWidth="1"/>
    <col min="5416" max="5416" width="14.6640625" style="44" customWidth="1"/>
    <col min="5417" max="5417" width="10.6640625" style="44" customWidth="1"/>
    <col min="5418" max="5418" width="16.6640625" style="44" customWidth="1"/>
    <col min="5419" max="5419" width="14.6640625" style="44" customWidth="1"/>
    <col min="5420" max="5420" width="10.6640625" style="44" customWidth="1"/>
    <col min="5421" max="5421" width="16.6640625" style="44" customWidth="1"/>
    <col min="5422" max="5422" width="14.6640625" style="44" customWidth="1"/>
    <col min="5423" max="5423" width="10.6640625" style="44" customWidth="1"/>
    <col min="5424" max="5424" width="16.6640625" style="44" customWidth="1"/>
    <col min="5425" max="5425" width="14.6640625" style="44" customWidth="1"/>
    <col min="5426" max="5426" width="10.6640625" style="44" customWidth="1"/>
    <col min="5427" max="5427" width="16.6640625" style="44" customWidth="1"/>
    <col min="5428" max="5428" width="14.6640625" style="44" customWidth="1"/>
    <col min="5429" max="5429" width="10.6640625" style="44" customWidth="1"/>
    <col min="5430" max="5430" width="16.6640625" style="44" customWidth="1"/>
    <col min="5431" max="5431" width="14.6640625" style="44" customWidth="1"/>
    <col min="5432" max="5432" width="10.6640625" style="44" customWidth="1"/>
    <col min="5433" max="5433" width="16.6640625" style="44" customWidth="1"/>
    <col min="5434" max="5434" width="14.6640625" style="44" customWidth="1"/>
    <col min="5435" max="5435" width="10.6640625" style="44" customWidth="1"/>
    <col min="5436" max="5436" width="16.6640625" style="44" customWidth="1"/>
    <col min="5437" max="5437" width="14.6640625" style="44" customWidth="1"/>
    <col min="5438" max="5438" width="10.6640625" style="44" customWidth="1"/>
    <col min="5439" max="5439" width="16.6640625" style="44" customWidth="1"/>
    <col min="5440" max="5440" width="14.6640625" style="44" customWidth="1"/>
    <col min="5441" max="5441" width="10.6640625" style="44" customWidth="1"/>
    <col min="5442" max="5442" width="16.6640625" style="44" customWidth="1"/>
    <col min="5443" max="5443" width="14.6640625" style="44" customWidth="1"/>
    <col min="5444" max="5444" width="10.6640625" style="44" customWidth="1"/>
    <col min="5445" max="5445" width="16.6640625" style="44" customWidth="1"/>
    <col min="5446" max="5446" width="14.6640625" style="44" customWidth="1"/>
    <col min="5447" max="5447" width="10.6640625" style="44" customWidth="1"/>
    <col min="5448" max="5448" width="16.6640625" style="44" customWidth="1"/>
    <col min="5449" max="5449" width="14.6640625" style="44" customWidth="1"/>
    <col min="5450" max="5450" width="10.6640625" style="44" customWidth="1"/>
    <col min="5451" max="5451" width="16.6640625" style="44" customWidth="1"/>
    <col min="5452" max="5452" width="14.6640625" style="44" customWidth="1"/>
    <col min="5453" max="5453" width="10.6640625" style="44" customWidth="1"/>
    <col min="5454" max="5454" width="16.6640625" style="44" customWidth="1"/>
    <col min="5455" max="5455" width="14.6640625" style="44" customWidth="1"/>
    <col min="5456" max="5456" width="10.6640625" style="44" customWidth="1"/>
    <col min="5457" max="5457" width="16.6640625" style="44" customWidth="1"/>
    <col min="5458" max="5458" width="14.6640625" style="44" customWidth="1"/>
    <col min="5459" max="5459" width="10.6640625" style="44" customWidth="1"/>
    <col min="5460" max="5460" width="16.6640625" style="44" customWidth="1"/>
    <col min="5461" max="5461" width="14.6640625" style="44" customWidth="1"/>
    <col min="5462" max="5463" width="10.6640625" style="44" customWidth="1"/>
    <col min="5464" max="5464" width="16.6640625" style="44" customWidth="1"/>
    <col min="5465" max="5465" width="14.6640625" style="44" customWidth="1"/>
    <col min="5466" max="5467" width="10.6640625" style="44" customWidth="1"/>
    <col min="5468" max="5468" width="16.6640625" style="44" customWidth="1"/>
    <col min="5469" max="5469" width="14.6640625" style="44" customWidth="1"/>
    <col min="5470" max="5471" width="10.6640625" style="44" customWidth="1"/>
    <col min="5472" max="5472" width="16.6640625" style="44" customWidth="1"/>
    <col min="5473" max="5484" width="14.6640625" style="44" customWidth="1"/>
    <col min="5485" max="5485" width="3.6640625" style="44" customWidth="1"/>
    <col min="5486" max="5652" width="9" style="44"/>
    <col min="5653" max="5658" width="0" style="44" hidden="1" customWidth="1"/>
    <col min="5659" max="5659" width="1.88671875" style="44" customWidth="1"/>
    <col min="5660" max="5660" width="7.6640625" style="44" customWidth="1"/>
    <col min="5661" max="5661" width="6.6640625" style="44" customWidth="1"/>
    <col min="5662" max="5663" width="20.6640625" style="44" customWidth="1"/>
    <col min="5664" max="5666" width="23.6640625" style="44" customWidth="1"/>
    <col min="5667" max="5667" width="10.6640625" style="44" customWidth="1"/>
    <col min="5668" max="5668" width="16.6640625" style="44" customWidth="1"/>
    <col min="5669" max="5669" width="14.6640625" style="44" customWidth="1"/>
    <col min="5670" max="5670" width="10.6640625" style="44" customWidth="1"/>
    <col min="5671" max="5671" width="16.6640625" style="44" customWidth="1"/>
    <col min="5672" max="5672" width="14.6640625" style="44" customWidth="1"/>
    <col min="5673" max="5673" width="10.6640625" style="44" customWidth="1"/>
    <col min="5674" max="5674" width="16.6640625" style="44" customWidth="1"/>
    <col min="5675" max="5675" width="14.6640625" style="44" customWidth="1"/>
    <col min="5676" max="5676" width="10.6640625" style="44" customWidth="1"/>
    <col min="5677" max="5677" width="16.6640625" style="44" customWidth="1"/>
    <col min="5678" max="5678" width="14.6640625" style="44" customWidth="1"/>
    <col min="5679" max="5679" width="10.6640625" style="44" customWidth="1"/>
    <col min="5680" max="5680" width="16.6640625" style="44" customWidth="1"/>
    <col min="5681" max="5681" width="14.6640625" style="44" customWidth="1"/>
    <col min="5682" max="5682" width="10.6640625" style="44" customWidth="1"/>
    <col min="5683" max="5683" width="16.6640625" style="44" customWidth="1"/>
    <col min="5684" max="5684" width="14.6640625" style="44" customWidth="1"/>
    <col min="5685" max="5685" width="10.6640625" style="44" customWidth="1"/>
    <col min="5686" max="5686" width="16.6640625" style="44" customWidth="1"/>
    <col min="5687" max="5687" width="14.6640625" style="44" customWidth="1"/>
    <col min="5688" max="5688" width="10.6640625" style="44" customWidth="1"/>
    <col min="5689" max="5689" width="16.6640625" style="44" customWidth="1"/>
    <col min="5690" max="5690" width="14.6640625" style="44" customWidth="1"/>
    <col min="5691" max="5691" width="10.6640625" style="44" customWidth="1"/>
    <col min="5692" max="5692" width="16.6640625" style="44" customWidth="1"/>
    <col min="5693" max="5693" width="14.6640625" style="44" customWidth="1"/>
    <col min="5694" max="5694" width="10.6640625" style="44" customWidth="1"/>
    <col min="5695" max="5695" width="16.6640625" style="44" customWidth="1"/>
    <col min="5696" max="5696" width="14.6640625" style="44" customWidth="1"/>
    <col min="5697" max="5697" width="10.6640625" style="44" customWidth="1"/>
    <col min="5698" max="5698" width="16.6640625" style="44" customWidth="1"/>
    <col min="5699" max="5699" width="14.6640625" style="44" customWidth="1"/>
    <col min="5700" max="5700" width="10.6640625" style="44" customWidth="1"/>
    <col min="5701" max="5701" width="16.6640625" style="44" customWidth="1"/>
    <col min="5702" max="5702" width="14.6640625" style="44" customWidth="1"/>
    <col min="5703" max="5703" width="10.6640625" style="44" customWidth="1"/>
    <col min="5704" max="5704" width="16.6640625" style="44" customWidth="1"/>
    <col min="5705" max="5705" width="14.6640625" style="44" customWidth="1"/>
    <col min="5706" max="5706" width="10.6640625" style="44" customWidth="1"/>
    <col min="5707" max="5707" width="16.6640625" style="44" customWidth="1"/>
    <col min="5708" max="5708" width="14.6640625" style="44" customWidth="1"/>
    <col min="5709" max="5709" width="10.6640625" style="44" customWidth="1"/>
    <col min="5710" max="5710" width="16.6640625" style="44" customWidth="1"/>
    <col min="5711" max="5711" width="14.6640625" style="44" customWidth="1"/>
    <col min="5712" max="5712" width="10.6640625" style="44" customWidth="1"/>
    <col min="5713" max="5713" width="16.6640625" style="44" customWidth="1"/>
    <col min="5714" max="5714" width="14.6640625" style="44" customWidth="1"/>
    <col min="5715" max="5715" width="10.6640625" style="44" customWidth="1"/>
    <col min="5716" max="5716" width="16.6640625" style="44" customWidth="1"/>
    <col min="5717" max="5717" width="14.6640625" style="44" customWidth="1"/>
    <col min="5718" max="5719" width="10.6640625" style="44" customWidth="1"/>
    <col min="5720" max="5720" width="16.6640625" style="44" customWidth="1"/>
    <col min="5721" max="5721" width="14.6640625" style="44" customWidth="1"/>
    <col min="5722" max="5723" width="10.6640625" style="44" customWidth="1"/>
    <col min="5724" max="5724" width="16.6640625" style="44" customWidth="1"/>
    <col min="5725" max="5725" width="14.6640625" style="44" customWidth="1"/>
    <col min="5726" max="5727" width="10.6640625" style="44" customWidth="1"/>
    <col min="5728" max="5728" width="16.6640625" style="44" customWidth="1"/>
    <col min="5729" max="5740" width="14.6640625" style="44" customWidth="1"/>
    <col min="5741" max="5741" width="3.6640625" style="44" customWidth="1"/>
    <col min="5742" max="5908" width="9" style="44"/>
    <col min="5909" max="5914" width="0" style="44" hidden="1" customWidth="1"/>
    <col min="5915" max="5915" width="1.88671875" style="44" customWidth="1"/>
    <col min="5916" max="5916" width="7.6640625" style="44" customWidth="1"/>
    <col min="5917" max="5917" width="6.6640625" style="44" customWidth="1"/>
    <col min="5918" max="5919" width="20.6640625" style="44" customWidth="1"/>
    <col min="5920" max="5922" width="23.6640625" style="44" customWidth="1"/>
    <col min="5923" max="5923" width="10.6640625" style="44" customWidth="1"/>
    <col min="5924" max="5924" width="16.6640625" style="44" customWidth="1"/>
    <col min="5925" max="5925" width="14.6640625" style="44" customWidth="1"/>
    <col min="5926" max="5926" width="10.6640625" style="44" customWidth="1"/>
    <col min="5927" max="5927" width="16.6640625" style="44" customWidth="1"/>
    <col min="5928" max="5928" width="14.6640625" style="44" customWidth="1"/>
    <col min="5929" max="5929" width="10.6640625" style="44" customWidth="1"/>
    <col min="5930" max="5930" width="16.6640625" style="44" customWidth="1"/>
    <col min="5931" max="5931" width="14.6640625" style="44" customWidth="1"/>
    <col min="5932" max="5932" width="10.6640625" style="44" customWidth="1"/>
    <col min="5933" max="5933" width="16.6640625" style="44" customWidth="1"/>
    <col min="5934" max="5934" width="14.6640625" style="44" customWidth="1"/>
    <col min="5935" max="5935" width="10.6640625" style="44" customWidth="1"/>
    <col min="5936" max="5936" width="16.6640625" style="44" customWidth="1"/>
    <col min="5937" max="5937" width="14.6640625" style="44" customWidth="1"/>
    <col min="5938" max="5938" width="10.6640625" style="44" customWidth="1"/>
    <col min="5939" max="5939" width="16.6640625" style="44" customWidth="1"/>
    <col min="5940" max="5940" width="14.6640625" style="44" customWidth="1"/>
    <col min="5941" max="5941" width="10.6640625" style="44" customWidth="1"/>
    <col min="5942" max="5942" width="16.6640625" style="44" customWidth="1"/>
    <col min="5943" max="5943" width="14.6640625" style="44" customWidth="1"/>
    <col min="5944" max="5944" width="10.6640625" style="44" customWidth="1"/>
    <col min="5945" max="5945" width="16.6640625" style="44" customWidth="1"/>
    <col min="5946" max="5946" width="14.6640625" style="44" customWidth="1"/>
    <col min="5947" max="5947" width="10.6640625" style="44" customWidth="1"/>
    <col min="5948" max="5948" width="16.6640625" style="44" customWidth="1"/>
    <col min="5949" max="5949" width="14.6640625" style="44" customWidth="1"/>
    <col min="5950" max="5950" width="10.6640625" style="44" customWidth="1"/>
    <col min="5951" max="5951" width="16.6640625" style="44" customWidth="1"/>
    <col min="5952" max="5952" width="14.6640625" style="44" customWidth="1"/>
    <col min="5953" max="5953" width="10.6640625" style="44" customWidth="1"/>
    <col min="5954" max="5954" width="16.6640625" style="44" customWidth="1"/>
    <col min="5955" max="5955" width="14.6640625" style="44" customWidth="1"/>
    <col min="5956" max="5956" width="10.6640625" style="44" customWidth="1"/>
    <col min="5957" max="5957" width="16.6640625" style="44" customWidth="1"/>
    <col min="5958" max="5958" width="14.6640625" style="44" customWidth="1"/>
    <col min="5959" max="5959" width="10.6640625" style="44" customWidth="1"/>
    <col min="5960" max="5960" width="16.6640625" style="44" customWidth="1"/>
    <col min="5961" max="5961" width="14.6640625" style="44" customWidth="1"/>
    <col min="5962" max="5962" width="10.6640625" style="44" customWidth="1"/>
    <col min="5963" max="5963" width="16.6640625" style="44" customWidth="1"/>
    <col min="5964" max="5964" width="14.6640625" style="44" customWidth="1"/>
    <col min="5965" max="5965" width="10.6640625" style="44" customWidth="1"/>
    <col min="5966" max="5966" width="16.6640625" style="44" customWidth="1"/>
    <col min="5967" max="5967" width="14.6640625" style="44" customWidth="1"/>
    <col min="5968" max="5968" width="10.6640625" style="44" customWidth="1"/>
    <col min="5969" max="5969" width="16.6640625" style="44" customWidth="1"/>
    <col min="5970" max="5970" width="14.6640625" style="44" customWidth="1"/>
    <col min="5971" max="5971" width="10.6640625" style="44" customWidth="1"/>
    <col min="5972" max="5972" width="16.6640625" style="44" customWidth="1"/>
    <col min="5973" max="5973" width="14.6640625" style="44" customWidth="1"/>
    <col min="5974" max="5975" width="10.6640625" style="44" customWidth="1"/>
    <col min="5976" max="5976" width="16.6640625" style="44" customWidth="1"/>
    <col min="5977" max="5977" width="14.6640625" style="44" customWidth="1"/>
    <col min="5978" max="5979" width="10.6640625" style="44" customWidth="1"/>
    <col min="5980" max="5980" width="16.6640625" style="44" customWidth="1"/>
    <col min="5981" max="5981" width="14.6640625" style="44" customWidth="1"/>
    <col min="5982" max="5983" width="10.6640625" style="44" customWidth="1"/>
    <col min="5984" max="5984" width="16.6640625" style="44" customWidth="1"/>
    <col min="5985" max="5996" width="14.6640625" style="44" customWidth="1"/>
    <col min="5997" max="5997" width="3.6640625" style="44" customWidth="1"/>
    <col min="5998" max="6164" width="9" style="44"/>
    <col min="6165" max="6170" width="0" style="44" hidden="1" customWidth="1"/>
    <col min="6171" max="6171" width="1.88671875" style="44" customWidth="1"/>
    <col min="6172" max="6172" width="7.6640625" style="44" customWidth="1"/>
    <col min="6173" max="6173" width="6.6640625" style="44" customWidth="1"/>
    <col min="6174" max="6175" width="20.6640625" style="44" customWidth="1"/>
    <col min="6176" max="6178" width="23.6640625" style="44" customWidth="1"/>
    <col min="6179" max="6179" width="10.6640625" style="44" customWidth="1"/>
    <col min="6180" max="6180" width="16.6640625" style="44" customWidth="1"/>
    <col min="6181" max="6181" width="14.6640625" style="44" customWidth="1"/>
    <col min="6182" max="6182" width="10.6640625" style="44" customWidth="1"/>
    <col min="6183" max="6183" width="16.6640625" style="44" customWidth="1"/>
    <col min="6184" max="6184" width="14.6640625" style="44" customWidth="1"/>
    <col min="6185" max="6185" width="10.6640625" style="44" customWidth="1"/>
    <col min="6186" max="6186" width="16.6640625" style="44" customWidth="1"/>
    <col min="6187" max="6187" width="14.6640625" style="44" customWidth="1"/>
    <col min="6188" max="6188" width="10.6640625" style="44" customWidth="1"/>
    <col min="6189" max="6189" width="16.6640625" style="44" customWidth="1"/>
    <col min="6190" max="6190" width="14.6640625" style="44" customWidth="1"/>
    <col min="6191" max="6191" width="10.6640625" style="44" customWidth="1"/>
    <col min="6192" max="6192" width="16.6640625" style="44" customWidth="1"/>
    <col min="6193" max="6193" width="14.6640625" style="44" customWidth="1"/>
    <col min="6194" max="6194" width="10.6640625" style="44" customWidth="1"/>
    <col min="6195" max="6195" width="16.6640625" style="44" customWidth="1"/>
    <col min="6196" max="6196" width="14.6640625" style="44" customWidth="1"/>
    <col min="6197" max="6197" width="10.6640625" style="44" customWidth="1"/>
    <col min="6198" max="6198" width="16.6640625" style="44" customWidth="1"/>
    <col min="6199" max="6199" width="14.6640625" style="44" customWidth="1"/>
    <col min="6200" max="6200" width="10.6640625" style="44" customWidth="1"/>
    <col min="6201" max="6201" width="16.6640625" style="44" customWidth="1"/>
    <col min="6202" max="6202" width="14.6640625" style="44" customWidth="1"/>
    <col min="6203" max="6203" width="10.6640625" style="44" customWidth="1"/>
    <col min="6204" max="6204" width="16.6640625" style="44" customWidth="1"/>
    <col min="6205" max="6205" width="14.6640625" style="44" customWidth="1"/>
    <col min="6206" max="6206" width="10.6640625" style="44" customWidth="1"/>
    <col min="6207" max="6207" width="16.6640625" style="44" customWidth="1"/>
    <col min="6208" max="6208" width="14.6640625" style="44" customWidth="1"/>
    <col min="6209" max="6209" width="10.6640625" style="44" customWidth="1"/>
    <col min="6210" max="6210" width="16.6640625" style="44" customWidth="1"/>
    <col min="6211" max="6211" width="14.6640625" style="44" customWidth="1"/>
    <col min="6212" max="6212" width="10.6640625" style="44" customWidth="1"/>
    <col min="6213" max="6213" width="16.6640625" style="44" customWidth="1"/>
    <col min="6214" max="6214" width="14.6640625" style="44" customWidth="1"/>
    <col min="6215" max="6215" width="10.6640625" style="44" customWidth="1"/>
    <col min="6216" max="6216" width="16.6640625" style="44" customWidth="1"/>
    <col min="6217" max="6217" width="14.6640625" style="44" customWidth="1"/>
    <col min="6218" max="6218" width="10.6640625" style="44" customWidth="1"/>
    <col min="6219" max="6219" width="16.6640625" style="44" customWidth="1"/>
    <col min="6220" max="6220" width="14.6640625" style="44" customWidth="1"/>
    <col min="6221" max="6221" width="10.6640625" style="44" customWidth="1"/>
    <col min="6222" max="6222" width="16.6640625" style="44" customWidth="1"/>
    <col min="6223" max="6223" width="14.6640625" style="44" customWidth="1"/>
    <col min="6224" max="6224" width="10.6640625" style="44" customWidth="1"/>
    <col min="6225" max="6225" width="16.6640625" style="44" customWidth="1"/>
    <col min="6226" max="6226" width="14.6640625" style="44" customWidth="1"/>
    <col min="6227" max="6227" width="10.6640625" style="44" customWidth="1"/>
    <col min="6228" max="6228" width="16.6640625" style="44" customWidth="1"/>
    <col min="6229" max="6229" width="14.6640625" style="44" customWidth="1"/>
    <col min="6230" max="6231" width="10.6640625" style="44" customWidth="1"/>
    <col min="6232" max="6232" width="16.6640625" style="44" customWidth="1"/>
    <col min="6233" max="6233" width="14.6640625" style="44" customWidth="1"/>
    <col min="6234" max="6235" width="10.6640625" style="44" customWidth="1"/>
    <col min="6236" max="6236" width="16.6640625" style="44" customWidth="1"/>
    <col min="6237" max="6237" width="14.6640625" style="44" customWidth="1"/>
    <col min="6238" max="6239" width="10.6640625" style="44" customWidth="1"/>
    <col min="6240" max="6240" width="16.6640625" style="44" customWidth="1"/>
    <col min="6241" max="6252" width="14.6640625" style="44" customWidth="1"/>
    <col min="6253" max="6253" width="3.6640625" style="44" customWidth="1"/>
    <col min="6254" max="6420" width="9" style="44"/>
    <col min="6421" max="6426" width="0" style="44" hidden="1" customWidth="1"/>
    <col min="6427" max="6427" width="1.88671875" style="44" customWidth="1"/>
    <col min="6428" max="6428" width="7.6640625" style="44" customWidth="1"/>
    <col min="6429" max="6429" width="6.6640625" style="44" customWidth="1"/>
    <col min="6430" max="6431" width="20.6640625" style="44" customWidth="1"/>
    <col min="6432" max="6434" width="23.6640625" style="44" customWidth="1"/>
    <col min="6435" max="6435" width="10.6640625" style="44" customWidth="1"/>
    <col min="6436" max="6436" width="16.6640625" style="44" customWidth="1"/>
    <col min="6437" max="6437" width="14.6640625" style="44" customWidth="1"/>
    <col min="6438" max="6438" width="10.6640625" style="44" customWidth="1"/>
    <col min="6439" max="6439" width="16.6640625" style="44" customWidth="1"/>
    <col min="6440" max="6440" width="14.6640625" style="44" customWidth="1"/>
    <col min="6441" max="6441" width="10.6640625" style="44" customWidth="1"/>
    <col min="6442" max="6442" width="16.6640625" style="44" customWidth="1"/>
    <col min="6443" max="6443" width="14.6640625" style="44" customWidth="1"/>
    <col min="6444" max="6444" width="10.6640625" style="44" customWidth="1"/>
    <col min="6445" max="6445" width="16.6640625" style="44" customWidth="1"/>
    <col min="6446" max="6446" width="14.6640625" style="44" customWidth="1"/>
    <col min="6447" max="6447" width="10.6640625" style="44" customWidth="1"/>
    <col min="6448" max="6448" width="16.6640625" style="44" customWidth="1"/>
    <col min="6449" max="6449" width="14.6640625" style="44" customWidth="1"/>
    <col min="6450" max="6450" width="10.6640625" style="44" customWidth="1"/>
    <col min="6451" max="6451" width="16.6640625" style="44" customWidth="1"/>
    <col min="6452" max="6452" width="14.6640625" style="44" customWidth="1"/>
    <col min="6453" max="6453" width="10.6640625" style="44" customWidth="1"/>
    <col min="6454" max="6454" width="16.6640625" style="44" customWidth="1"/>
    <col min="6455" max="6455" width="14.6640625" style="44" customWidth="1"/>
    <col min="6456" max="6456" width="10.6640625" style="44" customWidth="1"/>
    <col min="6457" max="6457" width="16.6640625" style="44" customWidth="1"/>
    <col min="6458" max="6458" width="14.6640625" style="44" customWidth="1"/>
    <col min="6459" max="6459" width="10.6640625" style="44" customWidth="1"/>
    <col min="6460" max="6460" width="16.6640625" style="44" customWidth="1"/>
    <col min="6461" max="6461" width="14.6640625" style="44" customWidth="1"/>
    <col min="6462" max="6462" width="10.6640625" style="44" customWidth="1"/>
    <col min="6463" max="6463" width="16.6640625" style="44" customWidth="1"/>
    <col min="6464" max="6464" width="14.6640625" style="44" customWidth="1"/>
    <col min="6465" max="6465" width="10.6640625" style="44" customWidth="1"/>
    <col min="6466" max="6466" width="16.6640625" style="44" customWidth="1"/>
    <col min="6467" max="6467" width="14.6640625" style="44" customWidth="1"/>
    <col min="6468" max="6468" width="10.6640625" style="44" customWidth="1"/>
    <col min="6469" max="6469" width="16.6640625" style="44" customWidth="1"/>
    <col min="6470" max="6470" width="14.6640625" style="44" customWidth="1"/>
    <col min="6471" max="6471" width="10.6640625" style="44" customWidth="1"/>
    <col min="6472" max="6472" width="16.6640625" style="44" customWidth="1"/>
    <col min="6473" max="6473" width="14.6640625" style="44" customWidth="1"/>
    <col min="6474" max="6474" width="10.6640625" style="44" customWidth="1"/>
    <col min="6475" max="6475" width="16.6640625" style="44" customWidth="1"/>
    <col min="6476" max="6476" width="14.6640625" style="44" customWidth="1"/>
    <col min="6477" max="6477" width="10.6640625" style="44" customWidth="1"/>
    <col min="6478" max="6478" width="16.6640625" style="44" customWidth="1"/>
    <col min="6479" max="6479" width="14.6640625" style="44" customWidth="1"/>
    <col min="6480" max="6480" width="10.6640625" style="44" customWidth="1"/>
    <col min="6481" max="6481" width="16.6640625" style="44" customWidth="1"/>
    <col min="6482" max="6482" width="14.6640625" style="44" customWidth="1"/>
    <col min="6483" max="6483" width="10.6640625" style="44" customWidth="1"/>
    <col min="6484" max="6484" width="16.6640625" style="44" customWidth="1"/>
    <col min="6485" max="6485" width="14.6640625" style="44" customWidth="1"/>
    <col min="6486" max="6487" width="10.6640625" style="44" customWidth="1"/>
    <col min="6488" max="6488" width="16.6640625" style="44" customWidth="1"/>
    <col min="6489" max="6489" width="14.6640625" style="44" customWidth="1"/>
    <col min="6490" max="6491" width="10.6640625" style="44" customWidth="1"/>
    <col min="6492" max="6492" width="16.6640625" style="44" customWidth="1"/>
    <col min="6493" max="6493" width="14.6640625" style="44" customWidth="1"/>
    <col min="6494" max="6495" width="10.6640625" style="44" customWidth="1"/>
    <col min="6496" max="6496" width="16.6640625" style="44" customWidth="1"/>
    <col min="6497" max="6508" width="14.6640625" style="44" customWidth="1"/>
    <col min="6509" max="6509" width="3.6640625" style="44" customWidth="1"/>
    <col min="6510" max="6676" width="9" style="44"/>
    <col min="6677" max="6682" width="0" style="44" hidden="1" customWidth="1"/>
    <col min="6683" max="6683" width="1.88671875" style="44" customWidth="1"/>
    <col min="6684" max="6684" width="7.6640625" style="44" customWidth="1"/>
    <col min="6685" max="6685" width="6.6640625" style="44" customWidth="1"/>
    <col min="6686" max="6687" width="20.6640625" style="44" customWidth="1"/>
    <col min="6688" max="6690" width="23.6640625" style="44" customWidth="1"/>
    <col min="6691" max="6691" width="10.6640625" style="44" customWidth="1"/>
    <col min="6692" max="6692" width="16.6640625" style="44" customWidth="1"/>
    <col min="6693" max="6693" width="14.6640625" style="44" customWidth="1"/>
    <col min="6694" max="6694" width="10.6640625" style="44" customWidth="1"/>
    <col min="6695" max="6695" width="16.6640625" style="44" customWidth="1"/>
    <col min="6696" max="6696" width="14.6640625" style="44" customWidth="1"/>
    <col min="6697" max="6697" width="10.6640625" style="44" customWidth="1"/>
    <col min="6698" max="6698" width="16.6640625" style="44" customWidth="1"/>
    <col min="6699" max="6699" width="14.6640625" style="44" customWidth="1"/>
    <col min="6700" max="6700" width="10.6640625" style="44" customWidth="1"/>
    <col min="6701" max="6701" width="16.6640625" style="44" customWidth="1"/>
    <col min="6702" max="6702" width="14.6640625" style="44" customWidth="1"/>
    <col min="6703" max="6703" width="10.6640625" style="44" customWidth="1"/>
    <col min="6704" max="6704" width="16.6640625" style="44" customWidth="1"/>
    <col min="6705" max="6705" width="14.6640625" style="44" customWidth="1"/>
    <col min="6706" max="6706" width="10.6640625" style="44" customWidth="1"/>
    <col min="6707" max="6707" width="16.6640625" style="44" customWidth="1"/>
    <col min="6708" max="6708" width="14.6640625" style="44" customWidth="1"/>
    <col min="6709" max="6709" width="10.6640625" style="44" customWidth="1"/>
    <col min="6710" max="6710" width="16.6640625" style="44" customWidth="1"/>
    <col min="6711" max="6711" width="14.6640625" style="44" customWidth="1"/>
    <col min="6712" max="6712" width="10.6640625" style="44" customWidth="1"/>
    <col min="6713" max="6713" width="16.6640625" style="44" customWidth="1"/>
    <col min="6714" max="6714" width="14.6640625" style="44" customWidth="1"/>
    <col min="6715" max="6715" width="10.6640625" style="44" customWidth="1"/>
    <col min="6716" max="6716" width="16.6640625" style="44" customWidth="1"/>
    <col min="6717" max="6717" width="14.6640625" style="44" customWidth="1"/>
    <col min="6718" max="6718" width="10.6640625" style="44" customWidth="1"/>
    <col min="6719" max="6719" width="16.6640625" style="44" customWidth="1"/>
    <col min="6720" max="6720" width="14.6640625" style="44" customWidth="1"/>
    <col min="6721" max="6721" width="10.6640625" style="44" customWidth="1"/>
    <col min="6722" max="6722" width="16.6640625" style="44" customWidth="1"/>
    <col min="6723" max="6723" width="14.6640625" style="44" customWidth="1"/>
    <col min="6724" max="6724" width="10.6640625" style="44" customWidth="1"/>
    <col min="6725" max="6725" width="16.6640625" style="44" customWidth="1"/>
    <col min="6726" max="6726" width="14.6640625" style="44" customWidth="1"/>
    <col min="6727" max="6727" width="10.6640625" style="44" customWidth="1"/>
    <col min="6728" max="6728" width="16.6640625" style="44" customWidth="1"/>
    <col min="6729" max="6729" width="14.6640625" style="44" customWidth="1"/>
    <col min="6730" max="6730" width="10.6640625" style="44" customWidth="1"/>
    <col min="6731" max="6731" width="16.6640625" style="44" customWidth="1"/>
    <col min="6732" max="6732" width="14.6640625" style="44" customWidth="1"/>
    <col min="6733" max="6733" width="10.6640625" style="44" customWidth="1"/>
    <col min="6734" max="6734" width="16.6640625" style="44" customWidth="1"/>
    <col min="6735" max="6735" width="14.6640625" style="44" customWidth="1"/>
    <col min="6736" max="6736" width="10.6640625" style="44" customWidth="1"/>
    <col min="6737" max="6737" width="16.6640625" style="44" customWidth="1"/>
    <col min="6738" max="6738" width="14.6640625" style="44" customWidth="1"/>
    <col min="6739" max="6739" width="10.6640625" style="44" customWidth="1"/>
    <col min="6740" max="6740" width="16.6640625" style="44" customWidth="1"/>
    <col min="6741" max="6741" width="14.6640625" style="44" customWidth="1"/>
    <col min="6742" max="6743" width="10.6640625" style="44" customWidth="1"/>
    <col min="6744" max="6744" width="16.6640625" style="44" customWidth="1"/>
    <col min="6745" max="6745" width="14.6640625" style="44" customWidth="1"/>
    <col min="6746" max="6747" width="10.6640625" style="44" customWidth="1"/>
    <col min="6748" max="6748" width="16.6640625" style="44" customWidth="1"/>
    <col min="6749" max="6749" width="14.6640625" style="44" customWidth="1"/>
    <col min="6750" max="6751" width="10.6640625" style="44" customWidth="1"/>
    <col min="6752" max="6752" width="16.6640625" style="44" customWidth="1"/>
    <col min="6753" max="6764" width="14.6640625" style="44" customWidth="1"/>
    <col min="6765" max="6765" width="3.6640625" style="44" customWidth="1"/>
    <col min="6766" max="6932" width="9" style="44"/>
    <col min="6933" max="6938" width="0" style="44" hidden="1" customWidth="1"/>
    <col min="6939" max="6939" width="1.88671875" style="44" customWidth="1"/>
    <col min="6940" max="6940" width="7.6640625" style="44" customWidth="1"/>
    <col min="6941" max="6941" width="6.6640625" style="44" customWidth="1"/>
    <col min="6942" max="6943" width="20.6640625" style="44" customWidth="1"/>
    <col min="6944" max="6946" width="23.6640625" style="44" customWidth="1"/>
    <col min="6947" max="6947" width="10.6640625" style="44" customWidth="1"/>
    <col min="6948" max="6948" width="16.6640625" style="44" customWidth="1"/>
    <col min="6949" max="6949" width="14.6640625" style="44" customWidth="1"/>
    <col min="6950" max="6950" width="10.6640625" style="44" customWidth="1"/>
    <col min="6951" max="6951" width="16.6640625" style="44" customWidth="1"/>
    <col min="6952" max="6952" width="14.6640625" style="44" customWidth="1"/>
    <col min="6953" max="6953" width="10.6640625" style="44" customWidth="1"/>
    <col min="6954" max="6954" width="16.6640625" style="44" customWidth="1"/>
    <col min="6955" max="6955" width="14.6640625" style="44" customWidth="1"/>
    <col min="6956" max="6956" width="10.6640625" style="44" customWidth="1"/>
    <col min="6957" max="6957" width="16.6640625" style="44" customWidth="1"/>
    <col min="6958" max="6958" width="14.6640625" style="44" customWidth="1"/>
    <col min="6959" max="6959" width="10.6640625" style="44" customWidth="1"/>
    <col min="6960" max="6960" width="16.6640625" style="44" customWidth="1"/>
    <col min="6961" max="6961" width="14.6640625" style="44" customWidth="1"/>
    <col min="6962" max="6962" width="10.6640625" style="44" customWidth="1"/>
    <col min="6963" max="6963" width="16.6640625" style="44" customWidth="1"/>
    <col min="6964" max="6964" width="14.6640625" style="44" customWidth="1"/>
    <col min="6965" max="6965" width="10.6640625" style="44" customWidth="1"/>
    <col min="6966" max="6966" width="16.6640625" style="44" customWidth="1"/>
    <col min="6967" max="6967" width="14.6640625" style="44" customWidth="1"/>
    <col min="6968" max="6968" width="10.6640625" style="44" customWidth="1"/>
    <col min="6969" max="6969" width="16.6640625" style="44" customWidth="1"/>
    <col min="6970" max="6970" width="14.6640625" style="44" customWidth="1"/>
    <col min="6971" max="6971" width="10.6640625" style="44" customWidth="1"/>
    <col min="6972" max="6972" width="16.6640625" style="44" customWidth="1"/>
    <col min="6973" max="6973" width="14.6640625" style="44" customWidth="1"/>
    <col min="6974" max="6974" width="10.6640625" style="44" customWidth="1"/>
    <col min="6975" max="6975" width="16.6640625" style="44" customWidth="1"/>
    <col min="6976" max="6976" width="14.6640625" style="44" customWidth="1"/>
    <col min="6977" max="6977" width="10.6640625" style="44" customWidth="1"/>
    <col min="6978" max="6978" width="16.6640625" style="44" customWidth="1"/>
    <col min="6979" max="6979" width="14.6640625" style="44" customWidth="1"/>
    <col min="6980" max="6980" width="10.6640625" style="44" customWidth="1"/>
    <col min="6981" max="6981" width="16.6640625" style="44" customWidth="1"/>
    <col min="6982" max="6982" width="14.6640625" style="44" customWidth="1"/>
    <col min="6983" max="6983" width="10.6640625" style="44" customWidth="1"/>
    <col min="6984" max="6984" width="16.6640625" style="44" customWidth="1"/>
    <col min="6985" max="6985" width="14.6640625" style="44" customWidth="1"/>
    <col min="6986" max="6986" width="10.6640625" style="44" customWidth="1"/>
    <col min="6987" max="6987" width="16.6640625" style="44" customWidth="1"/>
    <col min="6988" max="6988" width="14.6640625" style="44" customWidth="1"/>
    <col min="6989" max="6989" width="10.6640625" style="44" customWidth="1"/>
    <col min="6990" max="6990" width="16.6640625" style="44" customWidth="1"/>
    <col min="6991" max="6991" width="14.6640625" style="44" customWidth="1"/>
    <col min="6992" max="6992" width="10.6640625" style="44" customWidth="1"/>
    <col min="6993" max="6993" width="16.6640625" style="44" customWidth="1"/>
    <col min="6994" max="6994" width="14.6640625" style="44" customWidth="1"/>
    <col min="6995" max="6995" width="10.6640625" style="44" customWidth="1"/>
    <col min="6996" max="6996" width="16.6640625" style="44" customWidth="1"/>
    <col min="6997" max="6997" width="14.6640625" style="44" customWidth="1"/>
    <col min="6998" max="6999" width="10.6640625" style="44" customWidth="1"/>
    <col min="7000" max="7000" width="16.6640625" style="44" customWidth="1"/>
    <col min="7001" max="7001" width="14.6640625" style="44" customWidth="1"/>
    <col min="7002" max="7003" width="10.6640625" style="44" customWidth="1"/>
    <col min="7004" max="7004" width="16.6640625" style="44" customWidth="1"/>
    <col min="7005" max="7005" width="14.6640625" style="44" customWidth="1"/>
    <col min="7006" max="7007" width="10.6640625" style="44" customWidth="1"/>
    <col min="7008" max="7008" width="16.6640625" style="44" customWidth="1"/>
    <col min="7009" max="7020" width="14.6640625" style="44" customWidth="1"/>
    <col min="7021" max="7021" width="3.6640625" style="44" customWidth="1"/>
    <col min="7022" max="7188" width="9" style="44"/>
    <col min="7189" max="7194" width="0" style="44" hidden="1" customWidth="1"/>
    <col min="7195" max="7195" width="1.88671875" style="44" customWidth="1"/>
    <col min="7196" max="7196" width="7.6640625" style="44" customWidth="1"/>
    <col min="7197" max="7197" width="6.6640625" style="44" customWidth="1"/>
    <col min="7198" max="7199" width="20.6640625" style="44" customWidth="1"/>
    <col min="7200" max="7202" width="23.6640625" style="44" customWidth="1"/>
    <col min="7203" max="7203" width="10.6640625" style="44" customWidth="1"/>
    <col min="7204" max="7204" width="16.6640625" style="44" customWidth="1"/>
    <col min="7205" max="7205" width="14.6640625" style="44" customWidth="1"/>
    <col min="7206" max="7206" width="10.6640625" style="44" customWidth="1"/>
    <col min="7207" max="7207" width="16.6640625" style="44" customWidth="1"/>
    <col min="7208" max="7208" width="14.6640625" style="44" customWidth="1"/>
    <col min="7209" max="7209" width="10.6640625" style="44" customWidth="1"/>
    <col min="7210" max="7210" width="16.6640625" style="44" customWidth="1"/>
    <col min="7211" max="7211" width="14.6640625" style="44" customWidth="1"/>
    <col min="7212" max="7212" width="10.6640625" style="44" customWidth="1"/>
    <col min="7213" max="7213" width="16.6640625" style="44" customWidth="1"/>
    <col min="7214" max="7214" width="14.6640625" style="44" customWidth="1"/>
    <col min="7215" max="7215" width="10.6640625" style="44" customWidth="1"/>
    <col min="7216" max="7216" width="16.6640625" style="44" customWidth="1"/>
    <col min="7217" max="7217" width="14.6640625" style="44" customWidth="1"/>
    <col min="7218" max="7218" width="10.6640625" style="44" customWidth="1"/>
    <col min="7219" max="7219" width="16.6640625" style="44" customWidth="1"/>
    <col min="7220" max="7220" width="14.6640625" style="44" customWidth="1"/>
    <col min="7221" max="7221" width="10.6640625" style="44" customWidth="1"/>
    <col min="7222" max="7222" width="16.6640625" style="44" customWidth="1"/>
    <col min="7223" max="7223" width="14.6640625" style="44" customWidth="1"/>
    <col min="7224" max="7224" width="10.6640625" style="44" customWidth="1"/>
    <col min="7225" max="7225" width="16.6640625" style="44" customWidth="1"/>
    <col min="7226" max="7226" width="14.6640625" style="44" customWidth="1"/>
    <col min="7227" max="7227" width="10.6640625" style="44" customWidth="1"/>
    <col min="7228" max="7228" width="16.6640625" style="44" customWidth="1"/>
    <col min="7229" max="7229" width="14.6640625" style="44" customWidth="1"/>
    <col min="7230" max="7230" width="10.6640625" style="44" customWidth="1"/>
    <col min="7231" max="7231" width="16.6640625" style="44" customWidth="1"/>
    <col min="7232" max="7232" width="14.6640625" style="44" customWidth="1"/>
    <col min="7233" max="7233" width="10.6640625" style="44" customWidth="1"/>
    <col min="7234" max="7234" width="16.6640625" style="44" customWidth="1"/>
    <col min="7235" max="7235" width="14.6640625" style="44" customWidth="1"/>
    <col min="7236" max="7236" width="10.6640625" style="44" customWidth="1"/>
    <col min="7237" max="7237" width="16.6640625" style="44" customWidth="1"/>
    <col min="7238" max="7238" width="14.6640625" style="44" customWidth="1"/>
    <col min="7239" max="7239" width="10.6640625" style="44" customWidth="1"/>
    <col min="7240" max="7240" width="16.6640625" style="44" customWidth="1"/>
    <col min="7241" max="7241" width="14.6640625" style="44" customWidth="1"/>
    <col min="7242" max="7242" width="10.6640625" style="44" customWidth="1"/>
    <col min="7243" max="7243" width="16.6640625" style="44" customWidth="1"/>
    <col min="7244" max="7244" width="14.6640625" style="44" customWidth="1"/>
    <col min="7245" max="7245" width="10.6640625" style="44" customWidth="1"/>
    <col min="7246" max="7246" width="16.6640625" style="44" customWidth="1"/>
    <col min="7247" max="7247" width="14.6640625" style="44" customWidth="1"/>
    <col min="7248" max="7248" width="10.6640625" style="44" customWidth="1"/>
    <col min="7249" max="7249" width="16.6640625" style="44" customWidth="1"/>
    <col min="7250" max="7250" width="14.6640625" style="44" customWidth="1"/>
    <col min="7251" max="7251" width="10.6640625" style="44" customWidth="1"/>
    <col min="7252" max="7252" width="16.6640625" style="44" customWidth="1"/>
    <col min="7253" max="7253" width="14.6640625" style="44" customWidth="1"/>
    <col min="7254" max="7255" width="10.6640625" style="44" customWidth="1"/>
    <col min="7256" max="7256" width="16.6640625" style="44" customWidth="1"/>
    <col min="7257" max="7257" width="14.6640625" style="44" customWidth="1"/>
    <col min="7258" max="7259" width="10.6640625" style="44" customWidth="1"/>
    <col min="7260" max="7260" width="16.6640625" style="44" customWidth="1"/>
    <col min="7261" max="7261" width="14.6640625" style="44" customWidth="1"/>
    <col min="7262" max="7263" width="10.6640625" style="44" customWidth="1"/>
    <col min="7264" max="7264" width="16.6640625" style="44" customWidth="1"/>
    <col min="7265" max="7276" width="14.6640625" style="44" customWidth="1"/>
    <col min="7277" max="7277" width="3.6640625" style="44" customWidth="1"/>
    <col min="7278" max="7444" width="9" style="44"/>
    <col min="7445" max="7450" width="0" style="44" hidden="1" customWidth="1"/>
    <col min="7451" max="7451" width="1.88671875" style="44" customWidth="1"/>
    <col min="7452" max="7452" width="7.6640625" style="44" customWidth="1"/>
    <col min="7453" max="7453" width="6.6640625" style="44" customWidth="1"/>
    <col min="7454" max="7455" width="20.6640625" style="44" customWidth="1"/>
    <col min="7456" max="7458" width="23.6640625" style="44" customWidth="1"/>
    <col min="7459" max="7459" width="10.6640625" style="44" customWidth="1"/>
    <col min="7460" max="7460" width="16.6640625" style="44" customWidth="1"/>
    <col min="7461" max="7461" width="14.6640625" style="44" customWidth="1"/>
    <col min="7462" max="7462" width="10.6640625" style="44" customWidth="1"/>
    <col min="7463" max="7463" width="16.6640625" style="44" customWidth="1"/>
    <col min="7464" max="7464" width="14.6640625" style="44" customWidth="1"/>
    <col min="7465" max="7465" width="10.6640625" style="44" customWidth="1"/>
    <col min="7466" max="7466" width="16.6640625" style="44" customWidth="1"/>
    <col min="7467" max="7467" width="14.6640625" style="44" customWidth="1"/>
    <col min="7468" max="7468" width="10.6640625" style="44" customWidth="1"/>
    <col min="7469" max="7469" width="16.6640625" style="44" customWidth="1"/>
    <col min="7470" max="7470" width="14.6640625" style="44" customWidth="1"/>
    <col min="7471" max="7471" width="10.6640625" style="44" customWidth="1"/>
    <col min="7472" max="7472" width="16.6640625" style="44" customWidth="1"/>
    <col min="7473" max="7473" width="14.6640625" style="44" customWidth="1"/>
    <col min="7474" max="7474" width="10.6640625" style="44" customWidth="1"/>
    <col min="7475" max="7475" width="16.6640625" style="44" customWidth="1"/>
    <col min="7476" max="7476" width="14.6640625" style="44" customWidth="1"/>
    <col min="7477" max="7477" width="10.6640625" style="44" customWidth="1"/>
    <col min="7478" max="7478" width="16.6640625" style="44" customWidth="1"/>
    <col min="7479" max="7479" width="14.6640625" style="44" customWidth="1"/>
    <col min="7480" max="7480" width="10.6640625" style="44" customWidth="1"/>
    <col min="7481" max="7481" width="16.6640625" style="44" customWidth="1"/>
    <col min="7482" max="7482" width="14.6640625" style="44" customWidth="1"/>
    <col min="7483" max="7483" width="10.6640625" style="44" customWidth="1"/>
    <col min="7484" max="7484" width="16.6640625" style="44" customWidth="1"/>
    <col min="7485" max="7485" width="14.6640625" style="44" customWidth="1"/>
    <col min="7486" max="7486" width="10.6640625" style="44" customWidth="1"/>
    <col min="7487" max="7487" width="16.6640625" style="44" customWidth="1"/>
    <col min="7488" max="7488" width="14.6640625" style="44" customWidth="1"/>
    <col min="7489" max="7489" width="10.6640625" style="44" customWidth="1"/>
    <col min="7490" max="7490" width="16.6640625" style="44" customWidth="1"/>
    <col min="7491" max="7491" width="14.6640625" style="44" customWidth="1"/>
    <col min="7492" max="7492" width="10.6640625" style="44" customWidth="1"/>
    <col min="7493" max="7493" width="16.6640625" style="44" customWidth="1"/>
    <col min="7494" max="7494" width="14.6640625" style="44" customWidth="1"/>
    <col min="7495" max="7495" width="10.6640625" style="44" customWidth="1"/>
    <col min="7496" max="7496" width="16.6640625" style="44" customWidth="1"/>
    <col min="7497" max="7497" width="14.6640625" style="44" customWidth="1"/>
    <col min="7498" max="7498" width="10.6640625" style="44" customWidth="1"/>
    <col min="7499" max="7499" width="16.6640625" style="44" customWidth="1"/>
    <col min="7500" max="7500" width="14.6640625" style="44" customWidth="1"/>
    <col min="7501" max="7501" width="10.6640625" style="44" customWidth="1"/>
    <col min="7502" max="7502" width="16.6640625" style="44" customWidth="1"/>
    <col min="7503" max="7503" width="14.6640625" style="44" customWidth="1"/>
    <col min="7504" max="7504" width="10.6640625" style="44" customWidth="1"/>
    <col min="7505" max="7505" width="16.6640625" style="44" customWidth="1"/>
    <col min="7506" max="7506" width="14.6640625" style="44" customWidth="1"/>
    <col min="7507" max="7507" width="10.6640625" style="44" customWidth="1"/>
    <col min="7508" max="7508" width="16.6640625" style="44" customWidth="1"/>
    <col min="7509" max="7509" width="14.6640625" style="44" customWidth="1"/>
    <col min="7510" max="7511" width="10.6640625" style="44" customWidth="1"/>
    <col min="7512" max="7512" width="16.6640625" style="44" customWidth="1"/>
    <col min="7513" max="7513" width="14.6640625" style="44" customWidth="1"/>
    <col min="7514" max="7515" width="10.6640625" style="44" customWidth="1"/>
    <col min="7516" max="7516" width="16.6640625" style="44" customWidth="1"/>
    <col min="7517" max="7517" width="14.6640625" style="44" customWidth="1"/>
    <col min="7518" max="7519" width="10.6640625" style="44" customWidth="1"/>
    <col min="7520" max="7520" width="16.6640625" style="44" customWidth="1"/>
    <col min="7521" max="7532" width="14.6640625" style="44" customWidth="1"/>
    <col min="7533" max="7533" width="3.6640625" style="44" customWidth="1"/>
    <col min="7534" max="7700" width="9" style="44"/>
    <col min="7701" max="7706" width="0" style="44" hidden="1" customWidth="1"/>
    <col min="7707" max="7707" width="1.88671875" style="44" customWidth="1"/>
    <col min="7708" max="7708" width="7.6640625" style="44" customWidth="1"/>
    <col min="7709" max="7709" width="6.6640625" style="44" customWidth="1"/>
    <col min="7710" max="7711" width="20.6640625" style="44" customWidth="1"/>
    <col min="7712" max="7714" width="23.6640625" style="44" customWidth="1"/>
    <col min="7715" max="7715" width="10.6640625" style="44" customWidth="1"/>
    <col min="7716" max="7716" width="16.6640625" style="44" customWidth="1"/>
    <col min="7717" max="7717" width="14.6640625" style="44" customWidth="1"/>
    <col min="7718" max="7718" width="10.6640625" style="44" customWidth="1"/>
    <col min="7719" max="7719" width="16.6640625" style="44" customWidth="1"/>
    <col min="7720" max="7720" width="14.6640625" style="44" customWidth="1"/>
    <col min="7721" max="7721" width="10.6640625" style="44" customWidth="1"/>
    <col min="7722" max="7722" width="16.6640625" style="44" customWidth="1"/>
    <col min="7723" max="7723" width="14.6640625" style="44" customWidth="1"/>
    <col min="7724" max="7724" width="10.6640625" style="44" customWidth="1"/>
    <col min="7725" max="7725" width="16.6640625" style="44" customWidth="1"/>
    <col min="7726" max="7726" width="14.6640625" style="44" customWidth="1"/>
    <col min="7727" max="7727" width="10.6640625" style="44" customWidth="1"/>
    <col min="7728" max="7728" width="16.6640625" style="44" customWidth="1"/>
    <col min="7729" max="7729" width="14.6640625" style="44" customWidth="1"/>
    <col min="7730" max="7730" width="10.6640625" style="44" customWidth="1"/>
    <col min="7731" max="7731" width="16.6640625" style="44" customWidth="1"/>
    <col min="7732" max="7732" width="14.6640625" style="44" customWidth="1"/>
    <col min="7733" max="7733" width="10.6640625" style="44" customWidth="1"/>
    <col min="7734" max="7734" width="16.6640625" style="44" customWidth="1"/>
    <col min="7735" max="7735" width="14.6640625" style="44" customWidth="1"/>
    <col min="7736" max="7736" width="10.6640625" style="44" customWidth="1"/>
    <col min="7737" max="7737" width="16.6640625" style="44" customWidth="1"/>
    <col min="7738" max="7738" width="14.6640625" style="44" customWidth="1"/>
    <col min="7739" max="7739" width="10.6640625" style="44" customWidth="1"/>
    <col min="7740" max="7740" width="16.6640625" style="44" customWidth="1"/>
    <col min="7741" max="7741" width="14.6640625" style="44" customWidth="1"/>
    <col min="7742" max="7742" width="10.6640625" style="44" customWidth="1"/>
    <col min="7743" max="7743" width="16.6640625" style="44" customWidth="1"/>
    <col min="7744" max="7744" width="14.6640625" style="44" customWidth="1"/>
    <col min="7745" max="7745" width="10.6640625" style="44" customWidth="1"/>
    <col min="7746" max="7746" width="16.6640625" style="44" customWidth="1"/>
    <col min="7747" max="7747" width="14.6640625" style="44" customWidth="1"/>
    <col min="7748" max="7748" width="10.6640625" style="44" customWidth="1"/>
    <col min="7749" max="7749" width="16.6640625" style="44" customWidth="1"/>
    <col min="7750" max="7750" width="14.6640625" style="44" customWidth="1"/>
    <col min="7751" max="7751" width="10.6640625" style="44" customWidth="1"/>
    <col min="7752" max="7752" width="16.6640625" style="44" customWidth="1"/>
    <col min="7753" max="7753" width="14.6640625" style="44" customWidth="1"/>
    <col min="7754" max="7754" width="10.6640625" style="44" customWidth="1"/>
    <col min="7755" max="7755" width="16.6640625" style="44" customWidth="1"/>
    <col min="7756" max="7756" width="14.6640625" style="44" customWidth="1"/>
    <col min="7757" max="7757" width="10.6640625" style="44" customWidth="1"/>
    <col min="7758" max="7758" width="16.6640625" style="44" customWidth="1"/>
    <col min="7759" max="7759" width="14.6640625" style="44" customWidth="1"/>
    <col min="7760" max="7760" width="10.6640625" style="44" customWidth="1"/>
    <col min="7761" max="7761" width="16.6640625" style="44" customWidth="1"/>
    <col min="7762" max="7762" width="14.6640625" style="44" customWidth="1"/>
    <col min="7763" max="7763" width="10.6640625" style="44" customWidth="1"/>
    <col min="7764" max="7764" width="16.6640625" style="44" customWidth="1"/>
    <col min="7765" max="7765" width="14.6640625" style="44" customWidth="1"/>
    <col min="7766" max="7767" width="10.6640625" style="44" customWidth="1"/>
    <col min="7768" max="7768" width="16.6640625" style="44" customWidth="1"/>
    <col min="7769" max="7769" width="14.6640625" style="44" customWidth="1"/>
    <col min="7770" max="7771" width="10.6640625" style="44" customWidth="1"/>
    <col min="7772" max="7772" width="16.6640625" style="44" customWidth="1"/>
    <col min="7773" max="7773" width="14.6640625" style="44" customWidth="1"/>
    <col min="7774" max="7775" width="10.6640625" style="44" customWidth="1"/>
    <col min="7776" max="7776" width="16.6640625" style="44" customWidth="1"/>
    <col min="7777" max="7788" width="14.6640625" style="44" customWidth="1"/>
    <col min="7789" max="7789" width="3.6640625" style="44" customWidth="1"/>
    <col min="7790" max="7956" width="9" style="44"/>
    <col min="7957" max="7962" width="0" style="44" hidden="1" customWidth="1"/>
    <col min="7963" max="7963" width="1.88671875" style="44" customWidth="1"/>
    <col min="7964" max="7964" width="7.6640625" style="44" customWidth="1"/>
    <col min="7965" max="7965" width="6.6640625" style="44" customWidth="1"/>
    <col min="7966" max="7967" width="20.6640625" style="44" customWidth="1"/>
    <col min="7968" max="7970" width="23.6640625" style="44" customWidth="1"/>
    <col min="7971" max="7971" width="10.6640625" style="44" customWidth="1"/>
    <col min="7972" max="7972" width="16.6640625" style="44" customWidth="1"/>
    <col min="7973" max="7973" width="14.6640625" style="44" customWidth="1"/>
    <col min="7974" max="7974" width="10.6640625" style="44" customWidth="1"/>
    <col min="7975" max="7975" width="16.6640625" style="44" customWidth="1"/>
    <col min="7976" max="7976" width="14.6640625" style="44" customWidth="1"/>
    <col min="7977" max="7977" width="10.6640625" style="44" customWidth="1"/>
    <col min="7978" max="7978" width="16.6640625" style="44" customWidth="1"/>
    <col min="7979" max="7979" width="14.6640625" style="44" customWidth="1"/>
    <col min="7980" max="7980" width="10.6640625" style="44" customWidth="1"/>
    <col min="7981" max="7981" width="16.6640625" style="44" customWidth="1"/>
    <col min="7982" max="7982" width="14.6640625" style="44" customWidth="1"/>
    <col min="7983" max="7983" width="10.6640625" style="44" customWidth="1"/>
    <col min="7984" max="7984" width="16.6640625" style="44" customWidth="1"/>
    <col min="7985" max="7985" width="14.6640625" style="44" customWidth="1"/>
    <col min="7986" max="7986" width="10.6640625" style="44" customWidth="1"/>
    <col min="7987" max="7987" width="16.6640625" style="44" customWidth="1"/>
    <col min="7988" max="7988" width="14.6640625" style="44" customWidth="1"/>
    <col min="7989" max="7989" width="10.6640625" style="44" customWidth="1"/>
    <col min="7990" max="7990" width="16.6640625" style="44" customWidth="1"/>
    <col min="7991" max="7991" width="14.6640625" style="44" customWidth="1"/>
    <col min="7992" max="7992" width="10.6640625" style="44" customWidth="1"/>
    <col min="7993" max="7993" width="16.6640625" style="44" customWidth="1"/>
    <col min="7994" max="7994" width="14.6640625" style="44" customWidth="1"/>
    <col min="7995" max="7995" width="10.6640625" style="44" customWidth="1"/>
    <col min="7996" max="7996" width="16.6640625" style="44" customWidth="1"/>
    <col min="7997" max="7997" width="14.6640625" style="44" customWidth="1"/>
    <col min="7998" max="7998" width="10.6640625" style="44" customWidth="1"/>
    <col min="7999" max="7999" width="16.6640625" style="44" customWidth="1"/>
    <col min="8000" max="8000" width="14.6640625" style="44" customWidth="1"/>
    <col min="8001" max="8001" width="10.6640625" style="44" customWidth="1"/>
    <col min="8002" max="8002" width="16.6640625" style="44" customWidth="1"/>
    <col min="8003" max="8003" width="14.6640625" style="44" customWidth="1"/>
    <col min="8004" max="8004" width="10.6640625" style="44" customWidth="1"/>
    <col min="8005" max="8005" width="16.6640625" style="44" customWidth="1"/>
    <col min="8006" max="8006" width="14.6640625" style="44" customWidth="1"/>
    <col min="8007" max="8007" width="10.6640625" style="44" customWidth="1"/>
    <col min="8008" max="8008" width="16.6640625" style="44" customWidth="1"/>
    <col min="8009" max="8009" width="14.6640625" style="44" customWidth="1"/>
    <col min="8010" max="8010" width="10.6640625" style="44" customWidth="1"/>
    <col min="8011" max="8011" width="16.6640625" style="44" customWidth="1"/>
    <col min="8012" max="8012" width="14.6640625" style="44" customWidth="1"/>
    <col min="8013" max="8013" width="10.6640625" style="44" customWidth="1"/>
    <col min="8014" max="8014" width="16.6640625" style="44" customWidth="1"/>
    <col min="8015" max="8015" width="14.6640625" style="44" customWidth="1"/>
    <col min="8016" max="8016" width="10.6640625" style="44" customWidth="1"/>
    <col min="8017" max="8017" width="16.6640625" style="44" customWidth="1"/>
    <col min="8018" max="8018" width="14.6640625" style="44" customWidth="1"/>
    <col min="8019" max="8019" width="10.6640625" style="44" customWidth="1"/>
    <col min="8020" max="8020" width="16.6640625" style="44" customWidth="1"/>
    <col min="8021" max="8021" width="14.6640625" style="44" customWidth="1"/>
    <col min="8022" max="8023" width="10.6640625" style="44" customWidth="1"/>
    <col min="8024" max="8024" width="16.6640625" style="44" customWidth="1"/>
    <col min="8025" max="8025" width="14.6640625" style="44" customWidth="1"/>
    <col min="8026" max="8027" width="10.6640625" style="44" customWidth="1"/>
    <col min="8028" max="8028" width="16.6640625" style="44" customWidth="1"/>
    <col min="8029" max="8029" width="14.6640625" style="44" customWidth="1"/>
    <col min="8030" max="8031" width="10.6640625" style="44" customWidth="1"/>
    <col min="8032" max="8032" width="16.6640625" style="44" customWidth="1"/>
    <col min="8033" max="8044" width="14.6640625" style="44" customWidth="1"/>
    <col min="8045" max="8045" width="3.6640625" style="44" customWidth="1"/>
    <col min="8046" max="8212" width="9" style="44"/>
    <col min="8213" max="8218" width="0" style="44" hidden="1" customWidth="1"/>
    <col min="8219" max="8219" width="1.88671875" style="44" customWidth="1"/>
    <col min="8220" max="8220" width="7.6640625" style="44" customWidth="1"/>
    <col min="8221" max="8221" width="6.6640625" style="44" customWidth="1"/>
    <col min="8222" max="8223" width="20.6640625" style="44" customWidth="1"/>
    <col min="8224" max="8226" width="23.6640625" style="44" customWidth="1"/>
    <col min="8227" max="8227" width="10.6640625" style="44" customWidth="1"/>
    <col min="8228" max="8228" width="16.6640625" style="44" customWidth="1"/>
    <col min="8229" max="8229" width="14.6640625" style="44" customWidth="1"/>
    <col min="8230" max="8230" width="10.6640625" style="44" customWidth="1"/>
    <col min="8231" max="8231" width="16.6640625" style="44" customWidth="1"/>
    <col min="8232" max="8232" width="14.6640625" style="44" customWidth="1"/>
    <col min="8233" max="8233" width="10.6640625" style="44" customWidth="1"/>
    <col min="8234" max="8234" width="16.6640625" style="44" customWidth="1"/>
    <col min="8235" max="8235" width="14.6640625" style="44" customWidth="1"/>
    <col min="8236" max="8236" width="10.6640625" style="44" customWidth="1"/>
    <col min="8237" max="8237" width="16.6640625" style="44" customWidth="1"/>
    <col min="8238" max="8238" width="14.6640625" style="44" customWidth="1"/>
    <col min="8239" max="8239" width="10.6640625" style="44" customWidth="1"/>
    <col min="8240" max="8240" width="16.6640625" style="44" customWidth="1"/>
    <col min="8241" max="8241" width="14.6640625" style="44" customWidth="1"/>
    <col min="8242" max="8242" width="10.6640625" style="44" customWidth="1"/>
    <col min="8243" max="8243" width="16.6640625" style="44" customWidth="1"/>
    <col min="8244" max="8244" width="14.6640625" style="44" customWidth="1"/>
    <col min="8245" max="8245" width="10.6640625" style="44" customWidth="1"/>
    <col min="8246" max="8246" width="16.6640625" style="44" customWidth="1"/>
    <col min="8247" max="8247" width="14.6640625" style="44" customWidth="1"/>
    <col min="8248" max="8248" width="10.6640625" style="44" customWidth="1"/>
    <col min="8249" max="8249" width="16.6640625" style="44" customWidth="1"/>
    <col min="8250" max="8250" width="14.6640625" style="44" customWidth="1"/>
    <col min="8251" max="8251" width="10.6640625" style="44" customWidth="1"/>
    <col min="8252" max="8252" width="16.6640625" style="44" customWidth="1"/>
    <col min="8253" max="8253" width="14.6640625" style="44" customWidth="1"/>
    <col min="8254" max="8254" width="10.6640625" style="44" customWidth="1"/>
    <col min="8255" max="8255" width="16.6640625" style="44" customWidth="1"/>
    <col min="8256" max="8256" width="14.6640625" style="44" customWidth="1"/>
    <col min="8257" max="8257" width="10.6640625" style="44" customWidth="1"/>
    <col min="8258" max="8258" width="16.6640625" style="44" customWidth="1"/>
    <col min="8259" max="8259" width="14.6640625" style="44" customWidth="1"/>
    <col min="8260" max="8260" width="10.6640625" style="44" customWidth="1"/>
    <col min="8261" max="8261" width="16.6640625" style="44" customWidth="1"/>
    <col min="8262" max="8262" width="14.6640625" style="44" customWidth="1"/>
    <col min="8263" max="8263" width="10.6640625" style="44" customWidth="1"/>
    <col min="8264" max="8264" width="16.6640625" style="44" customWidth="1"/>
    <col min="8265" max="8265" width="14.6640625" style="44" customWidth="1"/>
    <col min="8266" max="8266" width="10.6640625" style="44" customWidth="1"/>
    <col min="8267" max="8267" width="16.6640625" style="44" customWidth="1"/>
    <col min="8268" max="8268" width="14.6640625" style="44" customWidth="1"/>
    <col min="8269" max="8269" width="10.6640625" style="44" customWidth="1"/>
    <col min="8270" max="8270" width="16.6640625" style="44" customWidth="1"/>
    <col min="8271" max="8271" width="14.6640625" style="44" customWidth="1"/>
    <col min="8272" max="8272" width="10.6640625" style="44" customWidth="1"/>
    <col min="8273" max="8273" width="16.6640625" style="44" customWidth="1"/>
    <col min="8274" max="8274" width="14.6640625" style="44" customWidth="1"/>
    <col min="8275" max="8275" width="10.6640625" style="44" customWidth="1"/>
    <col min="8276" max="8276" width="16.6640625" style="44" customWidth="1"/>
    <col min="8277" max="8277" width="14.6640625" style="44" customWidth="1"/>
    <col min="8278" max="8279" width="10.6640625" style="44" customWidth="1"/>
    <col min="8280" max="8280" width="16.6640625" style="44" customWidth="1"/>
    <col min="8281" max="8281" width="14.6640625" style="44" customWidth="1"/>
    <col min="8282" max="8283" width="10.6640625" style="44" customWidth="1"/>
    <col min="8284" max="8284" width="16.6640625" style="44" customWidth="1"/>
    <col min="8285" max="8285" width="14.6640625" style="44" customWidth="1"/>
    <col min="8286" max="8287" width="10.6640625" style="44" customWidth="1"/>
    <col min="8288" max="8288" width="16.6640625" style="44" customWidth="1"/>
    <col min="8289" max="8300" width="14.6640625" style="44" customWidth="1"/>
    <col min="8301" max="8301" width="3.6640625" style="44" customWidth="1"/>
    <col min="8302" max="8468" width="9" style="44"/>
    <col min="8469" max="8474" width="0" style="44" hidden="1" customWidth="1"/>
    <col min="8475" max="8475" width="1.88671875" style="44" customWidth="1"/>
    <col min="8476" max="8476" width="7.6640625" style="44" customWidth="1"/>
    <col min="8477" max="8477" width="6.6640625" style="44" customWidth="1"/>
    <col min="8478" max="8479" width="20.6640625" style="44" customWidth="1"/>
    <col min="8480" max="8482" width="23.6640625" style="44" customWidth="1"/>
    <col min="8483" max="8483" width="10.6640625" style="44" customWidth="1"/>
    <col min="8484" max="8484" width="16.6640625" style="44" customWidth="1"/>
    <col min="8485" max="8485" width="14.6640625" style="44" customWidth="1"/>
    <col min="8486" max="8486" width="10.6640625" style="44" customWidth="1"/>
    <col min="8487" max="8487" width="16.6640625" style="44" customWidth="1"/>
    <col min="8488" max="8488" width="14.6640625" style="44" customWidth="1"/>
    <col min="8489" max="8489" width="10.6640625" style="44" customWidth="1"/>
    <col min="8490" max="8490" width="16.6640625" style="44" customWidth="1"/>
    <col min="8491" max="8491" width="14.6640625" style="44" customWidth="1"/>
    <col min="8492" max="8492" width="10.6640625" style="44" customWidth="1"/>
    <col min="8493" max="8493" width="16.6640625" style="44" customWidth="1"/>
    <col min="8494" max="8494" width="14.6640625" style="44" customWidth="1"/>
    <col min="8495" max="8495" width="10.6640625" style="44" customWidth="1"/>
    <col min="8496" max="8496" width="16.6640625" style="44" customWidth="1"/>
    <col min="8497" max="8497" width="14.6640625" style="44" customWidth="1"/>
    <col min="8498" max="8498" width="10.6640625" style="44" customWidth="1"/>
    <col min="8499" max="8499" width="16.6640625" style="44" customWidth="1"/>
    <col min="8500" max="8500" width="14.6640625" style="44" customWidth="1"/>
    <col min="8501" max="8501" width="10.6640625" style="44" customWidth="1"/>
    <col min="8502" max="8502" width="16.6640625" style="44" customWidth="1"/>
    <col min="8503" max="8503" width="14.6640625" style="44" customWidth="1"/>
    <col min="8504" max="8504" width="10.6640625" style="44" customWidth="1"/>
    <col min="8505" max="8505" width="16.6640625" style="44" customWidth="1"/>
    <col min="8506" max="8506" width="14.6640625" style="44" customWidth="1"/>
    <col min="8507" max="8507" width="10.6640625" style="44" customWidth="1"/>
    <col min="8508" max="8508" width="16.6640625" style="44" customWidth="1"/>
    <col min="8509" max="8509" width="14.6640625" style="44" customWidth="1"/>
    <col min="8510" max="8510" width="10.6640625" style="44" customWidth="1"/>
    <col min="8511" max="8511" width="16.6640625" style="44" customWidth="1"/>
    <col min="8512" max="8512" width="14.6640625" style="44" customWidth="1"/>
    <col min="8513" max="8513" width="10.6640625" style="44" customWidth="1"/>
    <col min="8514" max="8514" width="16.6640625" style="44" customWidth="1"/>
    <col min="8515" max="8515" width="14.6640625" style="44" customWidth="1"/>
    <col min="8516" max="8516" width="10.6640625" style="44" customWidth="1"/>
    <col min="8517" max="8517" width="16.6640625" style="44" customWidth="1"/>
    <col min="8518" max="8518" width="14.6640625" style="44" customWidth="1"/>
    <col min="8519" max="8519" width="10.6640625" style="44" customWidth="1"/>
    <col min="8520" max="8520" width="16.6640625" style="44" customWidth="1"/>
    <col min="8521" max="8521" width="14.6640625" style="44" customWidth="1"/>
    <col min="8522" max="8522" width="10.6640625" style="44" customWidth="1"/>
    <col min="8523" max="8523" width="16.6640625" style="44" customWidth="1"/>
    <col min="8524" max="8524" width="14.6640625" style="44" customWidth="1"/>
    <col min="8525" max="8525" width="10.6640625" style="44" customWidth="1"/>
    <col min="8526" max="8526" width="16.6640625" style="44" customWidth="1"/>
    <col min="8527" max="8527" width="14.6640625" style="44" customWidth="1"/>
    <col min="8528" max="8528" width="10.6640625" style="44" customWidth="1"/>
    <col min="8529" max="8529" width="16.6640625" style="44" customWidth="1"/>
    <col min="8530" max="8530" width="14.6640625" style="44" customWidth="1"/>
    <col min="8531" max="8531" width="10.6640625" style="44" customWidth="1"/>
    <col min="8532" max="8532" width="16.6640625" style="44" customWidth="1"/>
    <col min="8533" max="8533" width="14.6640625" style="44" customWidth="1"/>
    <col min="8534" max="8535" width="10.6640625" style="44" customWidth="1"/>
    <col min="8536" max="8536" width="16.6640625" style="44" customWidth="1"/>
    <col min="8537" max="8537" width="14.6640625" style="44" customWidth="1"/>
    <col min="8538" max="8539" width="10.6640625" style="44" customWidth="1"/>
    <col min="8540" max="8540" width="16.6640625" style="44" customWidth="1"/>
    <col min="8541" max="8541" width="14.6640625" style="44" customWidth="1"/>
    <col min="8542" max="8543" width="10.6640625" style="44" customWidth="1"/>
    <col min="8544" max="8544" width="16.6640625" style="44" customWidth="1"/>
    <col min="8545" max="8556" width="14.6640625" style="44" customWidth="1"/>
    <col min="8557" max="8557" width="3.6640625" style="44" customWidth="1"/>
    <col min="8558" max="8724" width="9" style="44"/>
    <col min="8725" max="8730" width="0" style="44" hidden="1" customWidth="1"/>
    <col min="8731" max="8731" width="1.88671875" style="44" customWidth="1"/>
    <col min="8732" max="8732" width="7.6640625" style="44" customWidth="1"/>
    <col min="8733" max="8733" width="6.6640625" style="44" customWidth="1"/>
    <col min="8734" max="8735" width="20.6640625" style="44" customWidth="1"/>
    <col min="8736" max="8738" width="23.6640625" style="44" customWidth="1"/>
    <col min="8739" max="8739" width="10.6640625" style="44" customWidth="1"/>
    <col min="8740" max="8740" width="16.6640625" style="44" customWidth="1"/>
    <col min="8741" max="8741" width="14.6640625" style="44" customWidth="1"/>
    <col min="8742" max="8742" width="10.6640625" style="44" customWidth="1"/>
    <col min="8743" max="8743" width="16.6640625" style="44" customWidth="1"/>
    <col min="8744" max="8744" width="14.6640625" style="44" customWidth="1"/>
    <col min="8745" max="8745" width="10.6640625" style="44" customWidth="1"/>
    <col min="8746" max="8746" width="16.6640625" style="44" customWidth="1"/>
    <col min="8747" max="8747" width="14.6640625" style="44" customWidth="1"/>
    <col min="8748" max="8748" width="10.6640625" style="44" customWidth="1"/>
    <col min="8749" max="8749" width="16.6640625" style="44" customWidth="1"/>
    <col min="8750" max="8750" width="14.6640625" style="44" customWidth="1"/>
    <col min="8751" max="8751" width="10.6640625" style="44" customWidth="1"/>
    <col min="8752" max="8752" width="16.6640625" style="44" customWidth="1"/>
    <col min="8753" max="8753" width="14.6640625" style="44" customWidth="1"/>
    <col min="8754" max="8754" width="10.6640625" style="44" customWidth="1"/>
    <col min="8755" max="8755" width="16.6640625" style="44" customWidth="1"/>
    <col min="8756" max="8756" width="14.6640625" style="44" customWidth="1"/>
    <col min="8757" max="8757" width="10.6640625" style="44" customWidth="1"/>
    <col min="8758" max="8758" width="16.6640625" style="44" customWidth="1"/>
    <col min="8759" max="8759" width="14.6640625" style="44" customWidth="1"/>
    <col min="8760" max="8760" width="10.6640625" style="44" customWidth="1"/>
    <col min="8761" max="8761" width="16.6640625" style="44" customWidth="1"/>
    <col min="8762" max="8762" width="14.6640625" style="44" customWidth="1"/>
    <col min="8763" max="8763" width="10.6640625" style="44" customWidth="1"/>
    <col min="8764" max="8764" width="16.6640625" style="44" customWidth="1"/>
    <col min="8765" max="8765" width="14.6640625" style="44" customWidth="1"/>
    <col min="8766" max="8766" width="10.6640625" style="44" customWidth="1"/>
    <col min="8767" max="8767" width="16.6640625" style="44" customWidth="1"/>
    <col min="8768" max="8768" width="14.6640625" style="44" customWidth="1"/>
    <col min="8769" max="8769" width="10.6640625" style="44" customWidth="1"/>
    <col min="8770" max="8770" width="16.6640625" style="44" customWidth="1"/>
    <col min="8771" max="8771" width="14.6640625" style="44" customWidth="1"/>
    <col min="8772" max="8772" width="10.6640625" style="44" customWidth="1"/>
    <col min="8773" max="8773" width="16.6640625" style="44" customWidth="1"/>
    <col min="8774" max="8774" width="14.6640625" style="44" customWidth="1"/>
    <col min="8775" max="8775" width="10.6640625" style="44" customWidth="1"/>
    <col min="8776" max="8776" width="16.6640625" style="44" customWidth="1"/>
    <col min="8777" max="8777" width="14.6640625" style="44" customWidth="1"/>
    <col min="8778" max="8778" width="10.6640625" style="44" customWidth="1"/>
    <col min="8779" max="8779" width="16.6640625" style="44" customWidth="1"/>
    <col min="8780" max="8780" width="14.6640625" style="44" customWidth="1"/>
    <col min="8781" max="8781" width="10.6640625" style="44" customWidth="1"/>
    <col min="8782" max="8782" width="16.6640625" style="44" customWidth="1"/>
    <col min="8783" max="8783" width="14.6640625" style="44" customWidth="1"/>
    <col min="8784" max="8784" width="10.6640625" style="44" customWidth="1"/>
    <col min="8785" max="8785" width="16.6640625" style="44" customWidth="1"/>
    <col min="8786" max="8786" width="14.6640625" style="44" customWidth="1"/>
    <col min="8787" max="8787" width="10.6640625" style="44" customWidth="1"/>
    <col min="8788" max="8788" width="16.6640625" style="44" customWidth="1"/>
    <col min="8789" max="8789" width="14.6640625" style="44" customWidth="1"/>
    <col min="8790" max="8791" width="10.6640625" style="44" customWidth="1"/>
    <col min="8792" max="8792" width="16.6640625" style="44" customWidth="1"/>
    <col min="8793" max="8793" width="14.6640625" style="44" customWidth="1"/>
    <col min="8794" max="8795" width="10.6640625" style="44" customWidth="1"/>
    <col min="8796" max="8796" width="16.6640625" style="44" customWidth="1"/>
    <col min="8797" max="8797" width="14.6640625" style="44" customWidth="1"/>
    <col min="8798" max="8799" width="10.6640625" style="44" customWidth="1"/>
    <col min="8800" max="8800" width="16.6640625" style="44" customWidth="1"/>
    <col min="8801" max="8812" width="14.6640625" style="44" customWidth="1"/>
    <col min="8813" max="8813" width="3.6640625" style="44" customWidth="1"/>
    <col min="8814" max="8980" width="9" style="44"/>
    <col min="8981" max="8986" width="0" style="44" hidden="1" customWidth="1"/>
    <col min="8987" max="8987" width="1.88671875" style="44" customWidth="1"/>
    <col min="8988" max="8988" width="7.6640625" style="44" customWidth="1"/>
    <col min="8989" max="8989" width="6.6640625" style="44" customWidth="1"/>
    <col min="8990" max="8991" width="20.6640625" style="44" customWidth="1"/>
    <col min="8992" max="8994" width="23.6640625" style="44" customWidth="1"/>
    <col min="8995" max="8995" width="10.6640625" style="44" customWidth="1"/>
    <col min="8996" max="8996" width="16.6640625" style="44" customWidth="1"/>
    <col min="8997" max="8997" width="14.6640625" style="44" customWidth="1"/>
    <col min="8998" max="8998" width="10.6640625" style="44" customWidth="1"/>
    <col min="8999" max="8999" width="16.6640625" style="44" customWidth="1"/>
    <col min="9000" max="9000" width="14.6640625" style="44" customWidth="1"/>
    <col min="9001" max="9001" width="10.6640625" style="44" customWidth="1"/>
    <col min="9002" max="9002" width="16.6640625" style="44" customWidth="1"/>
    <col min="9003" max="9003" width="14.6640625" style="44" customWidth="1"/>
    <col min="9004" max="9004" width="10.6640625" style="44" customWidth="1"/>
    <col min="9005" max="9005" width="16.6640625" style="44" customWidth="1"/>
    <col min="9006" max="9006" width="14.6640625" style="44" customWidth="1"/>
    <col min="9007" max="9007" width="10.6640625" style="44" customWidth="1"/>
    <col min="9008" max="9008" width="16.6640625" style="44" customWidth="1"/>
    <col min="9009" max="9009" width="14.6640625" style="44" customWidth="1"/>
    <col min="9010" max="9010" width="10.6640625" style="44" customWidth="1"/>
    <col min="9011" max="9011" width="16.6640625" style="44" customWidth="1"/>
    <col min="9012" max="9012" width="14.6640625" style="44" customWidth="1"/>
    <col min="9013" max="9013" width="10.6640625" style="44" customWidth="1"/>
    <col min="9014" max="9014" width="16.6640625" style="44" customWidth="1"/>
    <col min="9015" max="9015" width="14.6640625" style="44" customWidth="1"/>
    <col min="9016" max="9016" width="10.6640625" style="44" customWidth="1"/>
    <col min="9017" max="9017" width="16.6640625" style="44" customWidth="1"/>
    <col min="9018" max="9018" width="14.6640625" style="44" customWidth="1"/>
    <col min="9019" max="9019" width="10.6640625" style="44" customWidth="1"/>
    <col min="9020" max="9020" width="16.6640625" style="44" customWidth="1"/>
    <col min="9021" max="9021" width="14.6640625" style="44" customWidth="1"/>
    <col min="9022" max="9022" width="10.6640625" style="44" customWidth="1"/>
    <col min="9023" max="9023" width="16.6640625" style="44" customWidth="1"/>
    <col min="9024" max="9024" width="14.6640625" style="44" customWidth="1"/>
    <col min="9025" max="9025" width="10.6640625" style="44" customWidth="1"/>
    <col min="9026" max="9026" width="16.6640625" style="44" customWidth="1"/>
    <col min="9027" max="9027" width="14.6640625" style="44" customWidth="1"/>
    <col min="9028" max="9028" width="10.6640625" style="44" customWidth="1"/>
    <col min="9029" max="9029" width="16.6640625" style="44" customWidth="1"/>
    <col min="9030" max="9030" width="14.6640625" style="44" customWidth="1"/>
    <col min="9031" max="9031" width="10.6640625" style="44" customWidth="1"/>
    <col min="9032" max="9032" width="16.6640625" style="44" customWidth="1"/>
    <col min="9033" max="9033" width="14.6640625" style="44" customWidth="1"/>
    <col min="9034" max="9034" width="10.6640625" style="44" customWidth="1"/>
    <col min="9035" max="9035" width="16.6640625" style="44" customWidth="1"/>
    <col min="9036" max="9036" width="14.6640625" style="44" customWidth="1"/>
    <col min="9037" max="9037" width="10.6640625" style="44" customWidth="1"/>
    <col min="9038" max="9038" width="16.6640625" style="44" customWidth="1"/>
    <col min="9039" max="9039" width="14.6640625" style="44" customWidth="1"/>
    <col min="9040" max="9040" width="10.6640625" style="44" customWidth="1"/>
    <col min="9041" max="9041" width="16.6640625" style="44" customWidth="1"/>
    <col min="9042" max="9042" width="14.6640625" style="44" customWidth="1"/>
    <col min="9043" max="9043" width="10.6640625" style="44" customWidth="1"/>
    <col min="9044" max="9044" width="16.6640625" style="44" customWidth="1"/>
    <col min="9045" max="9045" width="14.6640625" style="44" customWidth="1"/>
    <col min="9046" max="9047" width="10.6640625" style="44" customWidth="1"/>
    <col min="9048" max="9048" width="16.6640625" style="44" customWidth="1"/>
    <col min="9049" max="9049" width="14.6640625" style="44" customWidth="1"/>
    <col min="9050" max="9051" width="10.6640625" style="44" customWidth="1"/>
    <col min="9052" max="9052" width="16.6640625" style="44" customWidth="1"/>
    <col min="9053" max="9053" width="14.6640625" style="44" customWidth="1"/>
    <col min="9054" max="9055" width="10.6640625" style="44" customWidth="1"/>
    <col min="9056" max="9056" width="16.6640625" style="44" customWidth="1"/>
    <col min="9057" max="9068" width="14.6640625" style="44" customWidth="1"/>
    <col min="9069" max="9069" width="3.6640625" style="44" customWidth="1"/>
    <col min="9070" max="9236" width="9" style="44"/>
    <col min="9237" max="9242" width="0" style="44" hidden="1" customWidth="1"/>
    <col min="9243" max="9243" width="1.88671875" style="44" customWidth="1"/>
    <col min="9244" max="9244" width="7.6640625" style="44" customWidth="1"/>
    <col min="9245" max="9245" width="6.6640625" style="44" customWidth="1"/>
    <col min="9246" max="9247" width="20.6640625" style="44" customWidth="1"/>
    <col min="9248" max="9250" width="23.6640625" style="44" customWidth="1"/>
    <col min="9251" max="9251" width="10.6640625" style="44" customWidth="1"/>
    <col min="9252" max="9252" width="16.6640625" style="44" customWidth="1"/>
    <col min="9253" max="9253" width="14.6640625" style="44" customWidth="1"/>
    <col min="9254" max="9254" width="10.6640625" style="44" customWidth="1"/>
    <col min="9255" max="9255" width="16.6640625" style="44" customWidth="1"/>
    <col min="9256" max="9256" width="14.6640625" style="44" customWidth="1"/>
    <col min="9257" max="9257" width="10.6640625" style="44" customWidth="1"/>
    <col min="9258" max="9258" width="16.6640625" style="44" customWidth="1"/>
    <col min="9259" max="9259" width="14.6640625" style="44" customWidth="1"/>
    <col min="9260" max="9260" width="10.6640625" style="44" customWidth="1"/>
    <col min="9261" max="9261" width="16.6640625" style="44" customWidth="1"/>
    <col min="9262" max="9262" width="14.6640625" style="44" customWidth="1"/>
    <col min="9263" max="9263" width="10.6640625" style="44" customWidth="1"/>
    <col min="9264" max="9264" width="16.6640625" style="44" customWidth="1"/>
    <col min="9265" max="9265" width="14.6640625" style="44" customWidth="1"/>
    <col min="9266" max="9266" width="10.6640625" style="44" customWidth="1"/>
    <col min="9267" max="9267" width="16.6640625" style="44" customWidth="1"/>
    <col min="9268" max="9268" width="14.6640625" style="44" customWidth="1"/>
    <col min="9269" max="9269" width="10.6640625" style="44" customWidth="1"/>
    <col min="9270" max="9270" width="16.6640625" style="44" customWidth="1"/>
    <col min="9271" max="9271" width="14.6640625" style="44" customWidth="1"/>
    <col min="9272" max="9272" width="10.6640625" style="44" customWidth="1"/>
    <col min="9273" max="9273" width="16.6640625" style="44" customWidth="1"/>
    <col min="9274" max="9274" width="14.6640625" style="44" customWidth="1"/>
    <col min="9275" max="9275" width="10.6640625" style="44" customWidth="1"/>
    <col min="9276" max="9276" width="16.6640625" style="44" customWidth="1"/>
    <col min="9277" max="9277" width="14.6640625" style="44" customWidth="1"/>
    <col min="9278" max="9278" width="10.6640625" style="44" customWidth="1"/>
    <col min="9279" max="9279" width="16.6640625" style="44" customWidth="1"/>
    <col min="9280" max="9280" width="14.6640625" style="44" customWidth="1"/>
    <col min="9281" max="9281" width="10.6640625" style="44" customWidth="1"/>
    <col min="9282" max="9282" width="16.6640625" style="44" customWidth="1"/>
    <col min="9283" max="9283" width="14.6640625" style="44" customWidth="1"/>
    <col min="9284" max="9284" width="10.6640625" style="44" customWidth="1"/>
    <col min="9285" max="9285" width="16.6640625" style="44" customWidth="1"/>
    <col min="9286" max="9286" width="14.6640625" style="44" customWidth="1"/>
    <col min="9287" max="9287" width="10.6640625" style="44" customWidth="1"/>
    <col min="9288" max="9288" width="16.6640625" style="44" customWidth="1"/>
    <col min="9289" max="9289" width="14.6640625" style="44" customWidth="1"/>
    <col min="9290" max="9290" width="10.6640625" style="44" customWidth="1"/>
    <col min="9291" max="9291" width="16.6640625" style="44" customWidth="1"/>
    <col min="9292" max="9292" width="14.6640625" style="44" customWidth="1"/>
    <col min="9293" max="9293" width="10.6640625" style="44" customWidth="1"/>
    <col min="9294" max="9294" width="16.6640625" style="44" customWidth="1"/>
    <col min="9295" max="9295" width="14.6640625" style="44" customWidth="1"/>
    <col min="9296" max="9296" width="10.6640625" style="44" customWidth="1"/>
    <col min="9297" max="9297" width="16.6640625" style="44" customWidth="1"/>
    <col min="9298" max="9298" width="14.6640625" style="44" customWidth="1"/>
    <col min="9299" max="9299" width="10.6640625" style="44" customWidth="1"/>
    <col min="9300" max="9300" width="16.6640625" style="44" customWidth="1"/>
    <col min="9301" max="9301" width="14.6640625" style="44" customWidth="1"/>
    <col min="9302" max="9303" width="10.6640625" style="44" customWidth="1"/>
    <col min="9304" max="9304" width="16.6640625" style="44" customWidth="1"/>
    <col min="9305" max="9305" width="14.6640625" style="44" customWidth="1"/>
    <col min="9306" max="9307" width="10.6640625" style="44" customWidth="1"/>
    <col min="9308" max="9308" width="16.6640625" style="44" customWidth="1"/>
    <col min="9309" max="9309" width="14.6640625" style="44" customWidth="1"/>
    <col min="9310" max="9311" width="10.6640625" style="44" customWidth="1"/>
    <col min="9312" max="9312" width="16.6640625" style="44" customWidth="1"/>
    <col min="9313" max="9324" width="14.6640625" style="44" customWidth="1"/>
    <col min="9325" max="9325" width="3.6640625" style="44" customWidth="1"/>
    <col min="9326" max="9492" width="9" style="44"/>
    <col min="9493" max="9498" width="0" style="44" hidden="1" customWidth="1"/>
    <col min="9499" max="9499" width="1.88671875" style="44" customWidth="1"/>
    <col min="9500" max="9500" width="7.6640625" style="44" customWidth="1"/>
    <col min="9501" max="9501" width="6.6640625" style="44" customWidth="1"/>
    <col min="9502" max="9503" width="20.6640625" style="44" customWidth="1"/>
    <col min="9504" max="9506" width="23.6640625" style="44" customWidth="1"/>
    <col min="9507" max="9507" width="10.6640625" style="44" customWidth="1"/>
    <col min="9508" max="9508" width="16.6640625" style="44" customWidth="1"/>
    <col min="9509" max="9509" width="14.6640625" style="44" customWidth="1"/>
    <col min="9510" max="9510" width="10.6640625" style="44" customWidth="1"/>
    <col min="9511" max="9511" width="16.6640625" style="44" customWidth="1"/>
    <col min="9512" max="9512" width="14.6640625" style="44" customWidth="1"/>
    <col min="9513" max="9513" width="10.6640625" style="44" customWidth="1"/>
    <col min="9514" max="9514" width="16.6640625" style="44" customWidth="1"/>
    <col min="9515" max="9515" width="14.6640625" style="44" customWidth="1"/>
    <col min="9516" max="9516" width="10.6640625" style="44" customWidth="1"/>
    <col min="9517" max="9517" width="16.6640625" style="44" customWidth="1"/>
    <col min="9518" max="9518" width="14.6640625" style="44" customWidth="1"/>
    <col min="9519" max="9519" width="10.6640625" style="44" customWidth="1"/>
    <col min="9520" max="9520" width="16.6640625" style="44" customWidth="1"/>
    <col min="9521" max="9521" width="14.6640625" style="44" customWidth="1"/>
    <col min="9522" max="9522" width="10.6640625" style="44" customWidth="1"/>
    <col min="9523" max="9523" width="16.6640625" style="44" customWidth="1"/>
    <col min="9524" max="9524" width="14.6640625" style="44" customWidth="1"/>
    <col min="9525" max="9525" width="10.6640625" style="44" customWidth="1"/>
    <col min="9526" max="9526" width="16.6640625" style="44" customWidth="1"/>
    <col min="9527" max="9527" width="14.6640625" style="44" customWidth="1"/>
    <col min="9528" max="9528" width="10.6640625" style="44" customWidth="1"/>
    <col min="9529" max="9529" width="16.6640625" style="44" customWidth="1"/>
    <col min="9530" max="9530" width="14.6640625" style="44" customWidth="1"/>
    <col min="9531" max="9531" width="10.6640625" style="44" customWidth="1"/>
    <col min="9532" max="9532" width="16.6640625" style="44" customWidth="1"/>
    <col min="9533" max="9533" width="14.6640625" style="44" customWidth="1"/>
    <col min="9534" max="9534" width="10.6640625" style="44" customWidth="1"/>
    <col min="9535" max="9535" width="16.6640625" style="44" customWidth="1"/>
    <col min="9536" max="9536" width="14.6640625" style="44" customWidth="1"/>
    <col min="9537" max="9537" width="10.6640625" style="44" customWidth="1"/>
    <col min="9538" max="9538" width="16.6640625" style="44" customWidth="1"/>
    <col min="9539" max="9539" width="14.6640625" style="44" customWidth="1"/>
    <col min="9540" max="9540" width="10.6640625" style="44" customWidth="1"/>
    <col min="9541" max="9541" width="16.6640625" style="44" customWidth="1"/>
    <col min="9542" max="9542" width="14.6640625" style="44" customWidth="1"/>
    <col min="9543" max="9543" width="10.6640625" style="44" customWidth="1"/>
    <col min="9544" max="9544" width="16.6640625" style="44" customWidth="1"/>
    <col min="9545" max="9545" width="14.6640625" style="44" customWidth="1"/>
    <col min="9546" max="9546" width="10.6640625" style="44" customWidth="1"/>
    <col min="9547" max="9547" width="16.6640625" style="44" customWidth="1"/>
    <col min="9548" max="9548" width="14.6640625" style="44" customWidth="1"/>
    <col min="9549" max="9549" width="10.6640625" style="44" customWidth="1"/>
    <col min="9550" max="9550" width="16.6640625" style="44" customWidth="1"/>
    <col min="9551" max="9551" width="14.6640625" style="44" customWidth="1"/>
    <col min="9552" max="9552" width="10.6640625" style="44" customWidth="1"/>
    <col min="9553" max="9553" width="16.6640625" style="44" customWidth="1"/>
    <col min="9554" max="9554" width="14.6640625" style="44" customWidth="1"/>
    <col min="9555" max="9555" width="10.6640625" style="44" customWidth="1"/>
    <col min="9556" max="9556" width="16.6640625" style="44" customWidth="1"/>
    <col min="9557" max="9557" width="14.6640625" style="44" customWidth="1"/>
    <col min="9558" max="9559" width="10.6640625" style="44" customWidth="1"/>
    <col min="9560" max="9560" width="16.6640625" style="44" customWidth="1"/>
    <col min="9561" max="9561" width="14.6640625" style="44" customWidth="1"/>
    <col min="9562" max="9563" width="10.6640625" style="44" customWidth="1"/>
    <col min="9564" max="9564" width="16.6640625" style="44" customWidth="1"/>
    <col min="9565" max="9565" width="14.6640625" style="44" customWidth="1"/>
    <col min="9566" max="9567" width="10.6640625" style="44" customWidth="1"/>
    <col min="9568" max="9568" width="16.6640625" style="44" customWidth="1"/>
    <col min="9569" max="9580" width="14.6640625" style="44" customWidth="1"/>
    <col min="9581" max="9581" width="3.6640625" style="44" customWidth="1"/>
    <col min="9582" max="9748" width="9" style="44"/>
    <col min="9749" max="9754" width="0" style="44" hidden="1" customWidth="1"/>
    <col min="9755" max="9755" width="1.88671875" style="44" customWidth="1"/>
    <col min="9756" max="9756" width="7.6640625" style="44" customWidth="1"/>
    <col min="9757" max="9757" width="6.6640625" style="44" customWidth="1"/>
    <col min="9758" max="9759" width="20.6640625" style="44" customWidth="1"/>
    <col min="9760" max="9762" width="23.6640625" style="44" customWidth="1"/>
    <col min="9763" max="9763" width="10.6640625" style="44" customWidth="1"/>
    <col min="9764" max="9764" width="16.6640625" style="44" customWidth="1"/>
    <col min="9765" max="9765" width="14.6640625" style="44" customWidth="1"/>
    <col min="9766" max="9766" width="10.6640625" style="44" customWidth="1"/>
    <col min="9767" max="9767" width="16.6640625" style="44" customWidth="1"/>
    <col min="9768" max="9768" width="14.6640625" style="44" customWidth="1"/>
    <col min="9769" max="9769" width="10.6640625" style="44" customWidth="1"/>
    <col min="9770" max="9770" width="16.6640625" style="44" customWidth="1"/>
    <col min="9771" max="9771" width="14.6640625" style="44" customWidth="1"/>
    <col min="9772" max="9772" width="10.6640625" style="44" customWidth="1"/>
    <col min="9773" max="9773" width="16.6640625" style="44" customWidth="1"/>
    <col min="9774" max="9774" width="14.6640625" style="44" customWidth="1"/>
    <col min="9775" max="9775" width="10.6640625" style="44" customWidth="1"/>
    <col min="9776" max="9776" width="16.6640625" style="44" customWidth="1"/>
    <col min="9777" max="9777" width="14.6640625" style="44" customWidth="1"/>
    <col min="9778" max="9778" width="10.6640625" style="44" customWidth="1"/>
    <col min="9779" max="9779" width="16.6640625" style="44" customWidth="1"/>
    <col min="9780" max="9780" width="14.6640625" style="44" customWidth="1"/>
    <col min="9781" max="9781" width="10.6640625" style="44" customWidth="1"/>
    <col min="9782" max="9782" width="16.6640625" style="44" customWidth="1"/>
    <col min="9783" max="9783" width="14.6640625" style="44" customWidth="1"/>
    <col min="9784" max="9784" width="10.6640625" style="44" customWidth="1"/>
    <col min="9785" max="9785" width="16.6640625" style="44" customWidth="1"/>
    <col min="9786" max="9786" width="14.6640625" style="44" customWidth="1"/>
    <col min="9787" max="9787" width="10.6640625" style="44" customWidth="1"/>
    <col min="9788" max="9788" width="16.6640625" style="44" customWidth="1"/>
    <col min="9789" max="9789" width="14.6640625" style="44" customWidth="1"/>
    <col min="9790" max="9790" width="10.6640625" style="44" customWidth="1"/>
    <col min="9791" max="9791" width="16.6640625" style="44" customWidth="1"/>
    <col min="9792" max="9792" width="14.6640625" style="44" customWidth="1"/>
    <col min="9793" max="9793" width="10.6640625" style="44" customWidth="1"/>
    <col min="9794" max="9794" width="16.6640625" style="44" customWidth="1"/>
    <col min="9795" max="9795" width="14.6640625" style="44" customWidth="1"/>
    <col min="9796" max="9796" width="10.6640625" style="44" customWidth="1"/>
    <col min="9797" max="9797" width="16.6640625" style="44" customWidth="1"/>
    <col min="9798" max="9798" width="14.6640625" style="44" customWidth="1"/>
    <col min="9799" max="9799" width="10.6640625" style="44" customWidth="1"/>
    <col min="9800" max="9800" width="16.6640625" style="44" customWidth="1"/>
    <col min="9801" max="9801" width="14.6640625" style="44" customWidth="1"/>
    <col min="9802" max="9802" width="10.6640625" style="44" customWidth="1"/>
    <col min="9803" max="9803" width="16.6640625" style="44" customWidth="1"/>
    <col min="9804" max="9804" width="14.6640625" style="44" customWidth="1"/>
    <col min="9805" max="9805" width="10.6640625" style="44" customWidth="1"/>
    <col min="9806" max="9806" width="16.6640625" style="44" customWidth="1"/>
    <col min="9807" max="9807" width="14.6640625" style="44" customWidth="1"/>
    <col min="9808" max="9808" width="10.6640625" style="44" customWidth="1"/>
    <col min="9809" max="9809" width="16.6640625" style="44" customWidth="1"/>
    <col min="9810" max="9810" width="14.6640625" style="44" customWidth="1"/>
    <col min="9811" max="9811" width="10.6640625" style="44" customWidth="1"/>
    <col min="9812" max="9812" width="16.6640625" style="44" customWidth="1"/>
    <col min="9813" max="9813" width="14.6640625" style="44" customWidth="1"/>
    <col min="9814" max="9815" width="10.6640625" style="44" customWidth="1"/>
    <col min="9816" max="9816" width="16.6640625" style="44" customWidth="1"/>
    <col min="9817" max="9817" width="14.6640625" style="44" customWidth="1"/>
    <col min="9818" max="9819" width="10.6640625" style="44" customWidth="1"/>
    <col min="9820" max="9820" width="16.6640625" style="44" customWidth="1"/>
    <col min="9821" max="9821" width="14.6640625" style="44" customWidth="1"/>
    <col min="9822" max="9823" width="10.6640625" style="44" customWidth="1"/>
    <col min="9824" max="9824" width="16.6640625" style="44" customWidth="1"/>
    <col min="9825" max="9836" width="14.6640625" style="44" customWidth="1"/>
    <col min="9837" max="9837" width="3.6640625" style="44" customWidth="1"/>
    <col min="9838" max="10004" width="9" style="44"/>
    <col min="10005" max="10010" width="0" style="44" hidden="1" customWidth="1"/>
    <col min="10011" max="10011" width="1.88671875" style="44" customWidth="1"/>
    <col min="10012" max="10012" width="7.6640625" style="44" customWidth="1"/>
    <col min="10013" max="10013" width="6.6640625" style="44" customWidth="1"/>
    <col min="10014" max="10015" width="20.6640625" style="44" customWidth="1"/>
    <col min="10016" max="10018" width="23.6640625" style="44" customWidth="1"/>
    <col min="10019" max="10019" width="10.6640625" style="44" customWidth="1"/>
    <col min="10020" max="10020" width="16.6640625" style="44" customWidth="1"/>
    <col min="10021" max="10021" width="14.6640625" style="44" customWidth="1"/>
    <col min="10022" max="10022" width="10.6640625" style="44" customWidth="1"/>
    <col min="10023" max="10023" width="16.6640625" style="44" customWidth="1"/>
    <col min="10024" max="10024" width="14.6640625" style="44" customWidth="1"/>
    <col min="10025" max="10025" width="10.6640625" style="44" customWidth="1"/>
    <col min="10026" max="10026" width="16.6640625" style="44" customWidth="1"/>
    <col min="10027" max="10027" width="14.6640625" style="44" customWidth="1"/>
    <col min="10028" max="10028" width="10.6640625" style="44" customWidth="1"/>
    <col min="10029" max="10029" width="16.6640625" style="44" customWidth="1"/>
    <col min="10030" max="10030" width="14.6640625" style="44" customWidth="1"/>
    <col min="10031" max="10031" width="10.6640625" style="44" customWidth="1"/>
    <col min="10032" max="10032" width="16.6640625" style="44" customWidth="1"/>
    <col min="10033" max="10033" width="14.6640625" style="44" customWidth="1"/>
    <col min="10034" max="10034" width="10.6640625" style="44" customWidth="1"/>
    <col min="10035" max="10035" width="16.6640625" style="44" customWidth="1"/>
    <col min="10036" max="10036" width="14.6640625" style="44" customWidth="1"/>
    <col min="10037" max="10037" width="10.6640625" style="44" customWidth="1"/>
    <col min="10038" max="10038" width="16.6640625" style="44" customWidth="1"/>
    <col min="10039" max="10039" width="14.6640625" style="44" customWidth="1"/>
    <col min="10040" max="10040" width="10.6640625" style="44" customWidth="1"/>
    <col min="10041" max="10041" width="16.6640625" style="44" customWidth="1"/>
    <col min="10042" max="10042" width="14.6640625" style="44" customWidth="1"/>
    <col min="10043" max="10043" width="10.6640625" style="44" customWidth="1"/>
    <col min="10044" max="10044" width="16.6640625" style="44" customWidth="1"/>
    <col min="10045" max="10045" width="14.6640625" style="44" customWidth="1"/>
    <col min="10046" max="10046" width="10.6640625" style="44" customWidth="1"/>
    <col min="10047" max="10047" width="16.6640625" style="44" customWidth="1"/>
    <col min="10048" max="10048" width="14.6640625" style="44" customWidth="1"/>
    <col min="10049" max="10049" width="10.6640625" style="44" customWidth="1"/>
    <col min="10050" max="10050" width="16.6640625" style="44" customWidth="1"/>
    <col min="10051" max="10051" width="14.6640625" style="44" customWidth="1"/>
    <col min="10052" max="10052" width="10.6640625" style="44" customWidth="1"/>
    <col min="10053" max="10053" width="16.6640625" style="44" customWidth="1"/>
    <col min="10054" max="10054" width="14.6640625" style="44" customWidth="1"/>
    <col min="10055" max="10055" width="10.6640625" style="44" customWidth="1"/>
    <col min="10056" max="10056" width="16.6640625" style="44" customWidth="1"/>
    <col min="10057" max="10057" width="14.6640625" style="44" customWidth="1"/>
    <col min="10058" max="10058" width="10.6640625" style="44" customWidth="1"/>
    <col min="10059" max="10059" width="16.6640625" style="44" customWidth="1"/>
    <col min="10060" max="10060" width="14.6640625" style="44" customWidth="1"/>
    <col min="10061" max="10061" width="10.6640625" style="44" customWidth="1"/>
    <col min="10062" max="10062" width="16.6640625" style="44" customWidth="1"/>
    <col min="10063" max="10063" width="14.6640625" style="44" customWidth="1"/>
    <col min="10064" max="10064" width="10.6640625" style="44" customWidth="1"/>
    <col min="10065" max="10065" width="16.6640625" style="44" customWidth="1"/>
    <col min="10066" max="10066" width="14.6640625" style="44" customWidth="1"/>
    <col min="10067" max="10067" width="10.6640625" style="44" customWidth="1"/>
    <col min="10068" max="10068" width="16.6640625" style="44" customWidth="1"/>
    <col min="10069" max="10069" width="14.6640625" style="44" customWidth="1"/>
    <col min="10070" max="10071" width="10.6640625" style="44" customWidth="1"/>
    <col min="10072" max="10072" width="16.6640625" style="44" customWidth="1"/>
    <col min="10073" max="10073" width="14.6640625" style="44" customWidth="1"/>
    <col min="10074" max="10075" width="10.6640625" style="44" customWidth="1"/>
    <col min="10076" max="10076" width="16.6640625" style="44" customWidth="1"/>
    <col min="10077" max="10077" width="14.6640625" style="44" customWidth="1"/>
    <col min="10078" max="10079" width="10.6640625" style="44" customWidth="1"/>
    <col min="10080" max="10080" width="16.6640625" style="44" customWidth="1"/>
    <col min="10081" max="10092" width="14.6640625" style="44" customWidth="1"/>
    <col min="10093" max="10093" width="3.6640625" style="44" customWidth="1"/>
    <col min="10094" max="10260" width="9" style="44"/>
    <col min="10261" max="10266" width="0" style="44" hidden="1" customWidth="1"/>
    <col min="10267" max="10267" width="1.88671875" style="44" customWidth="1"/>
    <col min="10268" max="10268" width="7.6640625" style="44" customWidth="1"/>
    <col min="10269" max="10269" width="6.6640625" style="44" customWidth="1"/>
    <col min="10270" max="10271" width="20.6640625" style="44" customWidth="1"/>
    <col min="10272" max="10274" width="23.6640625" style="44" customWidth="1"/>
    <col min="10275" max="10275" width="10.6640625" style="44" customWidth="1"/>
    <col min="10276" max="10276" width="16.6640625" style="44" customWidth="1"/>
    <col min="10277" max="10277" width="14.6640625" style="44" customWidth="1"/>
    <col min="10278" max="10278" width="10.6640625" style="44" customWidth="1"/>
    <col min="10279" max="10279" width="16.6640625" style="44" customWidth="1"/>
    <col min="10280" max="10280" width="14.6640625" style="44" customWidth="1"/>
    <col min="10281" max="10281" width="10.6640625" style="44" customWidth="1"/>
    <col min="10282" max="10282" width="16.6640625" style="44" customWidth="1"/>
    <col min="10283" max="10283" width="14.6640625" style="44" customWidth="1"/>
    <col min="10284" max="10284" width="10.6640625" style="44" customWidth="1"/>
    <col min="10285" max="10285" width="16.6640625" style="44" customWidth="1"/>
    <col min="10286" max="10286" width="14.6640625" style="44" customWidth="1"/>
    <col min="10287" max="10287" width="10.6640625" style="44" customWidth="1"/>
    <col min="10288" max="10288" width="16.6640625" style="44" customWidth="1"/>
    <col min="10289" max="10289" width="14.6640625" style="44" customWidth="1"/>
    <col min="10290" max="10290" width="10.6640625" style="44" customWidth="1"/>
    <col min="10291" max="10291" width="16.6640625" style="44" customWidth="1"/>
    <col min="10292" max="10292" width="14.6640625" style="44" customWidth="1"/>
    <col min="10293" max="10293" width="10.6640625" style="44" customWidth="1"/>
    <col min="10294" max="10294" width="16.6640625" style="44" customWidth="1"/>
    <col min="10295" max="10295" width="14.6640625" style="44" customWidth="1"/>
    <col min="10296" max="10296" width="10.6640625" style="44" customWidth="1"/>
    <col min="10297" max="10297" width="16.6640625" style="44" customWidth="1"/>
    <col min="10298" max="10298" width="14.6640625" style="44" customWidth="1"/>
    <col min="10299" max="10299" width="10.6640625" style="44" customWidth="1"/>
    <col min="10300" max="10300" width="16.6640625" style="44" customWidth="1"/>
    <col min="10301" max="10301" width="14.6640625" style="44" customWidth="1"/>
    <col min="10302" max="10302" width="10.6640625" style="44" customWidth="1"/>
    <col min="10303" max="10303" width="16.6640625" style="44" customWidth="1"/>
    <col min="10304" max="10304" width="14.6640625" style="44" customWidth="1"/>
    <col min="10305" max="10305" width="10.6640625" style="44" customWidth="1"/>
    <col min="10306" max="10306" width="16.6640625" style="44" customWidth="1"/>
    <col min="10307" max="10307" width="14.6640625" style="44" customWidth="1"/>
    <col min="10308" max="10308" width="10.6640625" style="44" customWidth="1"/>
    <col min="10309" max="10309" width="16.6640625" style="44" customWidth="1"/>
    <col min="10310" max="10310" width="14.6640625" style="44" customWidth="1"/>
    <col min="10311" max="10311" width="10.6640625" style="44" customWidth="1"/>
    <col min="10312" max="10312" width="16.6640625" style="44" customWidth="1"/>
    <col min="10313" max="10313" width="14.6640625" style="44" customWidth="1"/>
    <col min="10314" max="10314" width="10.6640625" style="44" customWidth="1"/>
    <col min="10315" max="10315" width="16.6640625" style="44" customWidth="1"/>
    <col min="10316" max="10316" width="14.6640625" style="44" customWidth="1"/>
    <col min="10317" max="10317" width="10.6640625" style="44" customWidth="1"/>
    <col min="10318" max="10318" width="16.6640625" style="44" customWidth="1"/>
    <col min="10319" max="10319" width="14.6640625" style="44" customWidth="1"/>
    <col min="10320" max="10320" width="10.6640625" style="44" customWidth="1"/>
    <col min="10321" max="10321" width="16.6640625" style="44" customWidth="1"/>
    <col min="10322" max="10322" width="14.6640625" style="44" customWidth="1"/>
    <col min="10323" max="10323" width="10.6640625" style="44" customWidth="1"/>
    <col min="10324" max="10324" width="16.6640625" style="44" customWidth="1"/>
    <col min="10325" max="10325" width="14.6640625" style="44" customWidth="1"/>
    <col min="10326" max="10327" width="10.6640625" style="44" customWidth="1"/>
    <col min="10328" max="10328" width="16.6640625" style="44" customWidth="1"/>
    <col min="10329" max="10329" width="14.6640625" style="44" customWidth="1"/>
    <col min="10330" max="10331" width="10.6640625" style="44" customWidth="1"/>
    <col min="10332" max="10332" width="16.6640625" style="44" customWidth="1"/>
    <col min="10333" max="10333" width="14.6640625" style="44" customWidth="1"/>
    <col min="10334" max="10335" width="10.6640625" style="44" customWidth="1"/>
    <col min="10336" max="10336" width="16.6640625" style="44" customWidth="1"/>
    <col min="10337" max="10348" width="14.6640625" style="44" customWidth="1"/>
    <col min="10349" max="10349" width="3.6640625" style="44" customWidth="1"/>
    <col min="10350" max="10516" width="9" style="44"/>
    <col min="10517" max="10522" width="0" style="44" hidden="1" customWidth="1"/>
    <col min="10523" max="10523" width="1.88671875" style="44" customWidth="1"/>
    <col min="10524" max="10524" width="7.6640625" style="44" customWidth="1"/>
    <col min="10525" max="10525" width="6.6640625" style="44" customWidth="1"/>
    <col min="10526" max="10527" width="20.6640625" style="44" customWidth="1"/>
    <col min="10528" max="10530" width="23.6640625" style="44" customWidth="1"/>
    <col min="10531" max="10531" width="10.6640625" style="44" customWidth="1"/>
    <col min="10532" max="10532" width="16.6640625" style="44" customWidth="1"/>
    <col min="10533" max="10533" width="14.6640625" style="44" customWidth="1"/>
    <col min="10534" max="10534" width="10.6640625" style="44" customWidth="1"/>
    <col min="10535" max="10535" width="16.6640625" style="44" customWidth="1"/>
    <col min="10536" max="10536" width="14.6640625" style="44" customWidth="1"/>
    <col min="10537" max="10537" width="10.6640625" style="44" customWidth="1"/>
    <col min="10538" max="10538" width="16.6640625" style="44" customWidth="1"/>
    <col min="10539" max="10539" width="14.6640625" style="44" customWidth="1"/>
    <col min="10540" max="10540" width="10.6640625" style="44" customWidth="1"/>
    <col min="10541" max="10541" width="16.6640625" style="44" customWidth="1"/>
    <col min="10542" max="10542" width="14.6640625" style="44" customWidth="1"/>
    <col min="10543" max="10543" width="10.6640625" style="44" customWidth="1"/>
    <col min="10544" max="10544" width="16.6640625" style="44" customWidth="1"/>
    <col min="10545" max="10545" width="14.6640625" style="44" customWidth="1"/>
    <col min="10546" max="10546" width="10.6640625" style="44" customWidth="1"/>
    <col min="10547" max="10547" width="16.6640625" style="44" customWidth="1"/>
    <col min="10548" max="10548" width="14.6640625" style="44" customWidth="1"/>
    <col min="10549" max="10549" width="10.6640625" style="44" customWidth="1"/>
    <col min="10550" max="10550" width="16.6640625" style="44" customWidth="1"/>
    <col min="10551" max="10551" width="14.6640625" style="44" customWidth="1"/>
    <col min="10552" max="10552" width="10.6640625" style="44" customWidth="1"/>
    <col min="10553" max="10553" width="16.6640625" style="44" customWidth="1"/>
    <col min="10554" max="10554" width="14.6640625" style="44" customWidth="1"/>
    <col min="10555" max="10555" width="10.6640625" style="44" customWidth="1"/>
    <col min="10556" max="10556" width="16.6640625" style="44" customWidth="1"/>
    <col min="10557" max="10557" width="14.6640625" style="44" customWidth="1"/>
    <col min="10558" max="10558" width="10.6640625" style="44" customWidth="1"/>
    <col min="10559" max="10559" width="16.6640625" style="44" customWidth="1"/>
    <col min="10560" max="10560" width="14.6640625" style="44" customWidth="1"/>
    <col min="10561" max="10561" width="10.6640625" style="44" customWidth="1"/>
    <col min="10562" max="10562" width="16.6640625" style="44" customWidth="1"/>
    <col min="10563" max="10563" width="14.6640625" style="44" customWidth="1"/>
    <col min="10564" max="10564" width="10.6640625" style="44" customWidth="1"/>
    <col min="10565" max="10565" width="16.6640625" style="44" customWidth="1"/>
    <col min="10566" max="10566" width="14.6640625" style="44" customWidth="1"/>
    <col min="10567" max="10567" width="10.6640625" style="44" customWidth="1"/>
    <col min="10568" max="10568" width="16.6640625" style="44" customWidth="1"/>
    <col min="10569" max="10569" width="14.6640625" style="44" customWidth="1"/>
    <col min="10570" max="10570" width="10.6640625" style="44" customWidth="1"/>
    <col min="10571" max="10571" width="16.6640625" style="44" customWidth="1"/>
    <col min="10572" max="10572" width="14.6640625" style="44" customWidth="1"/>
    <col min="10573" max="10573" width="10.6640625" style="44" customWidth="1"/>
    <col min="10574" max="10574" width="16.6640625" style="44" customWidth="1"/>
    <col min="10575" max="10575" width="14.6640625" style="44" customWidth="1"/>
    <col min="10576" max="10576" width="10.6640625" style="44" customWidth="1"/>
    <col min="10577" max="10577" width="16.6640625" style="44" customWidth="1"/>
    <col min="10578" max="10578" width="14.6640625" style="44" customWidth="1"/>
    <col min="10579" max="10579" width="10.6640625" style="44" customWidth="1"/>
    <col min="10580" max="10580" width="16.6640625" style="44" customWidth="1"/>
    <col min="10581" max="10581" width="14.6640625" style="44" customWidth="1"/>
    <col min="10582" max="10583" width="10.6640625" style="44" customWidth="1"/>
    <col min="10584" max="10584" width="16.6640625" style="44" customWidth="1"/>
    <col min="10585" max="10585" width="14.6640625" style="44" customWidth="1"/>
    <col min="10586" max="10587" width="10.6640625" style="44" customWidth="1"/>
    <col min="10588" max="10588" width="16.6640625" style="44" customWidth="1"/>
    <col min="10589" max="10589" width="14.6640625" style="44" customWidth="1"/>
    <col min="10590" max="10591" width="10.6640625" style="44" customWidth="1"/>
    <col min="10592" max="10592" width="16.6640625" style="44" customWidth="1"/>
    <col min="10593" max="10604" width="14.6640625" style="44" customWidth="1"/>
    <col min="10605" max="10605" width="3.6640625" style="44" customWidth="1"/>
    <col min="10606" max="10772" width="9" style="44"/>
    <col min="10773" max="10778" width="0" style="44" hidden="1" customWidth="1"/>
    <col min="10779" max="10779" width="1.88671875" style="44" customWidth="1"/>
    <col min="10780" max="10780" width="7.6640625" style="44" customWidth="1"/>
    <col min="10781" max="10781" width="6.6640625" style="44" customWidth="1"/>
    <col min="10782" max="10783" width="20.6640625" style="44" customWidth="1"/>
    <col min="10784" max="10786" width="23.6640625" style="44" customWidth="1"/>
    <col min="10787" max="10787" width="10.6640625" style="44" customWidth="1"/>
    <col min="10788" max="10788" width="16.6640625" style="44" customWidth="1"/>
    <col min="10789" max="10789" width="14.6640625" style="44" customWidth="1"/>
    <col min="10790" max="10790" width="10.6640625" style="44" customWidth="1"/>
    <col min="10791" max="10791" width="16.6640625" style="44" customWidth="1"/>
    <col min="10792" max="10792" width="14.6640625" style="44" customWidth="1"/>
    <col min="10793" max="10793" width="10.6640625" style="44" customWidth="1"/>
    <col min="10794" max="10794" width="16.6640625" style="44" customWidth="1"/>
    <col min="10795" max="10795" width="14.6640625" style="44" customWidth="1"/>
    <col min="10796" max="10796" width="10.6640625" style="44" customWidth="1"/>
    <col min="10797" max="10797" width="16.6640625" style="44" customWidth="1"/>
    <col min="10798" max="10798" width="14.6640625" style="44" customWidth="1"/>
    <col min="10799" max="10799" width="10.6640625" style="44" customWidth="1"/>
    <col min="10800" max="10800" width="16.6640625" style="44" customWidth="1"/>
    <col min="10801" max="10801" width="14.6640625" style="44" customWidth="1"/>
    <col min="10802" max="10802" width="10.6640625" style="44" customWidth="1"/>
    <col min="10803" max="10803" width="16.6640625" style="44" customWidth="1"/>
    <col min="10804" max="10804" width="14.6640625" style="44" customWidth="1"/>
    <col min="10805" max="10805" width="10.6640625" style="44" customWidth="1"/>
    <col min="10806" max="10806" width="16.6640625" style="44" customWidth="1"/>
    <col min="10807" max="10807" width="14.6640625" style="44" customWidth="1"/>
    <col min="10808" max="10808" width="10.6640625" style="44" customWidth="1"/>
    <col min="10809" max="10809" width="16.6640625" style="44" customWidth="1"/>
    <col min="10810" max="10810" width="14.6640625" style="44" customWidth="1"/>
    <col min="10811" max="10811" width="10.6640625" style="44" customWidth="1"/>
    <col min="10812" max="10812" width="16.6640625" style="44" customWidth="1"/>
    <col min="10813" max="10813" width="14.6640625" style="44" customWidth="1"/>
    <col min="10814" max="10814" width="10.6640625" style="44" customWidth="1"/>
    <col min="10815" max="10815" width="16.6640625" style="44" customWidth="1"/>
    <col min="10816" max="10816" width="14.6640625" style="44" customWidth="1"/>
    <col min="10817" max="10817" width="10.6640625" style="44" customWidth="1"/>
    <col min="10818" max="10818" width="16.6640625" style="44" customWidth="1"/>
    <col min="10819" max="10819" width="14.6640625" style="44" customWidth="1"/>
    <col min="10820" max="10820" width="10.6640625" style="44" customWidth="1"/>
    <col min="10821" max="10821" width="16.6640625" style="44" customWidth="1"/>
    <col min="10822" max="10822" width="14.6640625" style="44" customWidth="1"/>
    <col min="10823" max="10823" width="10.6640625" style="44" customWidth="1"/>
    <col min="10824" max="10824" width="16.6640625" style="44" customWidth="1"/>
    <col min="10825" max="10825" width="14.6640625" style="44" customWidth="1"/>
    <col min="10826" max="10826" width="10.6640625" style="44" customWidth="1"/>
    <col min="10827" max="10827" width="16.6640625" style="44" customWidth="1"/>
    <col min="10828" max="10828" width="14.6640625" style="44" customWidth="1"/>
    <col min="10829" max="10829" width="10.6640625" style="44" customWidth="1"/>
    <col min="10830" max="10830" width="16.6640625" style="44" customWidth="1"/>
    <col min="10831" max="10831" width="14.6640625" style="44" customWidth="1"/>
    <col min="10832" max="10832" width="10.6640625" style="44" customWidth="1"/>
    <col min="10833" max="10833" width="16.6640625" style="44" customWidth="1"/>
    <col min="10834" max="10834" width="14.6640625" style="44" customWidth="1"/>
    <col min="10835" max="10835" width="10.6640625" style="44" customWidth="1"/>
    <col min="10836" max="10836" width="16.6640625" style="44" customWidth="1"/>
    <col min="10837" max="10837" width="14.6640625" style="44" customWidth="1"/>
    <col min="10838" max="10839" width="10.6640625" style="44" customWidth="1"/>
    <col min="10840" max="10840" width="16.6640625" style="44" customWidth="1"/>
    <col min="10841" max="10841" width="14.6640625" style="44" customWidth="1"/>
    <col min="10842" max="10843" width="10.6640625" style="44" customWidth="1"/>
    <col min="10844" max="10844" width="16.6640625" style="44" customWidth="1"/>
    <col min="10845" max="10845" width="14.6640625" style="44" customWidth="1"/>
    <col min="10846" max="10847" width="10.6640625" style="44" customWidth="1"/>
    <col min="10848" max="10848" width="16.6640625" style="44" customWidth="1"/>
    <col min="10849" max="10860" width="14.6640625" style="44" customWidth="1"/>
    <col min="10861" max="10861" width="3.6640625" style="44" customWidth="1"/>
    <col min="10862" max="11028" width="9" style="44"/>
    <col min="11029" max="11034" width="0" style="44" hidden="1" customWidth="1"/>
    <col min="11035" max="11035" width="1.88671875" style="44" customWidth="1"/>
    <col min="11036" max="11036" width="7.6640625" style="44" customWidth="1"/>
    <col min="11037" max="11037" width="6.6640625" style="44" customWidth="1"/>
    <col min="11038" max="11039" width="20.6640625" style="44" customWidth="1"/>
    <col min="11040" max="11042" width="23.6640625" style="44" customWidth="1"/>
    <col min="11043" max="11043" width="10.6640625" style="44" customWidth="1"/>
    <col min="11044" max="11044" width="16.6640625" style="44" customWidth="1"/>
    <col min="11045" max="11045" width="14.6640625" style="44" customWidth="1"/>
    <col min="11046" max="11046" width="10.6640625" style="44" customWidth="1"/>
    <col min="11047" max="11047" width="16.6640625" style="44" customWidth="1"/>
    <col min="11048" max="11048" width="14.6640625" style="44" customWidth="1"/>
    <col min="11049" max="11049" width="10.6640625" style="44" customWidth="1"/>
    <col min="11050" max="11050" width="16.6640625" style="44" customWidth="1"/>
    <col min="11051" max="11051" width="14.6640625" style="44" customWidth="1"/>
    <col min="11052" max="11052" width="10.6640625" style="44" customWidth="1"/>
    <col min="11053" max="11053" width="16.6640625" style="44" customWidth="1"/>
    <col min="11054" max="11054" width="14.6640625" style="44" customWidth="1"/>
    <col min="11055" max="11055" width="10.6640625" style="44" customWidth="1"/>
    <col min="11056" max="11056" width="16.6640625" style="44" customWidth="1"/>
    <col min="11057" max="11057" width="14.6640625" style="44" customWidth="1"/>
    <col min="11058" max="11058" width="10.6640625" style="44" customWidth="1"/>
    <col min="11059" max="11059" width="16.6640625" style="44" customWidth="1"/>
    <col min="11060" max="11060" width="14.6640625" style="44" customWidth="1"/>
    <col min="11061" max="11061" width="10.6640625" style="44" customWidth="1"/>
    <col min="11062" max="11062" width="16.6640625" style="44" customWidth="1"/>
    <col min="11063" max="11063" width="14.6640625" style="44" customWidth="1"/>
    <col min="11064" max="11064" width="10.6640625" style="44" customWidth="1"/>
    <col min="11065" max="11065" width="16.6640625" style="44" customWidth="1"/>
    <col min="11066" max="11066" width="14.6640625" style="44" customWidth="1"/>
    <col min="11067" max="11067" width="10.6640625" style="44" customWidth="1"/>
    <col min="11068" max="11068" width="16.6640625" style="44" customWidth="1"/>
    <col min="11069" max="11069" width="14.6640625" style="44" customWidth="1"/>
    <col min="11070" max="11070" width="10.6640625" style="44" customWidth="1"/>
    <col min="11071" max="11071" width="16.6640625" style="44" customWidth="1"/>
    <col min="11072" max="11072" width="14.6640625" style="44" customWidth="1"/>
    <col min="11073" max="11073" width="10.6640625" style="44" customWidth="1"/>
    <col min="11074" max="11074" width="16.6640625" style="44" customWidth="1"/>
    <col min="11075" max="11075" width="14.6640625" style="44" customWidth="1"/>
    <col min="11076" max="11076" width="10.6640625" style="44" customWidth="1"/>
    <col min="11077" max="11077" width="16.6640625" style="44" customWidth="1"/>
    <col min="11078" max="11078" width="14.6640625" style="44" customWidth="1"/>
    <col min="11079" max="11079" width="10.6640625" style="44" customWidth="1"/>
    <col min="11080" max="11080" width="16.6640625" style="44" customWidth="1"/>
    <col min="11081" max="11081" width="14.6640625" style="44" customWidth="1"/>
    <col min="11082" max="11082" width="10.6640625" style="44" customWidth="1"/>
    <col min="11083" max="11083" width="16.6640625" style="44" customWidth="1"/>
    <col min="11084" max="11084" width="14.6640625" style="44" customWidth="1"/>
    <col min="11085" max="11085" width="10.6640625" style="44" customWidth="1"/>
    <col min="11086" max="11086" width="16.6640625" style="44" customWidth="1"/>
    <col min="11087" max="11087" width="14.6640625" style="44" customWidth="1"/>
    <col min="11088" max="11088" width="10.6640625" style="44" customWidth="1"/>
    <col min="11089" max="11089" width="16.6640625" style="44" customWidth="1"/>
    <col min="11090" max="11090" width="14.6640625" style="44" customWidth="1"/>
    <col min="11091" max="11091" width="10.6640625" style="44" customWidth="1"/>
    <col min="11092" max="11092" width="16.6640625" style="44" customWidth="1"/>
    <col min="11093" max="11093" width="14.6640625" style="44" customWidth="1"/>
    <col min="11094" max="11095" width="10.6640625" style="44" customWidth="1"/>
    <col min="11096" max="11096" width="16.6640625" style="44" customWidth="1"/>
    <col min="11097" max="11097" width="14.6640625" style="44" customWidth="1"/>
    <col min="11098" max="11099" width="10.6640625" style="44" customWidth="1"/>
    <col min="11100" max="11100" width="16.6640625" style="44" customWidth="1"/>
    <col min="11101" max="11101" width="14.6640625" style="44" customWidth="1"/>
    <col min="11102" max="11103" width="10.6640625" style="44" customWidth="1"/>
    <col min="11104" max="11104" width="16.6640625" style="44" customWidth="1"/>
    <col min="11105" max="11116" width="14.6640625" style="44" customWidth="1"/>
    <col min="11117" max="11117" width="3.6640625" style="44" customWidth="1"/>
    <col min="11118" max="11284" width="9" style="44"/>
    <col min="11285" max="11290" width="0" style="44" hidden="1" customWidth="1"/>
    <col min="11291" max="11291" width="1.88671875" style="44" customWidth="1"/>
    <col min="11292" max="11292" width="7.6640625" style="44" customWidth="1"/>
    <col min="11293" max="11293" width="6.6640625" style="44" customWidth="1"/>
    <col min="11294" max="11295" width="20.6640625" style="44" customWidth="1"/>
    <col min="11296" max="11298" width="23.6640625" style="44" customWidth="1"/>
    <col min="11299" max="11299" width="10.6640625" style="44" customWidth="1"/>
    <col min="11300" max="11300" width="16.6640625" style="44" customWidth="1"/>
    <col min="11301" max="11301" width="14.6640625" style="44" customWidth="1"/>
    <col min="11302" max="11302" width="10.6640625" style="44" customWidth="1"/>
    <col min="11303" max="11303" width="16.6640625" style="44" customWidth="1"/>
    <col min="11304" max="11304" width="14.6640625" style="44" customWidth="1"/>
    <col min="11305" max="11305" width="10.6640625" style="44" customWidth="1"/>
    <col min="11306" max="11306" width="16.6640625" style="44" customWidth="1"/>
    <col min="11307" max="11307" width="14.6640625" style="44" customWidth="1"/>
    <col min="11308" max="11308" width="10.6640625" style="44" customWidth="1"/>
    <col min="11309" max="11309" width="16.6640625" style="44" customWidth="1"/>
    <col min="11310" max="11310" width="14.6640625" style="44" customWidth="1"/>
    <col min="11311" max="11311" width="10.6640625" style="44" customWidth="1"/>
    <col min="11312" max="11312" width="16.6640625" style="44" customWidth="1"/>
    <col min="11313" max="11313" width="14.6640625" style="44" customWidth="1"/>
    <col min="11314" max="11314" width="10.6640625" style="44" customWidth="1"/>
    <col min="11315" max="11315" width="16.6640625" style="44" customWidth="1"/>
    <col min="11316" max="11316" width="14.6640625" style="44" customWidth="1"/>
    <col min="11317" max="11317" width="10.6640625" style="44" customWidth="1"/>
    <col min="11318" max="11318" width="16.6640625" style="44" customWidth="1"/>
    <col min="11319" max="11319" width="14.6640625" style="44" customWidth="1"/>
    <col min="11320" max="11320" width="10.6640625" style="44" customWidth="1"/>
    <col min="11321" max="11321" width="16.6640625" style="44" customWidth="1"/>
    <col min="11322" max="11322" width="14.6640625" style="44" customWidth="1"/>
    <col min="11323" max="11323" width="10.6640625" style="44" customWidth="1"/>
    <col min="11324" max="11324" width="16.6640625" style="44" customWidth="1"/>
    <col min="11325" max="11325" width="14.6640625" style="44" customWidth="1"/>
    <col min="11326" max="11326" width="10.6640625" style="44" customWidth="1"/>
    <col min="11327" max="11327" width="16.6640625" style="44" customWidth="1"/>
    <col min="11328" max="11328" width="14.6640625" style="44" customWidth="1"/>
    <col min="11329" max="11329" width="10.6640625" style="44" customWidth="1"/>
    <col min="11330" max="11330" width="16.6640625" style="44" customWidth="1"/>
    <col min="11331" max="11331" width="14.6640625" style="44" customWidth="1"/>
    <col min="11332" max="11332" width="10.6640625" style="44" customWidth="1"/>
    <col min="11333" max="11333" width="16.6640625" style="44" customWidth="1"/>
    <col min="11334" max="11334" width="14.6640625" style="44" customWidth="1"/>
    <col min="11335" max="11335" width="10.6640625" style="44" customWidth="1"/>
    <col min="11336" max="11336" width="16.6640625" style="44" customWidth="1"/>
    <col min="11337" max="11337" width="14.6640625" style="44" customWidth="1"/>
    <col min="11338" max="11338" width="10.6640625" style="44" customWidth="1"/>
    <col min="11339" max="11339" width="16.6640625" style="44" customWidth="1"/>
    <col min="11340" max="11340" width="14.6640625" style="44" customWidth="1"/>
    <col min="11341" max="11341" width="10.6640625" style="44" customWidth="1"/>
    <col min="11342" max="11342" width="16.6640625" style="44" customWidth="1"/>
    <col min="11343" max="11343" width="14.6640625" style="44" customWidth="1"/>
    <col min="11344" max="11344" width="10.6640625" style="44" customWidth="1"/>
    <col min="11345" max="11345" width="16.6640625" style="44" customWidth="1"/>
    <col min="11346" max="11346" width="14.6640625" style="44" customWidth="1"/>
    <col min="11347" max="11347" width="10.6640625" style="44" customWidth="1"/>
    <col min="11348" max="11348" width="16.6640625" style="44" customWidth="1"/>
    <col min="11349" max="11349" width="14.6640625" style="44" customWidth="1"/>
    <col min="11350" max="11351" width="10.6640625" style="44" customWidth="1"/>
    <col min="11352" max="11352" width="16.6640625" style="44" customWidth="1"/>
    <col min="11353" max="11353" width="14.6640625" style="44" customWidth="1"/>
    <col min="11354" max="11355" width="10.6640625" style="44" customWidth="1"/>
    <col min="11356" max="11356" width="16.6640625" style="44" customWidth="1"/>
    <col min="11357" max="11357" width="14.6640625" style="44" customWidth="1"/>
    <col min="11358" max="11359" width="10.6640625" style="44" customWidth="1"/>
    <col min="11360" max="11360" width="16.6640625" style="44" customWidth="1"/>
    <col min="11361" max="11372" width="14.6640625" style="44" customWidth="1"/>
    <col min="11373" max="11373" width="3.6640625" style="44" customWidth="1"/>
    <col min="11374" max="11540" width="9" style="44"/>
    <col min="11541" max="11546" width="0" style="44" hidden="1" customWidth="1"/>
    <col min="11547" max="11547" width="1.88671875" style="44" customWidth="1"/>
    <col min="11548" max="11548" width="7.6640625" style="44" customWidth="1"/>
    <col min="11549" max="11549" width="6.6640625" style="44" customWidth="1"/>
    <col min="11550" max="11551" width="20.6640625" style="44" customWidth="1"/>
    <col min="11552" max="11554" width="23.6640625" style="44" customWidth="1"/>
    <col min="11555" max="11555" width="10.6640625" style="44" customWidth="1"/>
    <col min="11556" max="11556" width="16.6640625" style="44" customWidth="1"/>
    <col min="11557" max="11557" width="14.6640625" style="44" customWidth="1"/>
    <col min="11558" max="11558" width="10.6640625" style="44" customWidth="1"/>
    <col min="11559" max="11559" width="16.6640625" style="44" customWidth="1"/>
    <col min="11560" max="11560" width="14.6640625" style="44" customWidth="1"/>
    <col min="11561" max="11561" width="10.6640625" style="44" customWidth="1"/>
    <col min="11562" max="11562" width="16.6640625" style="44" customWidth="1"/>
    <col min="11563" max="11563" width="14.6640625" style="44" customWidth="1"/>
    <col min="11564" max="11564" width="10.6640625" style="44" customWidth="1"/>
    <col min="11565" max="11565" width="16.6640625" style="44" customWidth="1"/>
    <col min="11566" max="11566" width="14.6640625" style="44" customWidth="1"/>
    <col min="11567" max="11567" width="10.6640625" style="44" customWidth="1"/>
    <col min="11568" max="11568" width="16.6640625" style="44" customWidth="1"/>
    <col min="11569" max="11569" width="14.6640625" style="44" customWidth="1"/>
    <col min="11570" max="11570" width="10.6640625" style="44" customWidth="1"/>
    <col min="11571" max="11571" width="16.6640625" style="44" customWidth="1"/>
    <col min="11572" max="11572" width="14.6640625" style="44" customWidth="1"/>
    <col min="11573" max="11573" width="10.6640625" style="44" customWidth="1"/>
    <col min="11574" max="11574" width="16.6640625" style="44" customWidth="1"/>
    <col min="11575" max="11575" width="14.6640625" style="44" customWidth="1"/>
    <col min="11576" max="11576" width="10.6640625" style="44" customWidth="1"/>
    <col min="11577" max="11577" width="16.6640625" style="44" customWidth="1"/>
    <col min="11578" max="11578" width="14.6640625" style="44" customWidth="1"/>
    <col min="11579" max="11579" width="10.6640625" style="44" customWidth="1"/>
    <col min="11580" max="11580" width="16.6640625" style="44" customWidth="1"/>
    <col min="11581" max="11581" width="14.6640625" style="44" customWidth="1"/>
    <col min="11582" max="11582" width="10.6640625" style="44" customWidth="1"/>
    <col min="11583" max="11583" width="16.6640625" style="44" customWidth="1"/>
    <col min="11584" max="11584" width="14.6640625" style="44" customWidth="1"/>
    <col min="11585" max="11585" width="10.6640625" style="44" customWidth="1"/>
    <col min="11586" max="11586" width="16.6640625" style="44" customWidth="1"/>
    <col min="11587" max="11587" width="14.6640625" style="44" customWidth="1"/>
    <col min="11588" max="11588" width="10.6640625" style="44" customWidth="1"/>
    <col min="11589" max="11589" width="16.6640625" style="44" customWidth="1"/>
    <col min="11590" max="11590" width="14.6640625" style="44" customWidth="1"/>
    <col min="11591" max="11591" width="10.6640625" style="44" customWidth="1"/>
    <col min="11592" max="11592" width="16.6640625" style="44" customWidth="1"/>
    <col min="11593" max="11593" width="14.6640625" style="44" customWidth="1"/>
    <col min="11594" max="11594" width="10.6640625" style="44" customWidth="1"/>
    <col min="11595" max="11595" width="16.6640625" style="44" customWidth="1"/>
    <col min="11596" max="11596" width="14.6640625" style="44" customWidth="1"/>
    <col min="11597" max="11597" width="10.6640625" style="44" customWidth="1"/>
    <col min="11598" max="11598" width="16.6640625" style="44" customWidth="1"/>
    <col min="11599" max="11599" width="14.6640625" style="44" customWidth="1"/>
    <col min="11600" max="11600" width="10.6640625" style="44" customWidth="1"/>
    <col min="11601" max="11601" width="16.6640625" style="44" customWidth="1"/>
    <col min="11602" max="11602" width="14.6640625" style="44" customWidth="1"/>
    <col min="11603" max="11603" width="10.6640625" style="44" customWidth="1"/>
    <col min="11604" max="11604" width="16.6640625" style="44" customWidth="1"/>
    <col min="11605" max="11605" width="14.6640625" style="44" customWidth="1"/>
    <col min="11606" max="11607" width="10.6640625" style="44" customWidth="1"/>
    <col min="11608" max="11608" width="16.6640625" style="44" customWidth="1"/>
    <col min="11609" max="11609" width="14.6640625" style="44" customWidth="1"/>
    <col min="11610" max="11611" width="10.6640625" style="44" customWidth="1"/>
    <col min="11612" max="11612" width="16.6640625" style="44" customWidth="1"/>
    <col min="11613" max="11613" width="14.6640625" style="44" customWidth="1"/>
    <col min="11614" max="11615" width="10.6640625" style="44" customWidth="1"/>
    <col min="11616" max="11616" width="16.6640625" style="44" customWidth="1"/>
    <col min="11617" max="11628" width="14.6640625" style="44" customWidth="1"/>
    <col min="11629" max="11629" width="3.6640625" style="44" customWidth="1"/>
    <col min="11630" max="11796" width="9" style="44"/>
    <col min="11797" max="11802" width="0" style="44" hidden="1" customWidth="1"/>
    <col min="11803" max="11803" width="1.88671875" style="44" customWidth="1"/>
    <col min="11804" max="11804" width="7.6640625" style="44" customWidth="1"/>
    <col min="11805" max="11805" width="6.6640625" style="44" customWidth="1"/>
    <col min="11806" max="11807" width="20.6640625" style="44" customWidth="1"/>
    <col min="11808" max="11810" width="23.6640625" style="44" customWidth="1"/>
    <col min="11811" max="11811" width="10.6640625" style="44" customWidth="1"/>
    <col min="11812" max="11812" width="16.6640625" style="44" customWidth="1"/>
    <col min="11813" max="11813" width="14.6640625" style="44" customWidth="1"/>
    <col min="11814" max="11814" width="10.6640625" style="44" customWidth="1"/>
    <col min="11815" max="11815" width="16.6640625" style="44" customWidth="1"/>
    <col min="11816" max="11816" width="14.6640625" style="44" customWidth="1"/>
    <col min="11817" max="11817" width="10.6640625" style="44" customWidth="1"/>
    <col min="11818" max="11818" width="16.6640625" style="44" customWidth="1"/>
    <col min="11819" max="11819" width="14.6640625" style="44" customWidth="1"/>
    <col min="11820" max="11820" width="10.6640625" style="44" customWidth="1"/>
    <col min="11821" max="11821" width="16.6640625" style="44" customWidth="1"/>
    <col min="11822" max="11822" width="14.6640625" style="44" customWidth="1"/>
    <col min="11823" max="11823" width="10.6640625" style="44" customWidth="1"/>
    <col min="11824" max="11824" width="16.6640625" style="44" customWidth="1"/>
    <col min="11825" max="11825" width="14.6640625" style="44" customWidth="1"/>
    <col min="11826" max="11826" width="10.6640625" style="44" customWidth="1"/>
    <col min="11827" max="11827" width="16.6640625" style="44" customWidth="1"/>
    <col min="11828" max="11828" width="14.6640625" style="44" customWidth="1"/>
    <col min="11829" max="11829" width="10.6640625" style="44" customWidth="1"/>
    <col min="11830" max="11830" width="16.6640625" style="44" customWidth="1"/>
    <col min="11831" max="11831" width="14.6640625" style="44" customWidth="1"/>
    <col min="11832" max="11832" width="10.6640625" style="44" customWidth="1"/>
    <col min="11833" max="11833" width="16.6640625" style="44" customWidth="1"/>
    <col min="11834" max="11834" width="14.6640625" style="44" customWidth="1"/>
    <col min="11835" max="11835" width="10.6640625" style="44" customWidth="1"/>
    <col min="11836" max="11836" width="16.6640625" style="44" customWidth="1"/>
    <col min="11837" max="11837" width="14.6640625" style="44" customWidth="1"/>
    <col min="11838" max="11838" width="10.6640625" style="44" customWidth="1"/>
    <col min="11839" max="11839" width="16.6640625" style="44" customWidth="1"/>
    <col min="11840" max="11840" width="14.6640625" style="44" customWidth="1"/>
    <col min="11841" max="11841" width="10.6640625" style="44" customWidth="1"/>
    <col min="11842" max="11842" width="16.6640625" style="44" customWidth="1"/>
    <col min="11843" max="11843" width="14.6640625" style="44" customWidth="1"/>
    <col min="11844" max="11844" width="10.6640625" style="44" customWidth="1"/>
    <col min="11845" max="11845" width="16.6640625" style="44" customWidth="1"/>
    <col min="11846" max="11846" width="14.6640625" style="44" customWidth="1"/>
    <col min="11847" max="11847" width="10.6640625" style="44" customWidth="1"/>
    <col min="11848" max="11848" width="16.6640625" style="44" customWidth="1"/>
    <col min="11849" max="11849" width="14.6640625" style="44" customWidth="1"/>
    <col min="11850" max="11850" width="10.6640625" style="44" customWidth="1"/>
    <col min="11851" max="11851" width="16.6640625" style="44" customWidth="1"/>
    <col min="11852" max="11852" width="14.6640625" style="44" customWidth="1"/>
    <col min="11853" max="11853" width="10.6640625" style="44" customWidth="1"/>
    <col min="11854" max="11854" width="16.6640625" style="44" customWidth="1"/>
    <col min="11855" max="11855" width="14.6640625" style="44" customWidth="1"/>
    <col min="11856" max="11856" width="10.6640625" style="44" customWidth="1"/>
    <col min="11857" max="11857" width="16.6640625" style="44" customWidth="1"/>
    <col min="11858" max="11858" width="14.6640625" style="44" customWidth="1"/>
    <col min="11859" max="11859" width="10.6640625" style="44" customWidth="1"/>
    <col min="11860" max="11860" width="16.6640625" style="44" customWidth="1"/>
    <col min="11861" max="11861" width="14.6640625" style="44" customWidth="1"/>
    <col min="11862" max="11863" width="10.6640625" style="44" customWidth="1"/>
    <col min="11864" max="11864" width="16.6640625" style="44" customWidth="1"/>
    <col min="11865" max="11865" width="14.6640625" style="44" customWidth="1"/>
    <col min="11866" max="11867" width="10.6640625" style="44" customWidth="1"/>
    <col min="11868" max="11868" width="16.6640625" style="44" customWidth="1"/>
    <col min="11869" max="11869" width="14.6640625" style="44" customWidth="1"/>
    <col min="11870" max="11871" width="10.6640625" style="44" customWidth="1"/>
    <col min="11872" max="11872" width="16.6640625" style="44" customWidth="1"/>
    <col min="11873" max="11884" width="14.6640625" style="44" customWidth="1"/>
    <col min="11885" max="11885" width="3.6640625" style="44" customWidth="1"/>
    <col min="11886" max="12052" width="9" style="44"/>
    <col min="12053" max="12058" width="0" style="44" hidden="1" customWidth="1"/>
    <col min="12059" max="12059" width="1.88671875" style="44" customWidth="1"/>
    <col min="12060" max="12060" width="7.6640625" style="44" customWidth="1"/>
    <col min="12061" max="12061" width="6.6640625" style="44" customWidth="1"/>
    <col min="12062" max="12063" width="20.6640625" style="44" customWidth="1"/>
    <col min="12064" max="12066" width="23.6640625" style="44" customWidth="1"/>
    <col min="12067" max="12067" width="10.6640625" style="44" customWidth="1"/>
    <col min="12068" max="12068" width="16.6640625" style="44" customWidth="1"/>
    <col min="12069" max="12069" width="14.6640625" style="44" customWidth="1"/>
    <col min="12070" max="12070" width="10.6640625" style="44" customWidth="1"/>
    <col min="12071" max="12071" width="16.6640625" style="44" customWidth="1"/>
    <col min="12072" max="12072" width="14.6640625" style="44" customWidth="1"/>
    <col min="12073" max="12073" width="10.6640625" style="44" customWidth="1"/>
    <col min="12074" max="12074" width="16.6640625" style="44" customWidth="1"/>
    <col min="12075" max="12075" width="14.6640625" style="44" customWidth="1"/>
    <col min="12076" max="12076" width="10.6640625" style="44" customWidth="1"/>
    <col min="12077" max="12077" width="16.6640625" style="44" customWidth="1"/>
    <col min="12078" max="12078" width="14.6640625" style="44" customWidth="1"/>
    <col min="12079" max="12079" width="10.6640625" style="44" customWidth="1"/>
    <col min="12080" max="12080" width="16.6640625" style="44" customWidth="1"/>
    <col min="12081" max="12081" width="14.6640625" style="44" customWidth="1"/>
    <col min="12082" max="12082" width="10.6640625" style="44" customWidth="1"/>
    <col min="12083" max="12083" width="16.6640625" style="44" customWidth="1"/>
    <col min="12084" max="12084" width="14.6640625" style="44" customWidth="1"/>
    <col min="12085" max="12085" width="10.6640625" style="44" customWidth="1"/>
    <col min="12086" max="12086" width="16.6640625" style="44" customWidth="1"/>
    <col min="12087" max="12087" width="14.6640625" style="44" customWidth="1"/>
    <col min="12088" max="12088" width="10.6640625" style="44" customWidth="1"/>
    <col min="12089" max="12089" width="16.6640625" style="44" customWidth="1"/>
    <col min="12090" max="12090" width="14.6640625" style="44" customWidth="1"/>
    <col min="12091" max="12091" width="10.6640625" style="44" customWidth="1"/>
    <col min="12092" max="12092" width="16.6640625" style="44" customWidth="1"/>
    <col min="12093" max="12093" width="14.6640625" style="44" customWidth="1"/>
    <col min="12094" max="12094" width="10.6640625" style="44" customWidth="1"/>
    <col min="12095" max="12095" width="16.6640625" style="44" customWidth="1"/>
    <col min="12096" max="12096" width="14.6640625" style="44" customWidth="1"/>
    <col min="12097" max="12097" width="10.6640625" style="44" customWidth="1"/>
    <col min="12098" max="12098" width="16.6640625" style="44" customWidth="1"/>
    <col min="12099" max="12099" width="14.6640625" style="44" customWidth="1"/>
    <col min="12100" max="12100" width="10.6640625" style="44" customWidth="1"/>
    <col min="12101" max="12101" width="16.6640625" style="44" customWidth="1"/>
    <col min="12102" max="12102" width="14.6640625" style="44" customWidth="1"/>
    <col min="12103" max="12103" width="10.6640625" style="44" customWidth="1"/>
    <col min="12104" max="12104" width="16.6640625" style="44" customWidth="1"/>
    <col min="12105" max="12105" width="14.6640625" style="44" customWidth="1"/>
    <col min="12106" max="12106" width="10.6640625" style="44" customWidth="1"/>
    <col min="12107" max="12107" width="16.6640625" style="44" customWidth="1"/>
    <col min="12108" max="12108" width="14.6640625" style="44" customWidth="1"/>
    <col min="12109" max="12109" width="10.6640625" style="44" customWidth="1"/>
    <col min="12110" max="12110" width="16.6640625" style="44" customWidth="1"/>
    <col min="12111" max="12111" width="14.6640625" style="44" customWidth="1"/>
    <col min="12112" max="12112" width="10.6640625" style="44" customWidth="1"/>
    <col min="12113" max="12113" width="16.6640625" style="44" customWidth="1"/>
    <col min="12114" max="12114" width="14.6640625" style="44" customWidth="1"/>
    <col min="12115" max="12115" width="10.6640625" style="44" customWidth="1"/>
    <col min="12116" max="12116" width="16.6640625" style="44" customWidth="1"/>
    <col min="12117" max="12117" width="14.6640625" style="44" customWidth="1"/>
    <col min="12118" max="12119" width="10.6640625" style="44" customWidth="1"/>
    <col min="12120" max="12120" width="16.6640625" style="44" customWidth="1"/>
    <col min="12121" max="12121" width="14.6640625" style="44" customWidth="1"/>
    <col min="12122" max="12123" width="10.6640625" style="44" customWidth="1"/>
    <col min="12124" max="12124" width="16.6640625" style="44" customWidth="1"/>
    <col min="12125" max="12125" width="14.6640625" style="44" customWidth="1"/>
    <col min="12126" max="12127" width="10.6640625" style="44" customWidth="1"/>
    <col min="12128" max="12128" width="16.6640625" style="44" customWidth="1"/>
    <col min="12129" max="12140" width="14.6640625" style="44" customWidth="1"/>
    <col min="12141" max="12141" width="3.6640625" style="44" customWidth="1"/>
    <col min="12142" max="12308" width="9" style="44"/>
    <col min="12309" max="12314" width="0" style="44" hidden="1" customWidth="1"/>
    <col min="12315" max="12315" width="1.88671875" style="44" customWidth="1"/>
    <col min="12316" max="12316" width="7.6640625" style="44" customWidth="1"/>
    <col min="12317" max="12317" width="6.6640625" style="44" customWidth="1"/>
    <col min="12318" max="12319" width="20.6640625" style="44" customWidth="1"/>
    <col min="12320" max="12322" width="23.6640625" style="44" customWidth="1"/>
    <col min="12323" max="12323" width="10.6640625" style="44" customWidth="1"/>
    <col min="12324" max="12324" width="16.6640625" style="44" customWidth="1"/>
    <col min="12325" max="12325" width="14.6640625" style="44" customWidth="1"/>
    <col min="12326" max="12326" width="10.6640625" style="44" customWidth="1"/>
    <col min="12327" max="12327" width="16.6640625" style="44" customWidth="1"/>
    <col min="12328" max="12328" width="14.6640625" style="44" customWidth="1"/>
    <col min="12329" max="12329" width="10.6640625" style="44" customWidth="1"/>
    <col min="12330" max="12330" width="16.6640625" style="44" customWidth="1"/>
    <col min="12331" max="12331" width="14.6640625" style="44" customWidth="1"/>
    <col min="12332" max="12332" width="10.6640625" style="44" customWidth="1"/>
    <col min="12333" max="12333" width="16.6640625" style="44" customWidth="1"/>
    <col min="12334" max="12334" width="14.6640625" style="44" customWidth="1"/>
    <col min="12335" max="12335" width="10.6640625" style="44" customWidth="1"/>
    <col min="12336" max="12336" width="16.6640625" style="44" customWidth="1"/>
    <col min="12337" max="12337" width="14.6640625" style="44" customWidth="1"/>
    <col min="12338" max="12338" width="10.6640625" style="44" customWidth="1"/>
    <col min="12339" max="12339" width="16.6640625" style="44" customWidth="1"/>
    <col min="12340" max="12340" width="14.6640625" style="44" customWidth="1"/>
    <col min="12341" max="12341" width="10.6640625" style="44" customWidth="1"/>
    <col min="12342" max="12342" width="16.6640625" style="44" customWidth="1"/>
    <col min="12343" max="12343" width="14.6640625" style="44" customWidth="1"/>
    <col min="12344" max="12344" width="10.6640625" style="44" customWidth="1"/>
    <col min="12345" max="12345" width="16.6640625" style="44" customWidth="1"/>
    <col min="12346" max="12346" width="14.6640625" style="44" customWidth="1"/>
    <col min="12347" max="12347" width="10.6640625" style="44" customWidth="1"/>
    <col min="12348" max="12348" width="16.6640625" style="44" customWidth="1"/>
    <col min="12349" max="12349" width="14.6640625" style="44" customWidth="1"/>
    <col min="12350" max="12350" width="10.6640625" style="44" customWidth="1"/>
    <col min="12351" max="12351" width="16.6640625" style="44" customWidth="1"/>
    <col min="12352" max="12352" width="14.6640625" style="44" customWidth="1"/>
    <col min="12353" max="12353" width="10.6640625" style="44" customWidth="1"/>
    <col min="12354" max="12354" width="16.6640625" style="44" customWidth="1"/>
    <col min="12355" max="12355" width="14.6640625" style="44" customWidth="1"/>
    <col min="12356" max="12356" width="10.6640625" style="44" customWidth="1"/>
    <col min="12357" max="12357" width="16.6640625" style="44" customWidth="1"/>
    <col min="12358" max="12358" width="14.6640625" style="44" customWidth="1"/>
    <col min="12359" max="12359" width="10.6640625" style="44" customWidth="1"/>
    <col min="12360" max="12360" width="16.6640625" style="44" customWidth="1"/>
    <col min="12361" max="12361" width="14.6640625" style="44" customWidth="1"/>
    <col min="12362" max="12362" width="10.6640625" style="44" customWidth="1"/>
    <col min="12363" max="12363" width="16.6640625" style="44" customWidth="1"/>
    <col min="12364" max="12364" width="14.6640625" style="44" customWidth="1"/>
    <col min="12365" max="12365" width="10.6640625" style="44" customWidth="1"/>
    <col min="12366" max="12366" width="16.6640625" style="44" customWidth="1"/>
    <col min="12367" max="12367" width="14.6640625" style="44" customWidth="1"/>
    <col min="12368" max="12368" width="10.6640625" style="44" customWidth="1"/>
    <col min="12369" max="12369" width="16.6640625" style="44" customWidth="1"/>
    <col min="12370" max="12370" width="14.6640625" style="44" customWidth="1"/>
    <col min="12371" max="12371" width="10.6640625" style="44" customWidth="1"/>
    <col min="12372" max="12372" width="16.6640625" style="44" customWidth="1"/>
    <col min="12373" max="12373" width="14.6640625" style="44" customWidth="1"/>
    <col min="12374" max="12375" width="10.6640625" style="44" customWidth="1"/>
    <col min="12376" max="12376" width="16.6640625" style="44" customWidth="1"/>
    <col min="12377" max="12377" width="14.6640625" style="44" customWidth="1"/>
    <col min="12378" max="12379" width="10.6640625" style="44" customWidth="1"/>
    <col min="12380" max="12380" width="16.6640625" style="44" customWidth="1"/>
    <col min="12381" max="12381" width="14.6640625" style="44" customWidth="1"/>
    <col min="12382" max="12383" width="10.6640625" style="44" customWidth="1"/>
    <col min="12384" max="12384" width="16.6640625" style="44" customWidth="1"/>
    <col min="12385" max="12396" width="14.6640625" style="44" customWidth="1"/>
    <col min="12397" max="12397" width="3.6640625" style="44" customWidth="1"/>
    <col min="12398" max="12564" width="9" style="44"/>
    <col min="12565" max="12570" width="0" style="44" hidden="1" customWidth="1"/>
    <col min="12571" max="12571" width="1.88671875" style="44" customWidth="1"/>
    <col min="12572" max="12572" width="7.6640625" style="44" customWidth="1"/>
    <col min="12573" max="12573" width="6.6640625" style="44" customWidth="1"/>
    <col min="12574" max="12575" width="20.6640625" style="44" customWidth="1"/>
    <col min="12576" max="12578" width="23.6640625" style="44" customWidth="1"/>
    <col min="12579" max="12579" width="10.6640625" style="44" customWidth="1"/>
    <col min="12580" max="12580" width="16.6640625" style="44" customWidth="1"/>
    <col min="12581" max="12581" width="14.6640625" style="44" customWidth="1"/>
    <col min="12582" max="12582" width="10.6640625" style="44" customWidth="1"/>
    <col min="12583" max="12583" width="16.6640625" style="44" customWidth="1"/>
    <col min="12584" max="12584" width="14.6640625" style="44" customWidth="1"/>
    <col min="12585" max="12585" width="10.6640625" style="44" customWidth="1"/>
    <col min="12586" max="12586" width="16.6640625" style="44" customWidth="1"/>
    <col min="12587" max="12587" width="14.6640625" style="44" customWidth="1"/>
    <col min="12588" max="12588" width="10.6640625" style="44" customWidth="1"/>
    <col min="12589" max="12589" width="16.6640625" style="44" customWidth="1"/>
    <col min="12590" max="12590" width="14.6640625" style="44" customWidth="1"/>
    <col min="12591" max="12591" width="10.6640625" style="44" customWidth="1"/>
    <col min="12592" max="12592" width="16.6640625" style="44" customWidth="1"/>
    <col min="12593" max="12593" width="14.6640625" style="44" customWidth="1"/>
    <col min="12594" max="12594" width="10.6640625" style="44" customWidth="1"/>
    <col min="12595" max="12595" width="16.6640625" style="44" customWidth="1"/>
    <col min="12596" max="12596" width="14.6640625" style="44" customWidth="1"/>
    <col min="12597" max="12597" width="10.6640625" style="44" customWidth="1"/>
    <col min="12598" max="12598" width="16.6640625" style="44" customWidth="1"/>
    <col min="12599" max="12599" width="14.6640625" style="44" customWidth="1"/>
    <col min="12600" max="12600" width="10.6640625" style="44" customWidth="1"/>
    <col min="12601" max="12601" width="16.6640625" style="44" customWidth="1"/>
    <col min="12602" max="12602" width="14.6640625" style="44" customWidth="1"/>
    <col min="12603" max="12603" width="10.6640625" style="44" customWidth="1"/>
    <col min="12604" max="12604" width="16.6640625" style="44" customWidth="1"/>
    <col min="12605" max="12605" width="14.6640625" style="44" customWidth="1"/>
    <col min="12606" max="12606" width="10.6640625" style="44" customWidth="1"/>
    <col min="12607" max="12607" width="16.6640625" style="44" customWidth="1"/>
    <col min="12608" max="12608" width="14.6640625" style="44" customWidth="1"/>
    <col min="12609" max="12609" width="10.6640625" style="44" customWidth="1"/>
    <col min="12610" max="12610" width="16.6640625" style="44" customWidth="1"/>
    <col min="12611" max="12611" width="14.6640625" style="44" customWidth="1"/>
    <col min="12612" max="12612" width="10.6640625" style="44" customWidth="1"/>
    <col min="12613" max="12613" width="16.6640625" style="44" customWidth="1"/>
    <col min="12614" max="12614" width="14.6640625" style="44" customWidth="1"/>
    <col min="12615" max="12615" width="10.6640625" style="44" customWidth="1"/>
    <col min="12616" max="12616" width="16.6640625" style="44" customWidth="1"/>
    <col min="12617" max="12617" width="14.6640625" style="44" customWidth="1"/>
    <col min="12618" max="12618" width="10.6640625" style="44" customWidth="1"/>
    <col min="12619" max="12619" width="16.6640625" style="44" customWidth="1"/>
    <col min="12620" max="12620" width="14.6640625" style="44" customWidth="1"/>
    <col min="12621" max="12621" width="10.6640625" style="44" customWidth="1"/>
    <col min="12622" max="12622" width="16.6640625" style="44" customWidth="1"/>
    <col min="12623" max="12623" width="14.6640625" style="44" customWidth="1"/>
    <col min="12624" max="12624" width="10.6640625" style="44" customWidth="1"/>
    <col min="12625" max="12625" width="16.6640625" style="44" customWidth="1"/>
    <col min="12626" max="12626" width="14.6640625" style="44" customWidth="1"/>
    <col min="12627" max="12627" width="10.6640625" style="44" customWidth="1"/>
    <col min="12628" max="12628" width="16.6640625" style="44" customWidth="1"/>
    <col min="12629" max="12629" width="14.6640625" style="44" customWidth="1"/>
    <col min="12630" max="12631" width="10.6640625" style="44" customWidth="1"/>
    <col min="12632" max="12632" width="16.6640625" style="44" customWidth="1"/>
    <col min="12633" max="12633" width="14.6640625" style="44" customWidth="1"/>
    <col min="12634" max="12635" width="10.6640625" style="44" customWidth="1"/>
    <col min="12636" max="12636" width="16.6640625" style="44" customWidth="1"/>
    <col min="12637" max="12637" width="14.6640625" style="44" customWidth="1"/>
    <col min="12638" max="12639" width="10.6640625" style="44" customWidth="1"/>
    <col min="12640" max="12640" width="16.6640625" style="44" customWidth="1"/>
    <col min="12641" max="12652" width="14.6640625" style="44" customWidth="1"/>
    <col min="12653" max="12653" width="3.6640625" style="44" customWidth="1"/>
    <col min="12654" max="12820" width="9" style="44"/>
    <col min="12821" max="12826" width="0" style="44" hidden="1" customWidth="1"/>
    <col min="12827" max="12827" width="1.88671875" style="44" customWidth="1"/>
    <col min="12828" max="12828" width="7.6640625" style="44" customWidth="1"/>
    <col min="12829" max="12829" width="6.6640625" style="44" customWidth="1"/>
    <col min="12830" max="12831" width="20.6640625" style="44" customWidth="1"/>
    <col min="12832" max="12834" width="23.6640625" style="44" customWidth="1"/>
    <col min="12835" max="12835" width="10.6640625" style="44" customWidth="1"/>
    <col min="12836" max="12836" width="16.6640625" style="44" customWidth="1"/>
    <col min="12837" max="12837" width="14.6640625" style="44" customWidth="1"/>
    <col min="12838" max="12838" width="10.6640625" style="44" customWidth="1"/>
    <col min="12839" max="12839" width="16.6640625" style="44" customWidth="1"/>
    <col min="12840" max="12840" width="14.6640625" style="44" customWidth="1"/>
    <col min="12841" max="12841" width="10.6640625" style="44" customWidth="1"/>
    <col min="12842" max="12842" width="16.6640625" style="44" customWidth="1"/>
    <col min="12843" max="12843" width="14.6640625" style="44" customWidth="1"/>
    <col min="12844" max="12844" width="10.6640625" style="44" customWidth="1"/>
    <col min="12845" max="12845" width="16.6640625" style="44" customWidth="1"/>
    <col min="12846" max="12846" width="14.6640625" style="44" customWidth="1"/>
    <col min="12847" max="12847" width="10.6640625" style="44" customWidth="1"/>
    <col min="12848" max="12848" width="16.6640625" style="44" customWidth="1"/>
    <col min="12849" max="12849" width="14.6640625" style="44" customWidth="1"/>
    <col min="12850" max="12850" width="10.6640625" style="44" customWidth="1"/>
    <col min="12851" max="12851" width="16.6640625" style="44" customWidth="1"/>
    <col min="12852" max="12852" width="14.6640625" style="44" customWidth="1"/>
    <col min="12853" max="12853" width="10.6640625" style="44" customWidth="1"/>
    <col min="12854" max="12854" width="16.6640625" style="44" customWidth="1"/>
    <col min="12855" max="12855" width="14.6640625" style="44" customWidth="1"/>
    <col min="12856" max="12856" width="10.6640625" style="44" customWidth="1"/>
    <col min="12857" max="12857" width="16.6640625" style="44" customWidth="1"/>
    <col min="12858" max="12858" width="14.6640625" style="44" customWidth="1"/>
    <col min="12859" max="12859" width="10.6640625" style="44" customWidth="1"/>
    <col min="12860" max="12860" width="16.6640625" style="44" customWidth="1"/>
    <col min="12861" max="12861" width="14.6640625" style="44" customWidth="1"/>
    <col min="12862" max="12862" width="10.6640625" style="44" customWidth="1"/>
    <col min="12863" max="12863" width="16.6640625" style="44" customWidth="1"/>
    <col min="12864" max="12864" width="14.6640625" style="44" customWidth="1"/>
    <col min="12865" max="12865" width="10.6640625" style="44" customWidth="1"/>
    <col min="12866" max="12866" width="16.6640625" style="44" customWidth="1"/>
    <col min="12867" max="12867" width="14.6640625" style="44" customWidth="1"/>
    <col min="12868" max="12868" width="10.6640625" style="44" customWidth="1"/>
    <col min="12869" max="12869" width="16.6640625" style="44" customWidth="1"/>
    <col min="12870" max="12870" width="14.6640625" style="44" customWidth="1"/>
    <col min="12871" max="12871" width="10.6640625" style="44" customWidth="1"/>
    <col min="12872" max="12872" width="16.6640625" style="44" customWidth="1"/>
    <col min="12873" max="12873" width="14.6640625" style="44" customWidth="1"/>
    <col min="12874" max="12874" width="10.6640625" style="44" customWidth="1"/>
    <col min="12875" max="12875" width="16.6640625" style="44" customWidth="1"/>
    <col min="12876" max="12876" width="14.6640625" style="44" customWidth="1"/>
    <col min="12877" max="12877" width="10.6640625" style="44" customWidth="1"/>
    <col min="12878" max="12878" width="16.6640625" style="44" customWidth="1"/>
    <col min="12879" max="12879" width="14.6640625" style="44" customWidth="1"/>
    <col min="12880" max="12880" width="10.6640625" style="44" customWidth="1"/>
    <col min="12881" max="12881" width="16.6640625" style="44" customWidth="1"/>
    <col min="12882" max="12882" width="14.6640625" style="44" customWidth="1"/>
    <col min="12883" max="12883" width="10.6640625" style="44" customWidth="1"/>
    <col min="12884" max="12884" width="16.6640625" style="44" customWidth="1"/>
    <col min="12885" max="12885" width="14.6640625" style="44" customWidth="1"/>
    <col min="12886" max="12887" width="10.6640625" style="44" customWidth="1"/>
    <col min="12888" max="12888" width="16.6640625" style="44" customWidth="1"/>
    <col min="12889" max="12889" width="14.6640625" style="44" customWidth="1"/>
    <col min="12890" max="12891" width="10.6640625" style="44" customWidth="1"/>
    <col min="12892" max="12892" width="16.6640625" style="44" customWidth="1"/>
    <col min="12893" max="12893" width="14.6640625" style="44" customWidth="1"/>
    <col min="12894" max="12895" width="10.6640625" style="44" customWidth="1"/>
    <col min="12896" max="12896" width="16.6640625" style="44" customWidth="1"/>
    <col min="12897" max="12908" width="14.6640625" style="44" customWidth="1"/>
    <col min="12909" max="12909" width="3.6640625" style="44" customWidth="1"/>
    <col min="12910" max="13076" width="9" style="44"/>
    <col min="13077" max="13082" width="0" style="44" hidden="1" customWidth="1"/>
    <col min="13083" max="13083" width="1.88671875" style="44" customWidth="1"/>
    <col min="13084" max="13084" width="7.6640625" style="44" customWidth="1"/>
    <col min="13085" max="13085" width="6.6640625" style="44" customWidth="1"/>
    <col min="13086" max="13087" width="20.6640625" style="44" customWidth="1"/>
    <col min="13088" max="13090" width="23.6640625" style="44" customWidth="1"/>
    <col min="13091" max="13091" width="10.6640625" style="44" customWidth="1"/>
    <col min="13092" max="13092" width="16.6640625" style="44" customWidth="1"/>
    <col min="13093" max="13093" width="14.6640625" style="44" customWidth="1"/>
    <col min="13094" max="13094" width="10.6640625" style="44" customWidth="1"/>
    <col min="13095" max="13095" width="16.6640625" style="44" customWidth="1"/>
    <col min="13096" max="13096" width="14.6640625" style="44" customWidth="1"/>
    <col min="13097" max="13097" width="10.6640625" style="44" customWidth="1"/>
    <col min="13098" max="13098" width="16.6640625" style="44" customWidth="1"/>
    <col min="13099" max="13099" width="14.6640625" style="44" customWidth="1"/>
    <col min="13100" max="13100" width="10.6640625" style="44" customWidth="1"/>
    <col min="13101" max="13101" width="16.6640625" style="44" customWidth="1"/>
    <col min="13102" max="13102" width="14.6640625" style="44" customWidth="1"/>
    <col min="13103" max="13103" width="10.6640625" style="44" customWidth="1"/>
    <col min="13104" max="13104" width="16.6640625" style="44" customWidth="1"/>
    <col min="13105" max="13105" width="14.6640625" style="44" customWidth="1"/>
    <col min="13106" max="13106" width="10.6640625" style="44" customWidth="1"/>
    <col min="13107" max="13107" width="16.6640625" style="44" customWidth="1"/>
    <col min="13108" max="13108" width="14.6640625" style="44" customWidth="1"/>
    <col min="13109" max="13109" width="10.6640625" style="44" customWidth="1"/>
    <col min="13110" max="13110" width="16.6640625" style="44" customWidth="1"/>
    <col min="13111" max="13111" width="14.6640625" style="44" customWidth="1"/>
    <col min="13112" max="13112" width="10.6640625" style="44" customWidth="1"/>
    <col min="13113" max="13113" width="16.6640625" style="44" customWidth="1"/>
    <col min="13114" max="13114" width="14.6640625" style="44" customWidth="1"/>
    <col min="13115" max="13115" width="10.6640625" style="44" customWidth="1"/>
    <col min="13116" max="13116" width="16.6640625" style="44" customWidth="1"/>
    <col min="13117" max="13117" width="14.6640625" style="44" customWidth="1"/>
    <col min="13118" max="13118" width="10.6640625" style="44" customWidth="1"/>
    <col min="13119" max="13119" width="16.6640625" style="44" customWidth="1"/>
    <col min="13120" max="13120" width="14.6640625" style="44" customWidth="1"/>
    <col min="13121" max="13121" width="10.6640625" style="44" customWidth="1"/>
    <col min="13122" max="13122" width="16.6640625" style="44" customWidth="1"/>
    <col min="13123" max="13123" width="14.6640625" style="44" customWidth="1"/>
    <col min="13124" max="13124" width="10.6640625" style="44" customWidth="1"/>
    <col min="13125" max="13125" width="16.6640625" style="44" customWidth="1"/>
    <col min="13126" max="13126" width="14.6640625" style="44" customWidth="1"/>
    <col min="13127" max="13127" width="10.6640625" style="44" customWidth="1"/>
    <col min="13128" max="13128" width="16.6640625" style="44" customWidth="1"/>
    <col min="13129" max="13129" width="14.6640625" style="44" customWidth="1"/>
    <col min="13130" max="13130" width="10.6640625" style="44" customWidth="1"/>
    <col min="13131" max="13131" width="16.6640625" style="44" customWidth="1"/>
    <col min="13132" max="13132" width="14.6640625" style="44" customWidth="1"/>
    <col min="13133" max="13133" width="10.6640625" style="44" customWidth="1"/>
    <col min="13134" max="13134" width="16.6640625" style="44" customWidth="1"/>
    <col min="13135" max="13135" width="14.6640625" style="44" customWidth="1"/>
    <col min="13136" max="13136" width="10.6640625" style="44" customWidth="1"/>
    <col min="13137" max="13137" width="16.6640625" style="44" customWidth="1"/>
    <col min="13138" max="13138" width="14.6640625" style="44" customWidth="1"/>
    <col min="13139" max="13139" width="10.6640625" style="44" customWidth="1"/>
    <col min="13140" max="13140" width="16.6640625" style="44" customWidth="1"/>
    <col min="13141" max="13141" width="14.6640625" style="44" customWidth="1"/>
    <col min="13142" max="13143" width="10.6640625" style="44" customWidth="1"/>
    <col min="13144" max="13144" width="16.6640625" style="44" customWidth="1"/>
    <col min="13145" max="13145" width="14.6640625" style="44" customWidth="1"/>
    <col min="13146" max="13147" width="10.6640625" style="44" customWidth="1"/>
    <col min="13148" max="13148" width="16.6640625" style="44" customWidth="1"/>
    <col min="13149" max="13149" width="14.6640625" style="44" customWidth="1"/>
    <col min="13150" max="13151" width="10.6640625" style="44" customWidth="1"/>
    <col min="13152" max="13152" width="16.6640625" style="44" customWidth="1"/>
    <col min="13153" max="13164" width="14.6640625" style="44" customWidth="1"/>
    <col min="13165" max="13165" width="3.6640625" style="44" customWidth="1"/>
    <col min="13166" max="13332" width="9" style="44"/>
    <col min="13333" max="13338" width="0" style="44" hidden="1" customWidth="1"/>
    <col min="13339" max="13339" width="1.88671875" style="44" customWidth="1"/>
    <col min="13340" max="13340" width="7.6640625" style="44" customWidth="1"/>
    <col min="13341" max="13341" width="6.6640625" style="44" customWidth="1"/>
    <col min="13342" max="13343" width="20.6640625" style="44" customWidth="1"/>
    <col min="13344" max="13346" width="23.6640625" style="44" customWidth="1"/>
    <col min="13347" max="13347" width="10.6640625" style="44" customWidth="1"/>
    <col min="13348" max="13348" width="16.6640625" style="44" customWidth="1"/>
    <col min="13349" max="13349" width="14.6640625" style="44" customWidth="1"/>
    <col min="13350" max="13350" width="10.6640625" style="44" customWidth="1"/>
    <col min="13351" max="13351" width="16.6640625" style="44" customWidth="1"/>
    <col min="13352" max="13352" width="14.6640625" style="44" customWidth="1"/>
    <col min="13353" max="13353" width="10.6640625" style="44" customWidth="1"/>
    <col min="13354" max="13354" width="16.6640625" style="44" customWidth="1"/>
    <col min="13355" max="13355" width="14.6640625" style="44" customWidth="1"/>
    <col min="13356" max="13356" width="10.6640625" style="44" customWidth="1"/>
    <col min="13357" max="13357" width="16.6640625" style="44" customWidth="1"/>
    <col min="13358" max="13358" width="14.6640625" style="44" customWidth="1"/>
    <col min="13359" max="13359" width="10.6640625" style="44" customWidth="1"/>
    <col min="13360" max="13360" width="16.6640625" style="44" customWidth="1"/>
    <col min="13361" max="13361" width="14.6640625" style="44" customWidth="1"/>
    <col min="13362" max="13362" width="10.6640625" style="44" customWidth="1"/>
    <col min="13363" max="13363" width="16.6640625" style="44" customWidth="1"/>
    <col min="13364" max="13364" width="14.6640625" style="44" customWidth="1"/>
    <col min="13365" max="13365" width="10.6640625" style="44" customWidth="1"/>
    <col min="13366" max="13366" width="16.6640625" style="44" customWidth="1"/>
    <col min="13367" max="13367" width="14.6640625" style="44" customWidth="1"/>
    <col min="13368" max="13368" width="10.6640625" style="44" customWidth="1"/>
    <col min="13369" max="13369" width="16.6640625" style="44" customWidth="1"/>
    <col min="13370" max="13370" width="14.6640625" style="44" customWidth="1"/>
    <col min="13371" max="13371" width="10.6640625" style="44" customWidth="1"/>
    <col min="13372" max="13372" width="16.6640625" style="44" customWidth="1"/>
    <col min="13373" max="13373" width="14.6640625" style="44" customWidth="1"/>
    <col min="13374" max="13374" width="10.6640625" style="44" customWidth="1"/>
    <col min="13375" max="13375" width="16.6640625" style="44" customWidth="1"/>
    <col min="13376" max="13376" width="14.6640625" style="44" customWidth="1"/>
    <col min="13377" max="13377" width="10.6640625" style="44" customWidth="1"/>
    <col min="13378" max="13378" width="16.6640625" style="44" customWidth="1"/>
    <col min="13379" max="13379" width="14.6640625" style="44" customWidth="1"/>
    <col min="13380" max="13380" width="10.6640625" style="44" customWidth="1"/>
    <col min="13381" max="13381" width="16.6640625" style="44" customWidth="1"/>
    <col min="13382" max="13382" width="14.6640625" style="44" customWidth="1"/>
    <col min="13383" max="13383" width="10.6640625" style="44" customWidth="1"/>
    <col min="13384" max="13384" width="16.6640625" style="44" customWidth="1"/>
    <col min="13385" max="13385" width="14.6640625" style="44" customWidth="1"/>
    <col min="13386" max="13386" width="10.6640625" style="44" customWidth="1"/>
    <col min="13387" max="13387" width="16.6640625" style="44" customWidth="1"/>
    <col min="13388" max="13388" width="14.6640625" style="44" customWidth="1"/>
    <col min="13389" max="13389" width="10.6640625" style="44" customWidth="1"/>
    <col min="13390" max="13390" width="16.6640625" style="44" customWidth="1"/>
    <col min="13391" max="13391" width="14.6640625" style="44" customWidth="1"/>
    <col min="13392" max="13392" width="10.6640625" style="44" customWidth="1"/>
    <col min="13393" max="13393" width="16.6640625" style="44" customWidth="1"/>
    <col min="13394" max="13394" width="14.6640625" style="44" customWidth="1"/>
    <col min="13395" max="13395" width="10.6640625" style="44" customWidth="1"/>
    <col min="13396" max="13396" width="16.6640625" style="44" customWidth="1"/>
    <col min="13397" max="13397" width="14.6640625" style="44" customWidth="1"/>
    <col min="13398" max="13399" width="10.6640625" style="44" customWidth="1"/>
    <col min="13400" max="13400" width="16.6640625" style="44" customWidth="1"/>
    <col min="13401" max="13401" width="14.6640625" style="44" customWidth="1"/>
    <col min="13402" max="13403" width="10.6640625" style="44" customWidth="1"/>
    <col min="13404" max="13404" width="16.6640625" style="44" customWidth="1"/>
    <col min="13405" max="13405" width="14.6640625" style="44" customWidth="1"/>
    <col min="13406" max="13407" width="10.6640625" style="44" customWidth="1"/>
    <col min="13408" max="13408" width="16.6640625" style="44" customWidth="1"/>
    <col min="13409" max="13420" width="14.6640625" style="44" customWidth="1"/>
    <col min="13421" max="13421" width="3.6640625" style="44" customWidth="1"/>
    <col min="13422" max="13588" width="9" style="44"/>
    <col min="13589" max="13594" width="0" style="44" hidden="1" customWidth="1"/>
    <col min="13595" max="13595" width="1.88671875" style="44" customWidth="1"/>
    <col min="13596" max="13596" width="7.6640625" style="44" customWidth="1"/>
    <col min="13597" max="13597" width="6.6640625" style="44" customWidth="1"/>
    <col min="13598" max="13599" width="20.6640625" style="44" customWidth="1"/>
    <col min="13600" max="13602" width="23.6640625" style="44" customWidth="1"/>
    <col min="13603" max="13603" width="10.6640625" style="44" customWidth="1"/>
    <col min="13604" max="13604" width="16.6640625" style="44" customWidth="1"/>
    <col min="13605" max="13605" width="14.6640625" style="44" customWidth="1"/>
    <col min="13606" max="13606" width="10.6640625" style="44" customWidth="1"/>
    <col min="13607" max="13607" width="16.6640625" style="44" customWidth="1"/>
    <col min="13608" max="13608" width="14.6640625" style="44" customWidth="1"/>
    <col min="13609" max="13609" width="10.6640625" style="44" customWidth="1"/>
    <col min="13610" max="13610" width="16.6640625" style="44" customWidth="1"/>
    <col min="13611" max="13611" width="14.6640625" style="44" customWidth="1"/>
    <col min="13612" max="13612" width="10.6640625" style="44" customWidth="1"/>
    <col min="13613" max="13613" width="16.6640625" style="44" customWidth="1"/>
    <col min="13614" max="13614" width="14.6640625" style="44" customWidth="1"/>
    <col min="13615" max="13615" width="10.6640625" style="44" customWidth="1"/>
    <col min="13616" max="13616" width="16.6640625" style="44" customWidth="1"/>
    <col min="13617" max="13617" width="14.6640625" style="44" customWidth="1"/>
    <col min="13618" max="13618" width="10.6640625" style="44" customWidth="1"/>
    <col min="13619" max="13619" width="16.6640625" style="44" customWidth="1"/>
    <col min="13620" max="13620" width="14.6640625" style="44" customWidth="1"/>
    <col min="13621" max="13621" width="10.6640625" style="44" customWidth="1"/>
    <col min="13622" max="13622" width="16.6640625" style="44" customWidth="1"/>
    <col min="13623" max="13623" width="14.6640625" style="44" customWidth="1"/>
    <col min="13624" max="13624" width="10.6640625" style="44" customWidth="1"/>
    <col min="13625" max="13625" width="16.6640625" style="44" customWidth="1"/>
    <col min="13626" max="13626" width="14.6640625" style="44" customWidth="1"/>
    <col min="13627" max="13627" width="10.6640625" style="44" customWidth="1"/>
    <col min="13628" max="13628" width="16.6640625" style="44" customWidth="1"/>
    <col min="13629" max="13629" width="14.6640625" style="44" customWidth="1"/>
    <col min="13630" max="13630" width="10.6640625" style="44" customWidth="1"/>
    <col min="13631" max="13631" width="16.6640625" style="44" customWidth="1"/>
    <col min="13632" max="13632" width="14.6640625" style="44" customWidth="1"/>
    <col min="13633" max="13633" width="10.6640625" style="44" customWidth="1"/>
    <col min="13634" max="13634" width="16.6640625" style="44" customWidth="1"/>
    <col min="13635" max="13635" width="14.6640625" style="44" customWidth="1"/>
    <col min="13636" max="13636" width="10.6640625" style="44" customWidth="1"/>
    <col min="13637" max="13637" width="16.6640625" style="44" customWidth="1"/>
    <col min="13638" max="13638" width="14.6640625" style="44" customWidth="1"/>
    <col min="13639" max="13639" width="10.6640625" style="44" customWidth="1"/>
    <col min="13640" max="13640" width="16.6640625" style="44" customWidth="1"/>
    <col min="13641" max="13641" width="14.6640625" style="44" customWidth="1"/>
    <col min="13642" max="13642" width="10.6640625" style="44" customWidth="1"/>
    <col min="13643" max="13643" width="16.6640625" style="44" customWidth="1"/>
    <col min="13644" max="13644" width="14.6640625" style="44" customWidth="1"/>
    <col min="13645" max="13645" width="10.6640625" style="44" customWidth="1"/>
    <col min="13646" max="13646" width="16.6640625" style="44" customWidth="1"/>
    <col min="13647" max="13647" width="14.6640625" style="44" customWidth="1"/>
    <col min="13648" max="13648" width="10.6640625" style="44" customWidth="1"/>
    <col min="13649" max="13649" width="16.6640625" style="44" customWidth="1"/>
    <col min="13650" max="13650" width="14.6640625" style="44" customWidth="1"/>
    <col min="13651" max="13651" width="10.6640625" style="44" customWidth="1"/>
    <col min="13652" max="13652" width="16.6640625" style="44" customWidth="1"/>
    <col min="13653" max="13653" width="14.6640625" style="44" customWidth="1"/>
    <col min="13654" max="13655" width="10.6640625" style="44" customWidth="1"/>
    <col min="13656" max="13656" width="16.6640625" style="44" customWidth="1"/>
    <col min="13657" max="13657" width="14.6640625" style="44" customWidth="1"/>
    <col min="13658" max="13659" width="10.6640625" style="44" customWidth="1"/>
    <col min="13660" max="13660" width="16.6640625" style="44" customWidth="1"/>
    <col min="13661" max="13661" width="14.6640625" style="44" customWidth="1"/>
    <col min="13662" max="13663" width="10.6640625" style="44" customWidth="1"/>
    <col min="13664" max="13664" width="16.6640625" style="44" customWidth="1"/>
    <col min="13665" max="13676" width="14.6640625" style="44" customWidth="1"/>
    <col min="13677" max="13677" width="3.6640625" style="44" customWidth="1"/>
    <col min="13678" max="13844" width="9" style="44"/>
    <col min="13845" max="13850" width="0" style="44" hidden="1" customWidth="1"/>
    <col min="13851" max="13851" width="1.88671875" style="44" customWidth="1"/>
    <col min="13852" max="13852" width="7.6640625" style="44" customWidth="1"/>
    <col min="13853" max="13853" width="6.6640625" style="44" customWidth="1"/>
    <col min="13854" max="13855" width="20.6640625" style="44" customWidth="1"/>
    <col min="13856" max="13858" width="23.6640625" style="44" customWidth="1"/>
    <col min="13859" max="13859" width="10.6640625" style="44" customWidth="1"/>
    <col min="13860" max="13860" width="16.6640625" style="44" customWidth="1"/>
    <col min="13861" max="13861" width="14.6640625" style="44" customWidth="1"/>
    <col min="13862" max="13862" width="10.6640625" style="44" customWidth="1"/>
    <col min="13863" max="13863" width="16.6640625" style="44" customWidth="1"/>
    <col min="13864" max="13864" width="14.6640625" style="44" customWidth="1"/>
    <col min="13865" max="13865" width="10.6640625" style="44" customWidth="1"/>
    <col min="13866" max="13866" width="16.6640625" style="44" customWidth="1"/>
    <col min="13867" max="13867" width="14.6640625" style="44" customWidth="1"/>
    <col min="13868" max="13868" width="10.6640625" style="44" customWidth="1"/>
    <col min="13869" max="13869" width="16.6640625" style="44" customWidth="1"/>
    <col min="13870" max="13870" width="14.6640625" style="44" customWidth="1"/>
    <col min="13871" max="13871" width="10.6640625" style="44" customWidth="1"/>
    <col min="13872" max="13872" width="16.6640625" style="44" customWidth="1"/>
    <col min="13873" max="13873" width="14.6640625" style="44" customWidth="1"/>
    <col min="13874" max="13874" width="10.6640625" style="44" customWidth="1"/>
    <col min="13875" max="13875" width="16.6640625" style="44" customWidth="1"/>
    <col min="13876" max="13876" width="14.6640625" style="44" customWidth="1"/>
    <col min="13877" max="13877" width="10.6640625" style="44" customWidth="1"/>
    <col min="13878" max="13878" width="16.6640625" style="44" customWidth="1"/>
    <col min="13879" max="13879" width="14.6640625" style="44" customWidth="1"/>
    <col min="13880" max="13880" width="10.6640625" style="44" customWidth="1"/>
    <col min="13881" max="13881" width="16.6640625" style="44" customWidth="1"/>
    <col min="13882" max="13882" width="14.6640625" style="44" customWidth="1"/>
    <col min="13883" max="13883" width="10.6640625" style="44" customWidth="1"/>
    <col min="13884" max="13884" width="16.6640625" style="44" customWidth="1"/>
    <col min="13885" max="13885" width="14.6640625" style="44" customWidth="1"/>
    <col min="13886" max="13886" width="10.6640625" style="44" customWidth="1"/>
    <col min="13887" max="13887" width="16.6640625" style="44" customWidth="1"/>
    <col min="13888" max="13888" width="14.6640625" style="44" customWidth="1"/>
    <col min="13889" max="13889" width="10.6640625" style="44" customWidth="1"/>
    <col min="13890" max="13890" width="16.6640625" style="44" customWidth="1"/>
    <col min="13891" max="13891" width="14.6640625" style="44" customWidth="1"/>
    <col min="13892" max="13892" width="10.6640625" style="44" customWidth="1"/>
    <col min="13893" max="13893" width="16.6640625" style="44" customWidth="1"/>
    <col min="13894" max="13894" width="14.6640625" style="44" customWidth="1"/>
    <col min="13895" max="13895" width="10.6640625" style="44" customWidth="1"/>
    <col min="13896" max="13896" width="16.6640625" style="44" customWidth="1"/>
    <col min="13897" max="13897" width="14.6640625" style="44" customWidth="1"/>
    <col min="13898" max="13898" width="10.6640625" style="44" customWidth="1"/>
    <col min="13899" max="13899" width="16.6640625" style="44" customWidth="1"/>
    <col min="13900" max="13900" width="14.6640625" style="44" customWidth="1"/>
    <col min="13901" max="13901" width="10.6640625" style="44" customWidth="1"/>
    <col min="13902" max="13902" width="16.6640625" style="44" customWidth="1"/>
    <col min="13903" max="13903" width="14.6640625" style="44" customWidth="1"/>
    <col min="13904" max="13904" width="10.6640625" style="44" customWidth="1"/>
    <col min="13905" max="13905" width="16.6640625" style="44" customWidth="1"/>
    <col min="13906" max="13906" width="14.6640625" style="44" customWidth="1"/>
    <col min="13907" max="13907" width="10.6640625" style="44" customWidth="1"/>
    <col min="13908" max="13908" width="16.6640625" style="44" customWidth="1"/>
    <col min="13909" max="13909" width="14.6640625" style="44" customWidth="1"/>
    <col min="13910" max="13911" width="10.6640625" style="44" customWidth="1"/>
    <col min="13912" max="13912" width="16.6640625" style="44" customWidth="1"/>
    <col min="13913" max="13913" width="14.6640625" style="44" customWidth="1"/>
    <col min="13914" max="13915" width="10.6640625" style="44" customWidth="1"/>
    <col min="13916" max="13916" width="16.6640625" style="44" customWidth="1"/>
    <col min="13917" max="13917" width="14.6640625" style="44" customWidth="1"/>
    <col min="13918" max="13919" width="10.6640625" style="44" customWidth="1"/>
    <col min="13920" max="13920" width="16.6640625" style="44" customWidth="1"/>
    <col min="13921" max="13932" width="14.6640625" style="44" customWidth="1"/>
    <col min="13933" max="13933" width="3.6640625" style="44" customWidth="1"/>
    <col min="13934" max="14100" width="9" style="44"/>
    <col min="14101" max="14106" width="0" style="44" hidden="1" customWidth="1"/>
    <col min="14107" max="14107" width="1.88671875" style="44" customWidth="1"/>
    <col min="14108" max="14108" width="7.6640625" style="44" customWidth="1"/>
    <col min="14109" max="14109" width="6.6640625" style="44" customWidth="1"/>
    <col min="14110" max="14111" width="20.6640625" style="44" customWidth="1"/>
    <col min="14112" max="14114" width="23.6640625" style="44" customWidth="1"/>
    <col min="14115" max="14115" width="10.6640625" style="44" customWidth="1"/>
    <col min="14116" max="14116" width="16.6640625" style="44" customWidth="1"/>
    <col min="14117" max="14117" width="14.6640625" style="44" customWidth="1"/>
    <col min="14118" max="14118" width="10.6640625" style="44" customWidth="1"/>
    <col min="14119" max="14119" width="16.6640625" style="44" customWidth="1"/>
    <col min="14120" max="14120" width="14.6640625" style="44" customWidth="1"/>
    <col min="14121" max="14121" width="10.6640625" style="44" customWidth="1"/>
    <col min="14122" max="14122" width="16.6640625" style="44" customWidth="1"/>
    <col min="14123" max="14123" width="14.6640625" style="44" customWidth="1"/>
    <col min="14124" max="14124" width="10.6640625" style="44" customWidth="1"/>
    <col min="14125" max="14125" width="16.6640625" style="44" customWidth="1"/>
    <col min="14126" max="14126" width="14.6640625" style="44" customWidth="1"/>
    <col min="14127" max="14127" width="10.6640625" style="44" customWidth="1"/>
    <col min="14128" max="14128" width="16.6640625" style="44" customWidth="1"/>
    <col min="14129" max="14129" width="14.6640625" style="44" customWidth="1"/>
    <col min="14130" max="14130" width="10.6640625" style="44" customWidth="1"/>
    <col min="14131" max="14131" width="16.6640625" style="44" customWidth="1"/>
    <col min="14132" max="14132" width="14.6640625" style="44" customWidth="1"/>
    <col min="14133" max="14133" width="10.6640625" style="44" customWidth="1"/>
    <col min="14134" max="14134" width="16.6640625" style="44" customWidth="1"/>
    <col min="14135" max="14135" width="14.6640625" style="44" customWidth="1"/>
    <col min="14136" max="14136" width="10.6640625" style="44" customWidth="1"/>
    <col min="14137" max="14137" width="16.6640625" style="44" customWidth="1"/>
    <col min="14138" max="14138" width="14.6640625" style="44" customWidth="1"/>
    <col min="14139" max="14139" width="10.6640625" style="44" customWidth="1"/>
    <col min="14140" max="14140" width="16.6640625" style="44" customWidth="1"/>
    <col min="14141" max="14141" width="14.6640625" style="44" customWidth="1"/>
    <col min="14142" max="14142" width="10.6640625" style="44" customWidth="1"/>
    <col min="14143" max="14143" width="16.6640625" style="44" customWidth="1"/>
    <col min="14144" max="14144" width="14.6640625" style="44" customWidth="1"/>
    <col min="14145" max="14145" width="10.6640625" style="44" customWidth="1"/>
    <col min="14146" max="14146" width="16.6640625" style="44" customWidth="1"/>
    <col min="14147" max="14147" width="14.6640625" style="44" customWidth="1"/>
    <col min="14148" max="14148" width="10.6640625" style="44" customWidth="1"/>
    <col min="14149" max="14149" width="16.6640625" style="44" customWidth="1"/>
    <col min="14150" max="14150" width="14.6640625" style="44" customWidth="1"/>
    <col min="14151" max="14151" width="10.6640625" style="44" customWidth="1"/>
    <col min="14152" max="14152" width="16.6640625" style="44" customWidth="1"/>
    <col min="14153" max="14153" width="14.6640625" style="44" customWidth="1"/>
    <col min="14154" max="14154" width="10.6640625" style="44" customWidth="1"/>
    <col min="14155" max="14155" width="16.6640625" style="44" customWidth="1"/>
    <col min="14156" max="14156" width="14.6640625" style="44" customWidth="1"/>
    <col min="14157" max="14157" width="10.6640625" style="44" customWidth="1"/>
    <col min="14158" max="14158" width="16.6640625" style="44" customWidth="1"/>
    <col min="14159" max="14159" width="14.6640625" style="44" customWidth="1"/>
    <col min="14160" max="14160" width="10.6640625" style="44" customWidth="1"/>
    <col min="14161" max="14161" width="16.6640625" style="44" customWidth="1"/>
    <col min="14162" max="14162" width="14.6640625" style="44" customWidth="1"/>
    <col min="14163" max="14163" width="10.6640625" style="44" customWidth="1"/>
    <col min="14164" max="14164" width="16.6640625" style="44" customWidth="1"/>
    <col min="14165" max="14165" width="14.6640625" style="44" customWidth="1"/>
    <col min="14166" max="14167" width="10.6640625" style="44" customWidth="1"/>
    <col min="14168" max="14168" width="16.6640625" style="44" customWidth="1"/>
    <col min="14169" max="14169" width="14.6640625" style="44" customWidth="1"/>
    <col min="14170" max="14171" width="10.6640625" style="44" customWidth="1"/>
    <col min="14172" max="14172" width="16.6640625" style="44" customWidth="1"/>
    <col min="14173" max="14173" width="14.6640625" style="44" customWidth="1"/>
    <col min="14174" max="14175" width="10.6640625" style="44" customWidth="1"/>
    <col min="14176" max="14176" width="16.6640625" style="44" customWidth="1"/>
    <col min="14177" max="14188" width="14.6640625" style="44" customWidth="1"/>
    <col min="14189" max="14189" width="3.6640625" style="44" customWidth="1"/>
    <col min="14190" max="14356" width="9" style="44"/>
    <col min="14357" max="14362" width="0" style="44" hidden="1" customWidth="1"/>
    <col min="14363" max="14363" width="1.88671875" style="44" customWidth="1"/>
    <col min="14364" max="14364" width="7.6640625" style="44" customWidth="1"/>
    <col min="14365" max="14365" width="6.6640625" style="44" customWidth="1"/>
    <col min="14366" max="14367" width="20.6640625" style="44" customWidth="1"/>
    <col min="14368" max="14370" width="23.6640625" style="44" customWidth="1"/>
    <col min="14371" max="14371" width="10.6640625" style="44" customWidth="1"/>
    <col min="14372" max="14372" width="16.6640625" style="44" customWidth="1"/>
    <col min="14373" max="14373" width="14.6640625" style="44" customWidth="1"/>
    <col min="14374" max="14374" width="10.6640625" style="44" customWidth="1"/>
    <col min="14375" max="14375" width="16.6640625" style="44" customWidth="1"/>
    <col min="14376" max="14376" width="14.6640625" style="44" customWidth="1"/>
    <col min="14377" max="14377" width="10.6640625" style="44" customWidth="1"/>
    <col min="14378" max="14378" width="16.6640625" style="44" customWidth="1"/>
    <col min="14379" max="14379" width="14.6640625" style="44" customWidth="1"/>
    <col min="14380" max="14380" width="10.6640625" style="44" customWidth="1"/>
    <col min="14381" max="14381" width="16.6640625" style="44" customWidth="1"/>
    <col min="14382" max="14382" width="14.6640625" style="44" customWidth="1"/>
    <col min="14383" max="14383" width="10.6640625" style="44" customWidth="1"/>
    <col min="14384" max="14384" width="16.6640625" style="44" customWidth="1"/>
    <col min="14385" max="14385" width="14.6640625" style="44" customWidth="1"/>
    <col min="14386" max="14386" width="10.6640625" style="44" customWidth="1"/>
    <col min="14387" max="14387" width="16.6640625" style="44" customWidth="1"/>
    <col min="14388" max="14388" width="14.6640625" style="44" customWidth="1"/>
    <col min="14389" max="14389" width="10.6640625" style="44" customWidth="1"/>
    <col min="14390" max="14390" width="16.6640625" style="44" customWidth="1"/>
    <col min="14391" max="14391" width="14.6640625" style="44" customWidth="1"/>
    <col min="14392" max="14392" width="10.6640625" style="44" customWidth="1"/>
    <col min="14393" max="14393" width="16.6640625" style="44" customWidth="1"/>
    <col min="14394" max="14394" width="14.6640625" style="44" customWidth="1"/>
    <col min="14395" max="14395" width="10.6640625" style="44" customWidth="1"/>
    <col min="14396" max="14396" width="16.6640625" style="44" customWidth="1"/>
    <col min="14397" max="14397" width="14.6640625" style="44" customWidth="1"/>
    <col min="14398" max="14398" width="10.6640625" style="44" customWidth="1"/>
    <col min="14399" max="14399" width="16.6640625" style="44" customWidth="1"/>
    <col min="14400" max="14400" width="14.6640625" style="44" customWidth="1"/>
    <col min="14401" max="14401" width="10.6640625" style="44" customWidth="1"/>
    <col min="14402" max="14402" width="16.6640625" style="44" customWidth="1"/>
    <col min="14403" max="14403" width="14.6640625" style="44" customWidth="1"/>
    <col min="14404" max="14404" width="10.6640625" style="44" customWidth="1"/>
    <col min="14405" max="14405" width="16.6640625" style="44" customWidth="1"/>
    <col min="14406" max="14406" width="14.6640625" style="44" customWidth="1"/>
    <col min="14407" max="14407" width="10.6640625" style="44" customWidth="1"/>
    <col min="14408" max="14408" width="16.6640625" style="44" customWidth="1"/>
    <col min="14409" max="14409" width="14.6640625" style="44" customWidth="1"/>
    <col min="14410" max="14410" width="10.6640625" style="44" customWidth="1"/>
    <col min="14411" max="14411" width="16.6640625" style="44" customWidth="1"/>
    <col min="14412" max="14412" width="14.6640625" style="44" customWidth="1"/>
    <col min="14413" max="14413" width="10.6640625" style="44" customWidth="1"/>
    <col min="14414" max="14414" width="16.6640625" style="44" customWidth="1"/>
    <col min="14415" max="14415" width="14.6640625" style="44" customWidth="1"/>
    <col min="14416" max="14416" width="10.6640625" style="44" customWidth="1"/>
    <col min="14417" max="14417" width="16.6640625" style="44" customWidth="1"/>
    <col min="14418" max="14418" width="14.6640625" style="44" customWidth="1"/>
    <col min="14419" max="14419" width="10.6640625" style="44" customWidth="1"/>
    <col min="14420" max="14420" width="16.6640625" style="44" customWidth="1"/>
    <col min="14421" max="14421" width="14.6640625" style="44" customWidth="1"/>
    <col min="14422" max="14423" width="10.6640625" style="44" customWidth="1"/>
    <col min="14424" max="14424" width="16.6640625" style="44" customWidth="1"/>
    <col min="14425" max="14425" width="14.6640625" style="44" customWidth="1"/>
    <col min="14426" max="14427" width="10.6640625" style="44" customWidth="1"/>
    <col min="14428" max="14428" width="16.6640625" style="44" customWidth="1"/>
    <col min="14429" max="14429" width="14.6640625" style="44" customWidth="1"/>
    <col min="14430" max="14431" width="10.6640625" style="44" customWidth="1"/>
    <col min="14432" max="14432" width="16.6640625" style="44" customWidth="1"/>
    <col min="14433" max="14444" width="14.6640625" style="44" customWidth="1"/>
    <col min="14445" max="14445" width="3.6640625" style="44" customWidth="1"/>
    <col min="14446" max="14612" width="9" style="44"/>
    <col min="14613" max="14618" width="0" style="44" hidden="1" customWidth="1"/>
    <col min="14619" max="14619" width="1.88671875" style="44" customWidth="1"/>
    <col min="14620" max="14620" width="7.6640625" style="44" customWidth="1"/>
    <col min="14621" max="14621" width="6.6640625" style="44" customWidth="1"/>
    <col min="14622" max="14623" width="20.6640625" style="44" customWidth="1"/>
    <col min="14624" max="14626" width="23.6640625" style="44" customWidth="1"/>
    <col min="14627" max="14627" width="10.6640625" style="44" customWidth="1"/>
    <col min="14628" max="14628" width="16.6640625" style="44" customWidth="1"/>
    <col min="14629" max="14629" width="14.6640625" style="44" customWidth="1"/>
    <col min="14630" max="14630" width="10.6640625" style="44" customWidth="1"/>
    <col min="14631" max="14631" width="16.6640625" style="44" customWidth="1"/>
    <col min="14632" max="14632" width="14.6640625" style="44" customWidth="1"/>
    <col min="14633" max="14633" width="10.6640625" style="44" customWidth="1"/>
    <col min="14634" max="14634" width="16.6640625" style="44" customWidth="1"/>
    <col min="14635" max="14635" width="14.6640625" style="44" customWidth="1"/>
    <col min="14636" max="14636" width="10.6640625" style="44" customWidth="1"/>
    <col min="14637" max="14637" width="16.6640625" style="44" customWidth="1"/>
    <col min="14638" max="14638" width="14.6640625" style="44" customWidth="1"/>
    <col min="14639" max="14639" width="10.6640625" style="44" customWidth="1"/>
    <col min="14640" max="14640" width="16.6640625" style="44" customWidth="1"/>
    <col min="14641" max="14641" width="14.6640625" style="44" customWidth="1"/>
    <col min="14642" max="14642" width="10.6640625" style="44" customWidth="1"/>
    <col min="14643" max="14643" width="16.6640625" style="44" customWidth="1"/>
    <col min="14644" max="14644" width="14.6640625" style="44" customWidth="1"/>
    <col min="14645" max="14645" width="10.6640625" style="44" customWidth="1"/>
    <col min="14646" max="14646" width="16.6640625" style="44" customWidth="1"/>
    <col min="14647" max="14647" width="14.6640625" style="44" customWidth="1"/>
    <col min="14648" max="14648" width="10.6640625" style="44" customWidth="1"/>
    <col min="14649" max="14649" width="16.6640625" style="44" customWidth="1"/>
    <col min="14650" max="14650" width="14.6640625" style="44" customWidth="1"/>
    <col min="14651" max="14651" width="10.6640625" style="44" customWidth="1"/>
    <col min="14652" max="14652" width="16.6640625" style="44" customWidth="1"/>
    <col min="14653" max="14653" width="14.6640625" style="44" customWidth="1"/>
    <col min="14654" max="14654" width="10.6640625" style="44" customWidth="1"/>
    <col min="14655" max="14655" width="16.6640625" style="44" customWidth="1"/>
    <col min="14656" max="14656" width="14.6640625" style="44" customWidth="1"/>
    <col min="14657" max="14657" width="10.6640625" style="44" customWidth="1"/>
    <col min="14658" max="14658" width="16.6640625" style="44" customWidth="1"/>
    <col min="14659" max="14659" width="14.6640625" style="44" customWidth="1"/>
    <col min="14660" max="14660" width="10.6640625" style="44" customWidth="1"/>
    <col min="14661" max="14661" width="16.6640625" style="44" customWidth="1"/>
    <col min="14662" max="14662" width="14.6640625" style="44" customWidth="1"/>
    <col min="14663" max="14663" width="10.6640625" style="44" customWidth="1"/>
    <col min="14664" max="14664" width="16.6640625" style="44" customWidth="1"/>
    <col min="14665" max="14665" width="14.6640625" style="44" customWidth="1"/>
    <col min="14666" max="14666" width="10.6640625" style="44" customWidth="1"/>
    <col min="14667" max="14667" width="16.6640625" style="44" customWidth="1"/>
    <col min="14668" max="14668" width="14.6640625" style="44" customWidth="1"/>
    <col min="14669" max="14669" width="10.6640625" style="44" customWidth="1"/>
    <col min="14670" max="14670" width="16.6640625" style="44" customWidth="1"/>
    <col min="14671" max="14671" width="14.6640625" style="44" customWidth="1"/>
    <col min="14672" max="14672" width="10.6640625" style="44" customWidth="1"/>
    <col min="14673" max="14673" width="16.6640625" style="44" customWidth="1"/>
    <col min="14674" max="14674" width="14.6640625" style="44" customWidth="1"/>
    <col min="14675" max="14675" width="10.6640625" style="44" customWidth="1"/>
    <col min="14676" max="14676" width="16.6640625" style="44" customWidth="1"/>
    <col min="14677" max="14677" width="14.6640625" style="44" customWidth="1"/>
    <col min="14678" max="14679" width="10.6640625" style="44" customWidth="1"/>
    <col min="14680" max="14680" width="16.6640625" style="44" customWidth="1"/>
    <col min="14681" max="14681" width="14.6640625" style="44" customWidth="1"/>
    <col min="14682" max="14683" width="10.6640625" style="44" customWidth="1"/>
    <col min="14684" max="14684" width="16.6640625" style="44" customWidth="1"/>
    <col min="14685" max="14685" width="14.6640625" style="44" customWidth="1"/>
    <col min="14686" max="14687" width="10.6640625" style="44" customWidth="1"/>
    <col min="14688" max="14688" width="16.6640625" style="44" customWidth="1"/>
    <col min="14689" max="14700" width="14.6640625" style="44" customWidth="1"/>
    <col min="14701" max="14701" width="3.6640625" style="44" customWidth="1"/>
    <col min="14702" max="14868" width="9" style="44"/>
    <col min="14869" max="14874" width="0" style="44" hidden="1" customWidth="1"/>
    <col min="14875" max="14875" width="1.88671875" style="44" customWidth="1"/>
    <col min="14876" max="14876" width="7.6640625" style="44" customWidth="1"/>
    <col min="14877" max="14877" width="6.6640625" style="44" customWidth="1"/>
    <col min="14878" max="14879" width="20.6640625" style="44" customWidth="1"/>
    <col min="14880" max="14882" width="23.6640625" style="44" customWidth="1"/>
    <col min="14883" max="14883" width="10.6640625" style="44" customWidth="1"/>
    <col min="14884" max="14884" width="16.6640625" style="44" customWidth="1"/>
    <col min="14885" max="14885" width="14.6640625" style="44" customWidth="1"/>
    <col min="14886" max="14886" width="10.6640625" style="44" customWidth="1"/>
    <col min="14887" max="14887" width="16.6640625" style="44" customWidth="1"/>
    <col min="14888" max="14888" width="14.6640625" style="44" customWidth="1"/>
    <col min="14889" max="14889" width="10.6640625" style="44" customWidth="1"/>
    <col min="14890" max="14890" width="16.6640625" style="44" customWidth="1"/>
    <col min="14891" max="14891" width="14.6640625" style="44" customWidth="1"/>
    <col min="14892" max="14892" width="10.6640625" style="44" customWidth="1"/>
    <col min="14893" max="14893" width="16.6640625" style="44" customWidth="1"/>
    <col min="14894" max="14894" width="14.6640625" style="44" customWidth="1"/>
    <col min="14895" max="14895" width="10.6640625" style="44" customWidth="1"/>
    <col min="14896" max="14896" width="16.6640625" style="44" customWidth="1"/>
    <col min="14897" max="14897" width="14.6640625" style="44" customWidth="1"/>
    <col min="14898" max="14898" width="10.6640625" style="44" customWidth="1"/>
    <col min="14899" max="14899" width="16.6640625" style="44" customWidth="1"/>
    <col min="14900" max="14900" width="14.6640625" style="44" customWidth="1"/>
    <col min="14901" max="14901" width="10.6640625" style="44" customWidth="1"/>
    <col min="14902" max="14902" width="16.6640625" style="44" customWidth="1"/>
    <col min="14903" max="14903" width="14.6640625" style="44" customWidth="1"/>
    <col min="14904" max="14904" width="10.6640625" style="44" customWidth="1"/>
    <col min="14905" max="14905" width="16.6640625" style="44" customWidth="1"/>
    <col min="14906" max="14906" width="14.6640625" style="44" customWidth="1"/>
    <col min="14907" max="14907" width="10.6640625" style="44" customWidth="1"/>
    <col min="14908" max="14908" width="16.6640625" style="44" customWidth="1"/>
    <col min="14909" max="14909" width="14.6640625" style="44" customWidth="1"/>
    <col min="14910" max="14910" width="10.6640625" style="44" customWidth="1"/>
    <col min="14911" max="14911" width="16.6640625" style="44" customWidth="1"/>
    <col min="14912" max="14912" width="14.6640625" style="44" customWidth="1"/>
    <col min="14913" max="14913" width="10.6640625" style="44" customWidth="1"/>
    <col min="14914" max="14914" width="16.6640625" style="44" customWidth="1"/>
    <col min="14915" max="14915" width="14.6640625" style="44" customWidth="1"/>
    <col min="14916" max="14916" width="10.6640625" style="44" customWidth="1"/>
    <col min="14917" max="14917" width="16.6640625" style="44" customWidth="1"/>
    <col min="14918" max="14918" width="14.6640625" style="44" customWidth="1"/>
    <col min="14919" max="14919" width="10.6640625" style="44" customWidth="1"/>
    <col min="14920" max="14920" width="16.6640625" style="44" customWidth="1"/>
    <col min="14921" max="14921" width="14.6640625" style="44" customWidth="1"/>
    <col min="14922" max="14922" width="10.6640625" style="44" customWidth="1"/>
    <col min="14923" max="14923" width="16.6640625" style="44" customWidth="1"/>
    <col min="14924" max="14924" width="14.6640625" style="44" customWidth="1"/>
    <col min="14925" max="14925" width="10.6640625" style="44" customWidth="1"/>
    <col min="14926" max="14926" width="16.6640625" style="44" customWidth="1"/>
    <col min="14927" max="14927" width="14.6640625" style="44" customWidth="1"/>
    <col min="14928" max="14928" width="10.6640625" style="44" customWidth="1"/>
    <col min="14929" max="14929" width="16.6640625" style="44" customWidth="1"/>
    <col min="14930" max="14930" width="14.6640625" style="44" customWidth="1"/>
    <col min="14931" max="14931" width="10.6640625" style="44" customWidth="1"/>
    <col min="14932" max="14932" width="16.6640625" style="44" customWidth="1"/>
    <col min="14933" max="14933" width="14.6640625" style="44" customWidth="1"/>
    <col min="14934" max="14935" width="10.6640625" style="44" customWidth="1"/>
    <col min="14936" max="14936" width="16.6640625" style="44" customWidth="1"/>
    <col min="14937" max="14937" width="14.6640625" style="44" customWidth="1"/>
    <col min="14938" max="14939" width="10.6640625" style="44" customWidth="1"/>
    <col min="14940" max="14940" width="16.6640625" style="44" customWidth="1"/>
    <col min="14941" max="14941" width="14.6640625" style="44" customWidth="1"/>
    <col min="14942" max="14943" width="10.6640625" style="44" customWidth="1"/>
    <col min="14944" max="14944" width="16.6640625" style="44" customWidth="1"/>
    <col min="14945" max="14956" width="14.6640625" style="44" customWidth="1"/>
    <col min="14957" max="14957" width="3.6640625" style="44" customWidth="1"/>
    <col min="14958" max="15124" width="9" style="44"/>
    <col min="15125" max="15130" width="0" style="44" hidden="1" customWidth="1"/>
    <col min="15131" max="15131" width="1.88671875" style="44" customWidth="1"/>
    <col min="15132" max="15132" width="7.6640625" style="44" customWidth="1"/>
    <col min="15133" max="15133" width="6.6640625" style="44" customWidth="1"/>
    <col min="15134" max="15135" width="20.6640625" style="44" customWidth="1"/>
    <col min="15136" max="15138" width="23.6640625" style="44" customWidth="1"/>
    <col min="15139" max="15139" width="10.6640625" style="44" customWidth="1"/>
    <col min="15140" max="15140" width="16.6640625" style="44" customWidth="1"/>
    <col min="15141" max="15141" width="14.6640625" style="44" customWidth="1"/>
    <col min="15142" max="15142" width="10.6640625" style="44" customWidth="1"/>
    <col min="15143" max="15143" width="16.6640625" style="44" customWidth="1"/>
    <col min="15144" max="15144" width="14.6640625" style="44" customWidth="1"/>
    <col min="15145" max="15145" width="10.6640625" style="44" customWidth="1"/>
    <col min="15146" max="15146" width="16.6640625" style="44" customWidth="1"/>
    <col min="15147" max="15147" width="14.6640625" style="44" customWidth="1"/>
    <col min="15148" max="15148" width="10.6640625" style="44" customWidth="1"/>
    <col min="15149" max="15149" width="16.6640625" style="44" customWidth="1"/>
    <col min="15150" max="15150" width="14.6640625" style="44" customWidth="1"/>
    <col min="15151" max="15151" width="10.6640625" style="44" customWidth="1"/>
    <col min="15152" max="15152" width="16.6640625" style="44" customWidth="1"/>
    <col min="15153" max="15153" width="14.6640625" style="44" customWidth="1"/>
    <col min="15154" max="15154" width="10.6640625" style="44" customWidth="1"/>
    <col min="15155" max="15155" width="16.6640625" style="44" customWidth="1"/>
    <col min="15156" max="15156" width="14.6640625" style="44" customWidth="1"/>
    <col min="15157" max="15157" width="10.6640625" style="44" customWidth="1"/>
    <col min="15158" max="15158" width="16.6640625" style="44" customWidth="1"/>
    <col min="15159" max="15159" width="14.6640625" style="44" customWidth="1"/>
    <col min="15160" max="15160" width="10.6640625" style="44" customWidth="1"/>
    <col min="15161" max="15161" width="16.6640625" style="44" customWidth="1"/>
    <col min="15162" max="15162" width="14.6640625" style="44" customWidth="1"/>
    <col min="15163" max="15163" width="10.6640625" style="44" customWidth="1"/>
    <col min="15164" max="15164" width="16.6640625" style="44" customWidth="1"/>
    <col min="15165" max="15165" width="14.6640625" style="44" customWidth="1"/>
    <col min="15166" max="15166" width="10.6640625" style="44" customWidth="1"/>
    <col min="15167" max="15167" width="16.6640625" style="44" customWidth="1"/>
    <col min="15168" max="15168" width="14.6640625" style="44" customWidth="1"/>
    <col min="15169" max="15169" width="10.6640625" style="44" customWidth="1"/>
    <col min="15170" max="15170" width="16.6640625" style="44" customWidth="1"/>
    <col min="15171" max="15171" width="14.6640625" style="44" customWidth="1"/>
    <col min="15172" max="15172" width="10.6640625" style="44" customWidth="1"/>
    <col min="15173" max="15173" width="16.6640625" style="44" customWidth="1"/>
    <col min="15174" max="15174" width="14.6640625" style="44" customWidth="1"/>
    <col min="15175" max="15175" width="10.6640625" style="44" customWidth="1"/>
    <col min="15176" max="15176" width="16.6640625" style="44" customWidth="1"/>
    <col min="15177" max="15177" width="14.6640625" style="44" customWidth="1"/>
    <col min="15178" max="15178" width="10.6640625" style="44" customWidth="1"/>
    <col min="15179" max="15179" width="16.6640625" style="44" customWidth="1"/>
    <col min="15180" max="15180" width="14.6640625" style="44" customWidth="1"/>
    <col min="15181" max="15181" width="10.6640625" style="44" customWidth="1"/>
    <col min="15182" max="15182" width="16.6640625" style="44" customWidth="1"/>
    <col min="15183" max="15183" width="14.6640625" style="44" customWidth="1"/>
    <col min="15184" max="15184" width="10.6640625" style="44" customWidth="1"/>
    <col min="15185" max="15185" width="16.6640625" style="44" customWidth="1"/>
    <col min="15186" max="15186" width="14.6640625" style="44" customWidth="1"/>
    <col min="15187" max="15187" width="10.6640625" style="44" customWidth="1"/>
    <col min="15188" max="15188" width="16.6640625" style="44" customWidth="1"/>
    <col min="15189" max="15189" width="14.6640625" style="44" customWidth="1"/>
    <col min="15190" max="15191" width="10.6640625" style="44" customWidth="1"/>
    <col min="15192" max="15192" width="16.6640625" style="44" customWidth="1"/>
    <col min="15193" max="15193" width="14.6640625" style="44" customWidth="1"/>
    <col min="15194" max="15195" width="10.6640625" style="44" customWidth="1"/>
    <col min="15196" max="15196" width="16.6640625" style="44" customWidth="1"/>
    <col min="15197" max="15197" width="14.6640625" style="44" customWidth="1"/>
    <col min="15198" max="15199" width="10.6640625" style="44" customWidth="1"/>
    <col min="15200" max="15200" width="16.6640625" style="44" customWidth="1"/>
    <col min="15201" max="15212" width="14.6640625" style="44" customWidth="1"/>
    <col min="15213" max="15213" width="3.6640625" style="44" customWidth="1"/>
    <col min="15214" max="15380" width="9" style="44"/>
    <col min="15381" max="15386" width="0" style="44" hidden="1" customWidth="1"/>
    <col min="15387" max="15387" width="1.88671875" style="44" customWidth="1"/>
    <col min="15388" max="15388" width="7.6640625" style="44" customWidth="1"/>
    <col min="15389" max="15389" width="6.6640625" style="44" customWidth="1"/>
    <col min="15390" max="15391" width="20.6640625" style="44" customWidth="1"/>
    <col min="15392" max="15394" width="23.6640625" style="44" customWidth="1"/>
    <col min="15395" max="15395" width="10.6640625" style="44" customWidth="1"/>
    <col min="15396" max="15396" width="16.6640625" style="44" customWidth="1"/>
    <col min="15397" max="15397" width="14.6640625" style="44" customWidth="1"/>
    <col min="15398" max="15398" width="10.6640625" style="44" customWidth="1"/>
    <col min="15399" max="15399" width="16.6640625" style="44" customWidth="1"/>
    <col min="15400" max="15400" width="14.6640625" style="44" customWidth="1"/>
    <col min="15401" max="15401" width="10.6640625" style="44" customWidth="1"/>
    <col min="15402" max="15402" width="16.6640625" style="44" customWidth="1"/>
    <col min="15403" max="15403" width="14.6640625" style="44" customWidth="1"/>
    <col min="15404" max="15404" width="10.6640625" style="44" customWidth="1"/>
    <col min="15405" max="15405" width="16.6640625" style="44" customWidth="1"/>
    <col min="15406" max="15406" width="14.6640625" style="44" customWidth="1"/>
    <col min="15407" max="15407" width="10.6640625" style="44" customWidth="1"/>
    <col min="15408" max="15408" width="16.6640625" style="44" customWidth="1"/>
    <col min="15409" max="15409" width="14.6640625" style="44" customWidth="1"/>
    <col min="15410" max="15410" width="10.6640625" style="44" customWidth="1"/>
    <col min="15411" max="15411" width="16.6640625" style="44" customWidth="1"/>
    <col min="15412" max="15412" width="14.6640625" style="44" customWidth="1"/>
    <col min="15413" max="15413" width="10.6640625" style="44" customWidth="1"/>
    <col min="15414" max="15414" width="16.6640625" style="44" customWidth="1"/>
    <col min="15415" max="15415" width="14.6640625" style="44" customWidth="1"/>
    <col min="15416" max="15416" width="10.6640625" style="44" customWidth="1"/>
    <col min="15417" max="15417" width="16.6640625" style="44" customWidth="1"/>
    <col min="15418" max="15418" width="14.6640625" style="44" customWidth="1"/>
    <col min="15419" max="15419" width="10.6640625" style="44" customWidth="1"/>
    <col min="15420" max="15420" width="16.6640625" style="44" customWidth="1"/>
    <col min="15421" max="15421" width="14.6640625" style="44" customWidth="1"/>
    <col min="15422" max="15422" width="10.6640625" style="44" customWidth="1"/>
    <col min="15423" max="15423" width="16.6640625" style="44" customWidth="1"/>
    <col min="15424" max="15424" width="14.6640625" style="44" customWidth="1"/>
    <col min="15425" max="15425" width="10.6640625" style="44" customWidth="1"/>
    <col min="15426" max="15426" width="16.6640625" style="44" customWidth="1"/>
    <col min="15427" max="15427" width="14.6640625" style="44" customWidth="1"/>
    <col min="15428" max="15428" width="10.6640625" style="44" customWidth="1"/>
    <col min="15429" max="15429" width="16.6640625" style="44" customWidth="1"/>
    <col min="15430" max="15430" width="14.6640625" style="44" customWidth="1"/>
    <col min="15431" max="15431" width="10.6640625" style="44" customWidth="1"/>
    <col min="15432" max="15432" width="16.6640625" style="44" customWidth="1"/>
    <col min="15433" max="15433" width="14.6640625" style="44" customWidth="1"/>
    <col min="15434" max="15434" width="10.6640625" style="44" customWidth="1"/>
    <col min="15435" max="15435" width="16.6640625" style="44" customWidth="1"/>
    <col min="15436" max="15436" width="14.6640625" style="44" customWidth="1"/>
    <col min="15437" max="15437" width="10.6640625" style="44" customWidth="1"/>
    <col min="15438" max="15438" width="16.6640625" style="44" customWidth="1"/>
    <col min="15439" max="15439" width="14.6640625" style="44" customWidth="1"/>
    <col min="15440" max="15440" width="10.6640625" style="44" customWidth="1"/>
    <col min="15441" max="15441" width="16.6640625" style="44" customWidth="1"/>
    <col min="15442" max="15442" width="14.6640625" style="44" customWidth="1"/>
    <col min="15443" max="15443" width="10.6640625" style="44" customWidth="1"/>
    <col min="15444" max="15444" width="16.6640625" style="44" customWidth="1"/>
    <col min="15445" max="15445" width="14.6640625" style="44" customWidth="1"/>
    <col min="15446" max="15447" width="10.6640625" style="44" customWidth="1"/>
    <col min="15448" max="15448" width="16.6640625" style="44" customWidth="1"/>
    <col min="15449" max="15449" width="14.6640625" style="44" customWidth="1"/>
    <col min="15450" max="15451" width="10.6640625" style="44" customWidth="1"/>
    <col min="15452" max="15452" width="16.6640625" style="44" customWidth="1"/>
    <col min="15453" max="15453" width="14.6640625" style="44" customWidth="1"/>
    <col min="15454" max="15455" width="10.6640625" style="44" customWidth="1"/>
    <col min="15456" max="15456" width="16.6640625" style="44" customWidth="1"/>
    <col min="15457" max="15468" width="14.6640625" style="44" customWidth="1"/>
    <col min="15469" max="15469" width="3.6640625" style="44" customWidth="1"/>
    <col min="15470" max="15636" width="9" style="44"/>
    <col min="15637" max="15642" width="0" style="44" hidden="1" customWidth="1"/>
    <col min="15643" max="15643" width="1.88671875" style="44" customWidth="1"/>
    <col min="15644" max="15644" width="7.6640625" style="44" customWidth="1"/>
    <col min="15645" max="15645" width="6.6640625" style="44" customWidth="1"/>
    <col min="15646" max="15647" width="20.6640625" style="44" customWidth="1"/>
    <col min="15648" max="15650" width="23.6640625" style="44" customWidth="1"/>
    <col min="15651" max="15651" width="10.6640625" style="44" customWidth="1"/>
    <col min="15652" max="15652" width="16.6640625" style="44" customWidth="1"/>
    <col min="15653" max="15653" width="14.6640625" style="44" customWidth="1"/>
    <col min="15654" max="15654" width="10.6640625" style="44" customWidth="1"/>
    <col min="15655" max="15655" width="16.6640625" style="44" customWidth="1"/>
    <col min="15656" max="15656" width="14.6640625" style="44" customWidth="1"/>
    <col min="15657" max="15657" width="10.6640625" style="44" customWidth="1"/>
    <col min="15658" max="15658" width="16.6640625" style="44" customWidth="1"/>
    <col min="15659" max="15659" width="14.6640625" style="44" customWidth="1"/>
    <col min="15660" max="15660" width="10.6640625" style="44" customWidth="1"/>
    <col min="15661" max="15661" width="16.6640625" style="44" customWidth="1"/>
    <col min="15662" max="15662" width="14.6640625" style="44" customWidth="1"/>
    <col min="15663" max="15663" width="10.6640625" style="44" customWidth="1"/>
    <col min="15664" max="15664" width="16.6640625" style="44" customWidth="1"/>
    <col min="15665" max="15665" width="14.6640625" style="44" customWidth="1"/>
    <col min="15666" max="15666" width="10.6640625" style="44" customWidth="1"/>
    <col min="15667" max="15667" width="16.6640625" style="44" customWidth="1"/>
    <col min="15668" max="15668" width="14.6640625" style="44" customWidth="1"/>
    <col min="15669" max="15669" width="10.6640625" style="44" customWidth="1"/>
    <col min="15670" max="15670" width="16.6640625" style="44" customWidth="1"/>
    <col min="15671" max="15671" width="14.6640625" style="44" customWidth="1"/>
    <col min="15672" max="15672" width="10.6640625" style="44" customWidth="1"/>
    <col min="15673" max="15673" width="16.6640625" style="44" customWidth="1"/>
    <col min="15674" max="15674" width="14.6640625" style="44" customWidth="1"/>
    <col min="15675" max="15675" width="10.6640625" style="44" customWidth="1"/>
    <col min="15676" max="15676" width="16.6640625" style="44" customWidth="1"/>
    <col min="15677" max="15677" width="14.6640625" style="44" customWidth="1"/>
    <col min="15678" max="15678" width="10.6640625" style="44" customWidth="1"/>
    <col min="15679" max="15679" width="16.6640625" style="44" customWidth="1"/>
    <col min="15680" max="15680" width="14.6640625" style="44" customWidth="1"/>
    <col min="15681" max="15681" width="10.6640625" style="44" customWidth="1"/>
    <col min="15682" max="15682" width="16.6640625" style="44" customWidth="1"/>
    <col min="15683" max="15683" width="14.6640625" style="44" customWidth="1"/>
    <col min="15684" max="15684" width="10.6640625" style="44" customWidth="1"/>
    <col min="15685" max="15685" width="16.6640625" style="44" customWidth="1"/>
    <col min="15686" max="15686" width="14.6640625" style="44" customWidth="1"/>
    <col min="15687" max="15687" width="10.6640625" style="44" customWidth="1"/>
    <col min="15688" max="15688" width="16.6640625" style="44" customWidth="1"/>
    <col min="15689" max="15689" width="14.6640625" style="44" customWidth="1"/>
    <col min="15690" max="15690" width="10.6640625" style="44" customWidth="1"/>
    <col min="15691" max="15691" width="16.6640625" style="44" customWidth="1"/>
    <col min="15692" max="15692" width="14.6640625" style="44" customWidth="1"/>
    <col min="15693" max="15693" width="10.6640625" style="44" customWidth="1"/>
    <col min="15694" max="15694" width="16.6640625" style="44" customWidth="1"/>
    <col min="15695" max="15695" width="14.6640625" style="44" customWidth="1"/>
    <col min="15696" max="15696" width="10.6640625" style="44" customWidth="1"/>
    <col min="15697" max="15697" width="16.6640625" style="44" customWidth="1"/>
    <col min="15698" max="15698" width="14.6640625" style="44" customWidth="1"/>
    <col min="15699" max="15699" width="10.6640625" style="44" customWidth="1"/>
    <col min="15700" max="15700" width="16.6640625" style="44" customWidth="1"/>
    <col min="15701" max="15701" width="14.6640625" style="44" customWidth="1"/>
    <col min="15702" max="15703" width="10.6640625" style="44" customWidth="1"/>
    <col min="15704" max="15704" width="16.6640625" style="44" customWidth="1"/>
    <col min="15705" max="15705" width="14.6640625" style="44" customWidth="1"/>
    <col min="15706" max="15707" width="10.6640625" style="44" customWidth="1"/>
    <col min="15708" max="15708" width="16.6640625" style="44" customWidth="1"/>
    <col min="15709" max="15709" width="14.6640625" style="44" customWidth="1"/>
    <col min="15710" max="15711" width="10.6640625" style="44" customWidth="1"/>
    <col min="15712" max="15712" width="16.6640625" style="44" customWidth="1"/>
    <col min="15713" max="15724" width="14.6640625" style="44" customWidth="1"/>
    <col min="15725" max="15725" width="3.6640625" style="44" customWidth="1"/>
    <col min="15726" max="15892" width="9" style="44"/>
    <col min="15893" max="15898" width="0" style="44" hidden="1" customWidth="1"/>
    <col min="15899" max="15899" width="1.88671875" style="44" customWidth="1"/>
    <col min="15900" max="15900" width="7.6640625" style="44" customWidth="1"/>
    <col min="15901" max="15901" width="6.6640625" style="44" customWidth="1"/>
    <col min="15902" max="15903" width="20.6640625" style="44" customWidth="1"/>
    <col min="15904" max="15906" width="23.6640625" style="44" customWidth="1"/>
    <col min="15907" max="15907" width="10.6640625" style="44" customWidth="1"/>
    <col min="15908" max="15908" width="16.6640625" style="44" customWidth="1"/>
    <col min="15909" max="15909" width="14.6640625" style="44" customWidth="1"/>
    <col min="15910" max="15910" width="10.6640625" style="44" customWidth="1"/>
    <col min="15911" max="15911" width="16.6640625" style="44" customWidth="1"/>
    <col min="15912" max="15912" width="14.6640625" style="44" customWidth="1"/>
    <col min="15913" max="15913" width="10.6640625" style="44" customWidth="1"/>
    <col min="15914" max="15914" width="16.6640625" style="44" customWidth="1"/>
    <col min="15915" max="15915" width="14.6640625" style="44" customWidth="1"/>
    <col min="15916" max="15916" width="10.6640625" style="44" customWidth="1"/>
    <col min="15917" max="15917" width="16.6640625" style="44" customWidth="1"/>
    <col min="15918" max="15918" width="14.6640625" style="44" customWidth="1"/>
    <col min="15919" max="15919" width="10.6640625" style="44" customWidth="1"/>
    <col min="15920" max="15920" width="16.6640625" style="44" customWidth="1"/>
    <col min="15921" max="15921" width="14.6640625" style="44" customWidth="1"/>
    <col min="15922" max="15922" width="10.6640625" style="44" customWidth="1"/>
    <col min="15923" max="15923" width="16.6640625" style="44" customWidth="1"/>
    <col min="15924" max="15924" width="14.6640625" style="44" customWidth="1"/>
    <col min="15925" max="15925" width="10.6640625" style="44" customWidth="1"/>
    <col min="15926" max="15926" width="16.6640625" style="44" customWidth="1"/>
    <col min="15927" max="15927" width="14.6640625" style="44" customWidth="1"/>
    <col min="15928" max="15928" width="10.6640625" style="44" customWidth="1"/>
    <col min="15929" max="15929" width="16.6640625" style="44" customWidth="1"/>
    <col min="15930" max="15930" width="14.6640625" style="44" customWidth="1"/>
    <col min="15931" max="15931" width="10.6640625" style="44" customWidth="1"/>
    <col min="15932" max="15932" width="16.6640625" style="44" customWidth="1"/>
    <col min="15933" max="15933" width="14.6640625" style="44" customWidth="1"/>
    <col min="15934" max="15934" width="10.6640625" style="44" customWidth="1"/>
    <col min="15935" max="15935" width="16.6640625" style="44" customWidth="1"/>
    <col min="15936" max="15936" width="14.6640625" style="44" customWidth="1"/>
    <col min="15937" max="15937" width="10.6640625" style="44" customWidth="1"/>
    <col min="15938" max="15938" width="16.6640625" style="44" customWidth="1"/>
    <col min="15939" max="15939" width="14.6640625" style="44" customWidth="1"/>
    <col min="15940" max="15940" width="10.6640625" style="44" customWidth="1"/>
    <col min="15941" max="15941" width="16.6640625" style="44" customWidth="1"/>
    <col min="15942" max="15942" width="14.6640625" style="44" customWidth="1"/>
    <col min="15943" max="15943" width="10.6640625" style="44" customWidth="1"/>
    <col min="15944" max="15944" width="16.6640625" style="44" customWidth="1"/>
    <col min="15945" max="15945" width="14.6640625" style="44" customWidth="1"/>
    <col min="15946" max="15946" width="10.6640625" style="44" customWidth="1"/>
    <col min="15947" max="15947" width="16.6640625" style="44" customWidth="1"/>
    <col min="15948" max="15948" width="14.6640625" style="44" customWidth="1"/>
    <col min="15949" max="15949" width="10.6640625" style="44" customWidth="1"/>
    <col min="15950" max="15950" width="16.6640625" style="44" customWidth="1"/>
    <col min="15951" max="15951" width="14.6640625" style="44" customWidth="1"/>
    <col min="15952" max="15952" width="10.6640625" style="44" customWidth="1"/>
    <col min="15953" max="15953" width="16.6640625" style="44" customWidth="1"/>
    <col min="15954" max="15954" width="14.6640625" style="44" customWidth="1"/>
    <col min="15955" max="15955" width="10.6640625" style="44" customWidth="1"/>
    <col min="15956" max="15956" width="16.6640625" style="44" customWidth="1"/>
    <col min="15957" max="15957" width="14.6640625" style="44" customWidth="1"/>
    <col min="15958" max="15959" width="10.6640625" style="44" customWidth="1"/>
    <col min="15960" max="15960" width="16.6640625" style="44" customWidth="1"/>
    <col min="15961" max="15961" width="14.6640625" style="44" customWidth="1"/>
    <col min="15962" max="15963" width="10.6640625" style="44" customWidth="1"/>
    <col min="15964" max="15964" width="16.6640625" style="44" customWidth="1"/>
    <col min="15965" max="15965" width="14.6640625" style="44" customWidth="1"/>
    <col min="15966" max="15967" width="10.6640625" style="44" customWidth="1"/>
    <col min="15968" max="15968" width="16.6640625" style="44" customWidth="1"/>
    <col min="15969" max="15980" width="14.6640625" style="44" customWidth="1"/>
    <col min="15981" max="15981" width="3.6640625" style="44" customWidth="1"/>
    <col min="15982" max="16148" width="9" style="44"/>
    <col min="16149" max="16154" width="0" style="44" hidden="1" customWidth="1"/>
    <col min="16155" max="16155" width="1.88671875" style="44" customWidth="1"/>
    <col min="16156" max="16156" width="7.6640625" style="44" customWidth="1"/>
    <col min="16157" max="16157" width="6.6640625" style="44" customWidth="1"/>
    <col min="16158" max="16159" width="20.6640625" style="44" customWidth="1"/>
    <col min="16160" max="16162" width="23.6640625" style="44" customWidth="1"/>
    <col min="16163" max="16163" width="10.6640625" style="44" customWidth="1"/>
    <col min="16164" max="16164" width="16.6640625" style="44" customWidth="1"/>
    <col min="16165" max="16165" width="14.6640625" style="44" customWidth="1"/>
    <col min="16166" max="16166" width="10.6640625" style="44" customWidth="1"/>
    <col min="16167" max="16167" width="16.6640625" style="44" customWidth="1"/>
    <col min="16168" max="16168" width="14.6640625" style="44" customWidth="1"/>
    <col min="16169" max="16169" width="10.6640625" style="44" customWidth="1"/>
    <col min="16170" max="16170" width="16.6640625" style="44" customWidth="1"/>
    <col min="16171" max="16171" width="14.6640625" style="44" customWidth="1"/>
    <col min="16172" max="16172" width="10.6640625" style="44" customWidth="1"/>
    <col min="16173" max="16173" width="16.6640625" style="44" customWidth="1"/>
    <col min="16174" max="16174" width="14.6640625" style="44" customWidth="1"/>
    <col min="16175" max="16175" width="10.6640625" style="44" customWidth="1"/>
    <col min="16176" max="16176" width="16.6640625" style="44" customWidth="1"/>
    <col min="16177" max="16177" width="14.6640625" style="44" customWidth="1"/>
    <col min="16178" max="16178" width="10.6640625" style="44" customWidth="1"/>
    <col min="16179" max="16179" width="16.6640625" style="44" customWidth="1"/>
    <col min="16180" max="16180" width="14.6640625" style="44" customWidth="1"/>
    <col min="16181" max="16181" width="10.6640625" style="44" customWidth="1"/>
    <col min="16182" max="16182" width="16.6640625" style="44" customWidth="1"/>
    <col min="16183" max="16183" width="14.6640625" style="44" customWidth="1"/>
    <col min="16184" max="16184" width="10.6640625" style="44" customWidth="1"/>
    <col min="16185" max="16185" width="16.6640625" style="44" customWidth="1"/>
    <col min="16186" max="16186" width="14.6640625" style="44" customWidth="1"/>
    <col min="16187" max="16187" width="10.6640625" style="44" customWidth="1"/>
    <col min="16188" max="16188" width="16.6640625" style="44" customWidth="1"/>
    <col min="16189" max="16189" width="14.6640625" style="44" customWidth="1"/>
    <col min="16190" max="16190" width="10.6640625" style="44" customWidth="1"/>
    <col min="16191" max="16191" width="16.6640625" style="44" customWidth="1"/>
    <col min="16192" max="16192" width="14.6640625" style="44" customWidth="1"/>
    <col min="16193" max="16193" width="10.6640625" style="44" customWidth="1"/>
    <col min="16194" max="16194" width="16.6640625" style="44" customWidth="1"/>
    <col min="16195" max="16195" width="14.6640625" style="44" customWidth="1"/>
    <col min="16196" max="16196" width="10.6640625" style="44" customWidth="1"/>
    <col min="16197" max="16197" width="16.6640625" style="44" customWidth="1"/>
    <col min="16198" max="16198" width="14.6640625" style="44" customWidth="1"/>
    <col min="16199" max="16199" width="10.6640625" style="44" customWidth="1"/>
    <col min="16200" max="16200" width="16.6640625" style="44" customWidth="1"/>
    <col min="16201" max="16201" width="14.6640625" style="44" customWidth="1"/>
    <col min="16202" max="16202" width="10.6640625" style="44" customWidth="1"/>
    <col min="16203" max="16203" width="16.6640625" style="44" customWidth="1"/>
    <col min="16204" max="16204" width="14.6640625" style="44" customWidth="1"/>
    <col min="16205" max="16205" width="10.6640625" style="44" customWidth="1"/>
    <col min="16206" max="16206" width="16.6640625" style="44" customWidth="1"/>
    <col min="16207" max="16207" width="14.6640625" style="44" customWidth="1"/>
    <col min="16208" max="16208" width="10.6640625" style="44" customWidth="1"/>
    <col min="16209" max="16209" width="16.6640625" style="44" customWidth="1"/>
    <col min="16210" max="16210" width="14.6640625" style="44" customWidth="1"/>
    <col min="16211" max="16211" width="10.6640625" style="44" customWidth="1"/>
    <col min="16212" max="16212" width="16.6640625" style="44" customWidth="1"/>
    <col min="16213" max="16213" width="14.6640625" style="44" customWidth="1"/>
    <col min="16214" max="16215" width="10.6640625" style="44" customWidth="1"/>
    <col min="16216" max="16216" width="16.6640625" style="44" customWidth="1"/>
    <col min="16217" max="16217" width="14.6640625" style="44" customWidth="1"/>
    <col min="16218" max="16219" width="10.6640625" style="44" customWidth="1"/>
    <col min="16220" max="16220" width="16.6640625" style="44" customWidth="1"/>
    <col min="16221" max="16221" width="14.6640625" style="44" customWidth="1"/>
    <col min="16222" max="16223" width="10.6640625" style="44" customWidth="1"/>
    <col min="16224" max="16224" width="16.6640625" style="44" customWidth="1"/>
    <col min="16225" max="16236" width="14.6640625" style="44" customWidth="1"/>
    <col min="16237" max="16237" width="3.6640625" style="44" customWidth="1"/>
    <col min="16238" max="16384" width="9" style="44"/>
  </cols>
  <sheetData>
    <row r="1" spans="1:116" s="41" customFormat="1" hidden="1" x14ac:dyDescent="0.2">
      <c r="AD1" s="95">
        <v>1</v>
      </c>
      <c r="AE1" s="95">
        <v>2</v>
      </c>
      <c r="AF1" s="95">
        <v>3</v>
      </c>
      <c r="AG1" s="95">
        <v>4</v>
      </c>
      <c r="AH1" s="41">
        <v>5</v>
      </c>
      <c r="AI1" s="42">
        <v>6</v>
      </c>
      <c r="AJ1" s="96">
        <v>7</v>
      </c>
      <c r="AK1" s="42">
        <v>8</v>
      </c>
      <c r="AL1" s="97">
        <v>9</v>
      </c>
      <c r="AM1" s="42">
        <v>10</v>
      </c>
      <c r="AN1" s="97">
        <v>11</v>
      </c>
      <c r="AO1" s="96">
        <v>12</v>
      </c>
      <c r="AP1" s="97">
        <v>13</v>
      </c>
      <c r="AQ1" s="96">
        <v>14</v>
      </c>
      <c r="AR1" s="42">
        <v>15</v>
      </c>
      <c r="AS1" s="96">
        <v>16</v>
      </c>
      <c r="AT1" s="42">
        <v>17</v>
      </c>
      <c r="AU1" s="97">
        <v>18</v>
      </c>
      <c r="AV1" s="42">
        <v>19</v>
      </c>
      <c r="AW1" s="42">
        <v>20</v>
      </c>
      <c r="AX1" s="97">
        <v>21</v>
      </c>
      <c r="AY1" s="42">
        <v>22</v>
      </c>
      <c r="AZ1" s="97">
        <v>23</v>
      </c>
      <c r="BA1" s="96">
        <v>24</v>
      </c>
      <c r="BB1" s="97">
        <v>25</v>
      </c>
      <c r="BC1" s="96">
        <v>26</v>
      </c>
      <c r="BD1" s="42">
        <v>27</v>
      </c>
      <c r="BE1" s="96">
        <v>28</v>
      </c>
      <c r="BF1" s="42">
        <v>29</v>
      </c>
      <c r="BG1" s="97">
        <v>30</v>
      </c>
      <c r="BH1" s="42">
        <v>31</v>
      </c>
      <c r="BI1" s="97">
        <v>32</v>
      </c>
      <c r="BJ1" s="96">
        <v>33</v>
      </c>
      <c r="BK1" s="97">
        <v>34</v>
      </c>
      <c r="BL1" s="96">
        <v>35</v>
      </c>
      <c r="BM1" s="98">
        <v>36</v>
      </c>
      <c r="BN1" s="96">
        <v>37</v>
      </c>
      <c r="BO1" s="96">
        <v>38</v>
      </c>
      <c r="BP1" s="98">
        <v>39</v>
      </c>
      <c r="BQ1" s="96">
        <v>40</v>
      </c>
      <c r="BR1" s="96">
        <v>41</v>
      </c>
      <c r="BS1" s="98">
        <v>42</v>
      </c>
      <c r="BT1" s="96">
        <v>43</v>
      </c>
      <c r="BU1" s="96">
        <v>44</v>
      </c>
      <c r="BV1" s="98">
        <v>45</v>
      </c>
      <c r="BW1" s="96">
        <v>46</v>
      </c>
      <c r="BX1" s="96">
        <v>47</v>
      </c>
      <c r="BY1" s="98">
        <v>48</v>
      </c>
      <c r="BZ1" s="96">
        <v>49</v>
      </c>
      <c r="CA1" s="96">
        <v>50</v>
      </c>
      <c r="CB1" s="98">
        <v>51</v>
      </c>
      <c r="CC1" s="96">
        <v>52</v>
      </c>
      <c r="CD1" s="96">
        <v>53</v>
      </c>
      <c r="CE1" s="96">
        <v>54</v>
      </c>
      <c r="CF1" s="96">
        <v>55</v>
      </c>
      <c r="CG1" s="96">
        <v>56</v>
      </c>
      <c r="CH1" s="96">
        <v>57</v>
      </c>
      <c r="CI1" s="96">
        <v>58</v>
      </c>
      <c r="CJ1" s="96">
        <v>59</v>
      </c>
      <c r="CK1" s="96">
        <v>60</v>
      </c>
      <c r="CL1" s="96">
        <v>61</v>
      </c>
      <c r="CM1" s="96">
        <v>62</v>
      </c>
      <c r="CN1" s="41">
        <v>63</v>
      </c>
      <c r="CO1" s="41">
        <v>64</v>
      </c>
      <c r="CP1" s="96">
        <v>65</v>
      </c>
      <c r="CQ1" s="96">
        <v>66</v>
      </c>
      <c r="CR1" s="41">
        <v>67</v>
      </c>
      <c r="CS1" s="41">
        <v>68</v>
      </c>
      <c r="CT1" s="41">
        <v>69</v>
      </c>
      <c r="CU1" s="41">
        <v>70</v>
      </c>
      <c r="CV1" s="41">
        <v>71</v>
      </c>
      <c r="CW1" s="41">
        <v>72</v>
      </c>
      <c r="CX1" s="41">
        <v>73</v>
      </c>
      <c r="CY1" s="41">
        <v>74</v>
      </c>
      <c r="CZ1" s="41">
        <v>75</v>
      </c>
      <c r="DA1" s="41">
        <v>76</v>
      </c>
      <c r="DB1" s="41">
        <v>77</v>
      </c>
      <c r="DC1" s="41">
        <v>78</v>
      </c>
      <c r="DD1" s="41">
        <v>79</v>
      </c>
    </row>
    <row r="2" spans="1:116" ht="11.25" hidden="1" customHeight="1" x14ac:dyDescent="0.2">
      <c r="AD2" s="99">
        <v>1</v>
      </c>
      <c r="AE2" s="99">
        <v>2</v>
      </c>
      <c r="AF2" s="99">
        <v>3</v>
      </c>
      <c r="AG2" s="99">
        <v>4</v>
      </c>
      <c r="AH2" s="45">
        <v>5</v>
      </c>
      <c r="AI2" s="46">
        <v>6</v>
      </c>
      <c r="AJ2" s="100">
        <v>7</v>
      </c>
      <c r="AK2" s="46">
        <v>8</v>
      </c>
      <c r="AL2" s="101">
        <v>9</v>
      </c>
      <c r="AM2" s="46">
        <v>10</v>
      </c>
      <c r="AN2" s="101">
        <v>11</v>
      </c>
      <c r="AO2" s="100">
        <v>12</v>
      </c>
      <c r="AP2" s="101">
        <v>13</v>
      </c>
      <c r="AQ2" s="100">
        <v>14</v>
      </c>
      <c r="AR2" s="46">
        <v>15</v>
      </c>
      <c r="AS2" s="100">
        <v>16</v>
      </c>
      <c r="AT2" s="46">
        <v>17</v>
      </c>
      <c r="AU2" s="101">
        <v>18</v>
      </c>
      <c r="AV2" s="46">
        <v>19</v>
      </c>
      <c r="AW2" s="46">
        <v>20</v>
      </c>
      <c r="AX2" s="101">
        <v>21</v>
      </c>
      <c r="AY2" s="46">
        <v>22</v>
      </c>
      <c r="AZ2" s="101">
        <v>23</v>
      </c>
      <c r="BA2" s="100">
        <v>24</v>
      </c>
      <c r="BB2" s="101">
        <v>25</v>
      </c>
      <c r="BC2" s="100">
        <v>26</v>
      </c>
      <c r="BD2" s="46">
        <v>27</v>
      </c>
      <c r="BE2" s="100">
        <v>28</v>
      </c>
      <c r="BF2" s="46">
        <v>29</v>
      </c>
      <c r="BG2" s="101">
        <v>30</v>
      </c>
      <c r="BH2" s="46">
        <v>31</v>
      </c>
      <c r="BI2" s="101">
        <v>32</v>
      </c>
      <c r="BJ2" s="100">
        <v>33</v>
      </c>
      <c r="BK2" s="101">
        <v>34</v>
      </c>
      <c r="BL2" s="100">
        <v>35</v>
      </c>
      <c r="BM2" s="46">
        <v>36</v>
      </c>
      <c r="BN2" s="100">
        <v>37</v>
      </c>
      <c r="BO2" s="100">
        <v>38</v>
      </c>
      <c r="BP2" s="46">
        <v>39</v>
      </c>
      <c r="BQ2" s="100">
        <v>40</v>
      </c>
      <c r="BR2" s="100">
        <v>41</v>
      </c>
      <c r="BS2" s="46">
        <v>42</v>
      </c>
      <c r="BT2" s="100">
        <v>43</v>
      </c>
      <c r="BU2" s="100">
        <v>44</v>
      </c>
      <c r="BV2" s="46">
        <v>45</v>
      </c>
      <c r="BW2" s="100">
        <v>46</v>
      </c>
      <c r="BX2" s="100">
        <v>47</v>
      </c>
      <c r="BY2" s="46">
        <v>48</v>
      </c>
      <c r="BZ2" s="100">
        <v>49</v>
      </c>
      <c r="CA2" s="100">
        <v>50</v>
      </c>
      <c r="CB2" s="46">
        <v>51</v>
      </c>
      <c r="CC2" s="100">
        <v>52</v>
      </c>
      <c r="CD2" s="100">
        <v>53</v>
      </c>
      <c r="CE2" s="100">
        <v>54</v>
      </c>
      <c r="CF2" s="100">
        <v>55</v>
      </c>
      <c r="CG2" s="100">
        <v>56</v>
      </c>
      <c r="CH2" s="100">
        <v>57</v>
      </c>
      <c r="CI2" s="100">
        <v>58</v>
      </c>
      <c r="CJ2" s="100">
        <v>59</v>
      </c>
      <c r="CK2" s="100">
        <v>60</v>
      </c>
      <c r="CL2" s="100">
        <v>61</v>
      </c>
      <c r="CM2" s="100">
        <v>62</v>
      </c>
      <c r="CN2" s="100">
        <v>63</v>
      </c>
      <c r="CO2" s="100">
        <v>64</v>
      </c>
      <c r="CP2" s="100">
        <v>65</v>
      </c>
      <c r="CQ2" s="100">
        <v>66</v>
      </c>
      <c r="CR2" s="100">
        <v>67</v>
      </c>
      <c r="CS2" s="100">
        <v>68</v>
      </c>
      <c r="CT2" s="100">
        <v>69</v>
      </c>
      <c r="CU2" s="100">
        <v>70</v>
      </c>
      <c r="CV2" s="100">
        <v>71</v>
      </c>
      <c r="CW2" s="100">
        <v>72</v>
      </c>
      <c r="CX2" s="100">
        <v>73</v>
      </c>
      <c r="CY2" s="100">
        <v>74</v>
      </c>
      <c r="CZ2" s="100">
        <v>75</v>
      </c>
      <c r="DA2" s="100">
        <v>76</v>
      </c>
      <c r="DB2" s="100">
        <v>77</v>
      </c>
      <c r="DC2" s="100">
        <v>78</v>
      </c>
      <c r="DD2" s="100">
        <v>79</v>
      </c>
      <c r="DE2" s="47"/>
    </row>
    <row r="3" spans="1:116" ht="27" customHeight="1" x14ac:dyDescent="0.2">
      <c r="A3" s="147" t="s">
        <v>215</v>
      </c>
      <c r="AB3" s="41"/>
      <c r="AC3" s="41"/>
      <c r="AD3" s="95"/>
      <c r="AE3" s="95"/>
      <c r="AF3" s="95"/>
      <c r="AG3" s="95"/>
      <c r="AH3" s="41"/>
      <c r="AI3" s="42"/>
      <c r="AJ3" s="96"/>
      <c r="AK3" s="42"/>
      <c r="AL3" s="97"/>
      <c r="AM3" s="42"/>
      <c r="AN3" s="97"/>
      <c r="AO3" s="96"/>
      <c r="AP3" s="97"/>
      <c r="AQ3" s="96"/>
      <c r="AR3" s="42"/>
      <c r="AS3" s="96"/>
      <c r="AT3" s="42"/>
      <c r="AU3" s="97"/>
      <c r="AV3" s="42"/>
      <c r="AW3" s="42"/>
      <c r="AX3" s="97"/>
      <c r="AY3" s="42"/>
      <c r="AZ3" s="97"/>
      <c r="BA3" s="96"/>
      <c r="BB3" s="97"/>
      <c r="BC3" s="96"/>
      <c r="BD3" s="42"/>
      <c r="BE3" s="96"/>
      <c r="BF3" s="42"/>
      <c r="BG3" s="97"/>
      <c r="BH3" s="42"/>
      <c r="BI3" s="97"/>
      <c r="BJ3" s="96"/>
      <c r="BK3" s="97"/>
      <c r="BL3" s="96"/>
      <c r="BM3" s="42"/>
      <c r="BN3" s="96"/>
      <c r="BO3" s="96"/>
      <c r="BP3" s="42"/>
      <c r="BQ3" s="96"/>
      <c r="BR3" s="96"/>
      <c r="BS3" s="42"/>
      <c r="BT3" s="96"/>
      <c r="BU3" s="96"/>
      <c r="BV3" s="42"/>
      <c r="BW3" s="96"/>
      <c r="BX3" s="96"/>
      <c r="BY3" s="42"/>
      <c r="BZ3" s="96"/>
      <c r="CA3" s="96"/>
      <c r="CB3" s="42"/>
      <c r="CC3" s="96"/>
      <c r="CD3" s="96"/>
      <c r="CE3" s="96"/>
      <c r="CF3" s="96"/>
      <c r="CG3" s="96"/>
      <c r="CH3" s="96"/>
      <c r="CI3" s="96"/>
      <c r="CJ3" s="96"/>
      <c r="CK3" s="96"/>
      <c r="CL3" s="96"/>
      <c r="CM3" s="96"/>
      <c r="CN3" s="96"/>
      <c r="CO3" s="96"/>
      <c r="CP3" s="96"/>
      <c r="CQ3" s="96"/>
      <c r="CR3" s="96"/>
      <c r="CS3" s="96"/>
      <c r="CT3" s="96"/>
      <c r="CU3" s="96"/>
      <c r="CV3" s="96"/>
      <c r="CW3" s="96"/>
      <c r="CX3" s="96"/>
      <c r="CY3" s="96"/>
      <c r="CZ3" s="96"/>
      <c r="DA3" s="96"/>
      <c r="DB3" s="96"/>
      <c r="DC3" s="96"/>
      <c r="DD3" s="96"/>
      <c r="DE3" s="41"/>
    </row>
    <row r="4" spans="1:116" ht="17.25" customHeight="1" x14ac:dyDescent="0.2">
      <c r="A4" s="147"/>
      <c r="AB4" s="41"/>
      <c r="AC4" s="41"/>
      <c r="AD4" s="95"/>
      <c r="AE4" s="95"/>
      <c r="AF4" s="95"/>
      <c r="AG4" s="95"/>
      <c r="AH4" s="41"/>
      <c r="AI4" s="42"/>
      <c r="AJ4" s="96"/>
      <c r="AK4" s="42"/>
      <c r="AL4" s="97"/>
      <c r="AM4" s="42"/>
      <c r="AN4" s="97"/>
      <c r="AO4" s="96"/>
      <c r="AP4" s="97"/>
      <c r="AQ4" s="96"/>
      <c r="AR4" s="42"/>
      <c r="AS4" s="96"/>
      <c r="AT4" s="42"/>
      <c r="AU4" s="97"/>
      <c r="AV4" s="42"/>
      <c r="AW4" s="42"/>
      <c r="AX4" s="97"/>
      <c r="AY4" s="42"/>
      <c r="AZ4" s="97"/>
      <c r="BA4" s="96"/>
      <c r="BB4" s="97"/>
      <c r="BC4" s="96"/>
      <c r="BD4" s="42"/>
      <c r="BE4" s="96"/>
      <c r="BF4" s="42"/>
      <c r="BG4" s="97"/>
      <c r="BH4" s="42"/>
      <c r="BI4" s="97"/>
      <c r="BJ4" s="96"/>
      <c r="BK4" s="97"/>
      <c r="BL4" s="96"/>
      <c r="BM4" s="42"/>
      <c r="BN4" s="96"/>
      <c r="BO4" s="96"/>
      <c r="BP4" s="42"/>
      <c r="BQ4" s="96"/>
      <c r="BR4" s="96"/>
      <c r="BS4" s="42"/>
      <c r="BT4" s="96"/>
      <c r="BU4" s="96"/>
      <c r="BV4" s="42"/>
      <c r="BW4" s="96"/>
      <c r="BX4" s="96"/>
      <c r="BY4" s="42"/>
      <c r="BZ4" s="96"/>
      <c r="CA4" s="96"/>
      <c r="CB4" s="42"/>
      <c r="CC4" s="96"/>
      <c r="CD4" s="96"/>
      <c r="CE4" s="96"/>
      <c r="CF4" s="96"/>
      <c r="CG4" s="96"/>
      <c r="CH4" s="96"/>
      <c r="CI4" s="96"/>
      <c r="CJ4" s="96"/>
      <c r="CK4" s="96"/>
      <c r="CL4" s="96"/>
      <c r="CM4" s="96"/>
      <c r="CN4" s="96"/>
      <c r="CO4" s="96"/>
      <c r="CP4" s="96"/>
      <c r="CQ4" s="96"/>
      <c r="CR4" s="96"/>
      <c r="CS4" s="96"/>
      <c r="CT4" s="96"/>
      <c r="CU4" s="96"/>
      <c r="CV4" s="96"/>
      <c r="CW4" s="96"/>
      <c r="CX4" s="96"/>
      <c r="CY4" s="96"/>
      <c r="CZ4" s="96"/>
      <c r="DA4" s="96"/>
      <c r="DB4" s="96"/>
      <c r="DC4" s="96"/>
      <c r="DD4" s="96"/>
      <c r="DE4" s="41"/>
    </row>
    <row r="5" spans="1:116" s="183" customFormat="1" ht="12" x14ac:dyDescent="0.2">
      <c r="A5" s="190" t="s">
        <v>211</v>
      </c>
      <c r="C5" s="184" t="str">
        <f>IF(SUM(C12,C18,C24,C30,C36,C42,C48,C54,C60,C66)=C11,"ok","?")</f>
        <v>ok</v>
      </c>
      <c r="D5" s="184"/>
      <c r="E5" s="184" t="str">
        <f t="shared" ref="E5:Y5" si="0">IF(SUM(E12,E18,E24,E30,E36,E42,E48,E54,E60,E66)=E11,"ok","?")</f>
        <v>ok</v>
      </c>
      <c r="F5" s="184"/>
      <c r="G5" s="184"/>
      <c r="H5" s="184"/>
      <c r="I5" s="184" t="str">
        <f t="shared" si="0"/>
        <v>ok</v>
      </c>
      <c r="J5" s="184" t="str">
        <f t="shared" si="0"/>
        <v>ok</v>
      </c>
      <c r="K5" s="184"/>
      <c r="L5" s="184" t="str">
        <f t="shared" si="0"/>
        <v>ok</v>
      </c>
      <c r="M5" s="184" t="str">
        <f t="shared" si="0"/>
        <v>ok</v>
      </c>
      <c r="N5" s="184"/>
      <c r="O5" s="184" t="str">
        <f t="shared" si="0"/>
        <v>ok</v>
      </c>
      <c r="P5" s="184" t="str">
        <f t="shared" si="0"/>
        <v>ok</v>
      </c>
      <c r="Q5" s="184"/>
      <c r="R5" s="184" t="str">
        <f t="shared" si="0"/>
        <v>ok</v>
      </c>
      <c r="S5" s="184" t="str">
        <f t="shared" si="0"/>
        <v>ok</v>
      </c>
      <c r="T5" s="184"/>
      <c r="U5" s="184" t="str">
        <f t="shared" si="0"/>
        <v>ok</v>
      </c>
      <c r="V5" s="184" t="str">
        <f t="shared" si="0"/>
        <v>ok</v>
      </c>
      <c r="W5" s="184"/>
      <c r="X5" s="184" t="str">
        <f t="shared" si="0"/>
        <v>ok</v>
      </c>
      <c r="Y5" s="184" t="str">
        <f t="shared" si="0"/>
        <v>ok</v>
      </c>
      <c r="Z5" s="184"/>
      <c r="AB5" s="185"/>
      <c r="AC5" s="185"/>
      <c r="AD5" s="186"/>
      <c r="AE5" s="186"/>
      <c r="AF5" s="186"/>
      <c r="AG5" s="186"/>
      <c r="AH5" s="185"/>
      <c r="AI5" s="187"/>
      <c r="AJ5" s="188"/>
      <c r="AK5" s="187"/>
      <c r="AL5" s="189"/>
      <c r="AM5" s="187"/>
      <c r="AN5" s="189"/>
      <c r="AO5" s="188"/>
      <c r="AP5" s="189"/>
      <c r="AQ5" s="188"/>
      <c r="AR5" s="187"/>
      <c r="AS5" s="188"/>
      <c r="AT5" s="187"/>
      <c r="AU5" s="189"/>
      <c r="AV5" s="187"/>
      <c r="AW5" s="187"/>
      <c r="AX5" s="189"/>
      <c r="AY5" s="187"/>
      <c r="AZ5" s="189"/>
      <c r="BA5" s="188"/>
      <c r="BB5" s="189"/>
      <c r="BC5" s="188"/>
      <c r="BD5" s="187"/>
      <c r="BE5" s="188"/>
      <c r="BF5" s="187"/>
      <c r="BG5" s="189"/>
      <c r="BH5" s="187"/>
      <c r="BI5" s="189"/>
      <c r="BJ5" s="188"/>
      <c r="BK5" s="189"/>
      <c r="BL5" s="188"/>
      <c r="BM5" s="187"/>
      <c r="BN5" s="188"/>
      <c r="BO5" s="188"/>
      <c r="BP5" s="187"/>
      <c r="BQ5" s="188"/>
      <c r="BR5" s="188"/>
      <c r="BS5" s="187"/>
      <c r="BT5" s="188"/>
      <c r="BU5" s="188"/>
      <c r="BV5" s="187"/>
      <c r="BW5" s="188"/>
      <c r="BX5" s="188"/>
      <c r="BY5" s="187"/>
      <c r="BZ5" s="188"/>
      <c r="CA5" s="188"/>
      <c r="CB5" s="187"/>
      <c r="CC5" s="188"/>
      <c r="CD5" s="188"/>
      <c r="CE5" s="188"/>
      <c r="CF5" s="188"/>
      <c r="CG5" s="188"/>
      <c r="CH5" s="188"/>
      <c r="CI5" s="188"/>
      <c r="CJ5" s="188"/>
      <c r="CK5" s="188"/>
      <c r="CL5" s="188"/>
      <c r="CM5" s="188"/>
      <c r="CN5" s="185"/>
      <c r="CO5" s="185"/>
      <c r="CP5" s="188"/>
      <c r="CQ5" s="188"/>
      <c r="CR5" s="185"/>
      <c r="CS5" s="185"/>
      <c r="CT5" s="185"/>
      <c r="CU5" s="185"/>
      <c r="CV5" s="185"/>
      <c r="CW5" s="185"/>
      <c r="CX5" s="185"/>
      <c r="CY5" s="185"/>
      <c r="CZ5" s="185"/>
      <c r="DA5" s="185"/>
      <c r="DB5" s="185"/>
      <c r="DC5" s="185"/>
      <c r="DD5" s="185"/>
      <c r="DE5" s="185"/>
    </row>
    <row r="6" spans="1:116" s="54" customFormat="1" ht="22.5" customHeight="1" x14ac:dyDescent="0.2">
      <c r="A6" s="349"/>
      <c r="B6" s="349"/>
      <c r="C6" s="347" t="s">
        <v>207</v>
      </c>
      <c r="D6" s="347"/>
      <c r="E6" s="347"/>
      <c r="F6" s="348"/>
      <c r="G6" s="348"/>
      <c r="H6" s="192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1"/>
      <c r="AA6" s="44"/>
      <c r="AB6" s="102"/>
      <c r="AC6" s="102"/>
      <c r="AD6" s="102" t="s">
        <v>136</v>
      </c>
      <c r="AE6" s="103"/>
      <c r="AF6" s="103"/>
      <c r="AG6" s="103"/>
      <c r="AH6" s="50"/>
      <c r="AI6" s="102" t="s">
        <v>136</v>
      </c>
      <c r="AJ6" s="104"/>
      <c r="AK6" s="105"/>
      <c r="AL6" s="106"/>
      <c r="AM6" s="105"/>
      <c r="AN6" s="106"/>
      <c r="AO6" s="104"/>
      <c r="AP6" s="106"/>
      <c r="AQ6" s="104"/>
      <c r="AR6" s="102"/>
      <c r="AS6" s="104"/>
      <c r="AT6" s="105"/>
      <c r="AU6" s="102" t="s">
        <v>136</v>
      </c>
      <c r="AV6" s="105"/>
      <c r="AW6" s="105"/>
      <c r="AX6" s="106"/>
      <c r="AY6" s="105"/>
      <c r="AZ6" s="106"/>
      <c r="BA6" s="102"/>
      <c r="BB6" s="106"/>
      <c r="BC6" s="104"/>
      <c r="BD6" s="105"/>
      <c r="BE6" s="104"/>
      <c r="BF6" s="105"/>
      <c r="BG6" s="102" t="s">
        <v>136</v>
      </c>
      <c r="BH6" s="105"/>
      <c r="BI6" s="106"/>
      <c r="BJ6" s="102"/>
      <c r="BK6" s="106"/>
      <c r="BL6" s="104"/>
      <c r="BM6" s="105"/>
      <c r="BN6" s="104"/>
      <c r="BO6" s="104"/>
      <c r="BP6" s="105"/>
      <c r="BQ6" s="104"/>
      <c r="BR6" s="104"/>
      <c r="BS6" s="102" t="s">
        <v>136</v>
      </c>
      <c r="BT6" s="104"/>
      <c r="BU6" s="104"/>
      <c r="BV6" s="105"/>
      <c r="BW6" s="104"/>
      <c r="BX6" s="104"/>
      <c r="BY6" s="105"/>
      <c r="BZ6" s="104"/>
      <c r="CA6" s="104"/>
      <c r="CB6" s="102"/>
      <c r="CC6" s="104"/>
      <c r="CD6" s="104"/>
      <c r="CE6" s="102" t="s">
        <v>136</v>
      </c>
      <c r="CF6" s="104"/>
      <c r="CG6" s="104"/>
      <c r="CH6" s="102" t="s">
        <v>136</v>
      </c>
      <c r="CI6" s="107"/>
      <c r="CJ6" s="104"/>
      <c r="CK6" s="104"/>
      <c r="CL6" s="50"/>
      <c r="CM6" s="107"/>
      <c r="CN6" s="50"/>
      <c r="CO6" s="50"/>
      <c r="CP6" s="107"/>
      <c r="CQ6" s="107"/>
      <c r="CR6" s="50"/>
      <c r="CS6" s="50"/>
      <c r="CT6" s="102" t="s">
        <v>136</v>
      </c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</row>
    <row r="7" spans="1:116" ht="18.75" customHeight="1" x14ac:dyDescent="0.2">
      <c r="A7" s="349"/>
      <c r="B7" s="349"/>
      <c r="C7" s="347"/>
      <c r="D7" s="347"/>
      <c r="E7" s="347"/>
      <c r="F7" s="347"/>
      <c r="G7" s="348"/>
      <c r="H7" s="193"/>
      <c r="I7" s="346" t="s">
        <v>9</v>
      </c>
      <c r="J7" s="346"/>
      <c r="K7" s="346"/>
      <c r="L7" s="346" t="s">
        <v>6</v>
      </c>
      <c r="M7" s="346"/>
      <c r="N7" s="346"/>
      <c r="O7" s="346" t="s">
        <v>209</v>
      </c>
      <c r="P7" s="346"/>
      <c r="Q7" s="321"/>
      <c r="R7" s="352"/>
      <c r="S7" s="352"/>
      <c r="T7" s="352"/>
      <c r="U7" s="352"/>
      <c r="V7" s="352"/>
      <c r="W7" s="353"/>
      <c r="X7" s="337" t="s">
        <v>210</v>
      </c>
      <c r="Y7" s="338"/>
      <c r="Z7" s="339"/>
      <c r="AA7" s="118"/>
      <c r="AB7" s="108"/>
      <c r="AC7" s="109"/>
      <c r="AD7" s="325" t="s">
        <v>137</v>
      </c>
      <c r="AE7" s="326"/>
      <c r="AF7" s="326"/>
      <c r="AG7" s="326"/>
      <c r="AH7" s="327"/>
      <c r="AI7" s="334" t="s">
        <v>138</v>
      </c>
      <c r="AJ7" s="335"/>
      <c r="AK7" s="335"/>
      <c r="AL7" s="335"/>
      <c r="AM7" s="335"/>
      <c r="AN7" s="335"/>
      <c r="AO7" s="335"/>
      <c r="AP7" s="335"/>
      <c r="AQ7" s="335"/>
      <c r="AR7" s="335"/>
      <c r="AS7" s="335"/>
      <c r="AT7" s="335"/>
      <c r="AU7" s="316" t="s">
        <v>138</v>
      </c>
      <c r="AV7" s="316"/>
      <c r="AW7" s="316"/>
      <c r="AX7" s="316"/>
      <c r="AY7" s="316"/>
      <c r="AZ7" s="316"/>
      <c r="BA7" s="316"/>
      <c r="BB7" s="316"/>
      <c r="BC7" s="316"/>
      <c r="BD7" s="316"/>
      <c r="BE7" s="316"/>
      <c r="BF7" s="316"/>
      <c r="BG7" s="316" t="s">
        <v>138</v>
      </c>
      <c r="BH7" s="316"/>
      <c r="BI7" s="316"/>
      <c r="BJ7" s="316"/>
      <c r="BK7" s="316"/>
      <c r="BL7" s="316"/>
      <c r="BM7" s="316"/>
      <c r="BN7" s="316"/>
      <c r="BO7" s="316"/>
      <c r="BP7" s="316"/>
      <c r="BQ7" s="316"/>
      <c r="BR7" s="316"/>
      <c r="BS7" s="316" t="s">
        <v>138</v>
      </c>
      <c r="BT7" s="316"/>
      <c r="BU7" s="316"/>
      <c r="BV7" s="316"/>
      <c r="BW7" s="316"/>
      <c r="BX7" s="316"/>
      <c r="BY7" s="316"/>
      <c r="BZ7" s="316"/>
      <c r="CA7" s="316"/>
      <c r="CB7" s="316"/>
      <c r="CC7" s="316"/>
      <c r="CD7" s="316"/>
      <c r="CE7" s="316" t="s">
        <v>139</v>
      </c>
      <c r="CF7" s="316"/>
      <c r="CG7" s="316"/>
      <c r="CH7" s="335" t="s">
        <v>140</v>
      </c>
      <c r="CI7" s="335"/>
      <c r="CJ7" s="335"/>
      <c r="CK7" s="335"/>
      <c r="CL7" s="335"/>
      <c r="CM7" s="335"/>
      <c r="CN7" s="335"/>
      <c r="CO7" s="335"/>
      <c r="CP7" s="335"/>
      <c r="CQ7" s="335"/>
      <c r="CR7" s="335"/>
      <c r="CS7" s="335"/>
      <c r="CT7" s="335" t="s">
        <v>140</v>
      </c>
      <c r="CU7" s="335"/>
      <c r="CV7" s="335"/>
      <c r="CW7" s="335"/>
      <c r="CX7" s="335"/>
      <c r="CY7" s="335"/>
      <c r="CZ7" s="335"/>
      <c r="DA7" s="335"/>
      <c r="DB7" s="335"/>
      <c r="DC7" s="335"/>
      <c r="DD7" s="343"/>
      <c r="DE7" s="110"/>
      <c r="DF7" s="111"/>
      <c r="DG7" s="111"/>
      <c r="DH7" s="111"/>
      <c r="DI7" s="111"/>
      <c r="DJ7" s="111"/>
      <c r="DK7" s="111"/>
      <c r="DL7" s="111"/>
    </row>
    <row r="8" spans="1:116" s="118" customFormat="1" ht="28.5" customHeight="1" x14ac:dyDescent="0.2">
      <c r="A8" s="349"/>
      <c r="B8" s="349"/>
      <c r="C8" s="347"/>
      <c r="D8" s="347"/>
      <c r="E8" s="347"/>
      <c r="F8" s="347"/>
      <c r="G8" s="348"/>
      <c r="H8" s="194"/>
      <c r="I8" s="346"/>
      <c r="J8" s="346"/>
      <c r="K8" s="346"/>
      <c r="L8" s="346"/>
      <c r="M8" s="346"/>
      <c r="N8" s="346"/>
      <c r="O8" s="346"/>
      <c r="P8" s="346"/>
      <c r="Q8" s="346"/>
      <c r="R8" s="316" t="s">
        <v>75</v>
      </c>
      <c r="S8" s="324"/>
      <c r="T8" s="317"/>
      <c r="U8" s="321" t="s">
        <v>76</v>
      </c>
      <c r="V8" s="324"/>
      <c r="W8" s="317"/>
      <c r="X8" s="340"/>
      <c r="Y8" s="341"/>
      <c r="Z8" s="342"/>
      <c r="AB8" s="56"/>
      <c r="AC8" s="57"/>
      <c r="AD8" s="328"/>
      <c r="AE8" s="329"/>
      <c r="AF8" s="329"/>
      <c r="AG8" s="329"/>
      <c r="AH8" s="330"/>
      <c r="AI8" s="331" t="s">
        <v>9</v>
      </c>
      <c r="AJ8" s="336"/>
      <c r="AK8" s="333"/>
      <c r="AL8" s="321" t="s">
        <v>141</v>
      </c>
      <c r="AM8" s="316"/>
      <c r="AN8" s="317"/>
      <c r="AO8" s="321" t="s">
        <v>142</v>
      </c>
      <c r="AP8" s="316"/>
      <c r="AQ8" s="317"/>
      <c r="AR8" s="321" t="s">
        <v>143</v>
      </c>
      <c r="AS8" s="316"/>
      <c r="AT8" s="317"/>
      <c r="AU8" s="331" t="s">
        <v>6</v>
      </c>
      <c r="AV8" s="336"/>
      <c r="AW8" s="333"/>
      <c r="AX8" s="321" t="s">
        <v>144</v>
      </c>
      <c r="AY8" s="316"/>
      <c r="AZ8" s="317"/>
      <c r="BA8" s="321" t="s">
        <v>145</v>
      </c>
      <c r="BB8" s="324"/>
      <c r="BC8" s="317"/>
      <c r="BD8" s="321" t="s">
        <v>146</v>
      </c>
      <c r="BE8" s="324"/>
      <c r="BF8" s="317"/>
      <c r="BG8" s="321" t="s">
        <v>147</v>
      </c>
      <c r="BH8" s="324"/>
      <c r="BI8" s="317"/>
      <c r="BJ8" s="321" t="s">
        <v>148</v>
      </c>
      <c r="BK8" s="324"/>
      <c r="BL8" s="317"/>
      <c r="BM8" s="331" t="s">
        <v>75</v>
      </c>
      <c r="BN8" s="332"/>
      <c r="BO8" s="333"/>
      <c r="BP8" s="331" t="s">
        <v>76</v>
      </c>
      <c r="BQ8" s="332"/>
      <c r="BR8" s="333"/>
      <c r="BS8" s="321" t="s">
        <v>149</v>
      </c>
      <c r="BT8" s="324"/>
      <c r="BU8" s="317"/>
      <c r="BV8" s="321" t="s">
        <v>150</v>
      </c>
      <c r="BW8" s="324"/>
      <c r="BX8" s="317"/>
      <c r="BY8" s="321" t="s">
        <v>151</v>
      </c>
      <c r="BZ8" s="324"/>
      <c r="CA8" s="317"/>
      <c r="CB8" s="321" t="s">
        <v>152</v>
      </c>
      <c r="CC8" s="324"/>
      <c r="CD8" s="317"/>
      <c r="CE8" s="321" t="s">
        <v>153</v>
      </c>
      <c r="CF8" s="324"/>
      <c r="CG8" s="317"/>
      <c r="CH8" s="321" t="s">
        <v>154</v>
      </c>
      <c r="CI8" s="316"/>
      <c r="CJ8" s="316"/>
      <c r="CK8" s="317"/>
      <c r="CL8" s="321" t="s">
        <v>155</v>
      </c>
      <c r="CM8" s="316"/>
      <c r="CN8" s="316"/>
      <c r="CO8" s="317"/>
      <c r="CP8" s="321" t="s">
        <v>156</v>
      </c>
      <c r="CQ8" s="316"/>
      <c r="CR8" s="316"/>
      <c r="CS8" s="317"/>
      <c r="CT8" s="112" t="s">
        <v>157</v>
      </c>
      <c r="CU8" s="112" t="s">
        <v>158</v>
      </c>
      <c r="CV8" s="112" t="s">
        <v>159</v>
      </c>
      <c r="CW8" s="113" t="s">
        <v>160</v>
      </c>
      <c r="CX8" s="114" t="s">
        <v>161</v>
      </c>
      <c r="CY8" s="114" t="s">
        <v>162</v>
      </c>
      <c r="CZ8" s="112" t="s">
        <v>163</v>
      </c>
      <c r="DA8" s="112" t="s">
        <v>164</v>
      </c>
      <c r="DB8" s="115" t="s">
        <v>165</v>
      </c>
      <c r="DC8" s="113" t="s">
        <v>166</v>
      </c>
      <c r="DD8" s="115" t="s">
        <v>167</v>
      </c>
      <c r="DE8" s="116"/>
      <c r="DF8" s="117"/>
      <c r="DG8" s="117"/>
      <c r="DH8" s="117"/>
      <c r="DI8" s="117"/>
      <c r="DJ8" s="117"/>
      <c r="DK8" s="117"/>
      <c r="DL8" s="117"/>
    </row>
    <row r="9" spans="1:116" s="118" customFormat="1" ht="28.5" customHeight="1" x14ac:dyDescent="0.2">
      <c r="A9" s="181"/>
      <c r="B9" s="182"/>
      <c r="C9" s="150" t="s">
        <v>208</v>
      </c>
      <c r="D9" s="191" t="s">
        <v>212</v>
      </c>
      <c r="E9" s="150" t="s">
        <v>80</v>
      </c>
      <c r="F9" s="191" t="s">
        <v>212</v>
      </c>
      <c r="G9" s="195" t="s">
        <v>172</v>
      </c>
      <c r="H9" s="196" t="s">
        <v>212</v>
      </c>
      <c r="I9" s="121" t="s">
        <v>170</v>
      </c>
      <c r="J9" s="62" t="s">
        <v>171</v>
      </c>
      <c r="K9" s="112" t="s">
        <v>172</v>
      </c>
      <c r="L9" s="121" t="s">
        <v>170</v>
      </c>
      <c r="M9" s="62" t="s">
        <v>171</v>
      </c>
      <c r="N9" s="112" t="s">
        <v>172</v>
      </c>
      <c r="O9" s="121" t="s">
        <v>170</v>
      </c>
      <c r="P9" s="62" t="s">
        <v>171</v>
      </c>
      <c r="Q9" s="112" t="s">
        <v>172</v>
      </c>
      <c r="R9" s="121" t="s">
        <v>170</v>
      </c>
      <c r="S9" s="62" t="s">
        <v>171</v>
      </c>
      <c r="T9" s="112" t="s">
        <v>172</v>
      </c>
      <c r="U9" s="121" t="s">
        <v>170</v>
      </c>
      <c r="V9" s="62" t="s">
        <v>171</v>
      </c>
      <c r="W9" s="112" t="s">
        <v>172</v>
      </c>
      <c r="X9" s="121" t="s">
        <v>170</v>
      </c>
      <c r="Y9" s="62" t="s">
        <v>171</v>
      </c>
      <c r="Z9" s="112" t="s">
        <v>172</v>
      </c>
      <c r="AA9" s="71"/>
      <c r="AB9" s="58"/>
      <c r="AC9" s="59"/>
      <c r="AD9" s="119" t="s">
        <v>168</v>
      </c>
      <c r="AE9" s="120" t="s">
        <v>62</v>
      </c>
      <c r="AF9" s="120" t="s">
        <v>169</v>
      </c>
      <c r="AG9" s="120" t="s">
        <v>77</v>
      </c>
      <c r="AH9" s="120" t="s">
        <v>78</v>
      </c>
      <c r="AI9" s="160" t="s">
        <v>170</v>
      </c>
      <c r="AJ9" s="161" t="s">
        <v>171</v>
      </c>
      <c r="AK9" s="162" t="s">
        <v>172</v>
      </c>
      <c r="AL9" s="121" t="s">
        <v>170</v>
      </c>
      <c r="AM9" s="62" t="s">
        <v>171</v>
      </c>
      <c r="AN9" s="112" t="s">
        <v>172</v>
      </c>
      <c r="AO9" s="121" t="s">
        <v>170</v>
      </c>
      <c r="AP9" s="62" t="s">
        <v>171</v>
      </c>
      <c r="AQ9" s="112" t="s">
        <v>172</v>
      </c>
      <c r="AR9" s="121" t="s">
        <v>170</v>
      </c>
      <c r="AS9" s="62" t="s">
        <v>171</v>
      </c>
      <c r="AT9" s="112" t="s">
        <v>172</v>
      </c>
      <c r="AU9" s="160" t="s">
        <v>170</v>
      </c>
      <c r="AV9" s="161" t="s">
        <v>171</v>
      </c>
      <c r="AW9" s="162" t="s">
        <v>172</v>
      </c>
      <c r="AX9" s="121" t="s">
        <v>170</v>
      </c>
      <c r="AY9" s="62" t="s">
        <v>171</v>
      </c>
      <c r="AZ9" s="112" t="s">
        <v>172</v>
      </c>
      <c r="BA9" s="121" t="s">
        <v>170</v>
      </c>
      <c r="BB9" s="62" t="s">
        <v>171</v>
      </c>
      <c r="BC9" s="112" t="s">
        <v>172</v>
      </c>
      <c r="BD9" s="121" t="s">
        <v>170</v>
      </c>
      <c r="BE9" s="62" t="s">
        <v>171</v>
      </c>
      <c r="BF9" s="112" t="s">
        <v>172</v>
      </c>
      <c r="BG9" s="121" t="s">
        <v>170</v>
      </c>
      <c r="BH9" s="62" t="s">
        <v>171</v>
      </c>
      <c r="BI9" s="112" t="s">
        <v>172</v>
      </c>
      <c r="BJ9" s="121" t="s">
        <v>170</v>
      </c>
      <c r="BK9" s="62" t="s">
        <v>171</v>
      </c>
      <c r="BL9" s="112" t="s">
        <v>172</v>
      </c>
      <c r="BM9" s="160" t="s">
        <v>170</v>
      </c>
      <c r="BN9" s="161" t="s">
        <v>171</v>
      </c>
      <c r="BO9" s="162" t="s">
        <v>172</v>
      </c>
      <c r="BP9" s="160" t="s">
        <v>170</v>
      </c>
      <c r="BQ9" s="161" t="s">
        <v>171</v>
      </c>
      <c r="BR9" s="162" t="s">
        <v>172</v>
      </c>
      <c r="BS9" s="121" t="s">
        <v>170</v>
      </c>
      <c r="BT9" s="62" t="s">
        <v>171</v>
      </c>
      <c r="BU9" s="112" t="s">
        <v>172</v>
      </c>
      <c r="BV9" s="121" t="s">
        <v>170</v>
      </c>
      <c r="BW9" s="62" t="s">
        <v>171</v>
      </c>
      <c r="BX9" s="112" t="s">
        <v>172</v>
      </c>
      <c r="BY9" s="121" t="s">
        <v>170</v>
      </c>
      <c r="BZ9" s="62" t="s">
        <v>171</v>
      </c>
      <c r="CA9" s="112" t="s">
        <v>172</v>
      </c>
      <c r="CB9" s="121" t="s">
        <v>170</v>
      </c>
      <c r="CC9" s="62" t="s">
        <v>171</v>
      </c>
      <c r="CD9" s="112" t="s">
        <v>172</v>
      </c>
      <c r="CE9" s="121" t="s">
        <v>170</v>
      </c>
      <c r="CF9" s="62" t="s">
        <v>171</v>
      </c>
      <c r="CG9" s="112" t="s">
        <v>172</v>
      </c>
      <c r="CH9" s="121" t="s">
        <v>173</v>
      </c>
      <c r="CI9" s="121" t="s">
        <v>170</v>
      </c>
      <c r="CJ9" s="62" t="s">
        <v>171</v>
      </c>
      <c r="CK9" s="112" t="s">
        <v>172</v>
      </c>
      <c r="CL9" s="121" t="s">
        <v>173</v>
      </c>
      <c r="CM9" s="121" t="s">
        <v>170</v>
      </c>
      <c r="CN9" s="62" t="s">
        <v>171</v>
      </c>
      <c r="CO9" s="112" t="s">
        <v>172</v>
      </c>
      <c r="CP9" s="121" t="s">
        <v>173</v>
      </c>
      <c r="CQ9" s="121" t="s">
        <v>170</v>
      </c>
      <c r="CR9" s="62" t="s">
        <v>171</v>
      </c>
      <c r="CS9" s="112" t="s">
        <v>172</v>
      </c>
      <c r="CT9" s="114" t="s">
        <v>173</v>
      </c>
      <c r="CU9" s="114" t="s">
        <v>173</v>
      </c>
      <c r="CV9" s="114" t="s">
        <v>173</v>
      </c>
      <c r="CW9" s="114" t="s">
        <v>174</v>
      </c>
      <c r="CX9" s="114" t="s">
        <v>173</v>
      </c>
      <c r="CY9" s="114" t="s">
        <v>173</v>
      </c>
      <c r="CZ9" s="114" t="s">
        <v>173</v>
      </c>
      <c r="DA9" s="114" t="s">
        <v>173</v>
      </c>
      <c r="DB9" s="114" t="s">
        <v>173</v>
      </c>
      <c r="DC9" s="114" t="s">
        <v>173</v>
      </c>
      <c r="DD9" s="114" t="s">
        <v>173</v>
      </c>
      <c r="DE9" s="116"/>
      <c r="DF9" s="117"/>
      <c r="DG9" s="117"/>
      <c r="DH9" s="117"/>
      <c r="DI9" s="117"/>
      <c r="DJ9" s="117"/>
      <c r="DK9" s="117"/>
      <c r="DL9" s="117"/>
    </row>
    <row r="10" spans="1:116" s="71" customFormat="1" ht="33.75" customHeight="1" x14ac:dyDescent="0.2">
      <c r="A10" s="344" t="s">
        <v>175</v>
      </c>
      <c r="B10" s="345"/>
      <c r="C10" s="123">
        <f>IF(AE10="","",AE10)</f>
        <v>41</v>
      </c>
      <c r="D10" s="123"/>
      <c r="E10" s="123" t="str">
        <f>IF(AG10="","",AG10)</f>
        <v>-</v>
      </c>
      <c r="F10" s="123"/>
      <c r="G10" s="123" t="str">
        <f>IF(AH10="","",AH10)</f>
        <v>-</v>
      </c>
      <c r="H10" s="148"/>
      <c r="I10" s="153">
        <f>IF(AI10="","",AI10)</f>
        <v>33</v>
      </c>
      <c r="J10" s="123" t="str">
        <f t="shared" ref="J10:K10" si="1">IF(AJ10="","",AJ10)</f>
        <v>-</v>
      </c>
      <c r="K10" s="148" t="str">
        <f t="shared" si="1"/>
        <v>-</v>
      </c>
      <c r="L10" s="153">
        <f>IF(AU10="","",AU10)</f>
        <v>57.7</v>
      </c>
      <c r="M10" s="123" t="str">
        <f t="shared" ref="M10:N10" si="2">IF(AV10="","",AV10)</f>
        <v>-</v>
      </c>
      <c r="N10" s="148" t="str">
        <f t="shared" si="2"/>
        <v>-</v>
      </c>
      <c r="O10" s="152"/>
      <c r="P10" s="123"/>
      <c r="Q10" s="123"/>
      <c r="R10" s="153"/>
      <c r="S10" s="123"/>
      <c r="T10" s="148"/>
      <c r="U10" s="153"/>
      <c r="V10" s="123"/>
      <c r="W10" s="148"/>
      <c r="X10" s="151"/>
      <c r="Y10" s="123"/>
      <c r="Z10" s="148"/>
      <c r="AA10" s="44"/>
      <c r="AB10" s="322" t="s">
        <v>175</v>
      </c>
      <c r="AC10" s="323"/>
      <c r="AD10" s="122">
        <v>40.6</v>
      </c>
      <c r="AE10" s="122">
        <v>41</v>
      </c>
      <c r="AF10" s="122" t="s">
        <v>61</v>
      </c>
      <c r="AG10" s="123" t="s">
        <v>61</v>
      </c>
      <c r="AH10" s="122" t="s">
        <v>61</v>
      </c>
      <c r="AI10" s="163">
        <v>33</v>
      </c>
      <c r="AJ10" s="163" t="s">
        <v>61</v>
      </c>
      <c r="AK10" s="163" t="s">
        <v>61</v>
      </c>
      <c r="AL10" s="122">
        <v>40.700000000000003</v>
      </c>
      <c r="AM10" s="122" t="s">
        <v>61</v>
      </c>
      <c r="AN10" s="122" t="s">
        <v>61</v>
      </c>
      <c r="AO10" s="122">
        <v>47.3</v>
      </c>
      <c r="AP10" s="122" t="s">
        <v>61</v>
      </c>
      <c r="AQ10" s="122" t="s">
        <v>61</v>
      </c>
      <c r="AR10" s="122">
        <v>46</v>
      </c>
      <c r="AS10" s="122" t="s">
        <v>61</v>
      </c>
      <c r="AT10" s="122" t="s">
        <v>61</v>
      </c>
      <c r="AU10" s="163">
        <v>57.7</v>
      </c>
      <c r="AV10" s="163" t="s">
        <v>61</v>
      </c>
      <c r="AW10" s="163" t="s">
        <v>61</v>
      </c>
      <c r="AX10" s="122">
        <v>43.8</v>
      </c>
      <c r="AY10" s="122" t="s">
        <v>61</v>
      </c>
      <c r="AZ10" s="122" t="s">
        <v>61</v>
      </c>
      <c r="BA10" s="122">
        <v>69.5</v>
      </c>
      <c r="BB10" s="122" t="s">
        <v>61</v>
      </c>
      <c r="BC10" s="122" t="s">
        <v>61</v>
      </c>
      <c r="BD10" s="122" t="s">
        <v>61</v>
      </c>
      <c r="BE10" s="122" t="s">
        <v>61</v>
      </c>
      <c r="BF10" s="122" t="s">
        <v>61</v>
      </c>
      <c r="BG10" s="122">
        <v>63.1</v>
      </c>
      <c r="BH10" s="122" t="s">
        <v>61</v>
      </c>
      <c r="BI10" s="122" t="s">
        <v>61</v>
      </c>
      <c r="BJ10" s="122">
        <v>59.1</v>
      </c>
      <c r="BK10" s="122" t="s">
        <v>61</v>
      </c>
      <c r="BL10" s="122" t="s">
        <v>61</v>
      </c>
      <c r="BM10" s="163">
        <v>56.7</v>
      </c>
      <c r="BN10" s="163" t="s">
        <v>61</v>
      </c>
      <c r="BO10" s="163" t="s">
        <v>61</v>
      </c>
      <c r="BP10" s="163">
        <v>45.3</v>
      </c>
      <c r="BQ10" s="163" t="s">
        <v>61</v>
      </c>
      <c r="BR10" s="163" t="s">
        <v>61</v>
      </c>
      <c r="BS10" s="122" t="s">
        <v>61</v>
      </c>
      <c r="BT10" s="122" t="s">
        <v>61</v>
      </c>
      <c r="BU10" s="122" t="s">
        <v>61</v>
      </c>
      <c r="BV10" s="122">
        <v>39.799999999999997</v>
      </c>
      <c r="BW10" s="122" t="s">
        <v>61</v>
      </c>
      <c r="BX10" s="122" t="s">
        <v>61</v>
      </c>
      <c r="BY10" s="122">
        <v>22.9</v>
      </c>
      <c r="BZ10" s="122" t="s">
        <v>61</v>
      </c>
      <c r="CA10" s="122" t="s">
        <v>61</v>
      </c>
      <c r="CB10" s="122">
        <v>70</v>
      </c>
      <c r="CC10" s="122" t="s">
        <v>61</v>
      </c>
      <c r="CD10" s="122" t="s">
        <v>61</v>
      </c>
      <c r="CE10" s="122">
        <v>41</v>
      </c>
      <c r="CF10" s="122" t="s">
        <v>61</v>
      </c>
      <c r="CG10" s="122" t="s">
        <v>61</v>
      </c>
      <c r="CH10" s="122">
        <v>31.8</v>
      </c>
      <c r="CI10" s="122" t="s">
        <v>61</v>
      </c>
      <c r="CJ10" s="122" t="s">
        <v>61</v>
      </c>
      <c r="CK10" s="122" t="s">
        <v>61</v>
      </c>
      <c r="CL10" s="122">
        <v>49.5</v>
      </c>
      <c r="CM10" s="122" t="s">
        <v>61</v>
      </c>
      <c r="CN10" s="122" t="s">
        <v>61</v>
      </c>
      <c r="CO10" s="122" t="s">
        <v>61</v>
      </c>
      <c r="CP10" s="122" t="s">
        <v>61</v>
      </c>
      <c r="CQ10" s="122" t="s">
        <v>61</v>
      </c>
      <c r="CR10" s="122" t="s">
        <v>61</v>
      </c>
      <c r="CS10" s="122" t="s">
        <v>61</v>
      </c>
      <c r="CT10" s="122">
        <v>22.5</v>
      </c>
      <c r="CU10" s="122">
        <v>46</v>
      </c>
      <c r="CV10" s="122">
        <v>27.2</v>
      </c>
      <c r="CW10" s="122">
        <v>48</v>
      </c>
      <c r="CX10" s="122">
        <v>42.5</v>
      </c>
      <c r="CY10" s="122">
        <v>39.9</v>
      </c>
      <c r="CZ10" s="122">
        <v>44.3</v>
      </c>
      <c r="DA10" s="122">
        <v>54.3</v>
      </c>
      <c r="DB10" s="122">
        <v>22.9</v>
      </c>
      <c r="DC10" s="122">
        <v>43</v>
      </c>
      <c r="DD10" s="122">
        <v>37.5</v>
      </c>
      <c r="DE10" s="70"/>
    </row>
    <row r="11" spans="1:116" ht="27" customHeight="1" x14ac:dyDescent="0.2">
      <c r="A11" s="175" t="s">
        <v>176</v>
      </c>
      <c r="B11" s="176"/>
      <c r="C11" s="177">
        <f t="shared" ref="C11:C67" si="3">IF(AE11="","",AE11)</f>
        <v>32585</v>
      </c>
      <c r="D11" s="177" t="str">
        <f>IFERROR(IF(SUM(I11,L11,O11,X11)=C11,"ok",SUM(I11,L11,O11,X11)-C11),"-")</f>
        <v>ok</v>
      </c>
      <c r="E11" s="177">
        <f t="shared" ref="E11:E67" si="4">IF(AG11="","",AG11)</f>
        <v>356102691222</v>
      </c>
      <c r="F11" s="177" t="str">
        <f>IFERROR(IF(SUM(J11,M11,P11,Y11)=E11,"ok",SUM(J11,M11,P11,Y11)-E11),"-")</f>
        <v>ok</v>
      </c>
      <c r="G11" s="177">
        <f t="shared" ref="G11:G67" si="5">IF(AH11="","",AH11)</f>
        <v>10928423</v>
      </c>
      <c r="H11" s="178" t="str">
        <f>IFERROR(IF(ROUNDDOWN(E11/C11,0)=G11,"ok","?"),"-")</f>
        <v>ok</v>
      </c>
      <c r="I11" s="179">
        <f t="shared" ref="I11:I67" si="6">IF(AI11="","",AI11)</f>
        <v>5672</v>
      </c>
      <c r="J11" s="145">
        <f t="shared" ref="J11:J67" si="7">IF(AJ11="","",AJ11)</f>
        <v>21059106941</v>
      </c>
      <c r="K11" s="180">
        <f t="shared" ref="K11:K67" si="8">IF(AK11="","",AK11)</f>
        <v>3712818</v>
      </c>
      <c r="L11" s="179">
        <f t="shared" ref="L11:L67" si="9">IF(AU11="","",AU11)</f>
        <v>12451</v>
      </c>
      <c r="M11" s="145">
        <f t="shared" ref="M11:M67" si="10">IF(AV11="","",AV11)</f>
        <v>269914770211</v>
      </c>
      <c r="N11" s="180">
        <f t="shared" ref="N11:N67" si="11">IF(AW11="","",AW11)</f>
        <v>21678160</v>
      </c>
      <c r="O11" s="146">
        <f>SUM(R11,U11)</f>
        <v>1478</v>
      </c>
      <c r="P11" s="146">
        <f>SUM(S11,V11)</f>
        <v>40783259166</v>
      </c>
      <c r="Q11" s="146">
        <f>IFERROR(ROUNDDOWN(P11/O11,0),0)</f>
        <v>27593544</v>
      </c>
      <c r="R11" s="179">
        <f>IF(BM11="","",BM11)</f>
        <v>1472</v>
      </c>
      <c r="S11" s="145">
        <f t="shared" ref="S11:W11" si="12">IF(BN11="","",BN11)</f>
        <v>40767713498</v>
      </c>
      <c r="T11" s="180">
        <f t="shared" si="12"/>
        <v>27695457</v>
      </c>
      <c r="U11" s="179">
        <f t="shared" si="12"/>
        <v>6</v>
      </c>
      <c r="V11" s="145">
        <f t="shared" si="12"/>
        <v>15545668</v>
      </c>
      <c r="W11" s="180">
        <f t="shared" si="12"/>
        <v>2590944</v>
      </c>
      <c r="X11" s="179">
        <f>SUM(AL11,AO11,AR11,AX11,BA11,BD11,BG11,BJ11,BS11,BV11,BY11,CB11,CE11,CI11,CM11,CQ11)</f>
        <v>12984</v>
      </c>
      <c r="Y11" s="145">
        <f>SUM(AM11,AP11,AS11,AY11,BB11,BE11,BH11,BK11,BT11,BW11,BZ11,CC11,CF11,CJ11,CN11,CR11)</f>
        <v>24345554904</v>
      </c>
      <c r="Z11" s="180">
        <f>IFERROR(ROUNDDOWN(Y11/X11,0),0)</f>
        <v>1875042</v>
      </c>
      <c r="AB11" s="78" t="s">
        <v>176</v>
      </c>
      <c r="AC11" s="83"/>
      <c r="AD11" s="124">
        <v>37758</v>
      </c>
      <c r="AE11" s="124">
        <v>32585</v>
      </c>
      <c r="AF11" s="124">
        <v>12159197442</v>
      </c>
      <c r="AG11" s="124">
        <v>356102691222</v>
      </c>
      <c r="AH11" s="124">
        <v>10928423</v>
      </c>
      <c r="AI11" s="164">
        <v>5672</v>
      </c>
      <c r="AJ11" s="165">
        <v>21059106941</v>
      </c>
      <c r="AK11" s="166">
        <v>3712818</v>
      </c>
      <c r="AL11" s="26">
        <v>19</v>
      </c>
      <c r="AM11" s="32">
        <v>141349615</v>
      </c>
      <c r="AN11" s="27">
        <v>7439453</v>
      </c>
      <c r="AO11" s="26">
        <v>416</v>
      </c>
      <c r="AP11" s="32">
        <v>6124042350</v>
      </c>
      <c r="AQ11" s="27">
        <v>14721255</v>
      </c>
      <c r="AR11" s="26">
        <v>2</v>
      </c>
      <c r="AS11" s="32">
        <v>15597748</v>
      </c>
      <c r="AT11" s="27">
        <v>7798874</v>
      </c>
      <c r="AU11" s="164">
        <v>12451</v>
      </c>
      <c r="AV11" s="165">
        <v>269914770211</v>
      </c>
      <c r="AW11" s="166">
        <v>21678160</v>
      </c>
      <c r="AX11" s="26">
        <v>1625</v>
      </c>
      <c r="AY11" s="32">
        <v>1884059217</v>
      </c>
      <c r="AZ11" s="27">
        <v>1159421</v>
      </c>
      <c r="BA11" s="26">
        <v>2</v>
      </c>
      <c r="BB11" s="32">
        <v>7333578</v>
      </c>
      <c r="BC11" s="27">
        <v>3666789</v>
      </c>
      <c r="BD11" s="26" t="s">
        <v>61</v>
      </c>
      <c r="BE11" s="32" t="s">
        <v>61</v>
      </c>
      <c r="BF11" s="27" t="s">
        <v>61</v>
      </c>
      <c r="BG11" s="26">
        <v>64</v>
      </c>
      <c r="BH11" s="32">
        <v>2167288694</v>
      </c>
      <c r="BI11" s="27">
        <v>33863885</v>
      </c>
      <c r="BJ11" s="26">
        <v>47</v>
      </c>
      <c r="BK11" s="32">
        <v>2678088541</v>
      </c>
      <c r="BL11" s="27">
        <v>56980607</v>
      </c>
      <c r="BM11" s="164">
        <v>1472</v>
      </c>
      <c r="BN11" s="165">
        <v>40767713498</v>
      </c>
      <c r="BO11" s="166">
        <v>27695457</v>
      </c>
      <c r="BP11" s="164">
        <v>6</v>
      </c>
      <c r="BQ11" s="165">
        <v>15545668</v>
      </c>
      <c r="BR11" s="166">
        <v>2590944</v>
      </c>
      <c r="BS11" s="26" t="s">
        <v>61</v>
      </c>
      <c r="BT11" s="32" t="s">
        <v>61</v>
      </c>
      <c r="BU11" s="27" t="s">
        <v>61</v>
      </c>
      <c r="BV11" s="26">
        <v>16</v>
      </c>
      <c r="BW11" s="32">
        <v>200986201</v>
      </c>
      <c r="BX11" s="27">
        <v>12561637</v>
      </c>
      <c r="BY11" s="26">
        <v>10787</v>
      </c>
      <c r="BZ11" s="32">
        <v>11024648858</v>
      </c>
      <c r="CA11" s="27">
        <v>1022031</v>
      </c>
      <c r="CB11" s="26">
        <v>5</v>
      </c>
      <c r="CC11" s="32">
        <v>102033600</v>
      </c>
      <c r="CD11" s="27">
        <v>20406720</v>
      </c>
      <c r="CE11" s="26">
        <v>1</v>
      </c>
      <c r="CF11" s="32">
        <v>126502</v>
      </c>
      <c r="CG11" s="27">
        <v>126502</v>
      </c>
      <c r="CH11" s="26">
        <v>72</v>
      </c>
      <c r="CI11" s="26" t="s">
        <v>61</v>
      </c>
      <c r="CJ11" s="32">
        <v>0</v>
      </c>
      <c r="CK11" s="27" t="s">
        <v>61</v>
      </c>
      <c r="CL11" s="26">
        <v>2</v>
      </c>
      <c r="CM11" s="26" t="s">
        <v>61</v>
      </c>
      <c r="CN11" s="32">
        <v>0</v>
      </c>
      <c r="CO11" s="27" t="s">
        <v>61</v>
      </c>
      <c r="CP11" s="26" t="s">
        <v>61</v>
      </c>
      <c r="CQ11" s="26" t="s">
        <v>61</v>
      </c>
      <c r="CR11" s="32" t="s">
        <v>61</v>
      </c>
      <c r="CS11" s="27" t="s">
        <v>61</v>
      </c>
      <c r="CT11" s="27">
        <v>593</v>
      </c>
      <c r="CU11" s="27">
        <v>105</v>
      </c>
      <c r="CV11" s="27">
        <v>4</v>
      </c>
      <c r="CW11" s="27">
        <v>2</v>
      </c>
      <c r="CX11" s="27">
        <v>383</v>
      </c>
      <c r="CY11" s="27">
        <v>1933</v>
      </c>
      <c r="CZ11" s="27">
        <v>1505</v>
      </c>
      <c r="DA11" s="27">
        <v>57</v>
      </c>
      <c r="DB11" s="27">
        <v>514</v>
      </c>
      <c r="DC11" s="27">
        <v>1</v>
      </c>
      <c r="DD11" s="27">
        <v>2</v>
      </c>
      <c r="DE11" s="41"/>
    </row>
    <row r="12" spans="1:116" ht="27" customHeight="1" x14ac:dyDescent="0.2">
      <c r="A12" s="175" t="s">
        <v>177</v>
      </c>
      <c r="B12" s="176"/>
      <c r="C12" s="177">
        <f t="shared" si="3"/>
        <v>260</v>
      </c>
      <c r="D12" s="177" t="str">
        <f t="shared" ref="D12:D66" si="13">IFERROR(IF(SUM(I12,L12,O12,X12)=C12,"ok",SUM(I12,L12,O12,X12)-C12),"-")</f>
        <v>ok</v>
      </c>
      <c r="E12" s="177">
        <f t="shared" si="4"/>
        <v>26229749</v>
      </c>
      <c r="F12" s="177" t="str">
        <f t="shared" ref="F12:F66" si="14">IFERROR(IF(SUM(J12,M12,P12,Y12)=E12,"ok",SUM(J12,M12,P12,Y12)-E12),"-")</f>
        <v>ok</v>
      </c>
      <c r="G12" s="177">
        <f t="shared" si="5"/>
        <v>100883</v>
      </c>
      <c r="H12" s="178" t="str">
        <f t="shared" ref="H12:H66" si="15">IFERROR(IF(ROUNDDOWN(E12/C12,0)=G12,"ok","?"),"-")</f>
        <v>ok</v>
      </c>
      <c r="I12" s="179">
        <f t="shared" si="6"/>
        <v>253</v>
      </c>
      <c r="J12" s="145">
        <f t="shared" si="7"/>
        <v>23587066</v>
      </c>
      <c r="K12" s="180">
        <f t="shared" si="8"/>
        <v>93229</v>
      </c>
      <c r="L12" s="179" t="str">
        <f t="shared" si="9"/>
        <v>-</v>
      </c>
      <c r="M12" s="145" t="str">
        <f t="shared" si="10"/>
        <v>-</v>
      </c>
      <c r="N12" s="180" t="str">
        <f t="shared" si="11"/>
        <v>-</v>
      </c>
      <c r="O12" s="146">
        <f t="shared" ref="O12:O66" si="16">SUM(R12,U12)</f>
        <v>0</v>
      </c>
      <c r="P12" s="146">
        <f t="shared" ref="P12:P66" si="17">SUM(S12,V12)</f>
        <v>0</v>
      </c>
      <c r="Q12" s="146">
        <f t="shared" ref="Q12:Q66" si="18">IFERROR(ROUNDDOWN(P12/O12,0),0)</f>
        <v>0</v>
      </c>
      <c r="R12" s="179" t="str">
        <f t="shared" ref="R12:R66" si="19">IF(BM12="","",BM12)</f>
        <v>-</v>
      </c>
      <c r="S12" s="145" t="str">
        <f t="shared" ref="S12:S66" si="20">IF(BN12="","",BN12)</f>
        <v>-</v>
      </c>
      <c r="T12" s="180" t="str">
        <f t="shared" ref="T12:T66" si="21">IF(BO12="","",BO12)</f>
        <v>-</v>
      </c>
      <c r="U12" s="179" t="str">
        <f t="shared" ref="U12:U66" si="22">IF(BP12="","",BP12)</f>
        <v>-</v>
      </c>
      <c r="V12" s="145" t="str">
        <f t="shared" ref="V12:V66" si="23">IF(BQ12="","",BQ12)</f>
        <v>-</v>
      </c>
      <c r="W12" s="180" t="str">
        <f t="shared" ref="W12:W66" si="24">IF(BR12="","",BR12)</f>
        <v>-</v>
      </c>
      <c r="X12" s="179">
        <f t="shared" ref="X12:X66" si="25">SUM(AL12,AO12,AR12,AX12,BA12,BD12,BG12,BJ12,BS12,BV12,BY12,CB12,CE12,CI12,CM12,CQ12)</f>
        <v>7</v>
      </c>
      <c r="Y12" s="145">
        <f t="shared" ref="Y12:Y66" si="26">SUM(AM12,AP12,AS12,AY12,BB12,BE12,BH12,BK12,BT12,BW12,BZ12,CC12,CF12,CJ12,CN12,CR12)</f>
        <v>2642683</v>
      </c>
      <c r="Z12" s="180">
        <f t="shared" ref="Z12:Z66" si="27">IFERROR(ROUNDDOWN(Y12/X12,0),0)</f>
        <v>377526</v>
      </c>
      <c r="AB12" s="78" t="s">
        <v>177</v>
      </c>
      <c r="AC12" s="83"/>
      <c r="AD12" s="124">
        <v>488</v>
      </c>
      <c r="AE12" s="124">
        <v>260</v>
      </c>
      <c r="AF12" s="124">
        <v>78825600</v>
      </c>
      <c r="AG12" s="124">
        <v>26229749</v>
      </c>
      <c r="AH12" s="124">
        <v>100883</v>
      </c>
      <c r="AI12" s="164">
        <v>253</v>
      </c>
      <c r="AJ12" s="165">
        <v>23587066</v>
      </c>
      <c r="AK12" s="166">
        <v>93229</v>
      </c>
      <c r="AL12" s="26" t="s">
        <v>61</v>
      </c>
      <c r="AM12" s="32" t="s">
        <v>61</v>
      </c>
      <c r="AN12" s="27" t="s">
        <v>61</v>
      </c>
      <c r="AO12" s="26">
        <v>3</v>
      </c>
      <c r="AP12" s="32">
        <v>385323</v>
      </c>
      <c r="AQ12" s="27">
        <v>128441</v>
      </c>
      <c r="AR12" s="26" t="s">
        <v>61</v>
      </c>
      <c r="AS12" s="32" t="s">
        <v>61</v>
      </c>
      <c r="AT12" s="27" t="s">
        <v>61</v>
      </c>
      <c r="AU12" s="164" t="s">
        <v>61</v>
      </c>
      <c r="AV12" s="165" t="s">
        <v>61</v>
      </c>
      <c r="AW12" s="166" t="s">
        <v>61</v>
      </c>
      <c r="AX12" s="26" t="s">
        <v>61</v>
      </c>
      <c r="AY12" s="32" t="s">
        <v>61</v>
      </c>
      <c r="AZ12" s="27" t="s">
        <v>61</v>
      </c>
      <c r="BA12" s="26" t="s">
        <v>61</v>
      </c>
      <c r="BB12" s="32" t="s">
        <v>61</v>
      </c>
      <c r="BC12" s="27" t="s">
        <v>61</v>
      </c>
      <c r="BD12" s="26" t="s">
        <v>61</v>
      </c>
      <c r="BE12" s="32" t="s">
        <v>61</v>
      </c>
      <c r="BF12" s="27" t="s">
        <v>61</v>
      </c>
      <c r="BG12" s="26" t="s">
        <v>61</v>
      </c>
      <c r="BH12" s="32" t="s">
        <v>61</v>
      </c>
      <c r="BI12" s="27" t="s">
        <v>61</v>
      </c>
      <c r="BJ12" s="26" t="s">
        <v>61</v>
      </c>
      <c r="BK12" s="32" t="s">
        <v>61</v>
      </c>
      <c r="BL12" s="27" t="s">
        <v>61</v>
      </c>
      <c r="BM12" s="164" t="s">
        <v>61</v>
      </c>
      <c r="BN12" s="165" t="s">
        <v>61</v>
      </c>
      <c r="BO12" s="166" t="s">
        <v>61</v>
      </c>
      <c r="BP12" s="164" t="s">
        <v>61</v>
      </c>
      <c r="BQ12" s="165" t="s">
        <v>61</v>
      </c>
      <c r="BR12" s="166" t="s">
        <v>61</v>
      </c>
      <c r="BS12" s="26" t="s">
        <v>61</v>
      </c>
      <c r="BT12" s="32" t="s">
        <v>61</v>
      </c>
      <c r="BU12" s="27" t="s">
        <v>61</v>
      </c>
      <c r="BV12" s="26" t="s">
        <v>61</v>
      </c>
      <c r="BW12" s="32" t="s">
        <v>61</v>
      </c>
      <c r="BX12" s="27" t="s">
        <v>61</v>
      </c>
      <c r="BY12" s="26">
        <v>4</v>
      </c>
      <c r="BZ12" s="32">
        <v>2257360</v>
      </c>
      <c r="CA12" s="27">
        <v>564340</v>
      </c>
      <c r="CB12" s="26" t="s">
        <v>61</v>
      </c>
      <c r="CC12" s="32" t="s">
        <v>61</v>
      </c>
      <c r="CD12" s="27" t="s">
        <v>61</v>
      </c>
      <c r="CE12" s="26" t="s">
        <v>61</v>
      </c>
      <c r="CF12" s="32" t="s">
        <v>61</v>
      </c>
      <c r="CG12" s="27" t="s">
        <v>61</v>
      </c>
      <c r="CH12" s="26">
        <v>2</v>
      </c>
      <c r="CI12" s="26" t="s">
        <v>61</v>
      </c>
      <c r="CJ12" s="32">
        <v>0</v>
      </c>
      <c r="CK12" s="27" t="s">
        <v>61</v>
      </c>
      <c r="CL12" s="26" t="s">
        <v>61</v>
      </c>
      <c r="CM12" s="26" t="s">
        <v>61</v>
      </c>
      <c r="CN12" s="32" t="s">
        <v>61</v>
      </c>
      <c r="CO12" s="27" t="s">
        <v>61</v>
      </c>
      <c r="CP12" s="26" t="s">
        <v>61</v>
      </c>
      <c r="CQ12" s="26" t="s">
        <v>61</v>
      </c>
      <c r="CR12" s="32" t="s">
        <v>61</v>
      </c>
      <c r="CS12" s="27" t="s">
        <v>61</v>
      </c>
      <c r="CT12" s="27">
        <v>217</v>
      </c>
      <c r="CU12" s="27" t="s">
        <v>61</v>
      </c>
      <c r="CV12" s="27" t="s">
        <v>61</v>
      </c>
      <c r="CW12" s="27" t="s">
        <v>61</v>
      </c>
      <c r="CX12" s="27">
        <v>4</v>
      </c>
      <c r="CY12" s="27">
        <v>3</v>
      </c>
      <c r="CZ12" s="27">
        <v>2</v>
      </c>
      <c r="DA12" s="27" t="s">
        <v>61</v>
      </c>
      <c r="DB12" s="27" t="s">
        <v>61</v>
      </c>
      <c r="DC12" s="27" t="s">
        <v>61</v>
      </c>
      <c r="DD12" s="27" t="s">
        <v>61</v>
      </c>
      <c r="DE12" s="41"/>
    </row>
    <row r="13" spans="1:116" ht="18.75" customHeight="1" x14ac:dyDescent="0.2">
      <c r="A13" s="78"/>
      <c r="B13" s="125" t="s">
        <v>104</v>
      </c>
      <c r="C13" s="127" t="str">
        <f t="shared" si="3"/>
        <v>-</v>
      </c>
      <c r="D13" s="127" t="str">
        <f t="shared" si="13"/>
        <v>-</v>
      </c>
      <c r="E13" s="127" t="str">
        <f t="shared" si="4"/>
        <v>-</v>
      </c>
      <c r="F13" s="127" t="str">
        <f t="shared" si="14"/>
        <v>-</v>
      </c>
      <c r="G13" s="127" t="str">
        <f t="shared" si="5"/>
        <v>-</v>
      </c>
      <c r="H13" s="149" t="str">
        <f t="shared" si="15"/>
        <v>-</v>
      </c>
      <c r="I13" s="154" t="str">
        <f t="shared" si="6"/>
        <v>-</v>
      </c>
      <c r="J13" s="129" t="str">
        <f t="shared" si="7"/>
        <v>-</v>
      </c>
      <c r="K13" s="155" t="str">
        <f t="shared" si="8"/>
        <v>-</v>
      </c>
      <c r="L13" s="154" t="str">
        <f t="shared" si="9"/>
        <v>-</v>
      </c>
      <c r="M13" s="129" t="str">
        <f t="shared" si="10"/>
        <v>-</v>
      </c>
      <c r="N13" s="155" t="str">
        <f t="shared" si="11"/>
        <v>-</v>
      </c>
      <c r="O13" s="130">
        <f t="shared" si="16"/>
        <v>0</v>
      </c>
      <c r="P13" s="130">
        <f t="shared" si="17"/>
        <v>0</v>
      </c>
      <c r="Q13" s="130">
        <f t="shared" si="18"/>
        <v>0</v>
      </c>
      <c r="R13" s="154" t="str">
        <f t="shared" si="19"/>
        <v>-</v>
      </c>
      <c r="S13" s="129" t="str">
        <f t="shared" si="20"/>
        <v>-</v>
      </c>
      <c r="T13" s="155" t="str">
        <f t="shared" si="21"/>
        <v>-</v>
      </c>
      <c r="U13" s="154" t="str">
        <f t="shared" si="22"/>
        <v>-</v>
      </c>
      <c r="V13" s="129" t="str">
        <f t="shared" si="23"/>
        <v>-</v>
      </c>
      <c r="W13" s="155" t="str">
        <f t="shared" si="24"/>
        <v>-</v>
      </c>
      <c r="X13" s="154">
        <f t="shared" si="25"/>
        <v>0</v>
      </c>
      <c r="Y13" s="129">
        <f t="shared" si="26"/>
        <v>0</v>
      </c>
      <c r="Z13" s="155">
        <f t="shared" si="27"/>
        <v>0</v>
      </c>
      <c r="AB13" s="78"/>
      <c r="AC13" s="125" t="s">
        <v>104</v>
      </c>
      <c r="AD13" s="124" t="s">
        <v>61</v>
      </c>
      <c r="AE13" s="124" t="s">
        <v>61</v>
      </c>
      <c r="AF13" s="124" t="s">
        <v>61</v>
      </c>
      <c r="AG13" s="124" t="s">
        <v>61</v>
      </c>
      <c r="AH13" s="124" t="s">
        <v>61</v>
      </c>
      <c r="AI13" s="164" t="s">
        <v>61</v>
      </c>
      <c r="AJ13" s="165" t="s">
        <v>61</v>
      </c>
      <c r="AK13" s="166" t="s">
        <v>61</v>
      </c>
      <c r="AL13" s="26" t="s">
        <v>61</v>
      </c>
      <c r="AM13" s="32" t="s">
        <v>61</v>
      </c>
      <c r="AN13" s="27" t="s">
        <v>61</v>
      </c>
      <c r="AO13" s="26" t="s">
        <v>61</v>
      </c>
      <c r="AP13" s="32" t="s">
        <v>61</v>
      </c>
      <c r="AQ13" s="27" t="s">
        <v>61</v>
      </c>
      <c r="AR13" s="26" t="s">
        <v>61</v>
      </c>
      <c r="AS13" s="32" t="s">
        <v>61</v>
      </c>
      <c r="AT13" s="27" t="s">
        <v>61</v>
      </c>
      <c r="AU13" s="164" t="s">
        <v>61</v>
      </c>
      <c r="AV13" s="165" t="s">
        <v>61</v>
      </c>
      <c r="AW13" s="166" t="s">
        <v>61</v>
      </c>
      <c r="AX13" s="26" t="s">
        <v>61</v>
      </c>
      <c r="AY13" s="32" t="s">
        <v>61</v>
      </c>
      <c r="AZ13" s="27" t="s">
        <v>61</v>
      </c>
      <c r="BA13" s="26" t="s">
        <v>61</v>
      </c>
      <c r="BB13" s="32" t="s">
        <v>61</v>
      </c>
      <c r="BC13" s="27" t="s">
        <v>61</v>
      </c>
      <c r="BD13" s="26" t="s">
        <v>61</v>
      </c>
      <c r="BE13" s="32" t="s">
        <v>61</v>
      </c>
      <c r="BF13" s="27" t="s">
        <v>61</v>
      </c>
      <c r="BG13" s="26" t="s">
        <v>61</v>
      </c>
      <c r="BH13" s="32" t="s">
        <v>61</v>
      </c>
      <c r="BI13" s="27" t="s">
        <v>61</v>
      </c>
      <c r="BJ13" s="26" t="s">
        <v>61</v>
      </c>
      <c r="BK13" s="32" t="s">
        <v>61</v>
      </c>
      <c r="BL13" s="27" t="s">
        <v>61</v>
      </c>
      <c r="BM13" s="164" t="s">
        <v>61</v>
      </c>
      <c r="BN13" s="165" t="s">
        <v>61</v>
      </c>
      <c r="BO13" s="166" t="s">
        <v>61</v>
      </c>
      <c r="BP13" s="164" t="s">
        <v>61</v>
      </c>
      <c r="BQ13" s="165" t="s">
        <v>61</v>
      </c>
      <c r="BR13" s="166" t="s">
        <v>61</v>
      </c>
      <c r="BS13" s="26" t="s">
        <v>61</v>
      </c>
      <c r="BT13" s="32" t="s">
        <v>61</v>
      </c>
      <c r="BU13" s="27" t="s">
        <v>61</v>
      </c>
      <c r="BV13" s="26" t="s">
        <v>61</v>
      </c>
      <c r="BW13" s="32" t="s">
        <v>61</v>
      </c>
      <c r="BX13" s="27" t="s">
        <v>61</v>
      </c>
      <c r="BY13" s="26" t="s">
        <v>61</v>
      </c>
      <c r="BZ13" s="32" t="s">
        <v>61</v>
      </c>
      <c r="CA13" s="27" t="s">
        <v>61</v>
      </c>
      <c r="CB13" s="26" t="s">
        <v>61</v>
      </c>
      <c r="CC13" s="32" t="s">
        <v>61</v>
      </c>
      <c r="CD13" s="27" t="s">
        <v>61</v>
      </c>
      <c r="CE13" s="26" t="s">
        <v>61</v>
      </c>
      <c r="CF13" s="32" t="s">
        <v>61</v>
      </c>
      <c r="CG13" s="27" t="s">
        <v>61</v>
      </c>
      <c r="CH13" s="26" t="s">
        <v>61</v>
      </c>
      <c r="CI13" s="26" t="s">
        <v>61</v>
      </c>
      <c r="CJ13" s="32" t="s">
        <v>61</v>
      </c>
      <c r="CK13" s="27" t="s">
        <v>61</v>
      </c>
      <c r="CL13" s="26" t="s">
        <v>61</v>
      </c>
      <c r="CM13" s="26" t="s">
        <v>61</v>
      </c>
      <c r="CN13" s="32" t="s">
        <v>61</v>
      </c>
      <c r="CO13" s="27" t="s">
        <v>61</v>
      </c>
      <c r="CP13" s="26" t="s">
        <v>61</v>
      </c>
      <c r="CQ13" s="26" t="s">
        <v>61</v>
      </c>
      <c r="CR13" s="32" t="s">
        <v>61</v>
      </c>
      <c r="CS13" s="27" t="s">
        <v>61</v>
      </c>
      <c r="CT13" s="27" t="s">
        <v>61</v>
      </c>
      <c r="CU13" s="27" t="s">
        <v>61</v>
      </c>
      <c r="CV13" s="27" t="s">
        <v>61</v>
      </c>
      <c r="CW13" s="27" t="s">
        <v>61</v>
      </c>
      <c r="CX13" s="27" t="s">
        <v>61</v>
      </c>
      <c r="CY13" s="27" t="s">
        <v>61</v>
      </c>
      <c r="CZ13" s="27" t="s">
        <v>61</v>
      </c>
      <c r="DA13" s="27" t="s">
        <v>61</v>
      </c>
      <c r="DB13" s="27" t="s">
        <v>61</v>
      </c>
      <c r="DC13" s="27" t="s">
        <v>61</v>
      </c>
      <c r="DD13" s="27" t="s">
        <v>61</v>
      </c>
      <c r="DE13" s="41"/>
    </row>
    <row r="14" spans="1:116" ht="15" customHeight="1" x14ac:dyDescent="0.2">
      <c r="A14" s="78"/>
      <c r="B14" s="125" t="s">
        <v>105</v>
      </c>
      <c r="C14" s="127" t="str">
        <f t="shared" si="3"/>
        <v>-</v>
      </c>
      <c r="D14" s="127" t="str">
        <f t="shared" si="13"/>
        <v>-</v>
      </c>
      <c r="E14" s="127" t="str">
        <f t="shared" si="4"/>
        <v>-</v>
      </c>
      <c r="F14" s="127" t="str">
        <f t="shared" si="14"/>
        <v>-</v>
      </c>
      <c r="G14" s="127" t="str">
        <f t="shared" si="5"/>
        <v>-</v>
      </c>
      <c r="H14" s="149" t="str">
        <f t="shared" si="15"/>
        <v>-</v>
      </c>
      <c r="I14" s="154" t="str">
        <f t="shared" si="6"/>
        <v>-</v>
      </c>
      <c r="J14" s="129" t="str">
        <f t="shared" si="7"/>
        <v>-</v>
      </c>
      <c r="K14" s="155" t="str">
        <f t="shared" si="8"/>
        <v>-</v>
      </c>
      <c r="L14" s="154" t="str">
        <f t="shared" si="9"/>
        <v>-</v>
      </c>
      <c r="M14" s="129" t="str">
        <f t="shared" si="10"/>
        <v>-</v>
      </c>
      <c r="N14" s="155" t="str">
        <f t="shared" si="11"/>
        <v>-</v>
      </c>
      <c r="O14" s="130">
        <f t="shared" si="16"/>
        <v>0</v>
      </c>
      <c r="P14" s="130">
        <f t="shared" si="17"/>
        <v>0</v>
      </c>
      <c r="Q14" s="130">
        <f t="shared" si="18"/>
        <v>0</v>
      </c>
      <c r="R14" s="154" t="str">
        <f t="shared" si="19"/>
        <v>-</v>
      </c>
      <c r="S14" s="129" t="str">
        <f t="shared" si="20"/>
        <v>-</v>
      </c>
      <c r="T14" s="155" t="str">
        <f t="shared" si="21"/>
        <v>-</v>
      </c>
      <c r="U14" s="154" t="str">
        <f t="shared" si="22"/>
        <v>-</v>
      </c>
      <c r="V14" s="129" t="str">
        <f t="shared" si="23"/>
        <v>-</v>
      </c>
      <c r="W14" s="155" t="str">
        <f t="shared" si="24"/>
        <v>-</v>
      </c>
      <c r="X14" s="154">
        <f t="shared" si="25"/>
        <v>0</v>
      </c>
      <c r="Y14" s="129">
        <f t="shared" si="26"/>
        <v>0</v>
      </c>
      <c r="Z14" s="155">
        <f t="shared" si="27"/>
        <v>0</v>
      </c>
      <c r="AB14" s="78"/>
      <c r="AC14" s="125" t="s">
        <v>105</v>
      </c>
      <c r="AD14" s="124" t="s">
        <v>61</v>
      </c>
      <c r="AE14" s="124" t="s">
        <v>61</v>
      </c>
      <c r="AF14" s="124" t="s">
        <v>61</v>
      </c>
      <c r="AG14" s="124" t="s">
        <v>61</v>
      </c>
      <c r="AH14" s="124" t="s">
        <v>61</v>
      </c>
      <c r="AI14" s="164" t="s">
        <v>61</v>
      </c>
      <c r="AJ14" s="165" t="s">
        <v>61</v>
      </c>
      <c r="AK14" s="166" t="s">
        <v>61</v>
      </c>
      <c r="AL14" s="26" t="s">
        <v>61</v>
      </c>
      <c r="AM14" s="32" t="s">
        <v>61</v>
      </c>
      <c r="AN14" s="27" t="s">
        <v>61</v>
      </c>
      <c r="AO14" s="26" t="s">
        <v>61</v>
      </c>
      <c r="AP14" s="32" t="s">
        <v>61</v>
      </c>
      <c r="AQ14" s="27" t="s">
        <v>61</v>
      </c>
      <c r="AR14" s="26" t="s">
        <v>61</v>
      </c>
      <c r="AS14" s="32" t="s">
        <v>61</v>
      </c>
      <c r="AT14" s="27" t="s">
        <v>61</v>
      </c>
      <c r="AU14" s="164" t="s">
        <v>61</v>
      </c>
      <c r="AV14" s="165" t="s">
        <v>61</v>
      </c>
      <c r="AW14" s="166" t="s">
        <v>61</v>
      </c>
      <c r="AX14" s="26" t="s">
        <v>61</v>
      </c>
      <c r="AY14" s="32" t="s">
        <v>61</v>
      </c>
      <c r="AZ14" s="27" t="s">
        <v>61</v>
      </c>
      <c r="BA14" s="26" t="s">
        <v>61</v>
      </c>
      <c r="BB14" s="32" t="s">
        <v>61</v>
      </c>
      <c r="BC14" s="27" t="s">
        <v>61</v>
      </c>
      <c r="BD14" s="26" t="s">
        <v>61</v>
      </c>
      <c r="BE14" s="32" t="s">
        <v>61</v>
      </c>
      <c r="BF14" s="27" t="s">
        <v>61</v>
      </c>
      <c r="BG14" s="26" t="s">
        <v>61</v>
      </c>
      <c r="BH14" s="32" t="s">
        <v>61</v>
      </c>
      <c r="BI14" s="27" t="s">
        <v>61</v>
      </c>
      <c r="BJ14" s="26" t="s">
        <v>61</v>
      </c>
      <c r="BK14" s="32" t="s">
        <v>61</v>
      </c>
      <c r="BL14" s="27" t="s">
        <v>61</v>
      </c>
      <c r="BM14" s="164" t="s">
        <v>61</v>
      </c>
      <c r="BN14" s="165" t="s">
        <v>61</v>
      </c>
      <c r="BO14" s="166" t="s">
        <v>61</v>
      </c>
      <c r="BP14" s="164" t="s">
        <v>61</v>
      </c>
      <c r="BQ14" s="165" t="s">
        <v>61</v>
      </c>
      <c r="BR14" s="166" t="s">
        <v>61</v>
      </c>
      <c r="BS14" s="26" t="s">
        <v>61</v>
      </c>
      <c r="BT14" s="32" t="s">
        <v>61</v>
      </c>
      <c r="BU14" s="27" t="s">
        <v>61</v>
      </c>
      <c r="BV14" s="26" t="s">
        <v>61</v>
      </c>
      <c r="BW14" s="32" t="s">
        <v>61</v>
      </c>
      <c r="BX14" s="27" t="s">
        <v>61</v>
      </c>
      <c r="BY14" s="26" t="s">
        <v>61</v>
      </c>
      <c r="BZ14" s="32" t="s">
        <v>61</v>
      </c>
      <c r="CA14" s="27" t="s">
        <v>61</v>
      </c>
      <c r="CB14" s="26" t="s">
        <v>61</v>
      </c>
      <c r="CC14" s="32" t="s">
        <v>61</v>
      </c>
      <c r="CD14" s="27" t="s">
        <v>61</v>
      </c>
      <c r="CE14" s="26" t="s">
        <v>61</v>
      </c>
      <c r="CF14" s="32" t="s">
        <v>61</v>
      </c>
      <c r="CG14" s="27" t="s">
        <v>61</v>
      </c>
      <c r="CH14" s="26" t="s">
        <v>61</v>
      </c>
      <c r="CI14" s="26" t="s">
        <v>61</v>
      </c>
      <c r="CJ14" s="32" t="s">
        <v>61</v>
      </c>
      <c r="CK14" s="27" t="s">
        <v>61</v>
      </c>
      <c r="CL14" s="26" t="s">
        <v>61</v>
      </c>
      <c r="CM14" s="26" t="s">
        <v>61</v>
      </c>
      <c r="CN14" s="32" t="s">
        <v>61</v>
      </c>
      <c r="CO14" s="27" t="s">
        <v>61</v>
      </c>
      <c r="CP14" s="26" t="s">
        <v>61</v>
      </c>
      <c r="CQ14" s="26" t="s">
        <v>61</v>
      </c>
      <c r="CR14" s="32" t="s">
        <v>61</v>
      </c>
      <c r="CS14" s="27" t="s">
        <v>61</v>
      </c>
      <c r="CT14" s="27" t="s">
        <v>61</v>
      </c>
      <c r="CU14" s="27" t="s">
        <v>61</v>
      </c>
      <c r="CV14" s="27" t="s">
        <v>61</v>
      </c>
      <c r="CW14" s="27" t="s">
        <v>61</v>
      </c>
      <c r="CX14" s="27" t="s">
        <v>61</v>
      </c>
      <c r="CY14" s="27" t="s">
        <v>61</v>
      </c>
      <c r="CZ14" s="27" t="s">
        <v>61</v>
      </c>
      <c r="DA14" s="27" t="s">
        <v>61</v>
      </c>
      <c r="DB14" s="27" t="s">
        <v>61</v>
      </c>
      <c r="DC14" s="27" t="s">
        <v>61</v>
      </c>
      <c r="DD14" s="27" t="s">
        <v>61</v>
      </c>
      <c r="DE14" s="41"/>
    </row>
    <row r="15" spans="1:116" ht="15" customHeight="1" x14ac:dyDescent="0.2">
      <c r="A15" s="78"/>
      <c r="B15" s="125" t="s">
        <v>106</v>
      </c>
      <c r="C15" s="127" t="str">
        <f t="shared" si="3"/>
        <v>-</v>
      </c>
      <c r="D15" s="127" t="str">
        <f t="shared" si="13"/>
        <v>-</v>
      </c>
      <c r="E15" s="127" t="str">
        <f t="shared" si="4"/>
        <v>-</v>
      </c>
      <c r="F15" s="127" t="str">
        <f t="shared" si="14"/>
        <v>-</v>
      </c>
      <c r="G15" s="127" t="str">
        <f t="shared" si="5"/>
        <v>-</v>
      </c>
      <c r="H15" s="149" t="str">
        <f t="shared" si="15"/>
        <v>-</v>
      </c>
      <c r="I15" s="154" t="str">
        <f t="shared" si="6"/>
        <v>-</v>
      </c>
      <c r="J15" s="129" t="str">
        <f t="shared" si="7"/>
        <v>-</v>
      </c>
      <c r="K15" s="155" t="str">
        <f t="shared" si="8"/>
        <v>-</v>
      </c>
      <c r="L15" s="154" t="str">
        <f t="shared" si="9"/>
        <v>-</v>
      </c>
      <c r="M15" s="129" t="str">
        <f t="shared" si="10"/>
        <v>-</v>
      </c>
      <c r="N15" s="155" t="str">
        <f t="shared" si="11"/>
        <v>-</v>
      </c>
      <c r="O15" s="130">
        <f t="shared" si="16"/>
        <v>0</v>
      </c>
      <c r="P15" s="130">
        <f t="shared" si="17"/>
        <v>0</v>
      </c>
      <c r="Q15" s="130">
        <f t="shared" si="18"/>
        <v>0</v>
      </c>
      <c r="R15" s="154" t="str">
        <f t="shared" si="19"/>
        <v>-</v>
      </c>
      <c r="S15" s="129" t="str">
        <f t="shared" si="20"/>
        <v>-</v>
      </c>
      <c r="T15" s="155" t="str">
        <f t="shared" si="21"/>
        <v>-</v>
      </c>
      <c r="U15" s="154" t="str">
        <f t="shared" si="22"/>
        <v>-</v>
      </c>
      <c r="V15" s="129" t="str">
        <f t="shared" si="23"/>
        <v>-</v>
      </c>
      <c r="W15" s="155" t="str">
        <f t="shared" si="24"/>
        <v>-</v>
      </c>
      <c r="X15" s="154">
        <f t="shared" si="25"/>
        <v>0</v>
      </c>
      <c r="Y15" s="129">
        <f t="shared" si="26"/>
        <v>0</v>
      </c>
      <c r="Z15" s="155">
        <f t="shared" si="27"/>
        <v>0</v>
      </c>
      <c r="AB15" s="78"/>
      <c r="AC15" s="125" t="s">
        <v>106</v>
      </c>
      <c r="AD15" s="124" t="s">
        <v>61</v>
      </c>
      <c r="AE15" s="124" t="s">
        <v>61</v>
      </c>
      <c r="AF15" s="124" t="s">
        <v>61</v>
      </c>
      <c r="AG15" s="124" t="s">
        <v>61</v>
      </c>
      <c r="AH15" s="124" t="s">
        <v>61</v>
      </c>
      <c r="AI15" s="164" t="s">
        <v>61</v>
      </c>
      <c r="AJ15" s="165" t="s">
        <v>61</v>
      </c>
      <c r="AK15" s="166" t="s">
        <v>61</v>
      </c>
      <c r="AL15" s="26" t="s">
        <v>61</v>
      </c>
      <c r="AM15" s="32" t="s">
        <v>61</v>
      </c>
      <c r="AN15" s="27" t="s">
        <v>61</v>
      </c>
      <c r="AO15" s="26" t="s">
        <v>61</v>
      </c>
      <c r="AP15" s="32" t="s">
        <v>61</v>
      </c>
      <c r="AQ15" s="27" t="s">
        <v>61</v>
      </c>
      <c r="AR15" s="26" t="s">
        <v>61</v>
      </c>
      <c r="AS15" s="32" t="s">
        <v>61</v>
      </c>
      <c r="AT15" s="27" t="s">
        <v>61</v>
      </c>
      <c r="AU15" s="164" t="s">
        <v>61</v>
      </c>
      <c r="AV15" s="165" t="s">
        <v>61</v>
      </c>
      <c r="AW15" s="166" t="s">
        <v>61</v>
      </c>
      <c r="AX15" s="26" t="s">
        <v>61</v>
      </c>
      <c r="AY15" s="32" t="s">
        <v>61</v>
      </c>
      <c r="AZ15" s="27" t="s">
        <v>61</v>
      </c>
      <c r="BA15" s="26" t="s">
        <v>61</v>
      </c>
      <c r="BB15" s="32" t="s">
        <v>61</v>
      </c>
      <c r="BC15" s="27" t="s">
        <v>61</v>
      </c>
      <c r="BD15" s="26" t="s">
        <v>61</v>
      </c>
      <c r="BE15" s="32" t="s">
        <v>61</v>
      </c>
      <c r="BF15" s="27" t="s">
        <v>61</v>
      </c>
      <c r="BG15" s="26" t="s">
        <v>61</v>
      </c>
      <c r="BH15" s="32" t="s">
        <v>61</v>
      </c>
      <c r="BI15" s="27" t="s">
        <v>61</v>
      </c>
      <c r="BJ15" s="26" t="s">
        <v>61</v>
      </c>
      <c r="BK15" s="32" t="s">
        <v>61</v>
      </c>
      <c r="BL15" s="27" t="s">
        <v>61</v>
      </c>
      <c r="BM15" s="164" t="s">
        <v>61</v>
      </c>
      <c r="BN15" s="165" t="s">
        <v>61</v>
      </c>
      <c r="BO15" s="166" t="s">
        <v>61</v>
      </c>
      <c r="BP15" s="164" t="s">
        <v>61</v>
      </c>
      <c r="BQ15" s="165" t="s">
        <v>61</v>
      </c>
      <c r="BR15" s="166" t="s">
        <v>61</v>
      </c>
      <c r="BS15" s="26" t="s">
        <v>61</v>
      </c>
      <c r="BT15" s="32" t="s">
        <v>61</v>
      </c>
      <c r="BU15" s="27" t="s">
        <v>61</v>
      </c>
      <c r="BV15" s="26" t="s">
        <v>61</v>
      </c>
      <c r="BW15" s="32" t="s">
        <v>61</v>
      </c>
      <c r="BX15" s="27" t="s">
        <v>61</v>
      </c>
      <c r="BY15" s="26" t="s">
        <v>61</v>
      </c>
      <c r="BZ15" s="32" t="s">
        <v>61</v>
      </c>
      <c r="CA15" s="27" t="s">
        <v>61</v>
      </c>
      <c r="CB15" s="26" t="s">
        <v>61</v>
      </c>
      <c r="CC15" s="32" t="s">
        <v>61</v>
      </c>
      <c r="CD15" s="27" t="s">
        <v>61</v>
      </c>
      <c r="CE15" s="26" t="s">
        <v>61</v>
      </c>
      <c r="CF15" s="32" t="s">
        <v>61</v>
      </c>
      <c r="CG15" s="27" t="s">
        <v>61</v>
      </c>
      <c r="CH15" s="26" t="s">
        <v>61</v>
      </c>
      <c r="CI15" s="26" t="s">
        <v>61</v>
      </c>
      <c r="CJ15" s="32" t="s">
        <v>61</v>
      </c>
      <c r="CK15" s="27" t="s">
        <v>61</v>
      </c>
      <c r="CL15" s="26" t="s">
        <v>61</v>
      </c>
      <c r="CM15" s="26" t="s">
        <v>61</v>
      </c>
      <c r="CN15" s="32" t="s">
        <v>61</v>
      </c>
      <c r="CO15" s="27" t="s">
        <v>61</v>
      </c>
      <c r="CP15" s="26" t="s">
        <v>61</v>
      </c>
      <c r="CQ15" s="26" t="s">
        <v>61</v>
      </c>
      <c r="CR15" s="32" t="s">
        <v>61</v>
      </c>
      <c r="CS15" s="27" t="s">
        <v>61</v>
      </c>
      <c r="CT15" s="27" t="s">
        <v>61</v>
      </c>
      <c r="CU15" s="27" t="s">
        <v>61</v>
      </c>
      <c r="CV15" s="27" t="s">
        <v>61</v>
      </c>
      <c r="CW15" s="27" t="s">
        <v>61</v>
      </c>
      <c r="CX15" s="27" t="s">
        <v>61</v>
      </c>
      <c r="CY15" s="27" t="s">
        <v>61</v>
      </c>
      <c r="CZ15" s="27" t="s">
        <v>61</v>
      </c>
      <c r="DA15" s="27" t="s">
        <v>61</v>
      </c>
      <c r="DB15" s="27" t="s">
        <v>61</v>
      </c>
      <c r="DC15" s="27" t="s">
        <v>61</v>
      </c>
      <c r="DD15" s="27" t="s">
        <v>61</v>
      </c>
      <c r="DE15" s="41"/>
    </row>
    <row r="16" spans="1:116" ht="15" customHeight="1" x14ac:dyDescent="0.2">
      <c r="A16" s="78"/>
      <c r="B16" s="125" t="s">
        <v>107</v>
      </c>
      <c r="C16" s="127">
        <f t="shared" si="3"/>
        <v>57</v>
      </c>
      <c r="D16" s="127" t="str">
        <f t="shared" si="13"/>
        <v>ok</v>
      </c>
      <c r="E16" s="127">
        <f t="shared" si="4"/>
        <v>5039539</v>
      </c>
      <c r="F16" s="127" t="str">
        <f t="shared" si="14"/>
        <v>ok</v>
      </c>
      <c r="G16" s="127">
        <f t="shared" si="5"/>
        <v>88412</v>
      </c>
      <c r="H16" s="149" t="str">
        <f t="shared" si="15"/>
        <v>ok</v>
      </c>
      <c r="I16" s="154">
        <f t="shared" si="6"/>
        <v>55</v>
      </c>
      <c r="J16" s="129">
        <f t="shared" si="7"/>
        <v>4811947</v>
      </c>
      <c r="K16" s="155">
        <f t="shared" si="8"/>
        <v>87489</v>
      </c>
      <c r="L16" s="154" t="str">
        <f t="shared" si="9"/>
        <v>-</v>
      </c>
      <c r="M16" s="129" t="str">
        <f t="shared" si="10"/>
        <v>-</v>
      </c>
      <c r="N16" s="155" t="str">
        <f t="shared" si="11"/>
        <v>-</v>
      </c>
      <c r="O16" s="130">
        <f t="shared" si="16"/>
        <v>0</v>
      </c>
      <c r="P16" s="130">
        <f t="shared" si="17"/>
        <v>0</v>
      </c>
      <c r="Q16" s="130">
        <f t="shared" si="18"/>
        <v>0</v>
      </c>
      <c r="R16" s="154" t="str">
        <f t="shared" si="19"/>
        <v>-</v>
      </c>
      <c r="S16" s="129" t="str">
        <f t="shared" si="20"/>
        <v>-</v>
      </c>
      <c r="T16" s="155" t="str">
        <f t="shared" si="21"/>
        <v>-</v>
      </c>
      <c r="U16" s="154" t="str">
        <f t="shared" si="22"/>
        <v>-</v>
      </c>
      <c r="V16" s="129" t="str">
        <f t="shared" si="23"/>
        <v>-</v>
      </c>
      <c r="W16" s="155" t="str">
        <f t="shared" si="24"/>
        <v>-</v>
      </c>
      <c r="X16" s="154">
        <f t="shared" si="25"/>
        <v>2</v>
      </c>
      <c r="Y16" s="129">
        <f t="shared" si="26"/>
        <v>227592</v>
      </c>
      <c r="Z16" s="155">
        <f t="shared" si="27"/>
        <v>113796</v>
      </c>
      <c r="AB16" s="78"/>
      <c r="AC16" s="125" t="s">
        <v>107</v>
      </c>
      <c r="AD16" s="124">
        <v>182</v>
      </c>
      <c r="AE16" s="124">
        <v>57</v>
      </c>
      <c r="AF16" s="124">
        <v>27464400</v>
      </c>
      <c r="AG16" s="124">
        <v>5039539</v>
      </c>
      <c r="AH16" s="124">
        <v>88412</v>
      </c>
      <c r="AI16" s="164">
        <v>55</v>
      </c>
      <c r="AJ16" s="165">
        <v>4811947</v>
      </c>
      <c r="AK16" s="166">
        <v>87489</v>
      </c>
      <c r="AL16" s="26" t="s">
        <v>61</v>
      </c>
      <c r="AM16" s="32" t="s">
        <v>61</v>
      </c>
      <c r="AN16" s="27" t="s">
        <v>61</v>
      </c>
      <c r="AO16" s="26">
        <v>2</v>
      </c>
      <c r="AP16" s="32">
        <v>227592</v>
      </c>
      <c r="AQ16" s="27">
        <v>113796</v>
      </c>
      <c r="AR16" s="26" t="s">
        <v>61</v>
      </c>
      <c r="AS16" s="32" t="s">
        <v>61</v>
      </c>
      <c r="AT16" s="27" t="s">
        <v>61</v>
      </c>
      <c r="AU16" s="164" t="s">
        <v>61</v>
      </c>
      <c r="AV16" s="165" t="s">
        <v>61</v>
      </c>
      <c r="AW16" s="166" t="s">
        <v>61</v>
      </c>
      <c r="AX16" s="26" t="s">
        <v>61</v>
      </c>
      <c r="AY16" s="32" t="s">
        <v>61</v>
      </c>
      <c r="AZ16" s="27" t="s">
        <v>61</v>
      </c>
      <c r="BA16" s="26" t="s">
        <v>61</v>
      </c>
      <c r="BB16" s="32" t="s">
        <v>61</v>
      </c>
      <c r="BC16" s="27" t="s">
        <v>61</v>
      </c>
      <c r="BD16" s="26" t="s">
        <v>61</v>
      </c>
      <c r="BE16" s="32" t="s">
        <v>61</v>
      </c>
      <c r="BF16" s="27" t="s">
        <v>61</v>
      </c>
      <c r="BG16" s="26" t="s">
        <v>61</v>
      </c>
      <c r="BH16" s="32" t="s">
        <v>61</v>
      </c>
      <c r="BI16" s="27" t="s">
        <v>61</v>
      </c>
      <c r="BJ16" s="26" t="s">
        <v>61</v>
      </c>
      <c r="BK16" s="32" t="s">
        <v>61</v>
      </c>
      <c r="BL16" s="27" t="s">
        <v>61</v>
      </c>
      <c r="BM16" s="164" t="s">
        <v>61</v>
      </c>
      <c r="BN16" s="165" t="s">
        <v>61</v>
      </c>
      <c r="BO16" s="166" t="s">
        <v>61</v>
      </c>
      <c r="BP16" s="164" t="s">
        <v>61</v>
      </c>
      <c r="BQ16" s="165" t="s">
        <v>61</v>
      </c>
      <c r="BR16" s="166" t="s">
        <v>61</v>
      </c>
      <c r="BS16" s="26" t="s">
        <v>61</v>
      </c>
      <c r="BT16" s="32" t="s">
        <v>61</v>
      </c>
      <c r="BU16" s="27" t="s">
        <v>61</v>
      </c>
      <c r="BV16" s="26" t="s">
        <v>61</v>
      </c>
      <c r="BW16" s="32" t="s">
        <v>61</v>
      </c>
      <c r="BX16" s="27" t="s">
        <v>61</v>
      </c>
      <c r="BY16" s="26" t="s">
        <v>61</v>
      </c>
      <c r="BZ16" s="32" t="s">
        <v>61</v>
      </c>
      <c r="CA16" s="27" t="s">
        <v>61</v>
      </c>
      <c r="CB16" s="26" t="s">
        <v>61</v>
      </c>
      <c r="CC16" s="32" t="s">
        <v>61</v>
      </c>
      <c r="CD16" s="27" t="s">
        <v>61</v>
      </c>
      <c r="CE16" s="26" t="s">
        <v>61</v>
      </c>
      <c r="CF16" s="32" t="s">
        <v>61</v>
      </c>
      <c r="CG16" s="27" t="s">
        <v>61</v>
      </c>
      <c r="CH16" s="26" t="s">
        <v>61</v>
      </c>
      <c r="CI16" s="26" t="s">
        <v>61</v>
      </c>
      <c r="CJ16" s="32" t="s">
        <v>61</v>
      </c>
      <c r="CK16" s="27" t="s">
        <v>61</v>
      </c>
      <c r="CL16" s="26" t="s">
        <v>61</v>
      </c>
      <c r="CM16" s="26" t="s">
        <v>61</v>
      </c>
      <c r="CN16" s="32" t="s">
        <v>61</v>
      </c>
      <c r="CO16" s="27" t="s">
        <v>61</v>
      </c>
      <c r="CP16" s="26" t="s">
        <v>61</v>
      </c>
      <c r="CQ16" s="26" t="s">
        <v>61</v>
      </c>
      <c r="CR16" s="32" t="s">
        <v>61</v>
      </c>
      <c r="CS16" s="27" t="s">
        <v>61</v>
      </c>
      <c r="CT16" s="27">
        <v>124</v>
      </c>
      <c r="CU16" s="27" t="s">
        <v>61</v>
      </c>
      <c r="CV16" s="27" t="s">
        <v>61</v>
      </c>
      <c r="CW16" s="27" t="s">
        <v>61</v>
      </c>
      <c r="CX16" s="27" t="s">
        <v>61</v>
      </c>
      <c r="CY16" s="27" t="s">
        <v>61</v>
      </c>
      <c r="CZ16" s="27">
        <v>1</v>
      </c>
      <c r="DA16" s="27" t="s">
        <v>61</v>
      </c>
      <c r="DB16" s="27" t="s">
        <v>61</v>
      </c>
      <c r="DC16" s="27" t="s">
        <v>61</v>
      </c>
      <c r="DD16" s="27" t="s">
        <v>61</v>
      </c>
      <c r="DE16" s="41"/>
    </row>
    <row r="17" spans="1:109" ht="15" customHeight="1" x14ac:dyDescent="0.2">
      <c r="A17" s="78"/>
      <c r="B17" s="125" t="s">
        <v>108</v>
      </c>
      <c r="C17" s="127">
        <f t="shared" si="3"/>
        <v>203</v>
      </c>
      <c r="D17" s="127" t="str">
        <f t="shared" si="13"/>
        <v>ok</v>
      </c>
      <c r="E17" s="127">
        <f t="shared" si="4"/>
        <v>21190210</v>
      </c>
      <c r="F17" s="127" t="str">
        <f t="shared" si="14"/>
        <v>ok</v>
      </c>
      <c r="G17" s="127">
        <f t="shared" si="5"/>
        <v>104385</v>
      </c>
      <c r="H17" s="149" t="str">
        <f t="shared" si="15"/>
        <v>ok</v>
      </c>
      <c r="I17" s="154">
        <f t="shared" si="6"/>
        <v>198</v>
      </c>
      <c r="J17" s="129">
        <f t="shared" si="7"/>
        <v>18775119</v>
      </c>
      <c r="K17" s="155">
        <f t="shared" si="8"/>
        <v>94823</v>
      </c>
      <c r="L17" s="154" t="str">
        <f t="shared" si="9"/>
        <v>-</v>
      </c>
      <c r="M17" s="129" t="str">
        <f t="shared" si="10"/>
        <v>-</v>
      </c>
      <c r="N17" s="155" t="str">
        <f t="shared" si="11"/>
        <v>-</v>
      </c>
      <c r="O17" s="130">
        <f t="shared" si="16"/>
        <v>0</v>
      </c>
      <c r="P17" s="130">
        <f t="shared" si="17"/>
        <v>0</v>
      </c>
      <c r="Q17" s="130">
        <f t="shared" si="18"/>
        <v>0</v>
      </c>
      <c r="R17" s="154" t="str">
        <f t="shared" si="19"/>
        <v>-</v>
      </c>
      <c r="S17" s="129" t="str">
        <f t="shared" si="20"/>
        <v>-</v>
      </c>
      <c r="T17" s="155" t="str">
        <f t="shared" si="21"/>
        <v>-</v>
      </c>
      <c r="U17" s="154" t="str">
        <f t="shared" si="22"/>
        <v>-</v>
      </c>
      <c r="V17" s="129" t="str">
        <f t="shared" si="23"/>
        <v>-</v>
      </c>
      <c r="W17" s="155" t="str">
        <f t="shared" si="24"/>
        <v>-</v>
      </c>
      <c r="X17" s="154">
        <f t="shared" si="25"/>
        <v>5</v>
      </c>
      <c r="Y17" s="129">
        <f t="shared" si="26"/>
        <v>2415091</v>
      </c>
      <c r="Z17" s="155">
        <f t="shared" si="27"/>
        <v>483018</v>
      </c>
      <c r="AB17" s="78"/>
      <c r="AC17" s="125" t="s">
        <v>108</v>
      </c>
      <c r="AD17" s="124">
        <v>306</v>
      </c>
      <c r="AE17" s="124">
        <v>203</v>
      </c>
      <c r="AF17" s="124">
        <v>51361200</v>
      </c>
      <c r="AG17" s="124">
        <v>21190210</v>
      </c>
      <c r="AH17" s="124">
        <v>104385</v>
      </c>
      <c r="AI17" s="164">
        <v>198</v>
      </c>
      <c r="AJ17" s="165">
        <v>18775119</v>
      </c>
      <c r="AK17" s="166">
        <v>94823</v>
      </c>
      <c r="AL17" s="26" t="s">
        <v>61</v>
      </c>
      <c r="AM17" s="32" t="s">
        <v>61</v>
      </c>
      <c r="AN17" s="27" t="s">
        <v>61</v>
      </c>
      <c r="AO17" s="26">
        <v>1</v>
      </c>
      <c r="AP17" s="32">
        <v>157731</v>
      </c>
      <c r="AQ17" s="27">
        <v>157731</v>
      </c>
      <c r="AR17" s="26" t="s">
        <v>61</v>
      </c>
      <c r="AS17" s="32" t="s">
        <v>61</v>
      </c>
      <c r="AT17" s="27" t="s">
        <v>61</v>
      </c>
      <c r="AU17" s="164" t="s">
        <v>61</v>
      </c>
      <c r="AV17" s="165" t="s">
        <v>61</v>
      </c>
      <c r="AW17" s="166" t="s">
        <v>61</v>
      </c>
      <c r="AX17" s="26" t="s">
        <v>61</v>
      </c>
      <c r="AY17" s="32" t="s">
        <v>61</v>
      </c>
      <c r="AZ17" s="27" t="s">
        <v>61</v>
      </c>
      <c r="BA17" s="26" t="s">
        <v>61</v>
      </c>
      <c r="BB17" s="32" t="s">
        <v>61</v>
      </c>
      <c r="BC17" s="27" t="s">
        <v>61</v>
      </c>
      <c r="BD17" s="26" t="s">
        <v>61</v>
      </c>
      <c r="BE17" s="32" t="s">
        <v>61</v>
      </c>
      <c r="BF17" s="27" t="s">
        <v>61</v>
      </c>
      <c r="BG17" s="26" t="s">
        <v>61</v>
      </c>
      <c r="BH17" s="32" t="s">
        <v>61</v>
      </c>
      <c r="BI17" s="27" t="s">
        <v>61</v>
      </c>
      <c r="BJ17" s="26" t="s">
        <v>61</v>
      </c>
      <c r="BK17" s="32" t="s">
        <v>61</v>
      </c>
      <c r="BL17" s="27" t="s">
        <v>61</v>
      </c>
      <c r="BM17" s="164" t="s">
        <v>61</v>
      </c>
      <c r="BN17" s="165" t="s">
        <v>61</v>
      </c>
      <c r="BO17" s="166" t="s">
        <v>61</v>
      </c>
      <c r="BP17" s="164" t="s">
        <v>61</v>
      </c>
      <c r="BQ17" s="165" t="s">
        <v>61</v>
      </c>
      <c r="BR17" s="166" t="s">
        <v>61</v>
      </c>
      <c r="BS17" s="26" t="s">
        <v>61</v>
      </c>
      <c r="BT17" s="32" t="s">
        <v>61</v>
      </c>
      <c r="BU17" s="27" t="s">
        <v>61</v>
      </c>
      <c r="BV17" s="26" t="s">
        <v>61</v>
      </c>
      <c r="BW17" s="32" t="s">
        <v>61</v>
      </c>
      <c r="BX17" s="27" t="s">
        <v>61</v>
      </c>
      <c r="BY17" s="26">
        <v>4</v>
      </c>
      <c r="BZ17" s="32">
        <v>2257360</v>
      </c>
      <c r="CA17" s="27">
        <v>564340</v>
      </c>
      <c r="CB17" s="26" t="s">
        <v>61</v>
      </c>
      <c r="CC17" s="32" t="s">
        <v>61</v>
      </c>
      <c r="CD17" s="27" t="s">
        <v>61</v>
      </c>
      <c r="CE17" s="26" t="s">
        <v>61</v>
      </c>
      <c r="CF17" s="32" t="s">
        <v>61</v>
      </c>
      <c r="CG17" s="27" t="s">
        <v>61</v>
      </c>
      <c r="CH17" s="26">
        <v>2</v>
      </c>
      <c r="CI17" s="26" t="s">
        <v>61</v>
      </c>
      <c r="CJ17" s="32">
        <v>0</v>
      </c>
      <c r="CK17" s="27" t="s">
        <v>61</v>
      </c>
      <c r="CL17" s="26" t="s">
        <v>61</v>
      </c>
      <c r="CM17" s="26" t="s">
        <v>61</v>
      </c>
      <c r="CN17" s="32" t="s">
        <v>61</v>
      </c>
      <c r="CO17" s="27" t="s">
        <v>61</v>
      </c>
      <c r="CP17" s="26" t="s">
        <v>61</v>
      </c>
      <c r="CQ17" s="26" t="s">
        <v>61</v>
      </c>
      <c r="CR17" s="32" t="s">
        <v>61</v>
      </c>
      <c r="CS17" s="27" t="s">
        <v>61</v>
      </c>
      <c r="CT17" s="27">
        <v>93</v>
      </c>
      <c r="CU17" s="27" t="s">
        <v>61</v>
      </c>
      <c r="CV17" s="27" t="s">
        <v>61</v>
      </c>
      <c r="CW17" s="27" t="s">
        <v>61</v>
      </c>
      <c r="CX17" s="27">
        <v>4</v>
      </c>
      <c r="CY17" s="27">
        <v>3</v>
      </c>
      <c r="CZ17" s="27">
        <v>1</v>
      </c>
      <c r="DA17" s="27" t="s">
        <v>61</v>
      </c>
      <c r="DB17" s="27" t="s">
        <v>61</v>
      </c>
      <c r="DC17" s="27" t="s">
        <v>61</v>
      </c>
      <c r="DD17" s="27" t="s">
        <v>61</v>
      </c>
      <c r="DE17" s="41"/>
    </row>
    <row r="18" spans="1:109" ht="26.25" customHeight="1" x14ac:dyDescent="0.2">
      <c r="A18" s="175" t="s">
        <v>178</v>
      </c>
      <c r="B18" s="176"/>
      <c r="C18" s="177">
        <f t="shared" si="3"/>
        <v>9651</v>
      </c>
      <c r="D18" s="177" t="str">
        <f t="shared" si="13"/>
        <v>ok</v>
      </c>
      <c r="E18" s="177">
        <f t="shared" si="4"/>
        <v>8374574618</v>
      </c>
      <c r="F18" s="177" t="str">
        <f t="shared" si="14"/>
        <v>ok</v>
      </c>
      <c r="G18" s="177">
        <f t="shared" si="5"/>
        <v>867741</v>
      </c>
      <c r="H18" s="178" t="str">
        <f t="shared" si="15"/>
        <v>ok</v>
      </c>
      <c r="I18" s="179">
        <f t="shared" si="6"/>
        <v>1515</v>
      </c>
      <c r="J18" s="145">
        <f t="shared" si="7"/>
        <v>353519142</v>
      </c>
      <c r="K18" s="180">
        <f t="shared" si="8"/>
        <v>233345</v>
      </c>
      <c r="L18" s="179" t="str">
        <f t="shared" si="9"/>
        <v>-</v>
      </c>
      <c r="M18" s="145" t="str">
        <f t="shared" si="10"/>
        <v>-</v>
      </c>
      <c r="N18" s="180" t="str">
        <f t="shared" si="11"/>
        <v>-</v>
      </c>
      <c r="O18" s="146">
        <f t="shared" si="16"/>
        <v>0</v>
      </c>
      <c r="P18" s="146">
        <f t="shared" si="17"/>
        <v>0</v>
      </c>
      <c r="Q18" s="146">
        <f t="shared" si="18"/>
        <v>0</v>
      </c>
      <c r="R18" s="179" t="str">
        <f t="shared" si="19"/>
        <v>-</v>
      </c>
      <c r="S18" s="145" t="str">
        <f t="shared" si="20"/>
        <v>-</v>
      </c>
      <c r="T18" s="180" t="str">
        <f t="shared" si="21"/>
        <v>-</v>
      </c>
      <c r="U18" s="179" t="str">
        <f t="shared" si="22"/>
        <v>-</v>
      </c>
      <c r="V18" s="145" t="str">
        <f t="shared" si="23"/>
        <v>-</v>
      </c>
      <c r="W18" s="180" t="str">
        <f t="shared" si="24"/>
        <v>-</v>
      </c>
      <c r="X18" s="179">
        <f t="shared" si="25"/>
        <v>8136</v>
      </c>
      <c r="Y18" s="145">
        <f t="shared" si="26"/>
        <v>8021055476</v>
      </c>
      <c r="Z18" s="180">
        <f t="shared" si="27"/>
        <v>985872</v>
      </c>
      <c r="AB18" s="78" t="s">
        <v>178</v>
      </c>
      <c r="AC18" s="83"/>
      <c r="AD18" s="124">
        <v>10478</v>
      </c>
      <c r="AE18" s="124">
        <v>9651</v>
      </c>
      <c r="AF18" s="124">
        <v>2103939240</v>
      </c>
      <c r="AG18" s="124">
        <v>8374574618</v>
      </c>
      <c r="AH18" s="124">
        <v>867741</v>
      </c>
      <c r="AI18" s="164">
        <v>1515</v>
      </c>
      <c r="AJ18" s="165">
        <v>353519142</v>
      </c>
      <c r="AK18" s="166">
        <v>233345</v>
      </c>
      <c r="AL18" s="26">
        <v>2</v>
      </c>
      <c r="AM18" s="32">
        <v>1159536</v>
      </c>
      <c r="AN18" s="27">
        <v>579768</v>
      </c>
      <c r="AO18" s="26">
        <v>12</v>
      </c>
      <c r="AP18" s="32">
        <v>5691661</v>
      </c>
      <c r="AQ18" s="27">
        <v>474305</v>
      </c>
      <c r="AR18" s="26" t="s">
        <v>61</v>
      </c>
      <c r="AS18" s="32" t="s">
        <v>61</v>
      </c>
      <c r="AT18" s="27" t="s">
        <v>61</v>
      </c>
      <c r="AU18" s="164" t="s">
        <v>61</v>
      </c>
      <c r="AV18" s="165" t="s">
        <v>61</v>
      </c>
      <c r="AW18" s="166" t="s">
        <v>61</v>
      </c>
      <c r="AX18" s="26">
        <v>24</v>
      </c>
      <c r="AY18" s="32">
        <v>3595362</v>
      </c>
      <c r="AZ18" s="27">
        <v>149806</v>
      </c>
      <c r="BA18" s="26" t="s">
        <v>61</v>
      </c>
      <c r="BB18" s="32" t="s">
        <v>61</v>
      </c>
      <c r="BC18" s="27" t="s">
        <v>61</v>
      </c>
      <c r="BD18" s="26" t="s">
        <v>61</v>
      </c>
      <c r="BE18" s="32" t="s">
        <v>61</v>
      </c>
      <c r="BF18" s="27" t="s">
        <v>61</v>
      </c>
      <c r="BG18" s="26" t="s">
        <v>61</v>
      </c>
      <c r="BH18" s="32" t="s">
        <v>61</v>
      </c>
      <c r="BI18" s="27" t="s">
        <v>61</v>
      </c>
      <c r="BJ18" s="26" t="s">
        <v>61</v>
      </c>
      <c r="BK18" s="32" t="s">
        <v>61</v>
      </c>
      <c r="BL18" s="27" t="s">
        <v>61</v>
      </c>
      <c r="BM18" s="164" t="s">
        <v>61</v>
      </c>
      <c r="BN18" s="165" t="s">
        <v>61</v>
      </c>
      <c r="BO18" s="166" t="s">
        <v>61</v>
      </c>
      <c r="BP18" s="164" t="s">
        <v>61</v>
      </c>
      <c r="BQ18" s="165" t="s">
        <v>61</v>
      </c>
      <c r="BR18" s="166" t="s">
        <v>61</v>
      </c>
      <c r="BS18" s="26" t="s">
        <v>61</v>
      </c>
      <c r="BT18" s="32" t="s">
        <v>61</v>
      </c>
      <c r="BU18" s="27" t="s">
        <v>61</v>
      </c>
      <c r="BV18" s="26">
        <v>1</v>
      </c>
      <c r="BW18" s="32">
        <v>1274616</v>
      </c>
      <c r="BX18" s="27">
        <v>1274616</v>
      </c>
      <c r="BY18" s="26">
        <v>8097</v>
      </c>
      <c r="BZ18" s="32">
        <v>8009334301</v>
      </c>
      <c r="CA18" s="27">
        <v>989173</v>
      </c>
      <c r="CB18" s="26" t="s">
        <v>61</v>
      </c>
      <c r="CC18" s="32" t="s">
        <v>61</v>
      </c>
      <c r="CD18" s="27" t="s">
        <v>61</v>
      </c>
      <c r="CE18" s="26" t="s">
        <v>61</v>
      </c>
      <c r="CF18" s="32" t="s">
        <v>61</v>
      </c>
      <c r="CG18" s="27" t="s">
        <v>61</v>
      </c>
      <c r="CH18" s="26">
        <v>21</v>
      </c>
      <c r="CI18" s="26" t="s">
        <v>61</v>
      </c>
      <c r="CJ18" s="32">
        <v>0</v>
      </c>
      <c r="CK18" s="27" t="s">
        <v>61</v>
      </c>
      <c r="CL18" s="26" t="s">
        <v>61</v>
      </c>
      <c r="CM18" s="26" t="s">
        <v>61</v>
      </c>
      <c r="CN18" s="32" t="s">
        <v>61</v>
      </c>
      <c r="CO18" s="27" t="s">
        <v>61</v>
      </c>
      <c r="CP18" s="26" t="s">
        <v>61</v>
      </c>
      <c r="CQ18" s="26" t="s">
        <v>61</v>
      </c>
      <c r="CR18" s="32" t="s">
        <v>61</v>
      </c>
      <c r="CS18" s="27" t="s">
        <v>61</v>
      </c>
      <c r="CT18" s="27">
        <v>269</v>
      </c>
      <c r="CU18" s="27">
        <v>3</v>
      </c>
      <c r="CV18" s="27">
        <v>3</v>
      </c>
      <c r="CW18" s="27" t="s">
        <v>61</v>
      </c>
      <c r="CX18" s="27">
        <v>24</v>
      </c>
      <c r="CY18" s="27">
        <v>117</v>
      </c>
      <c r="CZ18" s="27">
        <v>18</v>
      </c>
      <c r="DA18" s="27" t="s">
        <v>61</v>
      </c>
      <c r="DB18" s="27">
        <v>372</v>
      </c>
      <c r="DC18" s="27" t="s">
        <v>61</v>
      </c>
      <c r="DD18" s="27" t="s">
        <v>61</v>
      </c>
      <c r="DE18" s="41"/>
    </row>
    <row r="19" spans="1:109" ht="18.75" customHeight="1" x14ac:dyDescent="0.2">
      <c r="A19" s="78"/>
      <c r="B19" s="125" t="s">
        <v>110</v>
      </c>
      <c r="C19" s="127">
        <f t="shared" si="3"/>
        <v>2505</v>
      </c>
      <c r="D19" s="127" t="str">
        <f t="shared" si="13"/>
        <v>ok</v>
      </c>
      <c r="E19" s="127">
        <f t="shared" si="4"/>
        <v>1307505358</v>
      </c>
      <c r="F19" s="127" t="str">
        <f t="shared" si="14"/>
        <v>ok</v>
      </c>
      <c r="G19" s="127">
        <f t="shared" si="5"/>
        <v>521958</v>
      </c>
      <c r="H19" s="149" t="str">
        <f t="shared" si="15"/>
        <v>ok</v>
      </c>
      <c r="I19" s="154">
        <f t="shared" si="6"/>
        <v>262</v>
      </c>
      <c r="J19" s="129">
        <f t="shared" si="7"/>
        <v>36695733</v>
      </c>
      <c r="K19" s="155">
        <f t="shared" si="8"/>
        <v>140060</v>
      </c>
      <c r="L19" s="154" t="str">
        <f t="shared" si="9"/>
        <v>-</v>
      </c>
      <c r="M19" s="129" t="str">
        <f t="shared" si="10"/>
        <v>-</v>
      </c>
      <c r="N19" s="155" t="str">
        <f t="shared" si="11"/>
        <v>-</v>
      </c>
      <c r="O19" s="130">
        <f t="shared" si="16"/>
        <v>0</v>
      </c>
      <c r="P19" s="130">
        <f t="shared" si="17"/>
        <v>0</v>
      </c>
      <c r="Q19" s="130">
        <f t="shared" si="18"/>
        <v>0</v>
      </c>
      <c r="R19" s="154" t="str">
        <f t="shared" si="19"/>
        <v>-</v>
      </c>
      <c r="S19" s="129" t="str">
        <f t="shared" si="20"/>
        <v>-</v>
      </c>
      <c r="T19" s="155" t="str">
        <f t="shared" si="21"/>
        <v>-</v>
      </c>
      <c r="U19" s="154" t="str">
        <f t="shared" si="22"/>
        <v>-</v>
      </c>
      <c r="V19" s="129" t="str">
        <f t="shared" si="23"/>
        <v>-</v>
      </c>
      <c r="W19" s="155" t="str">
        <f t="shared" si="24"/>
        <v>-</v>
      </c>
      <c r="X19" s="154">
        <f t="shared" si="25"/>
        <v>2243</v>
      </c>
      <c r="Y19" s="129">
        <f t="shared" si="26"/>
        <v>1270809625</v>
      </c>
      <c r="Z19" s="155">
        <f t="shared" si="27"/>
        <v>566566</v>
      </c>
      <c r="AB19" s="78"/>
      <c r="AC19" s="125" t="s">
        <v>110</v>
      </c>
      <c r="AD19" s="124">
        <v>2736</v>
      </c>
      <c r="AE19" s="124">
        <v>2505</v>
      </c>
      <c r="AF19" s="124">
        <v>526323440</v>
      </c>
      <c r="AG19" s="124">
        <v>1307505358</v>
      </c>
      <c r="AH19" s="124">
        <v>521958</v>
      </c>
      <c r="AI19" s="164">
        <v>262</v>
      </c>
      <c r="AJ19" s="165">
        <v>36695733</v>
      </c>
      <c r="AK19" s="166">
        <v>140060</v>
      </c>
      <c r="AL19" s="26" t="s">
        <v>61</v>
      </c>
      <c r="AM19" s="32" t="s">
        <v>61</v>
      </c>
      <c r="AN19" s="27" t="s">
        <v>61</v>
      </c>
      <c r="AO19" s="26">
        <v>2</v>
      </c>
      <c r="AP19" s="32">
        <v>330339</v>
      </c>
      <c r="AQ19" s="27">
        <v>165169</v>
      </c>
      <c r="AR19" s="26" t="s">
        <v>61</v>
      </c>
      <c r="AS19" s="32" t="s">
        <v>61</v>
      </c>
      <c r="AT19" s="27" t="s">
        <v>61</v>
      </c>
      <c r="AU19" s="164" t="s">
        <v>61</v>
      </c>
      <c r="AV19" s="165" t="s">
        <v>61</v>
      </c>
      <c r="AW19" s="166" t="s">
        <v>61</v>
      </c>
      <c r="AX19" s="26">
        <v>1</v>
      </c>
      <c r="AY19" s="32">
        <v>147987</v>
      </c>
      <c r="AZ19" s="27">
        <v>147987</v>
      </c>
      <c r="BA19" s="26" t="s">
        <v>61</v>
      </c>
      <c r="BB19" s="32" t="s">
        <v>61</v>
      </c>
      <c r="BC19" s="27" t="s">
        <v>61</v>
      </c>
      <c r="BD19" s="26" t="s">
        <v>61</v>
      </c>
      <c r="BE19" s="32" t="s">
        <v>61</v>
      </c>
      <c r="BF19" s="27" t="s">
        <v>61</v>
      </c>
      <c r="BG19" s="26" t="s">
        <v>61</v>
      </c>
      <c r="BH19" s="32" t="s">
        <v>61</v>
      </c>
      <c r="BI19" s="27" t="s">
        <v>61</v>
      </c>
      <c r="BJ19" s="26" t="s">
        <v>61</v>
      </c>
      <c r="BK19" s="32" t="s">
        <v>61</v>
      </c>
      <c r="BL19" s="27" t="s">
        <v>61</v>
      </c>
      <c r="BM19" s="164" t="s">
        <v>61</v>
      </c>
      <c r="BN19" s="165" t="s">
        <v>61</v>
      </c>
      <c r="BO19" s="166" t="s">
        <v>61</v>
      </c>
      <c r="BP19" s="164" t="s">
        <v>61</v>
      </c>
      <c r="BQ19" s="165" t="s">
        <v>61</v>
      </c>
      <c r="BR19" s="166" t="s">
        <v>61</v>
      </c>
      <c r="BS19" s="26" t="s">
        <v>61</v>
      </c>
      <c r="BT19" s="32" t="s">
        <v>61</v>
      </c>
      <c r="BU19" s="27" t="s">
        <v>61</v>
      </c>
      <c r="BV19" s="26">
        <v>1</v>
      </c>
      <c r="BW19" s="32">
        <v>1274616</v>
      </c>
      <c r="BX19" s="27">
        <v>1274616</v>
      </c>
      <c r="BY19" s="26">
        <v>2239</v>
      </c>
      <c r="BZ19" s="32">
        <v>1269056683</v>
      </c>
      <c r="CA19" s="27">
        <v>566796</v>
      </c>
      <c r="CB19" s="26" t="s">
        <v>61</v>
      </c>
      <c r="CC19" s="32" t="s">
        <v>61</v>
      </c>
      <c r="CD19" s="27" t="s">
        <v>61</v>
      </c>
      <c r="CE19" s="26" t="s">
        <v>61</v>
      </c>
      <c r="CF19" s="32" t="s">
        <v>61</v>
      </c>
      <c r="CG19" s="27" t="s">
        <v>61</v>
      </c>
      <c r="CH19" s="26">
        <v>4</v>
      </c>
      <c r="CI19" s="26" t="s">
        <v>61</v>
      </c>
      <c r="CJ19" s="32">
        <v>0</v>
      </c>
      <c r="CK19" s="27" t="s">
        <v>61</v>
      </c>
      <c r="CL19" s="26" t="s">
        <v>61</v>
      </c>
      <c r="CM19" s="26" t="s">
        <v>61</v>
      </c>
      <c r="CN19" s="32" t="s">
        <v>61</v>
      </c>
      <c r="CO19" s="27" t="s">
        <v>61</v>
      </c>
      <c r="CP19" s="26" t="s">
        <v>61</v>
      </c>
      <c r="CQ19" s="26" t="s">
        <v>61</v>
      </c>
      <c r="CR19" s="32" t="s">
        <v>61</v>
      </c>
      <c r="CS19" s="27" t="s">
        <v>61</v>
      </c>
      <c r="CT19" s="27">
        <v>79</v>
      </c>
      <c r="CU19" s="27" t="s">
        <v>61</v>
      </c>
      <c r="CV19" s="27" t="s">
        <v>61</v>
      </c>
      <c r="CW19" s="27" t="s">
        <v>61</v>
      </c>
      <c r="CX19" s="27">
        <v>8</v>
      </c>
      <c r="CY19" s="27">
        <v>8</v>
      </c>
      <c r="CZ19" s="27">
        <v>1</v>
      </c>
      <c r="DA19" s="27" t="s">
        <v>61</v>
      </c>
      <c r="DB19" s="27">
        <v>131</v>
      </c>
      <c r="DC19" s="27" t="s">
        <v>61</v>
      </c>
      <c r="DD19" s="27" t="s">
        <v>61</v>
      </c>
      <c r="DE19" s="41"/>
    </row>
    <row r="20" spans="1:109" ht="15" customHeight="1" x14ac:dyDescent="0.2">
      <c r="A20" s="78"/>
      <c r="B20" s="125" t="s">
        <v>111</v>
      </c>
      <c r="C20" s="127">
        <f t="shared" si="3"/>
        <v>1356</v>
      </c>
      <c r="D20" s="127" t="str">
        <f t="shared" si="13"/>
        <v>ok</v>
      </c>
      <c r="E20" s="127">
        <f t="shared" si="4"/>
        <v>920524624</v>
      </c>
      <c r="F20" s="127" t="str">
        <f t="shared" si="14"/>
        <v>ok</v>
      </c>
      <c r="G20" s="127">
        <f t="shared" si="5"/>
        <v>678852</v>
      </c>
      <c r="H20" s="149" t="str">
        <f t="shared" si="15"/>
        <v>ok</v>
      </c>
      <c r="I20" s="154">
        <f t="shared" si="6"/>
        <v>298</v>
      </c>
      <c r="J20" s="129">
        <f t="shared" si="7"/>
        <v>55089020</v>
      </c>
      <c r="K20" s="155">
        <f t="shared" si="8"/>
        <v>184862</v>
      </c>
      <c r="L20" s="154" t="str">
        <f t="shared" si="9"/>
        <v>-</v>
      </c>
      <c r="M20" s="129" t="str">
        <f t="shared" si="10"/>
        <v>-</v>
      </c>
      <c r="N20" s="155" t="str">
        <f t="shared" si="11"/>
        <v>-</v>
      </c>
      <c r="O20" s="130">
        <f t="shared" si="16"/>
        <v>0</v>
      </c>
      <c r="P20" s="130">
        <f t="shared" si="17"/>
        <v>0</v>
      </c>
      <c r="Q20" s="130">
        <f t="shared" si="18"/>
        <v>0</v>
      </c>
      <c r="R20" s="154" t="str">
        <f t="shared" si="19"/>
        <v>-</v>
      </c>
      <c r="S20" s="129" t="str">
        <f t="shared" si="20"/>
        <v>-</v>
      </c>
      <c r="T20" s="155" t="str">
        <f t="shared" si="21"/>
        <v>-</v>
      </c>
      <c r="U20" s="154" t="str">
        <f t="shared" si="22"/>
        <v>-</v>
      </c>
      <c r="V20" s="129" t="str">
        <f t="shared" si="23"/>
        <v>-</v>
      </c>
      <c r="W20" s="155" t="str">
        <f t="shared" si="24"/>
        <v>-</v>
      </c>
      <c r="X20" s="154">
        <f t="shared" si="25"/>
        <v>1058</v>
      </c>
      <c r="Y20" s="129">
        <f t="shared" si="26"/>
        <v>865435604</v>
      </c>
      <c r="Z20" s="155">
        <f t="shared" si="27"/>
        <v>817992</v>
      </c>
      <c r="AB20" s="78"/>
      <c r="AC20" s="125" t="s">
        <v>111</v>
      </c>
      <c r="AD20" s="124">
        <v>1509</v>
      </c>
      <c r="AE20" s="124">
        <v>1356</v>
      </c>
      <c r="AF20" s="124">
        <v>296011500</v>
      </c>
      <c r="AG20" s="124">
        <v>920524624</v>
      </c>
      <c r="AH20" s="124">
        <v>678852</v>
      </c>
      <c r="AI20" s="164">
        <v>298</v>
      </c>
      <c r="AJ20" s="165">
        <v>55089020</v>
      </c>
      <c r="AK20" s="166">
        <v>184862</v>
      </c>
      <c r="AL20" s="26">
        <v>1</v>
      </c>
      <c r="AM20" s="32">
        <v>366792</v>
      </c>
      <c r="AN20" s="27">
        <v>366792</v>
      </c>
      <c r="AO20" s="26">
        <v>3</v>
      </c>
      <c r="AP20" s="32">
        <v>517737</v>
      </c>
      <c r="AQ20" s="27">
        <v>172579</v>
      </c>
      <c r="AR20" s="26" t="s">
        <v>61</v>
      </c>
      <c r="AS20" s="32" t="s">
        <v>61</v>
      </c>
      <c r="AT20" s="27" t="s">
        <v>61</v>
      </c>
      <c r="AU20" s="164" t="s">
        <v>61</v>
      </c>
      <c r="AV20" s="165" t="s">
        <v>61</v>
      </c>
      <c r="AW20" s="166" t="s">
        <v>61</v>
      </c>
      <c r="AX20" s="26">
        <v>2</v>
      </c>
      <c r="AY20" s="32">
        <v>261870</v>
      </c>
      <c r="AZ20" s="27">
        <v>130935</v>
      </c>
      <c r="BA20" s="26" t="s">
        <v>61</v>
      </c>
      <c r="BB20" s="32" t="s">
        <v>61</v>
      </c>
      <c r="BC20" s="27" t="s">
        <v>61</v>
      </c>
      <c r="BD20" s="26" t="s">
        <v>61</v>
      </c>
      <c r="BE20" s="32" t="s">
        <v>61</v>
      </c>
      <c r="BF20" s="27" t="s">
        <v>61</v>
      </c>
      <c r="BG20" s="26" t="s">
        <v>61</v>
      </c>
      <c r="BH20" s="32" t="s">
        <v>61</v>
      </c>
      <c r="BI20" s="27" t="s">
        <v>61</v>
      </c>
      <c r="BJ20" s="26" t="s">
        <v>61</v>
      </c>
      <c r="BK20" s="32" t="s">
        <v>61</v>
      </c>
      <c r="BL20" s="27" t="s">
        <v>61</v>
      </c>
      <c r="BM20" s="164" t="s">
        <v>61</v>
      </c>
      <c r="BN20" s="165" t="s">
        <v>61</v>
      </c>
      <c r="BO20" s="166" t="s">
        <v>61</v>
      </c>
      <c r="BP20" s="164" t="s">
        <v>61</v>
      </c>
      <c r="BQ20" s="165" t="s">
        <v>61</v>
      </c>
      <c r="BR20" s="166" t="s">
        <v>61</v>
      </c>
      <c r="BS20" s="26" t="s">
        <v>61</v>
      </c>
      <c r="BT20" s="32" t="s">
        <v>61</v>
      </c>
      <c r="BU20" s="27" t="s">
        <v>61</v>
      </c>
      <c r="BV20" s="26" t="s">
        <v>61</v>
      </c>
      <c r="BW20" s="32" t="s">
        <v>61</v>
      </c>
      <c r="BX20" s="27" t="s">
        <v>61</v>
      </c>
      <c r="BY20" s="26">
        <v>1052</v>
      </c>
      <c r="BZ20" s="32">
        <v>864289205</v>
      </c>
      <c r="CA20" s="27">
        <v>821567</v>
      </c>
      <c r="CB20" s="26" t="s">
        <v>61</v>
      </c>
      <c r="CC20" s="32" t="s">
        <v>61</v>
      </c>
      <c r="CD20" s="27" t="s">
        <v>61</v>
      </c>
      <c r="CE20" s="26" t="s">
        <v>61</v>
      </c>
      <c r="CF20" s="32" t="s">
        <v>61</v>
      </c>
      <c r="CG20" s="27" t="s">
        <v>61</v>
      </c>
      <c r="CH20" s="26">
        <v>6</v>
      </c>
      <c r="CI20" s="26" t="s">
        <v>61</v>
      </c>
      <c r="CJ20" s="32">
        <v>0</v>
      </c>
      <c r="CK20" s="27" t="s">
        <v>61</v>
      </c>
      <c r="CL20" s="26" t="s">
        <v>61</v>
      </c>
      <c r="CM20" s="26" t="s">
        <v>61</v>
      </c>
      <c r="CN20" s="32" t="s">
        <v>61</v>
      </c>
      <c r="CO20" s="27" t="s">
        <v>61</v>
      </c>
      <c r="CP20" s="26" t="s">
        <v>61</v>
      </c>
      <c r="CQ20" s="26" t="s">
        <v>61</v>
      </c>
      <c r="CR20" s="32" t="s">
        <v>61</v>
      </c>
      <c r="CS20" s="27" t="s">
        <v>61</v>
      </c>
      <c r="CT20" s="27">
        <v>36</v>
      </c>
      <c r="CU20" s="27">
        <v>1</v>
      </c>
      <c r="CV20" s="27">
        <v>1</v>
      </c>
      <c r="CW20" s="27" t="s">
        <v>61</v>
      </c>
      <c r="CX20" s="27" t="s">
        <v>61</v>
      </c>
      <c r="CY20" s="27">
        <v>14</v>
      </c>
      <c r="CZ20" s="27">
        <v>1</v>
      </c>
      <c r="DA20" s="27" t="s">
        <v>61</v>
      </c>
      <c r="DB20" s="27">
        <v>94</v>
      </c>
      <c r="DC20" s="27" t="s">
        <v>61</v>
      </c>
      <c r="DD20" s="27" t="s">
        <v>61</v>
      </c>
      <c r="DE20" s="41"/>
    </row>
    <row r="21" spans="1:109" ht="15" customHeight="1" x14ac:dyDescent="0.2">
      <c r="A21" s="78"/>
      <c r="B21" s="125" t="s">
        <v>112</v>
      </c>
      <c r="C21" s="127">
        <f t="shared" si="3"/>
        <v>2981</v>
      </c>
      <c r="D21" s="127" t="str">
        <f t="shared" si="13"/>
        <v>ok</v>
      </c>
      <c r="E21" s="127">
        <f t="shared" si="4"/>
        <v>3524528920</v>
      </c>
      <c r="F21" s="127" t="str">
        <f t="shared" si="14"/>
        <v>ok</v>
      </c>
      <c r="G21" s="127">
        <f t="shared" si="5"/>
        <v>1182331</v>
      </c>
      <c r="H21" s="149" t="str">
        <f t="shared" si="15"/>
        <v>ok</v>
      </c>
      <c r="I21" s="154">
        <f t="shared" si="6"/>
        <v>316</v>
      </c>
      <c r="J21" s="129">
        <f t="shared" si="7"/>
        <v>82268319</v>
      </c>
      <c r="K21" s="155">
        <f t="shared" si="8"/>
        <v>260342</v>
      </c>
      <c r="L21" s="154" t="str">
        <f t="shared" si="9"/>
        <v>-</v>
      </c>
      <c r="M21" s="129" t="str">
        <f t="shared" si="10"/>
        <v>-</v>
      </c>
      <c r="N21" s="155" t="str">
        <f t="shared" si="11"/>
        <v>-</v>
      </c>
      <c r="O21" s="130">
        <f t="shared" si="16"/>
        <v>0</v>
      </c>
      <c r="P21" s="130">
        <f t="shared" si="17"/>
        <v>0</v>
      </c>
      <c r="Q21" s="130">
        <f t="shared" si="18"/>
        <v>0</v>
      </c>
      <c r="R21" s="154" t="str">
        <f t="shared" si="19"/>
        <v>-</v>
      </c>
      <c r="S21" s="129" t="str">
        <f t="shared" si="20"/>
        <v>-</v>
      </c>
      <c r="T21" s="155" t="str">
        <f t="shared" si="21"/>
        <v>-</v>
      </c>
      <c r="U21" s="154" t="str">
        <f t="shared" si="22"/>
        <v>-</v>
      </c>
      <c r="V21" s="129" t="str">
        <f t="shared" si="23"/>
        <v>-</v>
      </c>
      <c r="W21" s="155" t="str">
        <f t="shared" si="24"/>
        <v>-</v>
      </c>
      <c r="X21" s="154">
        <f t="shared" si="25"/>
        <v>2665</v>
      </c>
      <c r="Y21" s="129">
        <f t="shared" si="26"/>
        <v>3442260601</v>
      </c>
      <c r="Z21" s="155">
        <f t="shared" si="27"/>
        <v>1291655</v>
      </c>
      <c r="AB21" s="78"/>
      <c r="AC21" s="125" t="s">
        <v>112</v>
      </c>
      <c r="AD21" s="124">
        <v>3142</v>
      </c>
      <c r="AE21" s="124">
        <v>2981</v>
      </c>
      <c r="AF21" s="124">
        <v>647416700</v>
      </c>
      <c r="AG21" s="124">
        <v>3524528920</v>
      </c>
      <c r="AH21" s="124">
        <v>1182331</v>
      </c>
      <c r="AI21" s="164">
        <v>316</v>
      </c>
      <c r="AJ21" s="165">
        <v>82268319</v>
      </c>
      <c r="AK21" s="166">
        <v>260342</v>
      </c>
      <c r="AL21" s="26" t="s">
        <v>61</v>
      </c>
      <c r="AM21" s="32" t="s">
        <v>61</v>
      </c>
      <c r="AN21" s="27" t="s">
        <v>61</v>
      </c>
      <c r="AO21" s="26">
        <v>3</v>
      </c>
      <c r="AP21" s="32">
        <v>1098375</v>
      </c>
      <c r="AQ21" s="27">
        <v>366125</v>
      </c>
      <c r="AR21" s="26" t="s">
        <v>61</v>
      </c>
      <c r="AS21" s="32" t="s">
        <v>61</v>
      </c>
      <c r="AT21" s="27" t="s">
        <v>61</v>
      </c>
      <c r="AU21" s="164" t="s">
        <v>61</v>
      </c>
      <c r="AV21" s="165" t="s">
        <v>61</v>
      </c>
      <c r="AW21" s="166" t="s">
        <v>61</v>
      </c>
      <c r="AX21" s="26">
        <v>3</v>
      </c>
      <c r="AY21" s="32">
        <v>450312</v>
      </c>
      <c r="AZ21" s="27">
        <v>150104</v>
      </c>
      <c r="BA21" s="26" t="s">
        <v>61</v>
      </c>
      <c r="BB21" s="32" t="s">
        <v>61</v>
      </c>
      <c r="BC21" s="27" t="s">
        <v>61</v>
      </c>
      <c r="BD21" s="26" t="s">
        <v>61</v>
      </c>
      <c r="BE21" s="32" t="s">
        <v>61</v>
      </c>
      <c r="BF21" s="27" t="s">
        <v>61</v>
      </c>
      <c r="BG21" s="26" t="s">
        <v>61</v>
      </c>
      <c r="BH21" s="32" t="s">
        <v>61</v>
      </c>
      <c r="BI21" s="27" t="s">
        <v>61</v>
      </c>
      <c r="BJ21" s="26" t="s">
        <v>61</v>
      </c>
      <c r="BK21" s="32" t="s">
        <v>61</v>
      </c>
      <c r="BL21" s="27" t="s">
        <v>61</v>
      </c>
      <c r="BM21" s="164" t="s">
        <v>61</v>
      </c>
      <c r="BN21" s="165" t="s">
        <v>61</v>
      </c>
      <c r="BO21" s="166" t="s">
        <v>61</v>
      </c>
      <c r="BP21" s="164" t="s">
        <v>61</v>
      </c>
      <c r="BQ21" s="165" t="s">
        <v>61</v>
      </c>
      <c r="BR21" s="166" t="s">
        <v>61</v>
      </c>
      <c r="BS21" s="26" t="s">
        <v>61</v>
      </c>
      <c r="BT21" s="32" t="s">
        <v>61</v>
      </c>
      <c r="BU21" s="27" t="s">
        <v>61</v>
      </c>
      <c r="BV21" s="26" t="s">
        <v>61</v>
      </c>
      <c r="BW21" s="32" t="s">
        <v>61</v>
      </c>
      <c r="BX21" s="27" t="s">
        <v>61</v>
      </c>
      <c r="BY21" s="26">
        <v>2659</v>
      </c>
      <c r="BZ21" s="32">
        <v>3440711914</v>
      </c>
      <c r="CA21" s="27">
        <v>1293987</v>
      </c>
      <c r="CB21" s="26" t="s">
        <v>61</v>
      </c>
      <c r="CC21" s="32" t="s">
        <v>61</v>
      </c>
      <c r="CD21" s="27" t="s">
        <v>61</v>
      </c>
      <c r="CE21" s="26" t="s">
        <v>61</v>
      </c>
      <c r="CF21" s="32" t="s">
        <v>61</v>
      </c>
      <c r="CG21" s="27" t="s">
        <v>61</v>
      </c>
      <c r="CH21" s="26">
        <v>7</v>
      </c>
      <c r="CI21" s="26" t="s">
        <v>61</v>
      </c>
      <c r="CJ21" s="32">
        <v>0</v>
      </c>
      <c r="CK21" s="27" t="s">
        <v>61</v>
      </c>
      <c r="CL21" s="26" t="s">
        <v>61</v>
      </c>
      <c r="CM21" s="26" t="s">
        <v>61</v>
      </c>
      <c r="CN21" s="32" t="s">
        <v>61</v>
      </c>
      <c r="CO21" s="27" t="s">
        <v>61</v>
      </c>
      <c r="CP21" s="26" t="s">
        <v>61</v>
      </c>
      <c r="CQ21" s="26" t="s">
        <v>61</v>
      </c>
      <c r="CR21" s="32" t="s">
        <v>61</v>
      </c>
      <c r="CS21" s="27" t="s">
        <v>61</v>
      </c>
      <c r="CT21" s="27">
        <v>69</v>
      </c>
      <c r="CU21" s="27">
        <v>2</v>
      </c>
      <c r="CV21" s="27" t="s">
        <v>61</v>
      </c>
      <c r="CW21" s="27" t="s">
        <v>61</v>
      </c>
      <c r="CX21" s="27">
        <v>2</v>
      </c>
      <c r="CY21" s="27">
        <v>23</v>
      </c>
      <c r="CZ21" s="27">
        <v>2</v>
      </c>
      <c r="DA21" s="27" t="s">
        <v>61</v>
      </c>
      <c r="DB21" s="27">
        <v>56</v>
      </c>
      <c r="DC21" s="27" t="s">
        <v>61</v>
      </c>
      <c r="DD21" s="27" t="s">
        <v>61</v>
      </c>
      <c r="DE21" s="41"/>
    </row>
    <row r="22" spans="1:109" ht="15" customHeight="1" x14ac:dyDescent="0.2">
      <c r="A22" s="78"/>
      <c r="B22" s="125" t="s">
        <v>113</v>
      </c>
      <c r="C22" s="127">
        <f t="shared" si="3"/>
        <v>1381</v>
      </c>
      <c r="D22" s="127" t="str">
        <f t="shared" si="13"/>
        <v>ok</v>
      </c>
      <c r="E22" s="127">
        <f t="shared" si="4"/>
        <v>1345715082</v>
      </c>
      <c r="F22" s="127" t="str">
        <f t="shared" si="14"/>
        <v>ok</v>
      </c>
      <c r="G22" s="127">
        <f t="shared" si="5"/>
        <v>974449</v>
      </c>
      <c r="H22" s="149" t="str">
        <f t="shared" si="15"/>
        <v>ok</v>
      </c>
      <c r="I22" s="154">
        <f t="shared" si="6"/>
        <v>334</v>
      </c>
      <c r="J22" s="129">
        <f t="shared" si="7"/>
        <v>86714162</v>
      </c>
      <c r="K22" s="155">
        <f t="shared" si="8"/>
        <v>259623</v>
      </c>
      <c r="L22" s="154" t="str">
        <f t="shared" si="9"/>
        <v>-</v>
      </c>
      <c r="M22" s="129" t="str">
        <f t="shared" si="10"/>
        <v>-</v>
      </c>
      <c r="N22" s="155" t="str">
        <f t="shared" si="11"/>
        <v>-</v>
      </c>
      <c r="O22" s="130">
        <f t="shared" si="16"/>
        <v>0</v>
      </c>
      <c r="P22" s="130">
        <f t="shared" si="17"/>
        <v>0</v>
      </c>
      <c r="Q22" s="130">
        <f t="shared" si="18"/>
        <v>0</v>
      </c>
      <c r="R22" s="154" t="str">
        <f t="shared" si="19"/>
        <v>-</v>
      </c>
      <c r="S22" s="129" t="str">
        <f t="shared" si="20"/>
        <v>-</v>
      </c>
      <c r="T22" s="155" t="str">
        <f t="shared" si="21"/>
        <v>-</v>
      </c>
      <c r="U22" s="154" t="str">
        <f t="shared" si="22"/>
        <v>-</v>
      </c>
      <c r="V22" s="129" t="str">
        <f t="shared" si="23"/>
        <v>-</v>
      </c>
      <c r="W22" s="155" t="str">
        <f t="shared" si="24"/>
        <v>-</v>
      </c>
      <c r="X22" s="154">
        <f t="shared" si="25"/>
        <v>1047</v>
      </c>
      <c r="Y22" s="129">
        <f t="shared" si="26"/>
        <v>1259000920</v>
      </c>
      <c r="Z22" s="155">
        <f t="shared" si="27"/>
        <v>1202484</v>
      </c>
      <c r="AB22" s="78"/>
      <c r="AC22" s="125" t="s">
        <v>113</v>
      </c>
      <c r="AD22" s="124">
        <v>1506</v>
      </c>
      <c r="AE22" s="124">
        <v>1381</v>
      </c>
      <c r="AF22" s="124">
        <v>308802800</v>
      </c>
      <c r="AG22" s="124">
        <v>1345715082</v>
      </c>
      <c r="AH22" s="124">
        <v>974449</v>
      </c>
      <c r="AI22" s="164">
        <v>334</v>
      </c>
      <c r="AJ22" s="165">
        <v>86714162</v>
      </c>
      <c r="AK22" s="166">
        <v>259623</v>
      </c>
      <c r="AL22" s="26">
        <v>1</v>
      </c>
      <c r="AM22" s="32">
        <v>792744</v>
      </c>
      <c r="AN22" s="27">
        <v>792744</v>
      </c>
      <c r="AO22" s="26">
        <v>1</v>
      </c>
      <c r="AP22" s="32">
        <v>750288</v>
      </c>
      <c r="AQ22" s="27">
        <v>750288</v>
      </c>
      <c r="AR22" s="26" t="s">
        <v>61</v>
      </c>
      <c r="AS22" s="32" t="s">
        <v>61</v>
      </c>
      <c r="AT22" s="27" t="s">
        <v>61</v>
      </c>
      <c r="AU22" s="164" t="s">
        <v>61</v>
      </c>
      <c r="AV22" s="165" t="s">
        <v>61</v>
      </c>
      <c r="AW22" s="166" t="s">
        <v>61</v>
      </c>
      <c r="AX22" s="26">
        <v>5</v>
      </c>
      <c r="AY22" s="32">
        <v>745329</v>
      </c>
      <c r="AZ22" s="27">
        <v>149065</v>
      </c>
      <c r="BA22" s="26" t="s">
        <v>61</v>
      </c>
      <c r="BB22" s="32" t="s">
        <v>61</v>
      </c>
      <c r="BC22" s="27" t="s">
        <v>61</v>
      </c>
      <c r="BD22" s="26" t="s">
        <v>61</v>
      </c>
      <c r="BE22" s="32" t="s">
        <v>61</v>
      </c>
      <c r="BF22" s="27" t="s">
        <v>61</v>
      </c>
      <c r="BG22" s="26" t="s">
        <v>61</v>
      </c>
      <c r="BH22" s="32" t="s">
        <v>61</v>
      </c>
      <c r="BI22" s="27" t="s">
        <v>61</v>
      </c>
      <c r="BJ22" s="26" t="s">
        <v>61</v>
      </c>
      <c r="BK22" s="32" t="s">
        <v>61</v>
      </c>
      <c r="BL22" s="27" t="s">
        <v>61</v>
      </c>
      <c r="BM22" s="164" t="s">
        <v>61</v>
      </c>
      <c r="BN22" s="165" t="s">
        <v>61</v>
      </c>
      <c r="BO22" s="166" t="s">
        <v>61</v>
      </c>
      <c r="BP22" s="164" t="s">
        <v>61</v>
      </c>
      <c r="BQ22" s="165" t="s">
        <v>61</v>
      </c>
      <c r="BR22" s="166" t="s">
        <v>61</v>
      </c>
      <c r="BS22" s="26" t="s">
        <v>61</v>
      </c>
      <c r="BT22" s="32" t="s">
        <v>61</v>
      </c>
      <c r="BU22" s="27" t="s">
        <v>61</v>
      </c>
      <c r="BV22" s="26" t="s">
        <v>61</v>
      </c>
      <c r="BW22" s="32" t="s">
        <v>61</v>
      </c>
      <c r="BX22" s="27" t="s">
        <v>61</v>
      </c>
      <c r="BY22" s="26">
        <v>1040</v>
      </c>
      <c r="BZ22" s="32">
        <v>1256712559</v>
      </c>
      <c r="CA22" s="27">
        <v>1208377</v>
      </c>
      <c r="CB22" s="26" t="s">
        <v>61</v>
      </c>
      <c r="CC22" s="32" t="s">
        <v>61</v>
      </c>
      <c r="CD22" s="27" t="s">
        <v>61</v>
      </c>
      <c r="CE22" s="26" t="s">
        <v>61</v>
      </c>
      <c r="CF22" s="32" t="s">
        <v>61</v>
      </c>
      <c r="CG22" s="27" t="s">
        <v>61</v>
      </c>
      <c r="CH22" s="26">
        <v>2</v>
      </c>
      <c r="CI22" s="26" t="s">
        <v>61</v>
      </c>
      <c r="CJ22" s="32">
        <v>0</v>
      </c>
      <c r="CK22" s="27" t="s">
        <v>61</v>
      </c>
      <c r="CL22" s="26" t="s">
        <v>61</v>
      </c>
      <c r="CM22" s="26" t="s">
        <v>61</v>
      </c>
      <c r="CN22" s="32" t="s">
        <v>61</v>
      </c>
      <c r="CO22" s="27" t="s">
        <v>61</v>
      </c>
      <c r="CP22" s="26" t="s">
        <v>61</v>
      </c>
      <c r="CQ22" s="26" t="s">
        <v>61</v>
      </c>
      <c r="CR22" s="32" t="s">
        <v>61</v>
      </c>
      <c r="CS22" s="27" t="s">
        <v>61</v>
      </c>
      <c r="CT22" s="27">
        <v>40</v>
      </c>
      <c r="CU22" s="27" t="s">
        <v>61</v>
      </c>
      <c r="CV22" s="27">
        <v>1</v>
      </c>
      <c r="CW22" s="27" t="s">
        <v>61</v>
      </c>
      <c r="CX22" s="27">
        <v>6</v>
      </c>
      <c r="CY22" s="27">
        <v>29</v>
      </c>
      <c r="CZ22" s="27">
        <v>3</v>
      </c>
      <c r="DA22" s="27" t="s">
        <v>61</v>
      </c>
      <c r="DB22" s="27">
        <v>44</v>
      </c>
      <c r="DC22" s="27" t="s">
        <v>61</v>
      </c>
      <c r="DD22" s="27" t="s">
        <v>61</v>
      </c>
      <c r="DE22" s="41"/>
    </row>
    <row r="23" spans="1:109" ht="15" customHeight="1" x14ac:dyDescent="0.2">
      <c r="A23" s="78"/>
      <c r="B23" s="125" t="s">
        <v>114</v>
      </c>
      <c r="C23" s="127">
        <f t="shared" si="3"/>
        <v>1428</v>
      </c>
      <c r="D23" s="127" t="str">
        <f t="shared" si="13"/>
        <v>ok</v>
      </c>
      <c r="E23" s="127">
        <f t="shared" si="4"/>
        <v>1276300634</v>
      </c>
      <c r="F23" s="127" t="str">
        <f t="shared" si="14"/>
        <v>ok</v>
      </c>
      <c r="G23" s="127">
        <f t="shared" si="5"/>
        <v>893767</v>
      </c>
      <c r="H23" s="149" t="str">
        <f t="shared" si="15"/>
        <v>ok</v>
      </c>
      <c r="I23" s="154">
        <f t="shared" si="6"/>
        <v>305</v>
      </c>
      <c r="J23" s="129">
        <f t="shared" si="7"/>
        <v>92751908</v>
      </c>
      <c r="K23" s="155">
        <f t="shared" si="8"/>
        <v>304104</v>
      </c>
      <c r="L23" s="154" t="str">
        <f t="shared" si="9"/>
        <v>-</v>
      </c>
      <c r="M23" s="129" t="str">
        <f t="shared" si="10"/>
        <v>-</v>
      </c>
      <c r="N23" s="155" t="str">
        <f t="shared" si="11"/>
        <v>-</v>
      </c>
      <c r="O23" s="130">
        <f t="shared" si="16"/>
        <v>0</v>
      </c>
      <c r="P23" s="130">
        <f t="shared" si="17"/>
        <v>0</v>
      </c>
      <c r="Q23" s="130">
        <f t="shared" si="18"/>
        <v>0</v>
      </c>
      <c r="R23" s="154" t="str">
        <f t="shared" si="19"/>
        <v>-</v>
      </c>
      <c r="S23" s="129" t="str">
        <f t="shared" si="20"/>
        <v>-</v>
      </c>
      <c r="T23" s="155" t="str">
        <f t="shared" si="21"/>
        <v>-</v>
      </c>
      <c r="U23" s="154" t="str">
        <f t="shared" si="22"/>
        <v>-</v>
      </c>
      <c r="V23" s="129" t="str">
        <f t="shared" si="23"/>
        <v>-</v>
      </c>
      <c r="W23" s="155" t="str">
        <f t="shared" si="24"/>
        <v>-</v>
      </c>
      <c r="X23" s="154">
        <f t="shared" si="25"/>
        <v>1123</v>
      </c>
      <c r="Y23" s="129">
        <f t="shared" si="26"/>
        <v>1183548726</v>
      </c>
      <c r="Z23" s="155">
        <f t="shared" si="27"/>
        <v>1053916</v>
      </c>
      <c r="AB23" s="78"/>
      <c r="AC23" s="125" t="s">
        <v>114</v>
      </c>
      <c r="AD23" s="124">
        <v>1585</v>
      </c>
      <c r="AE23" s="124">
        <v>1428</v>
      </c>
      <c r="AF23" s="124">
        <v>325384800</v>
      </c>
      <c r="AG23" s="124">
        <v>1276300634</v>
      </c>
      <c r="AH23" s="124">
        <v>893767</v>
      </c>
      <c r="AI23" s="164">
        <v>305</v>
      </c>
      <c r="AJ23" s="165">
        <v>92751908</v>
      </c>
      <c r="AK23" s="166">
        <v>304104</v>
      </c>
      <c r="AL23" s="26" t="s">
        <v>61</v>
      </c>
      <c r="AM23" s="32" t="s">
        <v>61</v>
      </c>
      <c r="AN23" s="27" t="s">
        <v>61</v>
      </c>
      <c r="AO23" s="26">
        <v>3</v>
      </c>
      <c r="AP23" s="32">
        <v>2994922</v>
      </c>
      <c r="AQ23" s="27">
        <v>998307</v>
      </c>
      <c r="AR23" s="26" t="s">
        <v>61</v>
      </c>
      <c r="AS23" s="32" t="s">
        <v>61</v>
      </c>
      <c r="AT23" s="27" t="s">
        <v>61</v>
      </c>
      <c r="AU23" s="164" t="s">
        <v>61</v>
      </c>
      <c r="AV23" s="165" t="s">
        <v>61</v>
      </c>
      <c r="AW23" s="166" t="s">
        <v>61</v>
      </c>
      <c r="AX23" s="26">
        <v>13</v>
      </c>
      <c r="AY23" s="32">
        <v>1989864</v>
      </c>
      <c r="AZ23" s="27">
        <v>153066</v>
      </c>
      <c r="BA23" s="26" t="s">
        <v>61</v>
      </c>
      <c r="BB23" s="32" t="s">
        <v>61</v>
      </c>
      <c r="BC23" s="27" t="s">
        <v>61</v>
      </c>
      <c r="BD23" s="26" t="s">
        <v>61</v>
      </c>
      <c r="BE23" s="32" t="s">
        <v>61</v>
      </c>
      <c r="BF23" s="27" t="s">
        <v>61</v>
      </c>
      <c r="BG23" s="26" t="s">
        <v>61</v>
      </c>
      <c r="BH23" s="32" t="s">
        <v>61</v>
      </c>
      <c r="BI23" s="27" t="s">
        <v>61</v>
      </c>
      <c r="BJ23" s="26" t="s">
        <v>61</v>
      </c>
      <c r="BK23" s="32" t="s">
        <v>61</v>
      </c>
      <c r="BL23" s="27" t="s">
        <v>61</v>
      </c>
      <c r="BM23" s="164" t="s">
        <v>61</v>
      </c>
      <c r="BN23" s="165" t="s">
        <v>61</v>
      </c>
      <c r="BO23" s="166" t="s">
        <v>61</v>
      </c>
      <c r="BP23" s="164" t="s">
        <v>61</v>
      </c>
      <c r="BQ23" s="165" t="s">
        <v>61</v>
      </c>
      <c r="BR23" s="166" t="s">
        <v>61</v>
      </c>
      <c r="BS23" s="26" t="s">
        <v>61</v>
      </c>
      <c r="BT23" s="32" t="s">
        <v>61</v>
      </c>
      <c r="BU23" s="27" t="s">
        <v>61</v>
      </c>
      <c r="BV23" s="26" t="s">
        <v>61</v>
      </c>
      <c r="BW23" s="32" t="s">
        <v>61</v>
      </c>
      <c r="BX23" s="27" t="s">
        <v>61</v>
      </c>
      <c r="BY23" s="26">
        <v>1107</v>
      </c>
      <c r="BZ23" s="32">
        <v>1178563940</v>
      </c>
      <c r="CA23" s="27">
        <v>1064646</v>
      </c>
      <c r="CB23" s="26" t="s">
        <v>61</v>
      </c>
      <c r="CC23" s="32" t="s">
        <v>61</v>
      </c>
      <c r="CD23" s="27" t="s">
        <v>61</v>
      </c>
      <c r="CE23" s="26" t="s">
        <v>61</v>
      </c>
      <c r="CF23" s="32" t="s">
        <v>61</v>
      </c>
      <c r="CG23" s="27" t="s">
        <v>61</v>
      </c>
      <c r="CH23" s="26">
        <v>2</v>
      </c>
      <c r="CI23" s="26" t="s">
        <v>61</v>
      </c>
      <c r="CJ23" s="32">
        <v>0</v>
      </c>
      <c r="CK23" s="27" t="s">
        <v>61</v>
      </c>
      <c r="CL23" s="26" t="s">
        <v>61</v>
      </c>
      <c r="CM23" s="26" t="s">
        <v>61</v>
      </c>
      <c r="CN23" s="32" t="s">
        <v>61</v>
      </c>
      <c r="CO23" s="27" t="s">
        <v>61</v>
      </c>
      <c r="CP23" s="26" t="s">
        <v>61</v>
      </c>
      <c r="CQ23" s="26" t="s">
        <v>61</v>
      </c>
      <c r="CR23" s="32" t="s">
        <v>61</v>
      </c>
      <c r="CS23" s="27" t="s">
        <v>61</v>
      </c>
      <c r="CT23" s="27">
        <v>45</v>
      </c>
      <c r="CU23" s="27" t="s">
        <v>61</v>
      </c>
      <c r="CV23" s="27">
        <v>1</v>
      </c>
      <c r="CW23" s="27" t="s">
        <v>61</v>
      </c>
      <c r="CX23" s="27">
        <v>8</v>
      </c>
      <c r="CY23" s="27">
        <v>43</v>
      </c>
      <c r="CZ23" s="27">
        <v>11</v>
      </c>
      <c r="DA23" s="27" t="s">
        <v>61</v>
      </c>
      <c r="DB23" s="27">
        <v>47</v>
      </c>
      <c r="DC23" s="27" t="s">
        <v>61</v>
      </c>
      <c r="DD23" s="27" t="s">
        <v>61</v>
      </c>
      <c r="DE23" s="41"/>
    </row>
    <row r="24" spans="1:109" ht="26.25" customHeight="1" x14ac:dyDescent="0.2">
      <c r="A24" s="175" t="s">
        <v>179</v>
      </c>
      <c r="B24" s="176"/>
      <c r="C24" s="177">
        <f t="shared" si="3"/>
        <v>3862</v>
      </c>
      <c r="D24" s="177" t="str">
        <f t="shared" si="13"/>
        <v>ok</v>
      </c>
      <c r="E24" s="177">
        <f t="shared" si="4"/>
        <v>3472724375</v>
      </c>
      <c r="F24" s="177" t="str">
        <f t="shared" si="14"/>
        <v>ok</v>
      </c>
      <c r="G24" s="177">
        <f t="shared" si="5"/>
        <v>899203</v>
      </c>
      <c r="H24" s="178" t="str">
        <f t="shared" si="15"/>
        <v>ok</v>
      </c>
      <c r="I24" s="179">
        <f t="shared" si="6"/>
        <v>1205</v>
      </c>
      <c r="J24" s="145">
        <f t="shared" si="7"/>
        <v>631618656</v>
      </c>
      <c r="K24" s="180">
        <f t="shared" si="8"/>
        <v>524164</v>
      </c>
      <c r="L24" s="179" t="str">
        <f t="shared" si="9"/>
        <v>-</v>
      </c>
      <c r="M24" s="145" t="str">
        <f t="shared" si="10"/>
        <v>-</v>
      </c>
      <c r="N24" s="180" t="str">
        <f t="shared" si="11"/>
        <v>-</v>
      </c>
      <c r="O24" s="146">
        <f t="shared" si="16"/>
        <v>0</v>
      </c>
      <c r="P24" s="146">
        <f t="shared" si="17"/>
        <v>0</v>
      </c>
      <c r="Q24" s="146">
        <f t="shared" si="18"/>
        <v>0</v>
      </c>
      <c r="R24" s="179" t="str">
        <f t="shared" si="19"/>
        <v>-</v>
      </c>
      <c r="S24" s="145" t="str">
        <f t="shared" si="20"/>
        <v>-</v>
      </c>
      <c r="T24" s="180" t="str">
        <f t="shared" si="21"/>
        <v>-</v>
      </c>
      <c r="U24" s="179" t="str">
        <f t="shared" si="22"/>
        <v>-</v>
      </c>
      <c r="V24" s="145" t="str">
        <f t="shared" si="23"/>
        <v>-</v>
      </c>
      <c r="W24" s="180" t="str">
        <f t="shared" si="24"/>
        <v>-</v>
      </c>
      <c r="X24" s="179">
        <f t="shared" si="25"/>
        <v>2657</v>
      </c>
      <c r="Y24" s="145">
        <f t="shared" si="26"/>
        <v>2841105719</v>
      </c>
      <c r="Z24" s="180">
        <f t="shared" si="27"/>
        <v>1069290</v>
      </c>
      <c r="AB24" s="78" t="s">
        <v>179</v>
      </c>
      <c r="AC24" s="83"/>
      <c r="AD24" s="124">
        <v>4393</v>
      </c>
      <c r="AE24" s="124">
        <v>3862</v>
      </c>
      <c r="AF24" s="124">
        <v>929875200</v>
      </c>
      <c r="AG24" s="124">
        <v>3472724375</v>
      </c>
      <c r="AH24" s="124">
        <v>899203</v>
      </c>
      <c r="AI24" s="164">
        <v>1205</v>
      </c>
      <c r="AJ24" s="165">
        <v>631618656</v>
      </c>
      <c r="AK24" s="166">
        <v>524164</v>
      </c>
      <c r="AL24" s="26">
        <v>2</v>
      </c>
      <c r="AM24" s="32">
        <v>1189377</v>
      </c>
      <c r="AN24" s="27">
        <v>594688</v>
      </c>
      <c r="AO24" s="26">
        <v>14</v>
      </c>
      <c r="AP24" s="32">
        <v>15747524</v>
      </c>
      <c r="AQ24" s="27">
        <v>1124823</v>
      </c>
      <c r="AR24" s="26" t="s">
        <v>61</v>
      </c>
      <c r="AS24" s="32" t="s">
        <v>61</v>
      </c>
      <c r="AT24" s="27" t="s">
        <v>61</v>
      </c>
      <c r="AU24" s="164" t="s">
        <v>61</v>
      </c>
      <c r="AV24" s="165" t="s">
        <v>61</v>
      </c>
      <c r="AW24" s="166" t="s">
        <v>61</v>
      </c>
      <c r="AX24" s="26">
        <v>124</v>
      </c>
      <c r="AY24" s="32">
        <v>31829023</v>
      </c>
      <c r="AZ24" s="27">
        <v>256685</v>
      </c>
      <c r="BA24" s="26" t="s">
        <v>61</v>
      </c>
      <c r="BB24" s="32" t="s">
        <v>61</v>
      </c>
      <c r="BC24" s="27" t="s">
        <v>61</v>
      </c>
      <c r="BD24" s="26" t="s">
        <v>61</v>
      </c>
      <c r="BE24" s="32" t="s">
        <v>61</v>
      </c>
      <c r="BF24" s="27" t="s">
        <v>61</v>
      </c>
      <c r="BG24" s="26" t="s">
        <v>61</v>
      </c>
      <c r="BH24" s="32" t="s">
        <v>61</v>
      </c>
      <c r="BI24" s="27" t="s">
        <v>61</v>
      </c>
      <c r="BJ24" s="26" t="s">
        <v>61</v>
      </c>
      <c r="BK24" s="32" t="s">
        <v>61</v>
      </c>
      <c r="BL24" s="27" t="s">
        <v>61</v>
      </c>
      <c r="BM24" s="164" t="s">
        <v>61</v>
      </c>
      <c r="BN24" s="165" t="s">
        <v>61</v>
      </c>
      <c r="BO24" s="166" t="s">
        <v>61</v>
      </c>
      <c r="BP24" s="164" t="s">
        <v>61</v>
      </c>
      <c r="BQ24" s="165" t="s">
        <v>61</v>
      </c>
      <c r="BR24" s="166" t="s">
        <v>61</v>
      </c>
      <c r="BS24" s="26" t="s">
        <v>61</v>
      </c>
      <c r="BT24" s="32" t="s">
        <v>61</v>
      </c>
      <c r="BU24" s="27" t="s">
        <v>61</v>
      </c>
      <c r="BV24" s="26">
        <v>2</v>
      </c>
      <c r="BW24" s="32">
        <v>6368698</v>
      </c>
      <c r="BX24" s="27">
        <v>3184349</v>
      </c>
      <c r="BY24" s="26">
        <v>2515</v>
      </c>
      <c r="BZ24" s="32">
        <v>2785971097</v>
      </c>
      <c r="CA24" s="27">
        <v>1107741</v>
      </c>
      <c r="CB24" s="26" t="s">
        <v>61</v>
      </c>
      <c r="CC24" s="32" t="s">
        <v>61</v>
      </c>
      <c r="CD24" s="27" t="s">
        <v>61</v>
      </c>
      <c r="CE24" s="26" t="s">
        <v>61</v>
      </c>
      <c r="CF24" s="32" t="s">
        <v>61</v>
      </c>
      <c r="CG24" s="27" t="s">
        <v>61</v>
      </c>
      <c r="CH24" s="26">
        <v>18</v>
      </c>
      <c r="CI24" s="26" t="s">
        <v>61</v>
      </c>
      <c r="CJ24" s="32">
        <v>0</v>
      </c>
      <c r="CK24" s="27" t="s">
        <v>61</v>
      </c>
      <c r="CL24" s="26" t="s">
        <v>61</v>
      </c>
      <c r="CM24" s="26" t="s">
        <v>61</v>
      </c>
      <c r="CN24" s="32" t="s">
        <v>61</v>
      </c>
      <c r="CO24" s="27" t="s">
        <v>61</v>
      </c>
      <c r="CP24" s="26" t="s">
        <v>61</v>
      </c>
      <c r="CQ24" s="26" t="s">
        <v>61</v>
      </c>
      <c r="CR24" s="32" t="s">
        <v>61</v>
      </c>
      <c r="CS24" s="27" t="s">
        <v>61</v>
      </c>
      <c r="CT24" s="27">
        <v>61</v>
      </c>
      <c r="CU24" s="27">
        <v>6</v>
      </c>
      <c r="CV24" s="27" t="s">
        <v>61</v>
      </c>
      <c r="CW24" s="27" t="s">
        <v>61</v>
      </c>
      <c r="CX24" s="27">
        <v>36</v>
      </c>
      <c r="CY24" s="27">
        <v>200</v>
      </c>
      <c r="CZ24" s="27">
        <v>75</v>
      </c>
      <c r="DA24" s="27" t="s">
        <v>61</v>
      </c>
      <c r="DB24" s="27">
        <v>134</v>
      </c>
      <c r="DC24" s="27" t="s">
        <v>61</v>
      </c>
      <c r="DD24" s="27">
        <v>1</v>
      </c>
      <c r="DE24" s="41"/>
    </row>
    <row r="25" spans="1:109" ht="18.75" customHeight="1" x14ac:dyDescent="0.2">
      <c r="A25" s="78"/>
      <c r="B25" s="125" t="s">
        <v>116</v>
      </c>
      <c r="C25" s="127">
        <f t="shared" si="3"/>
        <v>1054</v>
      </c>
      <c r="D25" s="127" t="str">
        <f t="shared" si="13"/>
        <v>ok</v>
      </c>
      <c r="E25" s="127">
        <f t="shared" si="4"/>
        <v>871236532</v>
      </c>
      <c r="F25" s="127" t="str">
        <f t="shared" si="14"/>
        <v>ok</v>
      </c>
      <c r="G25" s="127">
        <f t="shared" si="5"/>
        <v>826600</v>
      </c>
      <c r="H25" s="149" t="str">
        <f t="shared" si="15"/>
        <v>ok</v>
      </c>
      <c r="I25" s="154">
        <f t="shared" si="6"/>
        <v>292</v>
      </c>
      <c r="J25" s="129">
        <f t="shared" si="7"/>
        <v>114072447</v>
      </c>
      <c r="K25" s="155">
        <f t="shared" si="8"/>
        <v>390659</v>
      </c>
      <c r="L25" s="154" t="str">
        <f t="shared" si="9"/>
        <v>-</v>
      </c>
      <c r="M25" s="129" t="str">
        <f t="shared" si="10"/>
        <v>-</v>
      </c>
      <c r="N25" s="155" t="str">
        <f t="shared" si="11"/>
        <v>-</v>
      </c>
      <c r="O25" s="130">
        <f t="shared" si="16"/>
        <v>0</v>
      </c>
      <c r="P25" s="130">
        <f t="shared" si="17"/>
        <v>0</v>
      </c>
      <c r="Q25" s="130">
        <f t="shared" si="18"/>
        <v>0</v>
      </c>
      <c r="R25" s="154" t="str">
        <f t="shared" si="19"/>
        <v>-</v>
      </c>
      <c r="S25" s="129" t="str">
        <f t="shared" si="20"/>
        <v>-</v>
      </c>
      <c r="T25" s="155" t="str">
        <f t="shared" si="21"/>
        <v>-</v>
      </c>
      <c r="U25" s="154" t="str">
        <f t="shared" si="22"/>
        <v>-</v>
      </c>
      <c r="V25" s="129" t="str">
        <f t="shared" si="23"/>
        <v>-</v>
      </c>
      <c r="W25" s="155" t="str">
        <f t="shared" si="24"/>
        <v>-</v>
      </c>
      <c r="X25" s="154">
        <f t="shared" si="25"/>
        <v>762</v>
      </c>
      <c r="Y25" s="129">
        <f t="shared" si="26"/>
        <v>757164085</v>
      </c>
      <c r="Z25" s="155">
        <f t="shared" si="27"/>
        <v>993653</v>
      </c>
      <c r="AB25" s="78"/>
      <c r="AC25" s="125" t="s">
        <v>116</v>
      </c>
      <c r="AD25" s="124">
        <v>1176</v>
      </c>
      <c r="AE25" s="124">
        <v>1054</v>
      </c>
      <c r="AF25" s="124">
        <v>242362900</v>
      </c>
      <c r="AG25" s="124">
        <v>871236532</v>
      </c>
      <c r="AH25" s="124">
        <v>826600</v>
      </c>
      <c r="AI25" s="164">
        <v>292</v>
      </c>
      <c r="AJ25" s="165">
        <v>114072447</v>
      </c>
      <c r="AK25" s="166">
        <v>390659</v>
      </c>
      <c r="AL25" s="26" t="s">
        <v>61</v>
      </c>
      <c r="AM25" s="32" t="s">
        <v>61</v>
      </c>
      <c r="AN25" s="27" t="s">
        <v>61</v>
      </c>
      <c r="AO25" s="26">
        <v>3</v>
      </c>
      <c r="AP25" s="32">
        <v>2003871</v>
      </c>
      <c r="AQ25" s="27">
        <v>667957</v>
      </c>
      <c r="AR25" s="26" t="s">
        <v>61</v>
      </c>
      <c r="AS25" s="32" t="s">
        <v>61</v>
      </c>
      <c r="AT25" s="27" t="s">
        <v>61</v>
      </c>
      <c r="AU25" s="164" t="s">
        <v>61</v>
      </c>
      <c r="AV25" s="165" t="s">
        <v>61</v>
      </c>
      <c r="AW25" s="166" t="s">
        <v>61</v>
      </c>
      <c r="AX25" s="26">
        <v>15</v>
      </c>
      <c r="AY25" s="32">
        <v>2413728</v>
      </c>
      <c r="AZ25" s="27">
        <v>160915</v>
      </c>
      <c r="BA25" s="26" t="s">
        <v>61</v>
      </c>
      <c r="BB25" s="32" t="s">
        <v>61</v>
      </c>
      <c r="BC25" s="27" t="s">
        <v>61</v>
      </c>
      <c r="BD25" s="26" t="s">
        <v>61</v>
      </c>
      <c r="BE25" s="32" t="s">
        <v>61</v>
      </c>
      <c r="BF25" s="27" t="s">
        <v>61</v>
      </c>
      <c r="BG25" s="26" t="s">
        <v>61</v>
      </c>
      <c r="BH25" s="32" t="s">
        <v>61</v>
      </c>
      <c r="BI25" s="27" t="s">
        <v>61</v>
      </c>
      <c r="BJ25" s="26" t="s">
        <v>61</v>
      </c>
      <c r="BK25" s="32" t="s">
        <v>61</v>
      </c>
      <c r="BL25" s="27" t="s">
        <v>61</v>
      </c>
      <c r="BM25" s="164" t="s">
        <v>61</v>
      </c>
      <c r="BN25" s="165" t="s">
        <v>61</v>
      </c>
      <c r="BO25" s="166" t="s">
        <v>61</v>
      </c>
      <c r="BP25" s="164" t="s">
        <v>61</v>
      </c>
      <c r="BQ25" s="165" t="s">
        <v>61</v>
      </c>
      <c r="BR25" s="166" t="s">
        <v>61</v>
      </c>
      <c r="BS25" s="26" t="s">
        <v>61</v>
      </c>
      <c r="BT25" s="32" t="s">
        <v>61</v>
      </c>
      <c r="BU25" s="27" t="s">
        <v>61</v>
      </c>
      <c r="BV25" s="26" t="s">
        <v>61</v>
      </c>
      <c r="BW25" s="32" t="s">
        <v>61</v>
      </c>
      <c r="BX25" s="27" t="s">
        <v>61</v>
      </c>
      <c r="BY25" s="26">
        <v>744</v>
      </c>
      <c r="BZ25" s="32">
        <v>752746486</v>
      </c>
      <c r="CA25" s="27">
        <v>1011756</v>
      </c>
      <c r="CB25" s="26" t="s">
        <v>61</v>
      </c>
      <c r="CC25" s="32" t="s">
        <v>61</v>
      </c>
      <c r="CD25" s="27" t="s">
        <v>61</v>
      </c>
      <c r="CE25" s="26" t="s">
        <v>61</v>
      </c>
      <c r="CF25" s="32" t="s">
        <v>61</v>
      </c>
      <c r="CG25" s="27" t="s">
        <v>61</v>
      </c>
      <c r="CH25" s="26">
        <v>6</v>
      </c>
      <c r="CI25" s="26" t="s">
        <v>61</v>
      </c>
      <c r="CJ25" s="32">
        <v>0</v>
      </c>
      <c r="CK25" s="27" t="s">
        <v>61</v>
      </c>
      <c r="CL25" s="26" t="s">
        <v>61</v>
      </c>
      <c r="CM25" s="26" t="s">
        <v>61</v>
      </c>
      <c r="CN25" s="32" t="s">
        <v>61</v>
      </c>
      <c r="CO25" s="27" t="s">
        <v>61</v>
      </c>
      <c r="CP25" s="26" t="s">
        <v>61</v>
      </c>
      <c r="CQ25" s="26" t="s">
        <v>61</v>
      </c>
      <c r="CR25" s="32" t="s">
        <v>61</v>
      </c>
      <c r="CS25" s="27" t="s">
        <v>61</v>
      </c>
      <c r="CT25" s="27">
        <v>28</v>
      </c>
      <c r="CU25" s="27">
        <v>1</v>
      </c>
      <c r="CV25" s="27" t="s">
        <v>61</v>
      </c>
      <c r="CW25" s="27" t="s">
        <v>61</v>
      </c>
      <c r="CX25" s="27">
        <v>11</v>
      </c>
      <c r="CY25" s="27">
        <v>25</v>
      </c>
      <c r="CZ25" s="27">
        <v>11</v>
      </c>
      <c r="DA25" s="27" t="s">
        <v>61</v>
      </c>
      <c r="DB25" s="27">
        <v>40</v>
      </c>
      <c r="DC25" s="27" t="s">
        <v>61</v>
      </c>
      <c r="DD25" s="27" t="s">
        <v>61</v>
      </c>
      <c r="DE25" s="41"/>
    </row>
    <row r="26" spans="1:109" ht="15" customHeight="1" x14ac:dyDescent="0.2">
      <c r="A26" s="78"/>
      <c r="B26" s="125" t="s">
        <v>117</v>
      </c>
      <c r="C26" s="127">
        <f t="shared" si="3"/>
        <v>946</v>
      </c>
      <c r="D26" s="127" t="str">
        <f t="shared" si="13"/>
        <v>ok</v>
      </c>
      <c r="E26" s="127">
        <f t="shared" si="4"/>
        <v>896593627</v>
      </c>
      <c r="F26" s="127" t="str">
        <f t="shared" si="14"/>
        <v>ok</v>
      </c>
      <c r="G26" s="127">
        <f t="shared" si="5"/>
        <v>947773</v>
      </c>
      <c r="H26" s="149" t="str">
        <f t="shared" si="15"/>
        <v>ok</v>
      </c>
      <c r="I26" s="154">
        <f t="shared" si="6"/>
        <v>254</v>
      </c>
      <c r="J26" s="129">
        <f t="shared" si="7"/>
        <v>107231691</v>
      </c>
      <c r="K26" s="155">
        <f t="shared" si="8"/>
        <v>422172</v>
      </c>
      <c r="L26" s="154" t="str">
        <f t="shared" si="9"/>
        <v>-</v>
      </c>
      <c r="M26" s="129" t="str">
        <f t="shared" si="10"/>
        <v>-</v>
      </c>
      <c r="N26" s="155" t="str">
        <f t="shared" si="11"/>
        <v>-</v>
      </c>
      <c r="O26" s="130">
        <f t="shared" si="16"/>
        <v>0</v>
      </c>
      <c r="P26" s="130">
        <f t="shared" si="17"/>
        <v>0</v>
      </c>
      <c r="Q26" s="130">
        <f t="shared" si="18"/>
        <v>0</v>
      </c>
      <c r="R26" s="154" t="str">
        <f t="shared" si="19"/>
        <v>-</v>
      </c>
      <c r="S26" s="129" t="str">
        <f t="shared" si="20"/>
        <v>-</v>
      </c>
      <c r="T26" s="155" t="str">
        <f t="shared" si="21"/>
        <v>-</v>
      </c>
      <c r="U26" s="154" t="str">
        <f t="shared" si="22"/>
        <v>-</v>
      </c>
      <c r="V26" s="129" t="str">
        <f t="shared" si="23"/>
        <v>-</v>
      </c>
      <c r="W26" s="155" t="str">
        <f t="shared" si="24"/>
        <v>-</v>
      </c>
      <c r="X26" s="154">
        <f t="shared" si="25"/>
        <v>692</v>
      </c>
      <c r="Y26" s="129">
        <f t="shared" si="26"/>
        <v>789361936</v>
      </c>
      <c r="Z26" s="155">
        <f t="shared" si="27"/>
        <v>1140696</v>
      </c>
      <c r="AB26" s="78"/>
      <c r="AC26" s="125" t="s">
        <v>117</v>
      </c>
      <c r="AD26" s="124">
        <v>1066</v>
      </c>
      <c r="AE26" s="124">
        <v>946</v>
      </c>
      <c r="AF26" s="124">
        <v>221064900</v>
      </c>
      <c r="AG26" s="124">
        <v>896593627</v>
      </c>
      <c r="AH26" s="124">
        <v>947773</v>
      </c>
      <c r="AI26" s="164">
        <v>254</v>
      </c>
      <c r="AJ26" s="165">
        <v>107231691</v>
      </c>
      <c r="AK26" s="166">
        <v>422172</v>
      </c>
      <c r="AL26" s="26" t="s">
        <v>61</v>
      </c>
      <c r="AM26" s="32" t="s">
        <v>61</v>
      </c>
      <c r="AN26" s="27" t="s">
        <v>61</v>
      </c>
      <c r="AO26" s="26">
        <v>2</v>
      </c>
      <c r="AP26" s="32">
        <v>875220</v>
      </c>
      <c r="AQ26" s="27">
        <v>437610</v>
      </c>
      <c r="AR26" s="26" t="s">
        <v>61</v>
      </c>
      <c r="AS26" s="32" t="s">
        <v>61</v>
      </c>
      <c r="AT26" s="27" t="s">
        <v>61</v>
      </c>
      <c r="AU26" s="164" t="s">
        <v>61</v>
      </c>
      <c r="AV26" s="165" t="s">
        <v>61</v>
      </c>
      <c r="AW26" s="166" t="s">
        <v>61</v>
      </c>
      <c r="AX26" s="26">
        <v>15</v>
      </c>
      <c r="AY26" s="32">
        <v>2249472</v>
      </c>
      <c r="AZ26" s="27">
        <v>149964</v>
      </c>
      <c r="BA26" s="26" t="s">
        <v>61</v>
      </c>
      <c r="BB26" s="32" t="s">
        <v>61</v>
      </c>
      <c r="BC26" s="27" t="s">
        <v>61</v>
      </c>
      <c r="BD26" s="26" t="s">
        <v>61</v>
      </c>
      <c r="BE26" s="32" t="s">
        <v>61</v>
      </c>
      <c r="BF26" s="27" t="s">
        <v>61</v>
      </c>
      <c r="BG26" s="26" t="s">
        <v>61</v>
      </c>
      <c r="BH26" s="32" t="s">
        <v>61</v>
      </c>
      <c r="BI26" s="27" t="s">
        <v>61</v>
      </c>
      <c r="BJ26" s="26" t="s">
        <v>61</v>
      </c>
      <c r="BK26" s="32" t="s">
        <v>61</v>
      </c>
      <c r="BL26" s="27" t="s">
        <v>61</v>
      </c>
      <c r="BM26" s="164" t="s">
        <v>61</v>
      </c>
      <c r="BN26" s="165" t="s">
        <v>61</v>
      </c>
      <c r="BO26" s="166" t="s">
        <v>61</v>
      </c>
      <c r="BP26" s="164" t="s">
        <v>61</v>
      </c>
      <c r="BQ26" s="165" t="s">
        <v>61</v>
      </c>
      <c r="BR26" s="166" t="s">
        <v>61</v>
      </c>
      <c r="BS26" s="26" t="s">
        <v>61</v>
      </c>
      <c r="BT26" s="32" t="s">
        <v>61</v>
      </c>
      <c r="BU26" s="27" t="s">
        <v>61</v>
      </c>
      <c r="BV26" s="26" t="s">
        <v>61</v>
      </c>
      <c r="BW26" s="32" t="s">
        <v>61</v>
      </c>
      <c r="BX26" s="27" t="s">
        <v>61</v>
      </c>
      <c r="BY26" s="26">
        <v>675</v>
      </c>
      <c r="BZ26" s="32">
        <v>786237244</v>
      </c>
      <c r="CA26" s="27">
        <v>1164795</v>
      </c>
      <c r="CB26" s="26" t="s">
        <v>61</v>
      </c>
      <c r="CC26" s="32" t="s">
        <v>61</v>
      </c>
      <c r="CD26" s="27" t="s">
        <v>61</v>
      </c>
      <c r="CE26" s="26" t="s">
        <v>61</v>
      </c>
      <c r="CF26" s="32" t="s">
        <v>61</v>
      </c>
      <c r="CG26" s="27" t="s">
        <v>61</v>
      </c>
      <c r="CH26" s="26">
        <v>3</v>
      </c>
      <c r="CI26" s="26" t="s">
        <v>61</v>
      </c>
      <c r="CJ26" s="32">
        <v>0</v>
      </c>
      <c r="CK26" s="27" t="s">
        <v>61</v>
      </c>
      <c r="CL26" s="26" t="s">
        <v>61</v>
      </c>
      <c r="CM26" s="26" t="s">
        <v>61</v>
      </c>
      <c r="CN26" s="32" t="s">
        <v>61</v>
      </c>
      <c r="CO26" s="27" t="s">
        <v>61</v>
      </c>
      <c r="CP26" s="26" t="s">
        <v>61</v>
      </c>
      <c r="CQ26" s="26" t="s">
        <v>61</v>
      </c>
      <c r="CR26" s="32" t="s">
        <v>61</v>
      </c>
      <c r="CS26" s="27" t="s">
        <v>61</v>
      </c>
      <c r="CT26" s="27">
        <v>21</v>
      </c>
      <c r="CU26" s="27">
        <v>3</v>
      </c>
      <c r="CV26" s="27" t="s">
        <v>61</v>
      </c>
      <c r="CW26" s="27" t="s">
        <v>61</v>
      </c>
      <c r="CX26" s="27">
        <v>13</v>
      </c>
      <c r="CY26" s="27">
        <v>33</v>
      </c>
      <c r="CZ26" s="27">
        <v>17</v>
      </c>
      <c r="DA26" s="27" t="s">
        <v>61</v>
      </c>
      <c r="DB26" s="27">
        <v>30</v>
      </c>
      <c r="DC26" s="27" t="s">
        <v>61</v>
      </c>
      <c r="DD26" s="27" t="s">
        <v>61</v>
      </c>
      <c r="DE26" s="41"/>
    </row>
    <row r="27" spans="1:109" ht="15" customHeight="1" x14ac:dyDescent="0.2">
      <c r="A27" s="78"/>
      <c r="B27" s="125" t="s">
        <v>118</v>
      </c>
      <c r="C27" s="127">
        <f t="shared" si="3"/>
        <v>776</v>
      </c>
      <c r="D27" s="127" t="str">
        <f t="shared" si="13"/>
        <v>ok</v>
      </c>
      <c r="E27" s="127">
        <f t="shared" si="4"/>
        <v>688651161</v>
      </c>
      <c r="F27" s="127" t="str">
        <f t="shared" si="14"/>
        <v>ok</v>
      </c>
      <c r="G27" s="127">
        <f t="shared" si="5"/>
        <v>887437</v>
      </c>
      <c r="H27" s="149" t="str">
        <f t="shared" si="15"/>
        <v>ok</v>
      </c>
      <c r="I27" s="154">
        <f t="shared" si="6"/>
        <v>260</v>
      </c>
      <c r="J27" s="129">
        <f t="shared" si="7"/>
        <v>134638207</v>
      </c>
      <c r="K27" s="155">
        <f t="shared" si="8"/>
        <v>517839</v>
      </c>
      <c r="L27" s="154" t="str">
        <f t="shared" si="9"/>
        <v>-</v>
      </c>
      <c r="M27" s="129" t="str">
        <f t="shared" si="10"/>
        <v>-</v>
      </c>
      <c r="N27" s="155" t="str">
        <f t="shared" si="11"/>
        <v>-</v>
      </c>
      <c r="O27" s="130">
        <f t="shared" si="16"/>
        <v>0</v>
      </c>
      <c r="P27" s="130">
        <f t="shared" si="17"/>
        <v>0</v>
      </c>
      <c r="Q27" s="130">
        <f t="shared" si="18"/>
        <v>0</v>
      </c>
      <c r="R27" s="154" t="str">
        <f t="shared" si="19"/>
        <v>-</v>
      </c>
      <c r="S27" s="129" t="str">
        <f t="shared" si="20"/>
        <v>-</v>
      </c>
      <c r="T27" s="155" t="str">
        <f t="shared" si="21"/>
        <v>-</v>
      </c>
      <c r="U27" s="154" t="str">
        <f t="shared" si="22"/>
        <v>-</v>
      </c>
      <c r="V27" s="129" t="str">
        <f t="shared" si="23"/>
        <v>-</v>
      </c>
      <c r="W27" s="155" t="str">
        <f t="shared" si="24"/>
        <v>-</v>
      </c>
      <c r="X27" s="154">
        <f t="shared" si="25"/>
        <v>516</v>
      </c>
      <c r="Y27" s="129">
        <f t="shared" si="26"/>
        <v>554012954</v>
      </c>
      <c r="Z27" s="155">
        <f t="shared" si="27"/>
        <v>1073668</v>
      </c>
      <c r="AB27" s="78"/>
      <c r="AC27" s="125" t="s">
        <v>118</v>
      </c>
      <c r="AD27" s="124">
        <v>866</v>
      </c>
      <c r="AE27" s="124">
        <v>776</v>
      </c>
      <c r="AF27" s="124">
        <v>184401200</v>
      </c>
      <c r="AG27" s="124">
        <v>688651161</v>
      </c>
      <c r="AH27" s="124">
        <v>887437</v>
      </c>
      <c r="AI27" s="164">
        <v>260</v>
      </c>
      <c r="AJ27" s="165">
        <v>134638207</v>
      </c>
      <c r="AK27" s="166">
        <v>517839</v>
      </c>
      <c r="AL27" s="26" t="s">
        <v>61</v>
      </c>
      <c r="AM27" s="32" t="s">
        <v>61</v>
      </c>
      <c r="AN27" s="27" t="s">
        <v>61</v>
      </c>
      <c r="AO27" s="26">
        <v>5</v>
      </c>
      <c r="AP27" s="32">
        <v>4089174</v>
      </c>
      <c r="AQ27" s="27">
        <v>817834</v>
      </c>
      <c r="AR27" s="26" t="s">
        <v>61</v>
      </c>
      <c r="AS27" s="32" t="s">
        <v>61</v>
      </c>
      <c r="AT27" s="27" t="s">
        <v>61</v>
      </c>
      <c r="AU27" s="164" t="s">
        <v>61</v>
      </c>
      <c r="AV27" s="165" t="s">
        <v>61</v>
      </c>
      <c r="AW27" s="166" t="s">
        <v>61</v>
      </c>
      <c r="AX27" s="26">
        <v>20</v>
      </c>
      <c r="AY27" s="32">
        <v>3867933</v>
      </c>
      <c r="AZ27" s="27">
        <v>193396</v>
      </c>
      <c r="BA27" s="26" t="s">
        <v>61</v>
      </c>
      <c r="BB27" s="32" t="s">
        <v>61</v>
      </c>
      <c r="BC27" s="27" t="s">
        <v>61</v>
      </c>
      <c r="BD27" s="26" t="s">
        <v>61</v>
      </c>
      <c r="BE27" s="32" t="s">
        <v>61</v>
      </c>
      <c r="BF27" s="27" t="s">
        <v>61</v>
      </c>
      <c r="BG27" s="26" t="s">
        <v>61</v>
      </c>
      <c r="BH27" s="32" t="s">
        <v>61</v>
      </c>
      <c r="BI27" s="27" t="s">
        <v>61</v>
      </c>
      <c r="BJ27" s="26" t="s">
        <v>61</v>
      </c>
      <c r="BK27" s="32" t="s">
        <v>61</v>
      </c>
      <c r="BL27" s="27" t="s">
        <v>61</v>
      </c>
      <c r="BM27" s="164" t="s">
        <v>61</v>
      </c>
      <c r="BN27" s="165" t="s">
        <v>61</v>
      </c>
      <c r="BO27" s="166" t="s">
        <v>61</v>
      </c>
      <c r="BP27" s="164" t="s">
        <v>61</v>
      </c>
      <c r="BQ27" s="165" t="s">
        <v>61</v>
      </c>
      <c r="BR27" s="166" t="s">
        <v>61</v>
      </c>
      <c r="BS27" s="26" t="s">
        <v>61</v>
      </c>
      <c r="BT27" s="32" t="s">
        <v>61</v>
      </c>
      <c r="BU27" s="27" t="s">
        <v>61</v>
      </c>
      <c r="BV27" s="26">
        <v>1</v>
      </c>
      <c r="BW27" s="32">
        <v>3157056</v>
      </c>
      <c r="BX27" s="27">
        <v>3157056</v>
      </c>
      <c r="BY27" s="26">
        <v>490</v>
      </c>
      <c r="BZ27" s="32">
        <v>542898791</v>
      </c>
      <c r="CA27" s="27">
        <v>1107956</v>
      </c>
      <c r="CB27" s="26" t="s">
        <v>61</v>
      </c>
      <c r="CC27" s="32" t="s">
        <v>61</v>
      </c>
      <c r="CD27" s="27" t="s">
        <v>61</v>
      </c>
      <c r="CE27" s="26" t="s">
        <v>61</v>
      </c>
      <c r="CF27" s="32" t="s">
        <v>61</v>
      </c>
      <c r="CG27" s="27" t="s">
        <v>61</v>
      </c>
      <c r="CH27" s="26">
        <v>3</v>
      </c>
      <c r="CI27" s="26" t="s">
        <v>61</v>
      </c>
      <c r="CJ27" s="32">
        <v>0</v>
      </c>
      <c r="CK27" s="27" t="s">
        <v>61</v>
      </c>
      <c r="CL27" s="26" t="s">
        <v>61</v>
      </c>
      <c r="CM27" s="26" t="s">
        <v>61</v>
      </c>
      <c r="CN27" s="32" t="s">
        <v>61</v>
      </c>
      <c r="CO27" s="27" t="s">
        <v>61</v>
      </c>
      <c r="CP27" s="26" t="s">
        <v>61</v>
      </c>
      <c r="CQ27" s="26" t="s">
        <v>61</v>
      </c>
      <c r="CR27" s="32" t="s">
        <v>61</v>
      </c>
      <c r="CS27" s="27" t="s">
        <v>61</v>
      </c>
      <c r="CT27" s="27">
        <v>6</v>
      </c>
      <c r="CU27" s="27" t="s">
        <v>61</v>
      </c>
      <c r="CV27" s="27" t="s">
        <v>61</v>
      </c>
      <c r="CW27" s="27" t="s">
        <v>61</v>
      </c>
      <c r="CX27" s="27">
        <v>1</v>
      </c>
      <c r="CY27" s="27">
        <v>41</v>
      </c>
      <c r="CZ27" s="27">
        <v>16</v>
      </c>
      <c r="DA27" s="27" t="s">
        <v>61</v>
      </c>
      <c r="DB27" s="27">
        <v>23</v>
      </c>
      <c r="DC27" s="27" t="s">
        <v>61</v>
      </c>
      <c r="DD27" s="27" t="s">
        <v>61</v>
      </c>
      <c r="DE27" s="41"/>
    </row>
    <row r="28" spans="1:109" ht="15" customHeight="1" x14ac:dyDescent="0.2">
      <c r="A28" s="78"/>
      <c r="B28" s="125" t="s">
        <v>119</v>
      </c>
      <c r="C28" s="127">
        <f t="shared" si="3"/>
        <v>632</v>
      </c>
      <c r="D28" s="127" t="str">
        <f t="shared" si="13"/>
        <v>ok</v>
      </c>
      <c r="E28" s="127">
        <f t="shared" si="4"/>
        <v>560406990</v>
      </c>
      <c r="F28" s="127" t="str">
        <f t="shared" si="14"/>
        <v>ok</v>
      </c>
      <c r="G28" s="127">
        <f t="shared" si="5"/>
        <v>886719</v>
      </c>
      <c r="H28" s="149" t="str">
        <f t="shared" si="15"/>
        <v>ok</v>
      </c>
      <c r="I28" s="154">
        <f t="shared" si="6"/>
        <v>225</v>
      </c>
      <c r="J28" s="129">
        <f t="shared" si="7"/>
        <v>129599227</v>
      </c>
      <c r="K28" s="155">
        <f t="shared" si="8"/>
        <v>575996</v>
      </c>
      <c r="L28" s="154" t="str">
        <f t="shared" si="9"/>
        <v>-</v>
      </c>
      <c r="M28" s="129" t="str">
        <f t="shared" si="10"/>
        <v>-</v>
      </c>
      <c r="N28" s="155" t="str">
        <f t="shared" si="11"/>
        <v>-</v>
      </c>
      <c r="O28" s="130">
        <f t="shared" si="16"/>
        <v>0</v>
      </c>
      <c r="P28" s="130">
        <f t="shared" si="17"/>
        <v>0</v>
      </c>
      <c r="Q28" s="130">
        <f t="shared" si="18"/>
        <v>0</v>
      </c>
      <c r="R28" s="154" t="str">
        <f t="shared" si="19"/>
        <v>-</v>
      </c>
      <c r="S28" s="129" t="str">
        <f t="shared" si="20"/>
        <v>-</v>
      </c>
      <c r="T28" s="155" t="str">
        <f t="shared" si="21"/>
        <v>-</v>
      </c>
      <c r="U28" s="154" t="str">
        <f t="shared" si="22"/>
        <v>-</v>
      </c>
      <c r="V28" s="129" t="str">
        <f t="shared" si="23"/>
        <v>-</v>
      </c>
      <c r="W28" s="155" t="str">
        <f t="shared" si="24"/>
        <v>-</v>
      </c>
      <c r="X28" s="154">
        <f t="shared" si="25"/>
        <v>407</v>
      </c>
      <c r="Y28" s="129">
        <f t="shared" si="26"/>
        <v>430807763</v>
      </c>
      <c r="Z28" s="155">
        <f t="shared" si="27"/>
        <v>1058495</v>
      </c>
      <c r="AB28" s="78"/>
      <c r="AC28" s="125" t="s">
        <v>119</v>
      </c>
      <c r="AD28" s="124">
        <v>725</v>
      </c>
      <c r="AE28" s="124">
        <v>632</v>
      </c>
      <c r="AF28" s="124">
        <v>155956900</v>
      </c>
      <c r="AG28" s="124">
        <v>560406990</v>
      </c>
      <c r="AH28" s="124">
        <v>886719</v>
      </c>
      <c r="AI28" s="164">
        <v>225</v>
      </c>
      <c r="AJ28" s="165">
        <v>129599227</v>
      </c>
      <c r="AK28" s="166">
        <v>575996</v>
      </c>
      <c r="AL28" s="26">
        <v>1</v>
      </c>
      <c r="AM28" s="32">
        <v>525132</v>
      </c>
      <c r="AN28" s="27">
        <v>525132</v>
      </c>
      <c r="AO28" s="26" t="s">
        <v>61</v>
      </c>
      <c r="AP28" s="32" t="s">
        <v>61</v>
      </c>
      <c r="AQ28" s="27" t="s">
        <v>61</v>
      </c>
      <c r="AR28" s="26" t="s">
        <v>61</v>
      </c>
      <c r="AS28" s="32" t="s">
        <v>61</v>
      </c>
      <c r="AT28" s="27" t="s">
        <v>61</v>
      </c>
      <c r="AU28" s="164" t="s">
        <v>61</v>
      </c>
      <c r="AV28" s="165" t="s">
        <v>61</v>
      </c>
      <c r="AW28" s="166" t="s">
        <v>61</v>
      </c>
      <c r="AX28" s="26">
        <v>29</v>
      </c>
      <c r="AY28" s="32">
        <v>7503276</v>
      </c>
      <c r="AZ28" s="27">
        <v>258733</v>
      </c>
      <c r="BA28" s="26" t="s">
        <v>61</v>
      </c>
      <c r="BB28" s="32" t="s">
        <v>61</v>
      </c>
      <c r="BC28" s="27" t="s">
        <v>61</v>
      </c>
      <c r="BD28" s="26" t="s">
        <v>61</v>
      </c>
      <c r="BE28" s="32" t="s">
        <v>61</v>
      </c>
      <c r="BF28" s="27" t="s">
        <v>61</v>
      </c>
      <c r="BG28" s="26" t="s">
        <v>61</v>
      </c>
      <c r="BH28" s="32" t="s">
        <v>61</v>
      </c>
      <c r="BI28" s="27" t="s">
        <v>61</v>
      </c>
      <c r="BJ28" s="26" t="s">
        <v>61</v>
      </c>
      <c r="BK28" s="32" t="s">
        <v>61</v>
      </c>
      <c r="BL28" s="27" t="s">
        <v>61</v>
      </c>
      <c r="BM28" s="164" t="s">
        <v>61</v>
      </c>
      <c r="BN28" s="165" t="s">
        <v>61</v>
      </c>
      <c r="BO28" s="166" t="s">
        <v>61</v>
      </c>
      <c r="BP28" s="164" t="s">
        <v>61</v>
      </c>
      <c r="BQ28" s="165" t="s">
        <v>61</v>
      </c>
      <c r="BR28" s="166" t="s">
        <v>61</v>
      </c>
      <c r="BS28" s="26" t="s">
        <v>61</v>
      </c>
      <c r="BT28" s="32" t="s">
        <v>61</v>
      </c>
      <c r="BU28" s="27" t="s">
        <v>61</v>
      </c>
      <c r="BV28" s="26">
        <v>1</v>
      </c>
      <c r="BW28" s="32">
        <v>3211642</v>
      </c>
      <c r="BX28" s="27">
        <v>3211642</v>
      </c>
      <c r="BY28" s="26">
        <v>376</v>
      </c>
      <c r="BZ28" s="32">
        <v>419567713</v>
      </c>
      <c r="CA28" s="27">
        <v>1115871</v>
      </c>
      <c r="CB28" s="26" t="s">
        <v>61</v>
      </c>
      <c r="CC28" s="32" t="s">
        <v>61</v>
      </c>
      <c r="CD28" s="27" t="s">
        <v>61</v>
      </c>
      <c r="CE28" s="26" t="s">
        <v>61</v>
      </c>
      <c r="CF28" s="32" t="s">
        <v>61</v>
      </c>
      <c r="CG28" s="27" t="s">
        <v>61</v>
      </c>
      <c r="CH28" s="26">
        <v>1</v>
      </c>
      <c r="CI28" s="26" t="s">
        <v>61</v>
      </c>
      <c r="CJ28" s="32">
        <v>0</v>
      </c>
      <c r="CK28" s="27" t="s">
        <v>61</v>
      </c>
      <c r="CL28" s="26" t="s">
        <v>61</v>
      </c>
      <c r="CM28" s="26" t="s">
        <v>61</v>
      </c>
      <c r="CN28" s="32" t="s">
        <v>61</v>
      </c>
      <c r="CO28" s="27" t="s">
        <v>61</v>
      </c>
      <c r="CP28" s="26" t="s">
        <v>61</v>
      </c>
      <c r="CQ28" s="26" t="s">
        <v>61</v>
      </c>
      <c r="CR28" s="32" t="s">
        <v>61</v>
      </c>
      <c r="CS28" s="27" t="s">
        <v>61</v>
      </c>
      <c r="CT28" s="27">
        <v>3</v>
      </c>
      <c r="CU28" s="27">
        <v>1</v>
      </c>
      <c r="CV28" s="27" t="s">
        <v>61</v>
      </c>
      <c r="CW28" s="27" t="s">
        <v>61</v>
      </c>
      <c r="CX28" s="27">
        <v>6</v>
      </c>
      <c r="CY28" s="27">
        <v>47</v>
      </c>
      <c r="CZ28" s="27">
        <v>9</v>
      </c>
      <c r="DA28" s="27" t="s">
        <v>61</v>
      </c>
      <c r="DB28" s="27">
        <v>26</v>
      </c>
      <c r="DC28" s="27" t="s">
        <v>61</v>
      </c>
      <c r="DD28" s="27" t="s">
        <v>61</v>
      </c>
      <c r="DE28" s="41"/>
    </row>
    <row r="29" spans="1:109" ht="15" customHeight="1" x14ac:dyDescent="0.2">
      <c r="A29" s="78"/>
      <c r="B29" s="125" t="s">
        <v>120</v>
      </c>
      <c r="C29" s="127">
        <f t="shared" si="3"/>
        <v>454</v>
      </c>
      <c r="D29" s="127" t="str">
        <f t="shared" si="13"/>
        <v>ok</v>
      </c>
      <c r="E29" s="127">
        <f t="shared" si="4"/>
        <v>455836065</v>
      </c>
      <c r="F29" s="127" t="str">
        <f t="shared" si="14"/>
        <v>ok</v>
      </c>
      <c r="G29" s="127">
        <f t="shared" si="5"/>
        <v>1004044</v>
      </c>
      <c r="H29" s="149" t="str">
        <f t="shared" si="15"/>
        <v>ok</v>
      </c>
      <c r="I29" s="154">
        <f t="shared" si="6"/>
        <v>174</v>
      </c>
      <c r="J29" s="129">
        <f t="shared" si="7"/>
        <v>146077084</v>
      </c>
      <c r="K29" s="155">
        <f t="shared" si="8"/>
        <v>839523</v>
      </c>
      <c r="L29" s="154" t="str">
        <f t="shared" si="9"/>
        <v>-</v>
      </c>
      <c r="M29" s="129" t="str">
        <f t="shared" si="10"/>
        <v>-</v>
      </c>
      <c r="N29" s="155" t="str">
        <f t="shared" si="11"/>
        <v>-</v>
      </c>
      <c r="O29" s="130">
        <f t="shared" si="16"/>
        <v>0</v>
      </c>
      <c r="P29" s="130">
        <f t="shared" si="17"/>
        <v>0</v>
      </c>
      <c r="Q29" s="130">
        <f t="shared" si="18"/>
        <v>0</v>
      </c>
      <c r="R29" s="154" t="str">
        <f t="shared" si="19"/>
        <v>-</v>
      </c>
      <c r="S29" s="129" t="str">
        <f t="shared" si="20"/>
        <v>-</v>
      </c>
      <c r="T29" s="155" t="str">
        <f t="shared" si="21"/>
        <v>-</v>
      </c>
      <c r="U29" s="154" t="str">
        <f t="shared" si="22"/>
        <v>-</v>
      </c>
      <c r="V29" s="129" t="str">
        <f t="shared" si="23"/>
        <v>-</v>
      </c>
      <c r="W29" s="155" t="str">
        <f t="shared" si="24"/>
        <v>-</v>
      </c>
      <c r="X29" s="154">
        <f t="shared" si="25"/>
        <v>280</v>
      </c>
      <c r="Y29" s="129">
        <f t="shared" si="26"/>
        <v>309758981</v>
      </c>
      <c r="Z29" s="155">
        <f t="shared" si="27"/>
        <v>1106282</v>
      </c>
      <c r="AB29" s="78"/>
      <c r="AC29" s="125" t="s">
        <v>120</v>
      </c>
      <c r="AD29" s="124">
        <v>560</v>
      </c>
      <c r="AE29" s="124">
        <v>454</v>
      </c>
      <c r="AF29" s="124">
        <v>126089300</v>
      </c>
      <c r="AG29" s="124">
        <v>455836065</v>
      </c>
      <c r="AH29" s="124">
        <v>1004044</v>
      </c>
      <c r="AI29" s="164">
        <v>174</v>
      </c>
      <c r="AJ29" s="165">
        <v>146077084</v>
      </c>
      <c r="AK29" s="166">
        <v>839523</v>
      </c>
      <c r="AL29" s="26">
        <v>1</v>
      </c>
      <c r="AM29" s="32">
        <v>664245</v>
      </c>
      <c r="AN29" s="27">
        <v>664245</v>
      </c>
      <c r="AO29" s="26">
        <v>4</v>
      </c>
      <c r="AP29" s="32">
        <v>8779259</v>
      </c>
      <c r="AQ29" s="27">
        <v>2194814</v>
      </c>
      <c r="AR29" s="26" t="s">
        <v>61</v>
      </c>
      <c r="AS29" s="32" t="s">
        <v>61</v>
      </c>
      <c r="AT29" s="27" t="s">
        <v>61</v>
      </c>
      <c r="AU29" s="164" t="s">
        <v>61</v>
      </c>
      <c r="AV29" s="165" t="s">
        <v>61</v>
      </c>
      <c r="AW29" s="166" t="s">
        <v>61</v>
      </c>
      <c r="AX29" s="26">
        <v>45</v>
      </c>
      <c r="AY29" s="32">
        <v>15794614</v>
      </c>
      <c r="AZ29" s="27">
        <v>350991</v>
      </c>
      <c r="BA29" s="26" t="s">
        <v>61</v>
      </c>
      <c r="BB29" s="32" t="s">
        <v>61</v>
      </c>
      <c r="BC29" s="27" t="s">
        <v>61</v>
      </c>
      <c r="BD29" s="26" t="s">
        <v>61</v>
      </c>
      <c r="BE29" s="32" t="s">
        <v>61</v>
      </c>
      <c r="BF29" s="27" t="s">
        <v>61</v>
      </c>
      <c r="BG29" s="26" t="s">
        <v>61</v>
      </c>
      <c r="BH29" s="32" t="s">
        <v>61</v>
      </c>
      <c r="BI29" s="27" t="s">
        <v>61</v>
      </c>
      <c r="BJ29" s="26" t="s">
        <v>61</v>
      </c>
      <c r="BK29" s="32" t="s">
        <v>61</v>
      </c>
      <c r="BL29" s="27" t="s">
        <v>61</v>
      </c>
      <c r="BM29" s="164" t="s">
        <v>61</v>
      </c>
      <c r="BN29" s="165" t="s">
        <v>61</v>
      </c>
      <c r="BO29" s="166" t="s">
        <v>61</v>
      </c>
      <c r="BP29" s="164" t="s">
        <v>61</v>
      </c>
      <c r="BQ29" s="165" t="s">
        <v>61</v>
      </c>
      <c r="BR29" s="166" t="s">
        <v>61</v>
      </c>
      <c r="BS29" s="26" t="s">
        <v>61</v>
      </c>
      <c r="BT29" s="32" t="s">
        <v>61</v>
      </c>
      <c r="BU29" s="27" t="s">
        <v>61</v>
      </c>
      <c r="BV29" s="26" t="s">
        <v>61</v>
      </c>
      <c r="BW29" s="32" t="s">
        <v>61</v>
      </c>
      <c r="BX29" s="27" t="s">
        <v>61</v>
      </c>
      <c r="BY29" s="26">
        <v>230</v>
      </c>
      <c r="BZ29" s="32">
        <v>284520863</v>
      </c>
      <c r="CA29" s="27">
        <v>1237047</v>
      </c>
      <c r="CB29" s="26" t="s">
        <v>61</v>
      </c>
      <c r="CC29" s="32" t="s">
        <v>61</v>
      </c>
      <c r="CD29" s="27" t="s">
        <v>61</v>
      </c>
      <c r="CE29" s="26" t="s">
        <v>61</v>
      </c>
      <c r="CF29" s="32" t="s">
        <v>61</v>
      </c>
      <c r="CG29" s="27" t="s">
        <v>61</v>
      </c>
      <c r="CH29" s="26">
        <v>5</v>
      </c>
      <c r="CI29" s="26" t="s">
        <v>61</v>
      </c>
      <c r="CJ29" s="32">
        <v>0</v>
      </c>
      <c r="CK29" s="27" t="s">
        <v>61</v>
      </c>
      <c r="CL29" s="26" t="s">
        <v>61</v>
      </c>
      <c r="CM29" s="26" t="s">
        <v>61</v>
      </c>
      <c r="CN29" s="32" t="s">
        <v>61</v>
      </c>
      <c r="CO29" s="27" t="s">
        <v>61</v>
      </c>
      <c r="CP29" s="26" t="s">
        <v>61</v>
      </c>
      <c r="CQ29" s="26" t="s">
        <v>61</v>
      </c>
      <c r="CR29" s="32" t="s">
        <v>61</v>
      </c>
      <c r="CS29" s="27" t="s">
        <v>61</v>
      </c>
      <c r="CT29" s="27">
        <v>3</v>
      </c>
      <c r="CU29" s="27">
        <v>1</v>
      </c>
      <c r="CV29" s="27" t="s">
        <v>61</v>
      </c>
      <c r="CW29" s="27" t="s">
        <v>61</v>
      </c>
      <c r="CX29" s="27">
        <v>5</v>
      </c>
      <c r="CY29" s="27">
        <v>54</v>
      </c>
      <c r="CZ29" s="27">
        <v>22</v>
      </c>
      <c r="DA29" s="27" t="s">
        <v>61</v>
      </c>
      <c r="DB29" s="27">
        <v>15</v>
      </c>
      <c r="DC29" s="27" t="s">
        <v>61</v>
      </c>
      <c r="DD29" s="27">
        <v>1</v>
      </c>
      <c r="DE29" s="41"/>
    </row>
    <row r="30" spans="1:109" ht="26.25" customHeight="1" x14ac:dyDescent="0.2">
      <c r="A30" s="175" t="s">
        <v>180</v>
      </c>
      <c r="B30" s="176"/>
      <c r="C30" s="177">
        <f t="shared" si="3"/>
        <v>1020</v>
      </c>
      <c r="D30" s="177" t="str">
        <f t="shared" si="13"/>
        <v>ok</v>
      </c>
      <c r="E30" s="177">
        <f t="shared" si="4"/>
        <v>1289335492</v>
      </c>
      <c r="F30" s="177" t="str">
        <f t="shared" si="14"/>
        <v>ok</v>
      </c>
      <c r="G30" s="177">
        <f t="shared" si="5"/>
        <v>1264054</v>
      </c>
      <c r="H30" s="178" t="str">
        <f t="shared" si="15"/>
        <v>ok</v>
      </c>
      <c r="I30" s="179">
        <f t="shared" si="6"/>
        <v>588</v>
      </c>
      <c r="J30" s="145">
        <f t="shared" si="7"/>
        <v>822736646</v>
      </c>
      <c r="K30" s="180">
        <f t="shared" si="8"/>
        <v>1399211</v>
      </c>
      <c r="L30" s="179" t="str">
        <f t="shared" si="9"/>
        <v>-</v>
      </c>
      <c r="M30" s="145" t="str">
        <f t="shared" si="10"/>
        <v>-</v>
      </c>
      <c r="N30" s="180" t="str">
        <f t="shared" si="11"/>
        <v>-</v>
      </c>
      <c r="O30" s="146">
        <f t="shared" si="16"/>
        <v>0</v>
      </c>
      <c r="P30" s="146">
        <f t="shared" si="17"/>
        <v>0</v>
      </c>
      <c r="Q30" s="146">
        <f t="shared" si="18"/>
        <v>0</v>
      </c>
      <c r="R30" s="179" t="str">
        <f t="shared" si="19"/>
        <v>-</v>
      </c>
      <c r="S30" s="145" t="str">
        <f t="shared" si="20"/>
        <v>-</v>
      </c>
      <c r="T30" s="180" t="str">
        <f t="shared" si="21"/>
        <v>-</v>
      </c>
      <c r="U30" s="179" t="str">
        <f t="shared" si="22"/>
        <v>-</v>
      </c>
      <c r="V30" s="145" t="str">
        <f t="shared" si="23"/>
        <v>-</v>
      </c>
      <c r="W30" s="180" t="str">
        <f t="shared" si="24"/>
        <v>-</v>
      </c>
      <c r="X30" s="179">
        <f t="shared" si="25"/>
        <v>432</v>
      </c>
      <c r="Y30" s="145">
        <f t="shared" si="26"/>
        <v>466598846</v>
      </c>
      <c r="Z30" s="180">
        <f t="shared" si="27"/>
        <v>1080089</v>
      </c>
      <c r="AB30" s="78" t="s">
        <v>180</v>
      </c>
      <c r="AC30" s="83"/>
      <c r="AD30" s="124">
        <v>1540</v>
      </c>
      <c r="AE30" s="124">
        <v>1020</v>
      </c>
      <c r="AF30" s="124">
        <v>398646426</v>
      </c>
      <c r="AG30" s="124">
        <v>1289335492</v>
      </c>
      <c r="AH30" s="124">
        <v>1264054</v>
      </c>
      <c r="AI30" s="164">
        <v>588</v>
      </c>
      <c r="AJ30" s="165">
        <v>822736646</v>
      </c>
      <c r="AK30" s="166">
        <v>1399211</v>
      </c>
      <c r="AL30" s="26">
        <v>1</v>
      </c>
      <c r="AM30" s="32">
        <v>1360854</v>
      </c>
      <c r="AN30" s="27">
        <v>1360854</v>
      </c>
      <c r="AO30" s="26">
        <v>30</v>
      </c>
      <c r="AP30" s="32">
        <v>81748454</v>
      </c>
      <c r="AQ30" s="27">
        <v>2724948</v>
      </c>
      <c r="AR30" s="26" t="s">
        <v>61</v>
      </c>
      <c r="AS30" s="32" t="s">
        <v>61</v>
      </c>
      <c r="AT30" s="27" t="s">
        <v>61</v>
      </c>
      <c r="AU30" s="164" t="s">
        <v>61</v>
      </c>
      <c r="AV30" s="165" t="s">
        <v>61</v>
      </c>
      <c r="AW30" s="166" t="s">
        <v>61</v>
      </c>
      <c r="AX30" s="26">
        <v>230</v>
      </c>
      <c r="AY30" s="32">
        <v>141845448</v>
      </c>
      <c r="AZ30" s="27">
        <v>616719</v>
      </c>
      <c r="BA30" s="26" t="s">
        <v>61</v>
      </c>
      <c r="BB30" s="32" t="s">
        <v>61</v>
      </c>
      <c r="BC30" s="27" t="s">
        <v>61</v>
      </c>
      <c r="BD30" s="26" t="s">
        <v>61</v>
      </c>
      <c r="BE30" s="32" t="s">
        <v>61</v>
      </c>
      <c r="BF30" s="27" t="s">
        <v>61</v>
      </c>
      <c r="BG30" s="26" t="s">
        <v>61</v>
      </c>
      <c r="BH30" s="32" t="s">
        <v>61</v>
      </c>
      <c r="BI30" s="27" t="s">
        <v>61</v>
      </c>
      <c r="BJ30" s="26" t="s">
        <v>61</v>
      </c>
      <c r="BK30" s="32" t="s">
        <v>61</v>
      </c>
      <c r="BL30" s="27" t="s">
        <v>61</v>
      </c>
      <c r="BM30" s="164" t="s">
        <v>61</v>
      </c>
      <c r="BN30" s="165" t="s">
        <v>61</v>
      </c>
      <c r="BO30" s="166" t="s">
        <v>61</v>
      </c>
      <c r="BP30" s="164" t="s">
        <v>61</v>
      </c>
      <c r="BQ30" s="165" t="s">
        <v>61</v>
      </c>
      <c r="BR30" s="166" t="s">
        <v>61</v>
      </c>
      <c r="BS30" s="26" t="s">
        <v>61</v>
      </c>
      <c r="BT30" s="32" t="s">
        <v>61</v>
      </c>
      <c r="BU30" s="27" t="s">
        <v>61</v>
      </c>
      <c r="BV30" s="26">
        <v>3</v>
      </c>
      <c r="BW30" s="32">
        <v>16749403</v>
      </c>
      <c r="BX30" s="27">
        <v>5583134</v>
      </c>
      <c r="BY30" s="26">
        <v>168</v>
      </c>
      <c r="BZ30" s="32">
        <v>224894687</v>
      </c>
      <c r="CA30" s="27">
        <v>1338658</v>
      </c>
      <c r="CB30" s="26" t="s">
        <v>61</v>
      </c>
      <c r="CC30" s="32" t="s">
        <v>61</v>
      </c>
      <c r="CD30" s="27" t="s">
        <v>61</v>
      </c>
      <c r="CE30" s="26" t="s">
        <v>61</v>
      </c>
      <c r="CF30" s="32" t="s">
        <v>61</v>
      </c>
      <c r="CG30" s="27" t="s">
        <v>61</v>
      </c>
      <c r="CH30" s="26">
        <v>8</v>
      </c>
      <c r="CI30" s="26" t="s">
        <v>61</v>
      </c>
      <c r="CJ30" s="32">
        <v>0</v>
      </c>
      <c r="CK30" s="27" t="s">
        <v>61</v>
      </c>
      <c r="CL30" s="26" t="s">
        <v>61</v>
      </c>
      <c r="CM30" s="26" t="s">
        <v>61</v>
      </c>
      <c r="CN30" s="32" t="s">
        <v>61</v>
      </c>
      <c r="CO30" s="27" t="s">
        <v>61</v>
      </c>
      <c r="CP30" s="26" t="s">
        <v>61</v>
      </c>
      <c r="CQ30" s="26" t="s">
        <v>61</v>
      </c>
      <c r="CR30" s="32" t="s">
        <v>61</v>
      </c>
      <c r="CS30" s="27" t="s">
        <v>61</v>
      </c>
      <c r="CT30" s="27">
        <v>10</v>
      </c>
      <c r="CU30" s="27">
        <v>13</v>
      </c>
      <c r="CV30" s="27" t="s">
        <v>61</v>
      </c>
      <c r="CW30" s="27" t="s">
        <v>61</v>
      </c>
      <c r="CX30" s="27">
        <v>37</v>
      </c>
      <c r="CY30" s="27">
        <v>271</v>
      </c>
      <c r="CZ30" s="27">
        <v>173</v>
      </c>
      <c r="DA30" s="27" t="s">
        <v>61</v>
      </c>
      <c r="DB30" s="27">
        <v>8</v>
      </c>
      <c r="DC30" s="27" t="s">
        <v>61</v>
      </c>
      <c r="DD30" s="27" t="s">
        <v>61</v>
      </c>
      <c r="DE30" s="41"/>
    </row>
    <row r="31" spans="1:109" ht="18.75" customHeight="1" x14ac:dyDescent="0.2">
      <c r="A31" s="78"/>
      <c r="B31" s="125" t="s">
        <v>122</v>
      </c>
      <c r="C31" s="127">
        <f t="shared" si="3"/>
        <v>296</v>
      </c>
      <c r="D31" s="127" t="str">
        <f t="shared" si="13"/>
        <v>ok</v>
      </c>
      <c r="E31" s="127">
        <f t="shared" si="4"/>
        <v>318126480</v>
      </c>
      <c r="F31" s="127" t="str">
        <f t="shared" si="14"/>
        <v>ok</v>
      </c>
      <c r="G31" s="127">
        <f t="shared" si="5"/>
        <v>1074751</v>
      </c>
      <c r="H31" s="149" t="str">
        <f t="shared" si="15"/>
        <v>ok</v>
      </c>
      <c r="I31" s="154">
        <f t="shared" si="6"/>
        <v>148</v>
      </c>
      <c r="J31" s="129">
        <f t="shared" si="7"/>
        <v>149775980</v>
      </c>
      <c r="K31" s="155">
        <f t="shared" si="8"/>
        <v>1011999</v>
      </c>
      <c r="L31" s="154" t="str">
        <f t="shared" si="9"/>
        <v>-</v>
      </c>
      <c r="M31" s="129" t="str">
        <f t="shared" si="10"/>
        <v>-</v>
      </c>
      <c r="N31" s="155" t="str">
        <f t="shared" si="11"/>
        <v>-</v>
      </c>
      <c r="O31" s="130">
        <f t="shared" si="16"/>
        <v>0</v>
      </c>
      <c r="P31" s="130">
        <f t="shared" si="17"/>
        <v>0</v>
      </c>
      <c r="Q31" s="130">
        <f t="shared" si="18"/>
        <v>0</v>
      </c>
      <c r="R31" s="154" t="str">
        <f t="shared" si="19"/>
        <v>-</v>
      </c>
      <c r="S31" s="129" t="str">
        <f t="shared" si="20"/>
        <v>-</v>
      </c>
      <c r="T31" s="155" t="str">
        <f t="shared" si="21"/>
        <v>-</v>
      </c>
      <c r="U31" s="154" t="str">
        <f t="shared" si="22"/>
        <v>-</v>
      </c>
      <c r="V31" s="129" t="str">
        <f t="shared" si="23"/>
        <v>-</v>
      </c>
      <c r="W31" s="155" t="str">
        <f t="shared" si="24"/>
        <v>-</v>
      </c>
      <c r="X31" s="154">
        <f t="shared" si="25"/>
        <v>148</v>
      </c>
      <c r="Y31" s="129">
        <f t="shared" si="26"/>
        <v>168350500</v>
      </c>
      <c r="Z31" s="155">
        <f t="shared" si="27"/>
        <v>1137503</v>
      </c>
      <c r="AB31" s="78"/>
      <c r="AC31" s="125" t="s">
        <v>122</v>
      </c>
      <c r="AD31" s="124">
        <v>410</v>
      </c>
      <c r="AE31" s="124">
        <v>296</v>
      </c>
      <c r="AF31" s="124">
        <v>96453100</v>
      </c>
      <c r="AG31" s="124">
        <v>318126480</v>
      </c>
      <c r="AH31" s="124">
        <v>1074751</v>
      </c>
      <c r="AI31" s="164">
        <v>148</v>
      </c>
      <c r="AJ31" s="165">
        <v>149775980</v>
      </c>
      <c r="AK31" s="166">
        <v>1011999</v>
      </c>
      <c r="AL31" s="26">
        <v>1</v>
      </c>
      <c r="AM31" s="32">
        <v>1360854</v>
      </c>
      <c r="AN31" s="27">
        <v>1360854</v>
      </c>
      <c r="AO31" s="26">
        <v>3</v>
      </c>
      <c r="AP31" s="32">
        <v>4017225</v>
      </c>
      <c r="AQ31" s="27">
        <v>1339075</v>
      </c>
      <c r="AR31" s="26" t="s">
        <v>61</v>
      </c>
      <c r="AS31" s="32" t="s">
        <v>61</v>
      </c>
      <c r="AT31" s="27" t="s">
        <v>61</v>
      </c>
      <c r="AU31" s="164" t="s">
        <v>61</v>
      </c>
      <c r="AV31" s="165" t="s">
        <v>61</v>
      </c>
      <c r="AW31" s="166" t="s">
        <v>61</v>
      </c>
      <c r="AX31" s="26">
        <v>39</v>
      </c>
      <c r="AY31" s="32">
        <v>11984373</v>
      </c>
      <c r="AZ31" s="27">
        <v>307291</v>
      </c>
      <c r="BA31" s="26" t="s">
        <v>61</v>
      </c>
      <c r="BB31" s="32" t="s">
        <v>61</v>
      </c>
      <c r="BC31" s="27" t="s">
        <v>61</v>
      </c>
      <c r="BD31" s="26" t="s">
        <v>61</v>
      </c>
      <c r="BE31" s="32" t="s">
        <v>61</v>
      </c>
      <c r="BF31" s="27" t="s">
        <v>61</v>
      </c>
      <c r="BG31" s="26" t="s">
        <v>61</v>
      </c>
      <c r="BH31" s="32" t="s">
        <v>61</v>
      </c>
      <c r="BI31" s="27" t="s">
        <v>61</v>
      </c>
      <c r="BJ31" s="26" t="s">
        <v>61</v>
      </c>
      <c r="BK31" s="32" t="s">
        <v>61</v>
      </c>
      <c r="BL31" s="27" t="s">
        <v>61</v>
      </c>
      <c r="BM31" s="164" t="s">
        <v>61</v>
      </c>
      <c r="BN31" s="165" t="s">
        <v>61</v>
      </c>
      <c r="BO31" s="166" t="s">
        <v>61</v>
      </c>
      <c r="BP31" s="164" t="s">
        <v>61</v>
      </c>
      <c r="BQ31" s="165" t="s">
        <v>61</v>
      </c>
      <c r="BR31" s="166" t="s">
        <v>61</v>
      </c>
      <c r="BS31" s="26" t="s">
        <v>61</v>
      </c>
      <c r="BT31" s="32" t="s">
        <v>61</v>
      </c>
      <c r="BU31" s="27" t="s">
        <v>61</v>
      </c>
      <c r="BV31" s="26" t="s">
        <v>61</v>
      </c>
      <c r="BW31" s="32" t="s">
        <v>61</v>
      </c>
      <c r="BX31" s="27" t="s">
        <v>61</v>
      </c>
      <c r="BY31" s="26">
        <v>105</v>
      </c>
      <c r="BZ31" s="32">
        <v>150988048</v>
      </c>
      <c r="CA31" s="27">
        <v>1437981</v>
      </c>
      <c r="CB31" s="26" t="s">
        <v>61</v>
      </c>
      <c r="CC31" s="32" t="s">
        <v>61</v>
      </c>
      <c r="CD31" s="27" t="s">
        <v>61</v>
      </c>
      <c r="CE31" s="26" t="s">
        <v>61</v>
      </c>
      <c r="CF31" s="32" t="s">
        <v>61</v>
      </c>
      <c r="CG31" s="27" t="s">
        <v>61</v>
      </c>
      <c r="CH31" s="26">
        <v>3</v>
      </c>
      <c r="CI31" s="26" t="s">
        <v>61</v>
      </c>
      <c r="CJ31" s="32">
        <v>0</v>
      </c>
      <c r="CK31" s="27" t="s">
        <v>61</v>
      </c>
      <c r="CL31" s="26" t="s">
        <v>61</v>
      </c>
      <c r="CM31" s="26" t="s">
        <v>61</v>
      </c>
      <c r="CN31" s="32" t="s">
        <v>61</v>
      </c>
      <c r="CO31" s="27" t="s">
        <v>61</v>
      </c>
      <c r="CP31" s="26" t="s">
        <v>61</v>
      </c>
      <c r="CQ31" s="26" t="s">
        <v>61</v>
      </c>
      <c r="CR31" s="32" t="s">
        <v>61</v>
      </c>
      <c r="CS31" s="27" t="s">
        <v>61</v>
      </c>
      <c r="CT31" s="27">
        <v>3</v>
      </c>
      <c r="CU31" s="27">
        <v>2</v>
      </c>
      <c r="CV31" s="27" t="s">
        <v>61</v>
      </c>
      <c r="CW31" s="27" t="s">
        <v>61</v>
      </c>
      <c r="CX31" s="27">
        <v>4</v>
      </c>
      <c r="CY31" s="27">
        <v>61</v>
      </c>
      <c r="CZ31" s="27">
        <v>37</v>
      </c>
      <c r="DA31" s="27" t="s">
        <v>61</v>
      </c>
      <c r="DB31" s="27">
        <v>4</v>
      </c>
      <c r="DC31" s="27" t="s">
        <v>61</v>
      </c>
      <c r="DD31" s="27" t="s">
        <v>61</v>
      </c>
      <c r="DE31" s="41"/>
    </row>
    <row r="32" spans="1:109" ht="15" customHeight="1" x14ac:dyDescent="0.2">
      <c r="A32" s="78"/>
      <c r="B32" s="125" t="s">
        <v>123</v>
      </c>
      <c r="C32" s="127">
        <f t="shared" si="3"/>
        <v>172</v>
      </c>
      <c r="D32" s="127" t="str">
        <f t="shared" si="13"/>
        <v>ok</v>
      </c>
      <c r="E32" s="127">
        <f t="shared" si="4"/>
        <v>180821573</v>
      </c>
      <c r="F32" s="127" t="str">
        <f t="shared" si="14"/>
        <v>ok</v>
      </c>
      <c r="G32" s="127">
        <f t="shared" si="5"/>
        <v>1051288</v>
      </c>
      <c r="H32" s="149" t="str">
        <f t="shared" si="15"/>
        <v>ok</v>
      </c>
      <c r="I32" s="154">
        <f t="shared" si="6"/>
        <v>105</v>
      </c>
      <c r="J32" s="129">
        <f t="shared" si="7"/>
        <v>119757774</v>
      </c>
      <c r="K32" s="155">
        <f t="shared" si="8"/>
        <v>1140550</v>
      </c>
      <c r="L32" s="154" t="str">
        <f t="shared" si="9"/>
        <v>-</v>
      </c>
      <c r="M32" s="129" t="str">
        <f t="shared" si="10"/>
        <v>-</v>
      </c>
      <c r="N32" s="155" t="str">
        <f t="shared" si="11"/>
        <v>-</v>
      </c>
      <c r="O32" s="130">
        <f t="shared" si="16"/>
        <v>0</v>
      </c>
      <c r="P32" s="130">
        <f t="shared" si="17"/>
        <v>0</v>
      </c>
      <c r="Q32" s="130">
        <f t="shared" si="18"/>
        <v>0</v>
      </c>
      <c r="R32" s="154" t="str">
        <f t="shared" si="19"/>
        <v>-</v>
      </c>
      <c r="S32" s="129" t="str">
        <f t="shared" si="20"/>
        <v>-</v>
      </c>
      <c r="T32" s="155" t="str">
        <f t="shared" si="21"/>
        <v>-</v>
      </c>
      <c r="U32" s="154" t="str">
        <f t="shared" si="22"/>
        <v>-</v>
      </c>
      <c r="V32" s="129" t="str">
        <f t="shared" si="23"/>
        <v>-</v>
      </c>
      <c r="W32" s="155" t="str">
        <f t="shared" si="24"/>
        <v>-</v>
      </c>
      <c r="X32" s="154">
        <f t="shared" si="25"/>
        <v>67</v>
      </c>
      <c r="Y32" s="129">
        <f t="shared" si="26"/>
        <v>61063799</v>
      </c>
      <c r="Z32" s="155">
        <f t="shared" si="27"/>
        <v>911399</v>
      </c>
      <c r="AB32" s="78"/>
      <c r="AC32" s="125" t="s">
        <v>123</v>
      </c>
      <c r="AD32" s="124">
        <v>259</v>
      </c>
      <c r="AE32" s="124">
        <v>172</v>
      </c>
      <c r="AF32" s="124">
        <v>64443500</v>
      </c>
      <c r="AG32" s="124">
        <v>180821573</v>
      </c>
      <c r="AH32" s="124">
        <v>1051288</v>
      </c>
      <c r="AI32" s="164">
        <v>105</v>
      </c>
      <c r="AJ32" s="165">
        <v>119757774</v>
      </c>
      <c r="AK32" s="166">
        <v>1140550</v>
      </c>
      <c r="AL32" s="26" t="s">
        <v>61</v>
      </c>
      <c r="AM32" s="32" t="s">
        <v>61</v>
      </c>
      <c r="AN32" s="27" t="s">
        <v>61</v>
      </c>
      <c r="AO32" s="26">
        <v>6</v>
      </c>
      <c r="AP32" s="32">
        <v>13007882</v>
      </c>
      <c r="AQ32" s="27">
        <v>2167980</v>
      </c>
      <c r="AR32" s="26" t="s">
        <v>61</v>
      </c>
      <c r="AS32" s="32" t="s">
        <v>61</v>
      </c>
      <c r="AT32" s="27" t="s">
        <v>61</v>
      </c>
      <c r="AU32" s="164" t="s">
        <v>61</v>
      </c>
      <c r="AV32" s="165" t="s">
        <v>61</v>
      </c>
      <c r="AW32" s="166" t="s">
        <v>61</v>
      </c>
      <c r="AX32" s="26">
        <v>31</v>
      </c>
      <c r="AY32" s="32">
        <v>13685864</v>
      </c>
      <c r="AZ32" s="27">
        <v>441479</v>
      </c>
      <c r="BA32" s="26" t="s">
        <v>61</v>
      </c>
      <c r="BB32" s="32" t="s">
        <v>61</v>
      </c>
      <c r="BC32" s="27" t="s">
        <v>61</v>
      </c>
      <c r="BD32" s="26" t="s">
        <v>61</v>
      </c>
      <c r="BE32" s="32" t="s">
        <v>61</v>
      </c>
      <c r="BF32" s="27" t="s">
        <v>61</v>
      </c>
      <c r="BG32" s="26" t="s">
        <v>61</v>
      </c>
      <c r="BH32" s="32" t="s">
        <v>61</v>
      </c>
      <c r="BI32" s="27" t="s">
        <v>61</v>
      </c>
      <c r="BJ32" s="26" t="s">
        <v>61</v>
      </c>
      <c r="BK32" s="32" t="s">
        <v>61</v>
      </c>
      <c r="BL32" s="27" t="s">
        <v>61</v>
      </c>
      <c r="BM32" s="164" t="s">
        <v>61</v>
      </c>
      <c r="BN32" s="165" t="s">
        <v>61</v>
      </c>
      <c r="BO32" s="166" t="s">
        <v>61</v>
      </c>
      <c r="BP32" s="164" t="s">
        <v>61</v>
      </c>
      <c r="BQ32" s="165" t="s">
        <v>61</v>
      </c>
      <c r="BR32" s="166" t="s">
        <v>61</v>
      </c>
      <c r="BS32" s="26" t="s">
        <v>61</v>
      </c>
      <c r="BT32" s="32" t="s">
        <v>61</v>
      </c>
      <c r="BU32" s="27" t="s">
        <v>61</v>
      </c>
      <c r="BV32" s="26" t="s">
        <v>61</v>
      </c>
      <c r="BW32" s="32" t="s">
        <v>61</v>
      </c>
      <c r="BX32" s="27" t="s">
        <v>61</v>
      </c>
      <c r="BY32" s="26">
        <v>30</v>
      </c>
      <c r="BZ32" s="32">
        <v>34370053</v>
      </c>
      <c r="CA32" s="27">
        <v>1145668</v>
      </c>
      <c r="CB32" s="26" t="s">
        <v>61</v>
      </c>
      <c r="CC32" s="32" t="s">
        <v>61</v>
      </c>
      <c r="CD32" s="27" t="s">
        <v>61</v>
      </c>
      <c r="CE32" s="26" t="s">
        <v>61</v>
      </c>
      <c r="CF32" s="32" t="s">
        <v>61</v>
      </c>
      <c r="CG32" s="27" t="s">
        <v>61</v>
      </c>
      <c r="CH32" s="26">
        <v>1</v>
      </c>
      <c r="CI32" s="26" t="s">
        <v>61</v>
      </c>
      <c r="CJ32" s="32">
        <v>0</v>
      </c>
      <c r="CK32" s="27" t="s">
        <v>61</v>
      </c>
      <c r="CL32" s="26" t="s">
        <v>61</v>
      </c>
      <c r="CM32" s="26" t="s">
        <v>61</v>
      </c>
      <c r="CN32" s="32" t="s">
        <v>61</v>
      </c>
      <c r="CO32" s="27" t="s">
        <v>61</v>
      </c>
      <c r="CP32" s="26" t="s">
        <v>61</v>
      </c>
      <c r="CQ32" s="26" t="s">
        <v>61</v>
      </c>
      <c r="CR32" s="32" t="s">
        <v>61</v>
      </c>
      <c r="CS32" s="27" t="s">
        <v>61</v>
      </c>
      <c r="CT32" s="27">
        <v>3</v>
      </c>
      <c r="CU32" s="27">
        <v>4</v>
      </c>
      <c r="CV32" s="27" t="s">
        <v>61</v>
      </c>
      <c r="CW32" s="27" t="s">
        <v>61</v>
      </c>
      <c r="CX32" s="27">
        <v>4</v>
      </c>
      <c r="CY32" s="27">
        <v>38</v>
      </c>
      <c r="CZ32" s="27">
        <v>34</v>
      </c>
      <c r="DA32" s="27" t="s">
        <v>61</v>
      </c>
      <c r="DB32" s="27">
        <v>3</v>
      </c>
      <c r="DC32" s="27" t="s">
        <v>61</v>
      </c>
      <c r="DD32" s="27" t="s">
        <v>61</v>
      </c>
      <c r="DE32" s="41"/>
    </row>
    <row r="33" spans="1:109" ht="15" customHeight="1" x14ac:dyDescent="0.2">
      <c r="A33" s="78"/>
      <c r="B33" s="125" t="s">
        <v>124</v>
      </c>
      <c r="C33" s="127">
        <f t="shared" si="3"/>
        <v>201</v>
      </c>
      <c r="D33" s="127" t="str">
        <f t="shared" si="13"/>
        <v>ok</v>
      </c>
      <c r="E33" s="127">
        <f t="shared" si="4"/>
        <v>243087613</v>
      </c>
      <c r="F33" s="127" t="str">
        <f t="shared" si="14"/>
        <v>ok</v>
      </c>
      <c r="G33" s="127">
        <f t="shared" si="5"/>
        <v>1209391</v>
      </c>
      <c r="H33" s="149" t="str">
        <f t="shared" si="15"/>
        <v>ok</v>
      </c>
      <c r="I33" s="154">
        <f t="shared" si="6"/>
        <v>124</v>
      </c>
      <c r="J33" s="129">
        <f t="shared" si="7"/>
        <v>168430443</v>
      </c>
      <c r="K33" s="155">
        <f t="shared" si="8"/>
        <v>1358310</v>
      </c>
      <c r="L33" s="154" t="str">
        <f t="shared" si="9"/>
        <v>-</v>
      </c>
      <c r="M33" s="129" t="str">
        <f t="shared" si="10"/>
        <v>-</v>
      </c>
      <c r="N33" s="155" t="str">
        <f t="shared" si="11"/>
        <v>-</v>
      </c>
      <c r="O33" s="130">
        <f t="shared" si="16"/>
        <v>0</v>
      </c>
      <c r="P33" s="130">
        <f t="shared" si="17"/>
        <v>0</v>
      </c>
      <c r="Q33" s="130">
        <f t="shared" si="18"/>
        <v>0</v>
      </c>
      <c r="R33" s="154" t="str">
        <f t="shared" si="19"/>
        <v>-</v>
      </c>
      <c r="S33" s="129" t="str">
        <f t="shared" si="20"/>
        <v>-</v>
      </c>
      <c r="T33" s="155" t="str">
        <f t="shared" si="21"/>
        <v>-</v>
      </c>
      <c r="U33" s="154" t="str">
        <f t="shared" si="22"/>
        <v>-</v>
      </c>
      <c r="V33" s="129" t="str">
        <f t="shared" si="23"/>
        <v>-</v>
      </c>
      <c r="W33" s="155" t="str">
        <f t="shared" si="24"/>
        <v>-</v>
      </c>
      <c r="X33" s="154">
        <f t="shared" si="25"/>
        <v>77</v>
      </c>
      <c r="Y33" s="129">
        <f t="shared" si="26"/>
        <v>74657170</v>
      </c>
      <c r="Z33" s="155">
        <f t="shared" si="27"/>
        <v>969573</v>
      </c>
      <c r="AB33" s="78"/>
      <c r="AC33" s="125" t="s">
        <v>124</v>
      </c>
      <c r="AD33" s="124">
        <v>303</v>
      </c>
      <c r="AE33" s="124">
        <v>201</v>
      </c>
      <c r="AF33" s="124">
        <v>78506700</v>
      </c>
      <c r="AG33" s="124">
        <v>243087613</v>
      </c>
      <c r="AH33" s="124">
        <v>1209391</v>
      </c>
      <c r="AI33" s="164">
        <v>124</v>
      </c>
      <c r="AJ33" s="165">
        <v>168430443</v>
      </c>
      <c r="AK33" s="166">
        <v>1358310</v>
      </c>
      <c r="AL33" s="26" t="s">
        <v>61</v>
      </c>
      <c r="AM33" s="32" t="s">
        <v>61</v>
      </c>
      <c r="AN33" s="27" t="s">
        <v>61</v>
      </c>
      <c r="AO33" s="26">
        <v>8</v>
      </c>
      <c r="AP33" s="32">
        <v>23416442</v>
      </c>
      <c r="AQ33" s="27">
        <v>2927055</v>
      </c>
      <c r="AR33" s="26" t="s">
        <v>61</v>
      </c>
      <c r="AS33" s="32" t="s">
        <v>61</v>
      </c>
      <c r="AT33" s="27" t="s">
        <v>61</v>
      </c>
      <c r="AU33" s="164" t="s">
        <v>61</v>
      </c>
      <c r="AV33" s="165" t="s">
        <v>61</v>
      </c>
      <c r="AW33" s="166" t="s">
        <v>61</v>
      </c>
      <c r="AX33" s="26">
        <v>52</v>
      </c>
      <c r="AY33" s="32">
        <v>30396827</v>
      </c>
      <c r="AZ33" s="27">
        <v>584554</v>
      </c>
      <c r="BA33" s="26" t="s">
        <v>61</v>
      </c>
      <c r="BB33" s="32" t="s">
        <v>61</v>
      </c>
      <c r="BC33" s="27" t="s">
        <v>61</v>
      </c>
      <c r="BD33" s="26" t="s">
        <v>61</v>
      </c>
      <c r="BE33" s="32" t="s">
        <v>61</v>
      </c>
      <c r="BF33" s="27" t="s">
        <v>61</v>
      </c>
      <c r="BG33" s="26" t="s">
        <v>61</v>
      </c>
      <c r="BH33" s="32" t="s">
        <v>61</v>
      </c>
      <c r="BI33" s="27" t="s">
        <v>61</v>
      </c>
      <c r="BJ33" s="26" t="s">
        <v>61</v>
      </c>
      <c r="BK33" s="32" t="s">
        <v>61</v>
      </c>
      <c r="BL33" s="27" t="s">
        <v>61</v>
      </c>
      <c r="BM33" s="164" t="s">
        <v>61</v>
      </c>
      <c r="BN33" s="165" t="s">
        <v>61</v>
      </c>
      <c r="BO33" s="166" t="s">
        <v>61</v>
      </c>
      <c r="BP33" s="164" t="s">
        <v>61</v>
      </c>
      <c r="BQ33" s="165" t="s">
        <v>61</v>
      </c>
      <c r="BR33" s="166" t="s">
        <v>61</v>
      </c>
      <c r="BS33" s="26" t="s">
        <v>61</v>
      </c>
      <c r="BT33" s="32" t="s">
        <v>61</v>
      </c>
      <c r="BU33" s="27" t="s">
        <v>61</v>
      </c>
      <c r="BV33" s="26" t="s">
        <v>61</v>
      </c>
      <c r="BW33" s="32" t="s">
        <v>61</v>
      </c>
      <c r="BX33" s="27" t="s">
        <v>61</v>
      </c>
      <c r="BY33" s="26">
        <v>17</v>
      </c>
      <c r="BZ33" s="32">
        <v>20843901</v>
      </c>
      <c r="CA33" s="27">
        <v>1226111</v>
      </c>
      <c r="CB33" s="26" t="s">
        <v>61</v>
      </c>
      <c r="CC33" s="32" t="s">
        <v>61</v>
      </c>
      <c r="CD33" s="27" t="s">
        <v>61</v>
      </c>
      <c r="CE33" s="26" t="s">
        <v>61</v>
      </c>
      <c r="CF33" s="32" t="s">
        <v>61</v>
      </c>
      <c r="CG33" s="27" t="s">
        <v>61</v>
      </c>
      <c r="CH33" s="26">
        <v>1</v>
      </c>
      <c r="CI33" s="26" t="s">
        <v>61</v>
      </c>
      <c r="CJ33" s="32">
        <v>0</v>
      </c>
      <c r="CK33" s="27" t="s">
        <v>61</v>
      </c>
      <c r="CL33" s="26" t="s">
        <v>61</v>
      </c>
      <c r="CM33" s="26" t="s">
        <v>61</v>
      </c>
      <c r="CN33" s="32" t="s">
        <v>61</v>
      </c>
      <c r="CO33" s="27" t="s">
        <v>61</v>
      </c>
      <c r="CP33" s="26" t="s">
        <v>61</v>
      </c>
      <c r="CQ33" s="26" t="s">
        <v>61</v>
      </c>
      <c r="CR33" s="32" t="s">
        <v>61</v>
      </c>
      <c r="CS33" s="27" t="s">
        <v>61</v>
      </c>
      <c r="CT33" s="27">
        <v>1</v>
      </c>
      <c r="CU33" s="27">
        <v>2</v>
      </c>
      <c r="CV33" s="27" t="s">
        <v>61</v>
      </c>
      <c r="CW33" s="27" t="s">
        <v>61</v>
      </c>
      <c r="CX33" s="27">
        <v>8</v>
      </c>
      <c r="CY33" s="27">
        <v>56</v>
      </c>
      <c r="CZ33" s="27">
        <v>33</v>
      </c>
      <c r="DA33" s="27" t="s">
        <v>61</v>
      </c>
      <c r="DB33" s="27">
        <v>1</v>
      </c>
      <c r="DC33" s="27" t="s">
        <v>61</v>
      </c>
      <c r="DD33" s="27" t="s">
        <v>61</v>
      </c>
      <c r="DE33" s="41"/>
    </row>
    <row r="34" spans="1:109" ht="15" customHeight="1" x14ac:dyDescent="0.2">
      <c r="A34" s="78"/>
      <c r="B34" s="125" t="s">
        <v>125</v>
      </c>
      <c r="C34" s="127">
        <f t="shared" si="3"/>
        <v>171</v>
      </c>
      <c r="D34" s="127" t="str">
        <f t="shared" si="13"/>
        <v>ok</v>
      </c>
      <c r="E34" s="127">
        <f t="shared" si="4"/>
        <v>237424587</v>
      </c>
      <c r="F34" s="127" t="str">
        <f t="shared" si="14"/>
        <v>ok</v>
      </c>
      <c r="G34" s="127">
        <f t="shared" si="5"/>
        <v>1388447</v>
      </c>
      <c r="H34" s="149" t="str">
        <f t="shared" si="15"/>
        <v>ok</v>
      </c>
      <c r="I34" s="154">
        <f t="shared" si="6"/>
        <v>106</v>
      </c>
      <c r="J34" s="129">
        <f t="shared" si="7"/>
        <v>174832044</v>
      </c>
      <c r="K34" s="155">
        <f t="shared" si="8"/>
        <v>1649358</v>
      </c>
      <c r="L34" s="154" t="str">
        <f t="shared" si="9"/>
        <v>-</v>
      </c>
      <c r="M34" s="129" t="str">
        <f t="shared" si="10"/>
        <v>-</v>
      </c>
      <c r="N34" s="155" t="str">
        <f t="shared" si="11"/>
        <v>-</v>
      </c>
      <c r="O34" s="130">
        <f t="shared" si="16"/>
        <v>0</v>
      </c>
      <c r="P34" s="130">
        <f t="shared" si="17"/>
        <v>0</v>
      </c>
      <c r="Q34" s="130">
        <f t="shared" si="18"/>
        <v>0</v>
      </c>
      <c r="R34" s="154" t="str">
        <f t="shared" si="19"/>
        <v>-</v>
      </c>
      <c r="S34" s="129" t="str">
        <f t="shared" si="20"/>
        <v>-</v>
      </c>
      <c r="T34" s="155" t="str">
        <f t="shared" si="21"/>
        <v>-</v>
      </c>
      <c r="U34" s="154" t="str">
        <f t="shared" si="22"/>
        <v>-</v>
      </c>
      <c r="V34" s="129" t="str">
        <f t="shared" si="23"/>
        <v>-</v>
      </c>
      <c r="W34" s="155" t="str">
        <f t="shared" si="24"/>
        <v>-</v>
      </c>
      <c r="X34" s="154">
        <f t="shared" si="25"/>
        <v>65</v>
      </c>
      <c r="Y34" s="129">
        <f t="shared" si="26"/>
        <v>62592543</v>
      </c>
      <c r="Z34" s="155">
        <f t="shared" si="27"/>
        <v>962962</v>
      </c>
      <c r="AB34" s="78"/>
      <c r="AC34" s="125" t="s">
        <v>125</v>
      </c>
      <c r="AD34" s="124">
        <v>277</v>
      </c>
      <c r="AE34" s="124">
        <v>171</v>
      </c>
      <c r="AF34" s="124">
        <v>74455426</v>
      </c>
      <c r="AG34" s="124">
        <v>237424587</v>
      </c>
      <c r="AH34" s="124">
        <v>1388447</v>
      </c>
      <c r="AI34" s="164">
        <v>106</v>
      </c>
      <c r="AJ34" s="165">
        <v>174832044</v>
      </c>
      <c r="AK34" s="166">
        <v>1649358</v>
      </c>
      <c r="AL34" s="26" t="s">
        <v>61</v>
      </c>
      <c r="AM34" s="32" t="s">
        <v>61</v>
      </c>
      <c r="AN34" s="27" t="s">
        <v>61</v>
      </c>
      <c r="AO34" s="26">
        <v>7</v>
      </c>
      <c r="AP34" s="32">
        <v>23804015</v>
      </c>
      <c r="AQ34" s="27">
        <v>3400573</v>
      </c>
      <c r="AR34" s="26" t="s">
        <v>61</v>
      </c>
      <c r="AS34" s="32" t="s">
        <v>61</v>
      </c>
      <c r="AT34" s="27" t="s">
        <v>61</v>
      </c>
      <c r="AU34" s="164" t="s">
        <v>61</v>
      </c>
      <c r="AV34" s="165" t="s">
        <v>61</v>
      </c>
      <c r="AW34" s="166" t="s">
        <v>61</v>
      </c>
      <c r="AX34" s="26">
        <v>48</v>
      </c>
      <c r="AY34" s="32">
        <v>29147008</v>
      </c>
      <c r="AZ34" s="27">
        <v>607229</v>
      </c>
      <c r="BA34" s="26" t="s">
        <v>61</v>
      </c>
      <c r="BB34" s="32" t="s">
        <v>61</v>
      </c>
      <c r="BC34" s="27" t="s">
        <v>61</v>
      </c>
      <c r="BD34" s="26" t="s">
        <v>61</v>
      </c>
      <c r="BE34" s="32" t="s">
        <v>61</v>
      </c>
      <c r="BF34" s="27" t="s">
        <v>61</v>
      </c>
      <c r="BG34" s="26" t="s">
        <v>61</v>
      </c>
      <c r="BH34" s="32" t="s">
        <v>61</v>
      </c>
      <c r="BI34" s="27" t="s">
        <v>61</v>
      </c>
      <c r="BJ34" s="26" t="s">
        <v>61</v>
      </c>
      <c r="BK34" s="32" t="s">
        <v>61</v>
      </c>
      <c r="BL34" s="27" t="s">
        <v>61</v>
      </c>
      <c r="BM34" s="164" t="s">
        <v>61</v>
      </c>
      <c r="BN34" s="165" t="s">
        <v>61</v>
      </c>
      <c r="BO34" s="166" t="s">
        <v>61</v>
      </c>
      <c r="BP34" s="164" t="s">
        <v>61</v>
      </c>
      <c r="BQ34" s="165" t="s">
        <v>61</v>
      </c>
      <c r="BR34" s="166" t="s">
        <v>61</v>
      </c>
      <c r="BS34" s="26" t="s">
        <v>61</v>
      </c>
      <c r="BT34" s="32" t="s">
        <v>61</v>
      </c>
      <c r="BU34" s="27" t="s">
        <v>61</v>
      </c>
      <c r="BV34" s="26">
        <v>1</v>
      </c>
      <c r="BW34" s="32">
        <v>1623920</v>
      </c>
      <c r="BX34" s="27">
        <v>1623920</v>
      </c>
      <c r="BY34" s="26">
        <v>9</v>
      </c>
      <c r="BZ34" s="32">
        <v>8017600</v>
      </c>
      <c r="CA34" s="27">
        <v>890844</v>
      </c>
      <c r="CB34" s="26" t="s">
        <v>61</v>
      </c>
      <c r="CC34" s="32" t="s">
        <v>61</v>
      </c>
      <c r="CD34" s="27" t="s">
        <v>61</v>
      </c>
      <c r="CE34" s="26" t="s">
        <v>61</v>
      </c>
      <c r="CF34" s="32" t="s">
        <v>61</v>
      </c>
      <c r="CG34" s="27" t="s">
        <v>61</v>
      </c>
      <c r="CH34" s="26">
        <v>1</v>
      </c>
      <c r="CI34" s="26" t="s">
        <v>61</v>
      </c>
      <c r="CJ34" s="32">
        <v>0</v>
      </c>
      <c r="CK34" s="27" t="s">
        <v>61</v>
      </c>
      <c r="CL34" s="26" t="s">
        <v>61</v>
      </c>
      <c r="CM34" s="26" t="s">
        <v>61</v>
      </c>
      <c r="CN34" s="32" t="s">
        <v>61</v>
      </c>
      <c r="CO34" s="27" t="s">
        <v>61</v>
      </c>
      <c r="CP34" s="26" t="s">
        <v>61</v>
      </c>
      <c r="CQ34" s="26" t="s">
        <v>61</v>
      </c>
      <c r="CR34" s="32" t="s">
        <v>61</v>
      </c>
      <c r="CS34" s="27" t="s">
        <v>61</v>
      </c>
      <c r="CT34" s="27">
        <v>1</v>
      </c>
      <c r="CU34" s="27">
        <v>2</v>
      </c>
      <c r="CV34" s="27" t="s">
        <v>61</v>
      </c>
      <c r="CW34" s="27" t="s">
        <v>61</v>
      </c>
      <c r="CX34" s="27">
        <v>12</v>
      </c>
      <c r="CY34" s="27">
        <v>61</v>
      </c>
      <c r="CZ34" s="27">
        <v>29</v>
      </c>
      <c r="DA34" s="27" t="s">
        <v>61</v>
      </c>
      <c r="DB34" s="27" t="s">
        <v>61</v>
      </c>
      <c r="DC34" s="27" t="s">
        <v>61</v>
      </c>
      <c r="DD34" s="27" t="s">
        <v>61</v>
      </c>
      <c r="DE34" s="41"/>
    </row>
    <row r="35" spans="1:109" ht="15" customHeight="1" x14ac:dyDescent="0.2">
      <c r="A35" s="78"/>
      <c r="B35" s="125" t="s">
        <v>126</v>
      </c>
      <c r="C35" s="127">
        <f t="shared" si="3"/>
        <v>180</v>
      </c>
      <c r="D35" s="127" t="str">
        <f t="shared" si="13"/>
        <v>ok</v>
      </c>
      <c r="E35" s="127">
        <f t="shared" si="4"/>
        <v>309875239</v>
      </c>
      <c r="F35" s="127" t="str">
        <f t="shared" si="14"/>
        <v>ok</v>
      </c>
      <c r="G35" s="127">
        <f t="shared" si="5"/>
        <v>1721529</v>
      </c>
      <c r="H35" s="149" t="str">
        <f t="shared" si="15"/>
        <v>ok</v>
      </c>
      <c r="I35" s="154">
        <f t="shared" si="6"/>
        <v>105</v>
      </c>
      <c r="J35" s="129">
        <f t="shared" si="7"/>
        <v>209940405</v>
      </c>
      <c r="K35" s="155">
        <f t="shared" si="8"/>
        <v>1999432</v>
      </c>
      <c r="L35" s="154" t="str">
        <f t="shared" si="9"/>
        <v>-</v>
      </c>
      <c r="M35" s="129" t="str">
        <f t="shared" si="10"/>
        <v>-</v>
      </c>
      <c r="N35" s="155" t="str">
        <f t="shared" si="11"/>
        <v>-</v>
      </c>
      <c r="O35" s="130">
        <f t="shared" si="16"/>
        <v>0</v>
      </c>
      <c r="P35" s="130">
        <f t="shared" si="17"/>
        <v>0</v>
      </c>
      <c r="Q35" s="130">
        <f t="shared" si="18"/>
        <v>0</v>
      </c>
      <c r="R35" s="154" t="str">
        <f t="shared" si="19"/>
        <v>-</v>
      </c>
      <c r="S35" s="129" t="str">
        <f t="shared" si="20"/>
        <v>-</v>
      </c>
      <c r="T35" s="155" t="str">
        <f t="shared" si="21"/>
        <v>-</v>
      </c>
      <c r="U35" s="154" t="str">
        <f t="shared" si="22"/>
        <v>-</v>
      </c>
      <c r="V35" s="129" t="str">
        <f t="shared" si="23"/>
        <v>-</v>
      </c>
      <c r="W35" s="155" t="str">
        <f t="shared" si="24"/>
        <v>-</v>
      </c>
      <c r="X35" s="154">
        <f t="shared" si="25"/>
        <v>75</v>
      </c>
      <c r="Y35" s="129">
        <f t="shared" si="26"/>
        <v>99934834</v>
      </c>
      <c r="Z35" s="155">
        <f t="shared" si="27"/>
        <v>1332464</v>
      </c>
      <c r="AB35" s="78"/>
      <c r="AC35" s="125" t="s">
        <v>126</v>
      </c>
      <c r="AD35" s="124">
        <v>291</v>
      </c>
      <c r="AE35" s="124">
        <v>180</v>
      </c>
      <c r="AF35" s="124">
        <v>84787700</v>
      </c>
      <c r="AG35" s="124">
        <v>309875239</v>
      </c>
      <c r="AH35" s="124">
        <v>1721529</v>
      </c>
      <c r="AI35" s="164">
        <v>105</v>
      </c>
      <c r="AJ35" s="165">
        <v>209940405</v>
      </c>
      <c r="AK35" s="166">
        <v>1999432</v>
      </c>
      <c r="AL35" s="26" t="s">
        <v>61</v>
      </c>
      <c r="AM35" s="32" t="s">
        <v>61</v>
      </c>
      <c r="AN35" s="27" t="s">
        <v>61</v>
      </c>
      <c r="AO35" s="26">
        <v>6</v>
      </c>
      <c r="AP35" s="32">
        <v>17502890</v>
      </c>
      <c r="AQ35" s="27">
        <v>2917148</v>
      </c>
      <c r="AR35" s="26" t="s">
        <v>61</v>
      </c>
      <c r="AS35" s="32" t="s">
        <v>61</v>
      </c>
      <c r="AT35" s="27" t="s">
        <v>61</v>
      </c>
      <c r="AU35" s="164" t="s">
        <v>61</v>
      </c>
      <c r="AV35" s="165" t="s">
        <v>61</v>
      </c>
      <c r="AW35" s="166" t="s">
        <v>61</v>
      </c>
      <c r="AX35" s="26">
        <v>60</v>
      </c>
      <c r="AY35" s="32">
        <v>56631376</v>
      </c>
      <c r="AZ35" s="27">
        <v>943856</v>
      </c>
      <c r="BA35" s="26" t="s">
        <v>61</v>
      </c>
      <c r="BB35" s="32" t="s">
        <v>61</v>
      </c>
      <c r="BC35" s="27" t="s">
        <v>61</v>
      </c>
      <c r="BD35" s="26" t="s">
        <v>61</v>
      </c>
      <c r="BE35" s="32" t="s">
        <v>61</v>
      </c>
      <c r="BF35" s="27" t="s">
        <v>61</v>
      </c>
      <c r="BG35" s="26" t="s">
        <v>61</v>
      </c>
      <c r="BH35" s="32" t="s">
        <v>61</v>
      </c>
      <c r="BI35" s="27" t="s">
        <v>61</v>
      </c>
      <c r="BJ35" s="26" t="s">
        <v>61</v>
      </c>
      <c r="BK35" s="32" t="s">
        <v>61</v>
      </c>
      <c r="BL35" s="27" t="s">
        <v>61</v>
      </c>
      <c r="BM35" s="164" t="s">
        <v>61</v>
      </c>
      <c r="BN35" s="165" t="s">
        <v>61</v>
      </c>
      <c r="BO35" s="166" t="s">
        <v>61</v>
      </c>
      <c r="BP35" s="164" t="s">
        <v>61</v>
      </c>
      <c r="BQ35" s="165" t="s">
        <v>61</v>
      </c>
      <c r="BR35" s="166" t="s">
        <v>61</v>
      </c>
      <c r="BS35" s="26" t="s">
        <v>61</v>
      </c>
      <c r="BT35" s="32" t="s">
        <v>61</v>
      </c>
      <c r="BU35" s="27" t="s">
        <v>61</v>
      </c>
      <c r="BV35" s="26">
        <v>2</v>
      </c>
      <c r="BW35" s="32">
        <v>15125483</v>
      </c>
      <c r="BX35" s="27">
        <v>7562741</v>
      </c>
      <c r="BY35" s="26">
        <v>7</v>
      </c>
      <c r="BZ35" s="32">
        <v>10675085</v>
      </c>
      <c r="CA35" s="27">
        <v>1525012</v>
      </c>
      <c r="CB35" s="26" t="s">
        <v>61</v>
      </c>
      <c r="CC35" s="32" t="s">
        <v>61</v>
      </c>
      <c r="CD35" s="27" t="s">
        <v>61</v>
      </c>
      <c r="CE35" s="26" t="s">
        <v>61</v>
      </c>
      <c r="CF35" s="32" t="s">
        <v>61</v>
      </c>
      <c r="CG35" s="27" t="s">
        <v>61</v>
      </c>
      <c r="CH35" s="26">
        <v>2</v>
      </c>
      <c r="CI35" s="26" t="s">
        <v>61</v>
      </c>
      <c r="CJ35" s="32">
        <v>0</v>
      </c>
      <c r="CK35" s="27" t="s">
        <v>61</v>
      </c>
      <c r="CL35" s="26" t="s">
        <v>61</v>
      </c>
      <c r="CM35" s="26" t="s">
        <v>61</v>
      </c>
      <c r="CN35" s="32" t="s">
        <v>61</v>
      </c>
      <c r="CO35" s="27" t="s">
        <v>61</v>
      </c>
      <c r="CP35" s="26" t="s">
        <v>61</v>
      </c>
      <c r="CQ35" s="26" t="s">
        <v>61</v>
      </c>
      <c r="CR35" s="32" t="s">
        <v>61</v>
      </c>
      <c r="CS35" s="27" t="s">
        <v>61</v>
      </c>
      <c r="CT35" s="27">
        <v>2</v>
      </c>
      <c r="CU35" s="27">
        <v>3</v>
      </c>
      <c r="CV35" s="27" t="s">
        <v>61</v>
      </c>
      <c r="CW35" s="27" t="s">
        <v>61</v>
      </c>
      <c r="CX35" s="27">
        <v>9</v>
      </c>
      <c r="CY35" s="27">
        <v>55</v>
      </c>
      <c r="CZ35" s="27">
        <v>40</v>
      </c>
      <c r="DA35" s="27" t="s">
        <v>61</v>
      </c>
      <c r="DB35" s="27" t="s">
        <v>61</v>
      </c>
      <c r="DC35" s="27" t="s">
        <v>61</v>
      </c>
      <c r="DD35" s="27" t="s">
        <v>61</v>
      </c>
      <c r="DE35" s="41"/>
    </row>
    <row r="36" spans="1:109" ht="26.25" customHeight="1" x14ac:dyDescent="0.2">
      <c r="A36" s="175" t="s">
        <v>181</v>
      </c>
      <c r="B36" s="176"/>
      <c r="C36" s="177">
        <f t="shared" si="3"/>
        <v>733</v>
      </c>
      <c r="D36" s="177" t="str">
        <f t="shared" si="13"/>
        <v>ok</v>
      </c>
      <c r="E36" s="177">
        <f t="shared" si="4"/>
        <v>1680880455</v>
      </c>
      <c r="F36" s="177" t="str">
        <f t="shared" si="14"/>
        <v>ok</v>
      </c>
      <c r="G36" s="177">
        <f t="shared" si="5"/>
        <v>2293152</v>
      </c>
      <c r="H36" s="178" t="str">
        <f t="shared" si="15"/>
        <v>ok</v>
      </c>
      <c r="I36" s="179">
        <f t="shared" si="6"/>
        <v>459</v>
      </c>
      <c r="J36" s="145">
        <f t="shared" si="7"/>
        <v>1333291243</v>
      </c>
      <c r="K36" s="180">
        <f t="shared" si="8"/>
        <v>2904773</v>
      </c>
      <c r="L36" s="179" t="str">
        <f t="shared" si="9"/>
        <v>-</v>
      </c>
      <c r="M36" s="145" t="str">
        <f t="shared" si="10"/>
        <v>-</v>
      </c>
      <c r="N36" s="180" t="str">
        <f t="shared" si="11"/>
        <v>-</v>
      </c>
      <c r="O36" s="146">
        <f t="shared" si="16"/>
        <v>1</v>
      </c>
      <c r="P36" s="146">
        <f t="shared" si="17"/>
        <v>3366117</v>
      </c>
      <c r="Q36" s="146">
        <f t="shared" si="18"/>
        <v>3366117</v>
      </c>
      <c r="R36" s="179" t="str">
        <f t="shared" si="19"/>
        <v>-</v>
      </c>
      <c r="S36" s="145" t="str">
        <f t="shared" si="20"/>
        <v>-</v>
      </c>
      <c r="T36" s="180" t="str">
        <f t="shared" si="21"/>
        <v>-</v>
      </c>
      <c r="U36" s="179">
        <f t="shared" si="22"/>
        <v>1</v>
      </c>
      <c r="V36" s="145">
        <f t="shared" si="23"/>
        <v>3366117</v>
      </c>
      <c r="W36" s="180">
        <f t="shared" si="24"/>
        <v>3366117</v>
      </c>
      <c r="X36" s="179">
        <f t="shared" si="25"/>
        <v>273</v>
      </c>
      <c r="Y36" s="145">
        <f t="shared" si="26"/>
        <v>344223095</v>
      </c>
      <c r="Z36" s="180">
        <f t="shared" si="27"/>
        <v>1260890</v>
      </c>
      <c r="AB36" s="78" t="s">
        <v>181</v>
      </c>
      <c r="AC36" s="83"/>
      <c r="AD36" s="124">
        <v>1247</v>
      </c>
      <c r="AE36" s="124">
        <v>733</v>
      </c>
      <c r="AF36" s="124">
        <v>381384100</v>
      </c>
      <c r="AG36" s="124">
        <v>1680880455</v>
      </c>
      <c r="AH36" s="124">
        <v>2293152</v>
      </c>
      <c r="AI36" s="164">
        <v>459</v>
      </c>
      <c r="AJ36" s="165">
        <v>1333291243</v>
      </c>
      <c r="AK36" s="166">
        <v>2904773</v>
      </c>
      <c r="AL36" s="26">
        <v>1</v>
      </c>
      <c r="AM36" s="32">
        <v>1756704</v>
      </c>
      <c r="AN36" s="27">
        <v>1756704</v>
      </c>
      <c r="AO36" s="26">
        <v>21</v>
      </c>
      <c r="AP36" s="32">
        <v>122901377</v>
      </c>
      <c r="AQ36" s="27">
        <v>5852446</v>
      </c>
      <c r="AR36" s="26" t="s">
        <v>61</v>
      </c>
      <c r="AS36" s="32" t="s">
        <v>61</v>
      </c>
      <c r="AT36" s="27" t="s">
        <v>61</v>
      </c>
      <c r="AU36" s="164" t="s">
        <v>61</v>
      </c>
      <c r="AV36" s="165" t="s">
        <v>61</v>
      </c>
      <c r="AW36" s="166" t="s">
        <v>61</v>
      </c>
      <c r="AX36" s="26">
        <v>247</v>
      </c>
      <c r="AY36" s="32">
        <v>209397979</v>
      </c>
      <c r="AZ36" s="27">
        <v>847765</v>
      </c>
      <c r="BA36" s="26" t="s">
        <v>61</v>
      </c>
      <c r="BB36" s="32" t="s">
        <v>61</v>
      </c>
      <c r="BC36" s="27" t="s">
        <v>61</v>
      </c>
      <c r="BD36" s="26" t="s">
        <v>61</v>
      </c>
      <c r="BE36" s="32" t="s">
        <v>61</v>
      </c>
      <c r="BF36" s="27" t="s">
        <v>61</v>
      </c>
      <c r="BG36" s="26" t="s">
        <v>61</v>
      </c>
      <c r="BH36" s="32" t="s">
        <v>61</v>
      </c>
      <c r="BI36" s="27" t="s">
        <v>61</v>
      </c>
      <c r="BJ36" s="26" t="s">
        <v>61</v>
      </c>
      <c r="BK36" s="32" t="s">
        <v>61</v>
      </c>
      <c r="BL36" s="27" t="s">
        <v>61</v>
      </c>
      <c r="BM36" s="164" t="s">
        <v>61</v>
      </c>
      <c r="BN36" s="165" t="s">
        <v>61</v>
      </c>
      <c r="BO36" s="166" t="s">
        <v>61</v>
      </c>
      <c r="BP36" s="164">
        <v>1</v>
      </c>
      <c r="BQ36" s="165">
        <v>3366117</v>
      </c>
      <c r="BR36" s="166">
        <v>3366117</v>
      </c>
      <c r="BS36" s="26" t="s">
        <v>61</v>
      </c>
      <c r="BT36" s="32" t="s">
        <v>61</v>
      </c>
      <c r="BU36" s="27" t="s">
        <v>61</v>
      </c>
      <c r="BV36" s="26">
        <v>1</v>
      </c>
      <c r="BW36" s="32">
        <v>7975622</v>
      </c>
      <c r="BX36" s="27">
        <v>7975622</v>
      </c>
      <c r="BY36" s="26">
        <v>3</v>
      </c>
      <c r="BZ36" s="32">
        <v>2191413</v>
      </c>
      <c r="CA36" s="27">
        <v>730471</v>
      </c>
      <c r="CB36" s="26" t="s">
        <v>61</v>
      </c>
      <c r="CC36" s="32" t="s">
        <v>61</v>
      </c>
      <c r="CD36" s="27" t="s">
        <v>61</v>
      </c>
      <c r="CE36" s="26" t="s">
        <v>61</v>
      </c>
      <c r="CF36" s="32" t="s">
        <v>61</v>
      </c>
      <c r="CG36" s="27" t="s">
        <v>61</v>
      </c>
      <c r="CH36" s="26">
        <v>4</v>
      </c>
      <c r="CI36" s="26" t="s">
        <v>61</v>
      </c>
      <c r="CJ36" s="32">
        <v>0</v>
      </c>
      <c r="CK36" s="27" t="s">
        <v>61</v>
      </c>
      <c r="CL36" s="26" t="s">
        <v>61</v>
      </c>
      <c r="CM36" s="26" t="s">
        <v>61</v>
      </c>
      <c r="CN36" s="32" t="s">
        <v>61</v>
      </c>
      <c r="CO36" s="27" t="s">
        <v>61</v>
      </c>
      <c r="CP36" s="26" t="s">
        <v>61</v>
      </c>
      <c r="CQ36" s="26" t="s">
        <v>61</v>
      </c>
      <c r="CR36" s="32" t="s">
        <v>61</v>
      </c>
      <c r="CS36" s="27" t="s">
        <v>61</v>
      </c>
      <c r="CT36" s="27">
        <v>11</v>
      </c>
      <c r="CU36" s="27">
        <v>9</v>
      </c>
      <c r="CV36" s="27" t="s">
        <v>61</v>
      </c>
      <c r="CW36" s="27" t="s">
        <v>61</v>
      </c>
      <c r="CX36" s="27">
        <v>48</v>
      </c>
      <c r="CY36" s="27">
        <v>263</v>
      </c>
      <c r="CZ36" s="27">
        <v>179</v>
      </c>
      <c r="DA36" s="27" t="s">
        <v>61</v>
      </c>
      <c r="DB36" s="27" t="s">
        <v>61</v>
      </c>
      <c r="DC36" s="27" t="s">
        <v>61</v>
      </c>
      <c r="DD36" s="27" t="s">
        <v>61</v>
      </c>
      <c r="DE36" s="41"/>
    </row>
    <row r="37" spans="1:109" ht="18.75" customHeight="1" x14ac:dyDescent="0.2">
      <c r="A37" s="78"/>
      <c r="B37" s="125" t="s">
        <v>128</v>
      </c>
      <c r="C37" s="127">
        <f t="shared" si="3"/>
        <v>174</v>
      </c>
      <c r="D37" s="127" t="str">
        <f t="shared" si="13"/>
        <v>ok</v>
      </c>
      <c r="E37" s="127">
        <f t="shared" si="4"/>
        <v>332401793</v>
      </c>
      <c r="F37" s="127" t="str">
        <f t="shared" si="14"/>
        <v>ok</v>
      </c>
      <c r="G37" s="127">
        <f t="shared" si="5"/>
        <v>1910355</v>
      </c>
      <c r="H37" s="149" t="str">
        <f t="shared" si="15"/>
        <v>ok</v>
      </c>
      <c r="I37" s="154">
        <f t="shared" si="6"/>
        <v>110</v>
      </c>
      <c r="J37" s="129">
        <f t="shared" si="7"/>
        <v>267549083</v>
      </c>
      <c r="K37" s="155">
        <f t="shared" si="8"/>
        <v>2432264</v>
      </c>
      <c r="L37" s="154" t="str">
        <f t="shared" si="9"/>
        <v>-</v>
      </c>
      <c r="M37" s="129" t="str">
        <f t="shared" si="10"/>
        <v>-</v>
      </c>
      <c r="N37" s="155" t="str">
        <f t="shared" si="11"/>
        <v>-</v>
      </c>
      <c r="O37" s="130">
        <f t="shared" si="16"/>
        <v>1</v>
      </c>
      <c r="P37" s="130">
        <f t="shared" si="17"/>
        <v>3366117</v>
      </c>
      <c r="Q37" s="130">
        <f t="shared" si="18"/>
        <v>3366117</v>
      </c>
      <c r="R37" s="154" t="str">
        <f t="shared" si="19"/>
        <v>-</v>
      </c>
      <c r="S37" s="129" t="str">
        <f t="shared" si="20"/>
        <v>-</v>
      </c>
      <c r="T37" s="155" t="str">
        <f t="shared" si="21"/>
        <v>-</v>
      </c>
      <c r="U37" s="154">
        <f t="shared" si="22"/>
        <v>1</v>
      </c>
      <c r="V37" s="129">
        <f t="shared" si="23"/>
        <v>3366117</v>
      </c>
      <c r="W37" s="155">
        <f t="shared" si="24"/>
        <v>3366117</v>
      </c>
      <c r="X37" s="154">
        <f t="shared" si="25"/>
        <v>63</v>
      </c>
      <c r="Y37" s="129">
        <f t="shared" si="26"/>
        <v>61486593</v>
      </c>
      <c r="Z37" s="155">
        <f t="shared" si="27"/>
        <v>975977</v>
      </c>
      <c r="AB37" s="78"/>
      <c r="AC37" s="125" t="s">
        <v>128</v>
      </c>
      <c r="AD37" s="124">
        <v>274</v>
      </c>
      <c r="AE37" s="124">
        <v>174</v>
      </c>
      <c r="AF37" s="124">
        <v>79700900</v>
      </c>
      <c r="AG37" s="124">
        <v>332401793</v>
      </c>
      <c r="AH37" s="124">
        <v>1910355</v>
      </c>
      <c r="AI37" s="164">
        <v>110</v>
      </c>
      <c r="AJ37" s="165">
        <v>267549083</v>
      </c>
      <c r="AK37" s="166">
        <v>2432264</v>
      </c>
      <c r="AL37" s="26">
        <v>1</v>
      </c>
      <c r="AM37" s="32">
        <v>1756704</v>
      </c>
      <c r="AN37" s="27">
        <v>1756704</v>
      </c>
      <c r="AO37" s="26">
        <v>4</v>
      </c>
      <c r="AP37" s="32">
        <v>18498974</v>
      </c>
      <c r="AQ37" s="27">
        <v>4624743</v>
      </c>
      <c r="AR37" s="26" t="s">
        <v>61</v>
      </c>
      <c r="AS37" s="32" t="s">
        <v>61</v>
      </c>
      <c r="AT37" s="27" t="s">
        <v>61</v>
      </c>
      <c r="AU37" s="164" t="s">
        <v>61</v>
      </c>
      <c r="AV37" s="165" t="s">
        <v>61</v>
      </c>
      <c r="AW37" s="166" t="s">
        <v>61</v>
      </c>
      <c r="AX37" s="26">
        <v>57</v>
      </c>
      <c r="AY37" s="32">
        <v>40626665</v>
      </c>
      <c r="AZ37" s="27">
        <v>712748</v>
      </c>
      <c r="BA37" s="26" t="s">
        <v>61</v>
      </c>
      <c r="BB37" s="32" t="s">
        <v>61</v>
      </c>
      <c r="BC37" s="27" t="s">
        <v>61</v>
      </c>
      <c r="BD37" s="26" t="s">
        <v>61</v>
      </c>
      <c r="BE37" s="32" t="s">
        <v>61</v>
      </c>
      <c r="BF37" s="27" t="s">
        <v>61</v>
      </c>
      <c r="BG37" s="26" t="s">
        <v>61</v>
      </c>
      <c r="BH37" s="32" t="s">
        <v>61</v>
      </c>
      <c r="BI37" s="27" t="s">
        <v>61</v>
      </c>
      <c r="BJ37" s="26" t="s">
        <v>61</v>
      </c>
      <c r="BK37" s="32" t="s">
        <v>61</v>
      </c>
      <c r="BL37" s="27" t="s">
        <v>61</v>
      </c>
      <c r="BM37" s="164" t="s">
        <v>61</v>
      </c>
      <c r="BN37" s="165" t="s">
        <v>61</v>
      </c>
      <c r="BO37" s="166" t="s">
        <v>61</v>
      </c>
      <c r="BP37" s="164">
        <v>1</v>
      </c>
      <c r="BQ37" s="165">
        <v>3366117</v>
      </c>
      <c r="BR37" s="166">
        <v>3366117</v>
      </c>
      <c r="BS37" s="26" t="s">
        <v>61</v>
      </c>
      <c r="BT37" s="32" t="s">
        <v>61</v>
      </c>
      <c r="BU37" s="27" t="s">
        <v>61</v>
      </c>
      <c r="BV37" s="26" t="s">
        <v>61</v>
      </c>
      <c r="BW37" s="32" t="s">
        <v>61</v>
      </c>
      <c r="BX37" s="27" t="s">
        <v>61</v>
      </c>
      <c r="BY37" s="26">
        <v>1</v>
      </c>
      <c r="BZ37" s="32">
        <v>604250</v>
      </c>
      <c r="CA37" s="27">
        <v>604250</v>
      </c>
      <c r="CB37" s="26" t="s">
        <v>61</v>
      </c>
      <c r="CC37" s="32" t="s">
        <v>61</v>
      </c>
      <c r="CD37" s="27" t="s">
        <v>61</v>
      </c>
      <c r="CE37" s="26" t="s">
        <v>61</v>
      </c>
      <c r="CF37" s="32" t="s">
        <v>61</v>
      </c>
      <c r="CG37" s="27" t="s">
        <v>61</v>
      </c>
      <c r="CH37" s="26">
        <v>1</v>
      </c>
      <c r="CI37" s="26" t="s">
        <v>61</v>
      </c>
      <c r="CJ37" s="32">
        <v>0</v>
      </c>
      <c r="CK37" s="27" t="s">
        <v>61</v>
      </c>
      <c r="CL37" s="26" t="s">
        <v>61</v>
      </c>
      <c r="CM37" s="26" t="s">
        <v>61</v>
      </c>
      <c r="CN37" s="32" t="s">
        <v>61</v>
      </c>
      <c r="CO37" s="27" t="s">
        <v>61</v>
      </c>
      <c r="CP37" s="26" t="s">
        <v>61</v>
      </c>
      <c r="CQ37" s="26" t="s">
        <v>61</v>
      </c>
      <c r="CR37" s="32" t="s">
        <v>61</v>
      </c>
      <c r="CS37" s="27" t="s">
        <v>61</v>
      </c>
      <c r="CT37" s="27">
        <v>2</v>
      </c>
      <c r="CU37" s="27">
        <v>2</v>
      </c>
      <c r="CV37" s="27" t="s">
        <v>61</v>
      </c>
      <c r="CW37" s="27" t="s">
        <v>61</v>
      </c>
      <c r="CX37" s="27">
        <v>11</v>
      </c>
      <c r="CY37" s="27">
        <v>56</v>
      </c>
      <c r="CZ37" s="27">
        <v>28</v>
      </c>
      <c r="DA37" s="27" t="s">
        <v>61</v>
      </c>
      <c r="DB37" s="27" t="s">
        <v>61</v>
      </c>
      <c r="DC37" s="27" t="s">
        <v>61</v>
      </c>
      <c r="DD37" s="27" t="s">
        <v>61</v>
      </c>
      <c r="DE37" s="41"/>
    </row>
    <row r="38" spans="1:109" ht="15" customHeight="1" x14ac:dyDescent="0.2">
      <c r="A38" s="78"/>
      <c r="B38" s="125" t="s">
        <v>129</v>
      </c>
      <c r="C38" s="127">
        <f t="shared" si="3"/>
        <v>164</v>
      </c>
      <c r="D38" s="127" t="str">
        <f t="shared" si="13"/>
        <v>ok</v>
      </c>
      <c r="E38" s="127">
        <f t="shared" si="4"/>
        <v>352400815</v>
      </c>
      <c r="F38" s="127" t="str">
        <f t="shared" si="14"/>
        <v>ok</v>
      </c>
      <c r="G38" s="127">
        <f t="shared" si="5"/>
        <v>2148785</v>
      </c>
      <c r="H38" s="149" t="str">
        <f t="shared" si="15"/>
        <v>ok</v>
      </c>
      <c r="I38" s="154">
        <f t="shared" si="6"/>
        <v>100</v>
      </c>
      <c r="J38" s="129">
        <f t="shared" si="7"/>
        <v>260087943</v>
      </c>
      <c r="K38" s="155">
        <f t="shared" si="8"/>
        <v>2600879</v>
      </c>
      <c r="L38" s="154" t="str">
        <f t="shared" si="9"/>
        <v>-</v>
      </c>
      <c r="M38" s="129" t="str">
        <f t="shared" si="10"/>
        <v>-</v>
      </c>
      <c r="N38" s="155" t="str">
        <f t="shared" si="11"/>
        <v>-</v>
      </c>
      <c r="O38" s="130">
        <f t="shared" si="16"/>
        <v>0</v>
      </c>
      <c r="P38" s="130">
        <f t="shared" si="17"/>
        <v>0</v>
      </c>
      <c r="Q38" s="130">
        <f t="shared" si="18"/>
        <v>0</v>
      </c>
      <c r="R38" s="154" t="str">
        <f t="shared" si="19"/>
        <v>-</v>
      </c>
      <c r="S38" s="129" t="str">
        <f t="shared" si="20"/>
        <v>-</v>
      </c>
      <c r="T38" s="155" t="str">
        <f t="shared" si="21"/>
        <v>-</v>
      </c>
      <c r="U38" s="154" t="str">
        <f t="shared" si="22"/>
        <v>-</v>
      </c>
      <c r="V38" s="129" t="str">
        <f t="shared" si="23"/>
        <v>-</v>
      </c>
      <c r="W38" s="155" t="str">
        <f t="shared" si="24"/>
        <v>-</v>
      </c>
      <c r="X38" s="154">
        <f t="shared" si="25"/>
        <v>64</v>
      </c>
      <c r="Y38" s="129">
        <f t="shared" si="26"/>
        <v>92312872</v>
      </c>
      <c r="Z38" s="155">
        <f t="shared" si="27"/>
        <v>1442388</v>
      </c>
      <c r="AB38" s="78"/>
      <c r="AC38" s="125" t="s">
        <v>129</v>
      </c>
      <c r="AD38" s="124">
        <v>238</v>
      </c>
      <c r="AE38" s="124">
        <v>164</v>
      </c>
      <c r="AF38" s="124">
        <v>73370200</v>
      </c>
      <c r="AG38" s="124">
        <v>352400815</v>
      </c>
      <c r="AH38" s="124">
        <v>2148785</v>
      </c>
      <c r="AI38" s="164">
        <v>100</v>
      </c>
      <c r="AJ38" s="165">
        <v>260087943</v>
      </c>
      <c r="AK38" s="166">
        <v>2600879</v>
      </c>
      <c r="AL38" s="26" t="s">
        <v>61</v>
      </c>
      <c r="AM38" s="32" t="s">
        <v>61</v>
      </c>
      <c r="AN38" s="27" t="s">
        <v>61</v>
      </c>
      <c r="AO38" s="26">
        <v>5</v>
      </c>
      <c r="AP38" s="32">
        <v>31388826</v>
      </c>
      <c r="AQ38" s="27">
        <v>6277765</v>
      </c>
      <c r="AR38" s="26" t="s">
        <v>61</v>
      </c>
      <c r="AS38" s="32" t="s">
        <v>61</v>
      </c>
      <c r="AT38" s="27" t="s">
        <v>61</v>
      </c>
      <c r="AU38" s="164" t="s">
        <v>61</v>
      </c>
      <c r="AV38" s="165" t="s">
        <v>61</v>
      </c>
      <c r="AW38" s="166" t="s">
        <v>61</v>
      </c>
      <c r="AX38" s="26">
        <v>57</v>
      </c>
      <c r="AY38" s="32">
        <v>52344174</v>
      </c>
      <c r="AZ38" s="27">
        <v>918318</v>
      </c>
      <c r="BA38" s="26" t="s">
        <v>61</v>
      </c>
      <c r="BB38" s="32" t="s">
        <v>61</v>
      </c>
      <c r="BC38" s="27" t="s">
        <v>61</v>
      </c>
      <c r="BD38" s="26" t="s">
        <v>61</v>
      </c>
      <c r="BE38" s="32" t="s">
        <v>61</v>
      </c>
      <c r="BF38" s="27" t="s">
        <v>61</v>
      </c>
      <c r="BG38" s="26" t="s">
        <v>61</v>
      </c>
      <c r="BH38" s="32" t="s">
        <v>61</v>
      </c>
      <c r="BI38" s="27" t="s">
        <v>61</v>
      </c>
      <c r="BJ38" s="26" t="s">
        <v>61</v>
      </c>
      <c r="BK38" s="32" t="s">
        <v>61</v>
      </c>
      <c r="BL38" s="27" t="s">
        <v>61</v>
      </c>
      <c r="BM38" s="164" t="s">
        <v>61</v>
      </c>
      <c r="BN38" s="165" t="s">
        <v>61</v>
      </c>
      <c r="BO38" s="166" t="s">
        <v>61</v>
      </c>
      <c r="BP38" s="164" t="s">
        <v>61</v>
      </c>
      <c r="BQ38" s="165" t="s">
        <v>61</v>
      </c>
      <c r="BR38" s="166" t="s">
        <v>61</v>
      </c>
      <c r="BS38" s="26" t="s">
        <v>61</v>
      </c>
      <c r="BT38" s="32" t="s">
        <v>61</v>
      </c>
      <c r="BU38" s="27" t="s">
        <v>61</v>
      </c>
      <c r="BV38" s="26">
        <v>1</v>
      </c>
      <c r="BW38" s="32">
        <v>7975622</v>
      </c>
      <c r="BX38" s="27">
        <v>7975622</v>
      </c>
      <c r="BY38" s="26">
        <v>1</v>
      </c>
      <c r="BZ38" s="32">
        <v>604250</v>
      </c>
      <c r="CA38" s="27">
        <v>604250</v>
      </c>
      <c r="CB38" s="26" t="s">
        <v>61</v>
      </c>
      <c r="CC38" s="32" t="s">
        <v>61</v>
      </c>
      <c r="CD38" s="27" t="s">
        <v>61</v>
      </c>
      <c r="CE38" s="26" t="s">
        <v>61</v>
      </c>
      <c r="CF38" s="32" t="s">
        <v>61</v>
      </c>
      <c r="CG38" s="27" t="s">
        <v>61</v>
      </c>
      <c r="CH38" s="26" t="s">
        <v>61</v>
      </c>
      <c r="CI38" s="26" t="s">
        <v>61</v>
      </c>
      <c r="CJ38" s="32" t="s">
        <v>61</v>
      </c>
      <c r="CK38" s="27" t="s">
        <v>61</v>
      </c>
      <c r="CL38" s="26" t="s">
        <v>61</v>
      </c>
      <c r="CM38" s="26" t="s">
        <v>61</v>
      </c>
      <c r="CN38" s="32" t="s">
        <v>61</v>
      </c>
      <c r="CO38" s="27" t="s">
        <v>61</v>
      </c>
      <c r="CP38" s="26" t="s">
        <v>61</v>
      </c>
      <c r="CQ38" s="26" t="s">
        <v>61</v>
      </c>
      <c r="CR38" s="32" t="s">
        <v>61</v>
      </c>
      <c r="CS38" s="27" t="s">
        <v>61</v>
      </c>
      <c r="CT38" s="27">
        <v>1</v>
      </c>
      <c r="CU38" s="27">
        <v>2</v>
      </c>
      <c r="CV38" s="27" t="s">
        <v>61</v>
      </c>
      <c r="CW38" s="27" t="s">
        <v>61</v>
      </c>
      <c r="CX38" s="27">
        <v>7</v>
      </c>
      <c r="CY38" s="27">
        <v>41</v>
      </c>
      <c r="CZ38" s="27">
        <v>23</v>
      </c>
      <c r="DA38" s="27" t="s">
        <v>61</v>
      </c>
      <c r="DB38" s="27" t="s">
        <v>61</v>
      </c>
      <c r="DC38" s="27" t="s">
        <v>61</v>
      </c>
      <c r="DD38" s="27" t="s">
        <v>61</v>
      </c>
      <c r="DE38" s="41"/>
    </row>
    <row r="39" spans="1:109" ht="15" customHeight="1" x14ac:dyDescent="0.2">
      <c r="A39" s="78"/>
      <c r="B39" s="125" t="s">
        <v>130</v>
      </c>
      <c r="C39" s="127">
        <f t="shared" si="3"/>
        <v>149</v>
      </c>
      <c r="D39" s="127" t="str">
        <f t="shared" si="13"/>
        <v>ok</v>
      </c>
      <c r="E39" s="127">
        <f t="shared" si="4"/>
        <v>315119097</v>
      </c>
      <c r="F39" s="127" t="str">
        <f t="shared" si="14"/>
        <v>ok</v>
      </c>
      <c r="G39" s="127">
        <f t="shared" si="5"/>
        <v>2114893</v>
      </c>
      <c r="H39" s="149" t="str">
        <f t="shared" si="15"/>
        <v>ok</v>
      </c>
      <c r="I39" s="154">
        <f t="shared" si="6"/>
        <v>85</v>
      </c>
      <c r="J39" s="129">
        <f t="shared" si="7"/>
        <v>229519572</v>
      </c>
      <c r="K39" s="155">
        <f t="shared" si="8"/>
        <v>2700230</v>
      </c>
      <c r="L39" s="154" t="str">
        <f t="shared" si="9"/>
        <v>-</v>
      </c>
      <c r="M39" s="129" t="str">
        <f t="shared" si="10"/>
        <v>-</v>
      </c>
      <c r="N39" s="155" t="str">
        <f t="shared" si="11"/>
        <v>-</v>
      </c>
      <c r="O39" s="130">
        <f t="shared" si="16"/>
        <v>0</v>
      </c>
      <c r="P39" s="130">
        <f t="shared" si="17"/>
        <v>0</v>
      </c>
      <c r="Q39" s="130">
        <f t="shared" si="18"/>
        <v>0</v>
      </c>
      <c r="R39" s="154" t="str">
        <f t="shared" si="19"/>
        <v>-</v>
      </c>
      <c r="S39" s="129" t="str">
        <f t="shared" si="20"/>
        <v>-</v>
      </c>
      <c r="T39" s="155" t="str">
        <f t="shared" si="21"/>
        <v>-</v>
      </c>
      <c r="U39" s="154" t="str">
        <f t="shared" si="22"/>
        <v>-</v>
      </c>
      <c r="V39" s="129" t="str">
        <f t="shared" si="23"/>
        <v>-</v>
      </c>
      <c r="W39" s="155" t="str">
        <f t="shared" si="24"/>
        <v>-</v>
      </c>
      <c r="X39" s="154">
        <f t="shared" si="25"/>
        <v>64</v>
      </c>
      <c r="Y39" s="129">
        <f t="shared" si="26"/>
        <v>85599525</v>
      </c>
      <c r="Z39" s="155">
        <f t="shared" si="27"/>
        <v>1337492</v>
      </c>
      <c r="AB39" s="78"/>
      <c r="AC39" s="125" t="s">
        <v>130</v>
      </c>
      <c r="AD39" s="124">
        <v>249</v>
      </c>
      <c r="AE39" s="124">
        <v>149</v>
      </c>
      <c r="AF39" s="124">
        <v>74886700</v>
      </c>
      <c r="AG39" s="124">
        <v>315119097</v>
      </c>
      <c r="AH39" s="124">
        <v>2114893</v>
      </c>
      <c r="AI39" s="164">
        <v>85</v>
      </c>
      <c r="AJ39" s="165">
        <v>229519572</v>
      </c>
      <c r="AK39" s="166">
        <v>2700230</v>
      </c>
      <c r="AL39" s="26" t="s">
        <v>61</v>
      </c>
      <c r="AM39" s="32" t="s">
        <v>61</v>
      </c>
      <c r="AN39" s="27" t="s">
        <v>61</v>
      </c>
      <c r="AO39" s="26">
        <v>6</v>
      </c>
      <c r="AP39" s="32">
        <v>41933089</v>
      </c>
      <c r="AQ39" s="27">
        <v>6988848</v>
      </c>
      <c r="AR39" s="26" t="s">
        <v>61</v>
      </c>
      <c r="AS39" s="32" t="s">
        <v>61</v>
      </c>
      <c r="AT39" s="27" t="s">
        <v>61</v>
      </c>
      <c r="AU39" s="164" t="s">
        <v>61</v>
      </c>
      <c r="AV39" s="165" t="s">
        <v>61</v>
      </c>
      <c r="AW39" s="166" t="s">
        <v>61</v>
      </c>
      <c r="AX39" s="26">
        <v>58</v>
      </c>
      <c r="AY39" s="32">
        <v>43666436</v>
      </c>
      <c r="AZ39" s="27">
        <v>752869</v>
      </c>
      <c r="BA39" s="26" t="s">
        <v>61</v>
      </c>
      <c r="BB39" s="32" t="s">
        <v>61</v>
      </c>
      <c r="BC39" s="27" t="s">
        <v>61</v>
      </c>
      <c r="BD39" s="26" t="s">
        <v>61</v>
      </c>
      <c r="BE39" s="32" t="s">
        <v>61</v>
      </c>
      <c r="BF39" s="27" t="s">
        <v>61</v>
      </c>
      <c r="BG39" s="26" t="s">
        <v>61</v>
      </c>
      <c r="BH39" s="32" t="s">
        <v>61</v>
      </c>
      <c r="BI39" s="27" t="s">
        <v>61</v>
      </c>
      <c r="BJ39" s="26" t="s">
        <v>61</v>
      </c>
      <c r="BK39" s="32" t="s">
        <v>61</v>
      </c>
      <c r="BL39" s="27" t="s">
        <v>61</v>
      </c>
      <c r="BM39" s="164" t="s">
        <v>61</v>
      </c>
      <c r="BN39" s="165" t="s">
        <v>61</v>
      </c>
      <c r="BO39" s="166" t="s">
        <v>61</v>
      </c>
      <c r="BP39" s="164" t="s">
        <v>61</v>
      </c>
      <c r="BQ39" s="165" t="s">
        <v>61</v>
      </c>
      <c r="BR39" s="166" t="s">
        <v>61</v>
      </c>
      <c r="BS39" s="26" t="s">
        <v>61</v>
      </c>
      <c r="BT39" s="32" t="s">
        <v>61</v>
      </c>
      <c r="BU39" s="27" t="s">
        <v>61</v>
      </c>
      <c r="BV39" s="26" t="s">
        <v>61</v>
      </c>
      <c r="BW39" s="32" t="s">
        <v>61</v>
      </c>
      <c r="BX39" s="27" t="s">
        <v>61</v>
      </c>
      <c r="BY39" s="26" t="s">
        <v>61</v>
      </c>
      <c r="BZ39" s="32" t="s">
        <v>61</v>
      </c>
      <c r="CA39" s="27" t="s">
        <v>61</v>
      </c>
      <c r="CB39" s="26" t="s">
        <v>61</v>
      </c>
      <c r="CC39" s="32" t="s">
        <v>61</v>
      </c>
      <c r="CD39" s="27" t="s">
        <v>61</v>
      </c>
      <c r="CE39" s="26" t="s">
        <v>61</v>
      </c>
      <c r="CF39" s="32" t="s">
        <v>61</v>
      </c>
      <c r="CG39" s="27" t="s">
        <v>61</v>
      </c>
      <c r="CH39" s="26">
        <v>2</v>
      </c>
      <c r="CI39" s="26" t="s">
        <v>61</v>
      </c>
      <c r="CJ39" s="32">
        <v>0</v>
      </c>
      <c r="CK39" s="27" t="s">
        <v>61</v>
      </c>
      <c r="CL39" s="26" t="s">
        <v>61</v>
      </c>
      <c r="CM39" s="26" t="s">
        <v>61</v>
      </c>
      <c r="CN39" s="32" t="s">
        <v>61</v>
      </c>
      <c r="CO39" s="27" t="s">
        <v>61</v>
      </c>
      <c r="CP39" s="26" t="s">
        <v>61</v>
      </c>
      <c r="CQ39" s="26" t="s">
        <v>61</v>
      </c>
      <c r="CR39" s="32" t="s">
        <v>61</v>
      </c>
      <c r="CS39" s="27" t="s">
        <v>61</v>
      </c>
      <c r="CT39" s="27">
        <v>2</v>
      </c>
      <c r="CU39" s="27">
        <v>5</v>
      </c>
      <c r="CV39" s="27" t="s">
        <v>61</v>
      </c>
      <c r="CW39" s="27" t="s">
        <v>61</v>
      </c>
      <c r="CX39" s="27">
        <v>6</v>
      </c>
      <c r="CY39" s="27">
        <v>50</v>
      </c>
      <c r="CZ39" s="27">
        <v>35</v>
      </c>
      <c r="DA39" s="27" t="s">
        <v>61</v>
      </c>
      <c r="DB39" s="27" t="s">
        <v>61</v>
      </c>
      <c r="DC39" s="27" t="s">
        <v>61</v>
      </c>
      <c r="DD39" s="27" t="s">
        <v>61</v>
      </c>
      <c r="DE39" s="41"/>
    </row>
    <row r="40" spans="1:109" ht="15" customHeight="1" x14ac:dyDescent="0.2">
      <c r="A40" s="78"/>
      <c r="B40" s="125" t="s">
        <v>131</v>
      </c>
      <c r="C40" s="127">
        <f t="shared" si="3"/>
        <v>102</v>
      </c>
      <c r="D40" s="127" t="str">
        <f t="shared" si="13"/>
        <v>ok</v>
      </c>
      <c r="E40" s="127">
        <f t="shared" si="4"/>
        <v>246971001</v>
      </c>
      <c r="F40" s="127" t="str">
        <f t="shared" si="14"/>
        <v>ok</v>
      </c>
      <c r="G40" s="127">
        <f t="shared" si="5"/>
        <v>2421284</v>
      </c>
      <c r="H40" s="149" t="str">
        <f t="shared" si="15"/>
        <v>ok</v>
      </c>
      <c r="I40" s="154">
        <f t="shared" si="6"/>
        <v>66</v>
      </c>
      <c r="J40" s="129">
        <f t="shared" si="7"/>
        <v>223253236</v>
      </c>
      <c r="K40" s="155">
        <f t="shared" si="8"/>
        <v>3382624</v>
      </c>
      <c r="L40" s="154" t="str">
        <f t="shared" si="9"/>
        <v>-</v>
      </c>
      <c r="M40" s="129" t="str">
        <f t="shared" si="10"/>
        <v>-</v>
      </c>
      <c r="N40" s="155" t="str">
        <f t="shared" si="11"/>
        <v>-</v>
      </c>
      <c r="O40" s="130">
        <f t="shared" si="16"/>
        <v>0</v>
      </c>
      <c r="P40" s="130">
        <f t="shared" si="17"/>
        <v>0</v>
      </c>
      <c r="Q40" s="130">
        <f t="shared" si="18"/>
        <v>0</v>
      </c>
      <c r="R40" s="154" t="str">
        <f t="shared" si="19"/>
        <v>-</v>
      </c>
      <c r="S40" s="129" t="str">
        <f t="shared" si="20"/>
        <v>-</v>
      </c>
      <c r="T40" s="155" t="str">
        <f t="shared" si="21"/>
        <v>-</v>
      </c>
      <c r="U40" s="154" t="str">
        <f t="shared" si="22"/>
        <v>-</v>
      </c>
      <c r="V40" s="129" t="str">
        <f t="shared" si="23"/>
        <v>-</v>
      </c>
      <c r="W40" s="155" t="str">
        <f t="shared" si="24"/>
        <v>-</v>
      </c>
      <c r="X40" s="154">
        <f t="shared" si="25"/>
        <v>36</v>
      </c>
      <c r="Y40" s="129">
        <f t="shared" si="26"/>
        <v>23717765</v>
      </c>
      <c r="Z40" s="155">
        <f t="shared" si="27"/>
        <v>658826</v>
      </c>
      <c r="AB40" s="78"/>
      <c r="AC40" s="125" t="s">
        <v>131</v>
      </c>
      <c r="AD40" s="124">
        <v>210</v>
      </c>
      <c r="AE40" s="124">
        <v>102</v>
      </c>
      <c r="AF40" s="124">
        <v>65215100</v>
      </c>
      <c r="AG40" s="124">
        <v>246971001</v>
      </c>
      <c r="AH40" s="124">
        <v>2421284</v>
      </c>
      <c r="AI40" s="164">
        <v>66</v>
      </c>
      <c r="AJ40" s="165">
        <v>223253236</v>
      </c>
      <c r="AK40" s="166">
        <v>3382624</v>
      </c>
      <c r="AL40" s="26" t="s">
        <v>61</v>
      </c>
      <c r="AM40" s="32" t="s">
        <v>61</v>
      </c>
      <c r="AN40" s="27" t="s">
        <v>61</v>
      </c>
      <c r="AO40" s="26">
        <v>1</v>
      </c>
      <c r="AP40" s="32">
        <v>339690</v>
      </c>
      <c r="AQ40" s="27">
        <v>339690</v>
      </c>
      <c r="AR40" s="26" t="s">
        <v>61</v>
      </c>
      <c r="AS40" s="32" t="s">
        <v>61</v>
      </c>
      <c r="AT40" s="27" t="s">
        <v>61</v>
      </c>
      <c r="AU40" s="164" t="s">
        <v>61</v>
      </c>
      <c r="AV40" s="165" t="s">
        <v>61</v>
      </c>
      <c r="AW40" s="166" t="s">
        <v>61</v>
      </c>
      <c r="AX40" s="26">
        <v>35</v>
      </c>
      <c r="AY40" s="32">
        <v>23378075</v>
      </c>
      <c r="AZ40" s="27">
        <v>667945</v>
      </c>
      <c r="BA40" s="26" t="s">
        <v>61</v>
      </c>
      <c r="BB40" s="32" t="s">
        <v>61</v>
      </c>
      <c r="BC40" s="27" t="s">
        <v>61</v>
      </c>
      <c r="BD40" s="26" t="s">
        <v>61</v>
      </c>
      <c r="BE40" s="32" t="s">
        <v>61</v>
      </c>
      <c r="BF40" s="27" t="s">
        <v>61</v>
      </c>
      <c r="BG40" s="26" t="s">
        <v>61</v>
      </c>
      <c r="BH40" s="32" t="s">
        <v>61</v>
      </c>
      <c r="BI40" s="27" t="s">
        <v>61</v>
      </c>
      <c r="BJ40" s="26" t="s">
        <v>61</v>
      </c>
      <c r="BK40" s="32" t="s">
        <v>61</v>
      </c>
      <c r="BL40" s="27" t="s">
        <v>61</v>
      </c>
      <c r="BM40" s="164" t="s">
        <v>61</v>
      </c>
      <c r="BN40" s="165" t="s">
        <v>61</v>
      </c>
      <c r="BO40" s="166" t="s">
        <v>61</v>
      </c>
      <c r="BP40" s="164" t="s">
        <v>61</v>
      </c>
      <c r="BQ40" s="165" t="s">
        <v>61</v>
      </c>
      <c r="BR40" s="166" t="s">
        <v>61</v>
      </c>
      <c r="BS40" s="26" t="s">
        <v>61</v>
      </c>
      <c r="BT40" s="32" t="s">
        <v>61</v>
      </c>
      <c r="BU40" s="27" t="s">
        <v>61</v>
      </c>
      <c r="BV40" s="26" t="s">
        <v>61</v>
      </c>
      <c r="BW40" s="32" t="s">
        <v>61</v>
      </c>
      <c r="BX40" s="27" t="s">
        <v>61</v>
      </c>
      <c r="BY40" s="26" t="s">
        <v>61</v>
      </c>
      <c r="BZ40" s="32" t="s">
        <v>61</v>
      </c>
      <c r="CA40" s="27" t="s">
        <v>61</v>
      </c>
      <c r="CB40" s="26" t="s">
        <v>61</v>
      </c>
      <c r="CC40" s="32" t="s">
        <v>61</v>
      </c>
      <c r="CD40" s="27" t="s">
        <v>61</v>
      </c>
      <c r="CE40" s="26" t="s">
        <v>61</v>
      </c>
      <c r="CF40" s="32" t="s">
        <v>61</v>
      </c>
      <c r="CG40" s="27" t="s">
        <v>61</v>
      </c>
      <c r="CH40" s="26" t="s">
        <v>61</v>
      </c>
      <c r="CI40" s="26" t="s">
        <v>61</v>
      </c>
      <c r="CJ40" s="32" t="s">
        <v>61</v>
      </c>
      <c r="CK40" s="27" t="s">
        <v>61</v>
      </c>
      <c r="CL40" s="26" t="s">
        <v>61</v>
      </c>
      <c r="CM40" s="26" t="s">
        <v>61</v>
      </c>
      <c r="CN40" s="32" t="s">
        <v>61</v>
      </c>
      <c r="CO40" s="27" t="s">
        <v>61</v>
      </c>
      <c r="CP40" s="26" t="s">
        <v>61</v>
      </c>
      <c r="CQ40" s="26" t="s">
        <v>61</v>
      </c>
      <c r="CR40" s="32" t="s">
        <v>61</v>
      </c>
      <c r="CS40" s="27" t="s">
        <v>61</v>
      </c>
      <c r="CT40" s="27">
        <v>2</v>
      </c>
      <c r="CU40" s="27" t="s">
        <v>61</v>
      </c>
      <c r="CV40" s="27" t="s">
        <v>61</v>
      </c>
      <c r="CW40" s="27" t="s">
        <v>61</v>
      </c>
      <c r="CX40" s="27">
        <v>13</v>
      </c>
      <c r="CY40" s="27">
        <v>51</v>
      </c>
      <c r="CZ40" s="27">
        <v>42</v>
      </c>
      <c r="DA40" s="27" t="s">
        <v>61</v>
      </c>
      <c r="DB40" s="27" t="s">
        <v>61</v>
      </c>
      <c r="DC40" s="27" t="s">
        <v>61</v>
      </c>
      <c r="DD40" s="27" t="s">
        <v>61</v>
      </c>
      <c r="DE40" s="41"/>
    </row>
    <row r="41" spans="1:109" ht="15" customHeight="1" x14ac:dyDescent="0.2">
      <c r="A41" s="78"/>
      <c r="B41" s="125" t="s">
        <v>132</v>
      </c>
      <c r="C41" s="127">
        <f t="shared" si="3"/>
        <v>144</v>
      </c>
      <c r="D41" s="127" t="str">
        <f t="shared" si="13"/>
        <v>ok</v>
      </c>
      <c r="E41" s="127">
        <f t="shared" si="4"/>
        <v>433987749</v>
      </c>
      <c r="F41" s="127" t="str">
        <f t="shared" si="14"/>
        <v>ok</v>
      </c>
      <c r="G41" s="127">
        <f t="shared" si="5"/>
        <v>3013803</v>
      </c>
      <c r="H41" s="149" t="str">
        <f t="shared" si="15"/>
        <v>ok</v>
      </c>
      <c r="I41" s="154">
        <f t="shared" si="6"/>
        <v>98</v>
      </c>
      <c r="J41" s="129">
        <f t="shared" si="7"/>
        <v>352881409</v>
      </c>
      <c r="K41" s="155">
        <f t="shared" si="8"/>
        <v>3600830</v>
      </c>
      <c r="L41" s="154" t="str">
        <f t="shared" si="9"/>
        <v>-</v>
      </c>
      <c r="M41" s="129" t="str">
        <f t="shared" si="10"/>
        <v>-</v>
      </c>
      <c r="N41" s="155" t="str">
        <f t="shared" si="11"/>
        <v>-</v>
      </c>
      <c r="O41" s="130">
        <f t="shared" si="16"/>
        <v>0</v>
      </c>
      <c r="P41" s="130">
        <f t="shared" si="17"/>
        <v>0</v>
      </c>
      <c r="Q41" s="130">
        <f t="shared" si="18"/>
        <v>0</v>
      </c>
      <c r="R41" s="154" t="str">
        <f t="shared" si="19"/>
        <v>-</v>
      </c>
      <c r="S41" s="129" t="str">
        <f t="shared" si="20"/>
        <v>-</v>
      </c>
      <c r="T41" s="155" t="str">
        <f t="shared" si="21"/>
        <v>-</v>
      </c>
      <c r="U41" s="154" t="str">
        <f t="shared" si="22"/>
        <v>-</v>
      </c>
      <c r="V41" s="129" t="str">
        <f t="shared" si="23"/>
        <v>-</v>
      </c>
      <c r="W41" s="155" t="str">
        <f t="shared" si="24"/>
        <v>-</v>
      </c>
      <c r="X41" s="154">
        <f t="shared" si="25"/>
        <v>46</v>
      </c>
      <c r="Y41" s="129">
        <f t="shared" si="26"/>
        <v>81106340</v>
      </c>
      <c r="Z41" s="155">
        <f t="shared" si="27"/>
        <v>1763181</v>
      </c>
      <c r="AB41" s="78"/>
      <c r="AC41" s="125" t="s">
        <v>132</v>
      </c>
      <c r="AD41" s="124">
        <v>276</v>
      </c>
      <c r="AE41" s="124">
        <v>144</v>
      </c>
      <c r="AF41" s="124">
        <v>88211200</v>
      </c>
      <c r="AG41" s="124">
        <v>433987749</v>
      </c>
      <c r="AH41" s="124">
        <v>3013803</v>
      </c>
      <c r="AI41" s="164">
        <v>98</v>
      </c>
      <c r="AJ41" s="165">
        <v>352881409</v>
      </c>
      <c r="AK41" s="166">
        <v>3600830</v>
      </c>
      <c r="AL41" s="26" t="s">
        <v>61</v>
      </c>
      <c r="AM41" s="32" t="s">
        <v>61</v>
      </c>
      <c r="AN41" s="27" t="s">
        <v>61</v>
      </c>
      <c r="AO41" s="26">
        <v>5</v>
      </c>
      <c r="AP41" s="32">
        <v>30740798</v>
      </c>
      <c r="AQ41" s="27">
        <v>6148159</v>
      </c>
      <c r="AR41" s="26" t="s">
        <v>61</v>
      </c>
      <c r="AS41" s="32" t="s">
        <v>61</v>
      </c>
      <c r="AT41" s="27" t="s">
        <v>61</v>
      </c>
      <c r="AU41" s="164" t="s">
        <v>61</v>
      </c>
      <c r="AV41" s="165" t="s">
        <v>61</v>
      </c>
      <c r="AW41" s="166" t="s">
        <v>61</v>
      </c>
      <c r="AX41" s="26">
        <v>40</v>
      </c>
      <c r="AY41" s="32">
        <v>49382629</v>
      </c>
      <c r="AZ41" s="27">
        <v>1234565</v>
      </c>
      <c r="BA41" s="26" t="s">
        <v>61</v>
      </c>
      <c r="BB41" s="32" t="s">
        <v>61</v>
      </c>
      <c r="BC41" s="27" t="s">
        <v>61</v>
      </c>
      <c r="BD41" s="26" t="s">
        <v>61</v>
      </c>
      <c r="BE41" s="32" t="s">
        <v>61</v>
      </c>
      <c r="BF41" s="27" t="s">
        <v>61</v>
      </c>
      <c r="BG41" s="26" t="s">
        <v>61</v>
      </c>
      <c r="BH41" s="32" t="s">
        <v>61</v>
      </c>
      <c r="BI41" s="27" t="s">
        <v>61</v>
      </c>
      <c r="BJ41" s="26" t="s">
        <v>61</v>
      </c>
      <c r="BK41" s="32" t="s">
        <v>61</v>
      </c>
      <c r="BL41" s="27" t="s">
        <v>61</v>
      </c>
      <c r="BM41" s="164" t="s">
        <v>61</v>
      </c>
      <c r="BN41" s="165" t="s">
        <v>61</v>
      </c>
      <c r="BO41" s="166" t="s">
        <v>61</v>
      </c>
      <c r="BP41" s="164" t="s">
        <v>61</v>
      </c>
      <c r="BQ41" s="165" t="s">
        <v>61</v>
      </c>
      <c r="BR41" s="166" t="s">
        <v>61</v>
      </c>
      <c r="BS41" s="26" t="s">
        <v>61</v>
      </c>
      <c r="BT41" s="32" t="s">
        <v>61</v>
      </c>
      <c r="BU41" s="27" t="s">
        <v>61</v>
      </c>
      <c r="BV41" s="26" t="s">
        <v>61</v>
      </c>
      <c r="BW41" s="32" t="s">
        <v>61</v>
      </c>
      <c r="BX41" s="27" t="s">
        <v>61</v>
      </c>
      <c r="BY41" s="26">
        <v>1</v>
      </c>
      <c r="BZ41" s="32">
        <v>982913</v>
      </c>
      <c r="CA41" s="27">
        <v>982913</v>
      </c>
      <c r="CB41" s="26" t="s">
        <v>61</v>
      </c>
      <c r="CC41" s="32" t="s">
        <v>61</v>
      </c>
      <c r="CD41" s="27" t="s">
        <v>61</v>
      </c>
      <c r="CE41" s="26" t="s">
        <v>61</v>
      </c>
      <c r="CF41" s="32" t="s">
        <v>61</v>
      </c>
      <c r="CG41" s="27" t="s">
        <v>61</v>
      </c>
      <c r="CH41" s="26">
        <v>1</v>
      </c>
      <c r="CI41" s="26" t="s">
        <v>61</v>
      </c>
      <c r="CJ41" s="32">
        <v>0</v>
      </c>
      <c r="CK41" s="27" t="s">
        <v>61</v>
      </c>
      <c r="CL41" s="26" t="s">
        <v>61</v>
      </c>
      <c r="CM41" s="26" t="s">
        <v>61</v>
      </c>
      <c r="CN41" s="32" t="s">
        <v>61</v>
      </c>
      <c r="CO41" s="27" t="s">
        <v>61</v>
      </c>
      <c r="CP41" s="26" t="s">
        <v>61</v>
      </c>
      <c r="CQ41" s="26" t="s">
        <v>61</v>
      </c>
      <c r="CR41" s="32" t="s">
        <v>61</v>
      </c>
      <c r="CS41" s="27" t="s">
        <v>61</v>
      </c>
      <c r="CT41" s="27">
        <v>4</v>
      </c>
      <c r="CU41" s="27" t="s">
        <v>61</v>
      </c>
      <c r="CV41" s="27" t="s">
        <v>61</v>
      </c>
      <c r="CW41" s="27" t="s">
        <v>61</v>
      </c>
      <c r="CX41" s="27">
        <v>11</v>
      </c>
      <c r="CY41" s="27">
        <v>65</v>
      </c>
      <c r="CZ41" s="27">
        <v>51</v>
      </c>
      <c r="DA41" s="27" t="s">
        <v>61</v>
      </c>
      <c r="DB41" s="27" t="s">
        <v>61</v>
      </c>
      <c r="DC41" s="27" t="s">
        <v>61</v>
      </c>
      <c r="DD41" s="27" t="s">
        <v>61</v>
      </c>
      <c r="DE41" s="41"/>
    </row>
    <row r="42" spans="1:109" ht="26.25" customHeight="1" x14ac:dyDescent="0.2">
      <c r="A42" s="175" t="s">
        <v>182</v>
      </c>
      <c r="B42" s="176"/>
      <c r="C42" s="177">
        <f t="shared" si="3"/>
        <v>837</v>
      </c>
      <c r="D42" s="177" t="str">
        <f t="shared" si="13"/>
        <v>ok</v>
      </c>
      <c r="E42" s="177">
        <f t="shared" si="4"/>
        <v>3993438552</v>
      </c>
      <c r="F42" s="177" t="str">
        <f t="shared" si="14"/>
        <v>ok</v>
      </c>
      <c r="G42" s="177">
        <f t="shared" si="5"/>
        <v>4771133</v>
      </c>
      <c r="H42" s="178" t="str">
        <f t="shared" si="15"/>
        <v>ok</v>
      </c>
      <c r="I42" s="179">
        <f t="shared" si="6"/>
        <v>482</v>
      </c>
      <c r="J42" s="145">
        <f t="shared" si="7"/>
        <v>3091953880</v>
      </c>
      <c r="K42" s="180">
        <f t="shared" si="8"/>
        <v>6414842</v>
      </c>
      <c r="L42" s="179" t="str">
        <f t="shared" si="9"/>
        <v>-</v>
      </c>
      <c r="M42" s="145" t="str">
        <f t="shared" si="10"/>
        <v>-</v>
      </c>
      <c r="N42" s="180" t="str">
        <f t="shared" si="11"/>
        <v>-</v>
      </c>
      <c r="O42" s="146">
        <f t="shared" si="16"/>
        <v>2</v>
      </c>
      <c r="P42" s="146">
        <f t="shared" si="17"/>
        <v>3829590</v>
      </c>
      <c r="Q42" s="146">
        <f t="shared" si="18"/>
        <v>1914795</v>
      </c>
      <c r="R42" s="179" t="str">
        <f t="shared" si="19"/>
        <v>-</v>
      </c>
      <c r="S42" s="145" t="str">
        <f t="shared" si="20"/>
        <v>-</v>
      </c>
      <c r="T42" s="180" t="str">
        <f t="shared" si="21"/>
        <v>-</v>
      </c>
      <c r="U42" s="179">
        <f t="shared" si="22"/>
        <v>2</v>
      </c>
      <c r="V42" s="145">
        <f t="shared" si="23"/>
        <v>3829590</v>
      </c>
      <c r="W42" s="180">
        <f t="shared" si="24"/>
        <v>1914795</v>
      </c>
      <c r="X42" s="179">
        <f t="shared" si="25"/>
        <v>353</v>
      </c>
      <c r="Y42" s="145">
        <f t="shared" si="26"/>
        <v>897655082</v>
      </c>
      <c r="Z42" s="180">
        <f t="shared" si="27"/>
        <v>2542932</v>
      </c>
      <c r="AB42" s="78" t="s">
        <v>182</v>
      </c>
      <c r="AC42" s="83"/>
      <c r="AD42" s="124">
        <v>1658</v>
      </c>
      <c r="AE42" s="124">
        <v>837</v>
      </c>
      <c r="AF42" s="124">
        <v>563734468</v>
      </c>
      <c r="AG42" s="124">
        <v>3993438552</v>
      </c>
      <c r="AH42" s="124">
        <v>4771133</v>
      </c>
      <c r="AI42" s="164">
        <v>482</v>
      </c>
      <c r="AJ42" s="165">
        <v>3091953880</v>
      </c>
      <c r="AK42" s="166">
        <v>6414842</v>
      </c>
      <c r="AL42" s="26">
        <v>5</v>
      </c>
      <c r="AM42" s="32">
        <v>28474231</v>
      </c>
      <c r="AN42" s="27">
        <v>5694846</v>
      </c>
      <c r="AO42" s="26">
        <v>57</v>
      </c>
      <c r="AP42" s="32">
        <v>562520522</v>
      </c>
      <c r="AQ42" s="27">
        <v>9868781</v>
      </c>
      <c r="AR42" s="26">
        <v>1</v>
      </c>
      <c r="AS42" s="32">
        <v>237597</v>
      </c>
      <c r="AT42" s="27">
        <v>237597</v>
      </c>
      <c r="AU42" s="164" t="s">
        <v>61</v>
      </c>
      <c r="AV42" s="165" t="s">
        <v>61</v>
      </c>
      <c r="AW42" s="166" t="s">
        <v>61</v>
      </c>
      <c r="AX42" s="26">
        <v>286</v>
      </c>
      <c r="AY42" s="32">
        <v>274896737</v>
      </c>
      <c r="AZ42" s="27">
        <v>961177</v>
      </c>
      <c r="BA42" s="26" t="s">
        <v>61</v>
      </c>
      <c r="BB42" s="32" t="s">
        <v>61</v>
      </c>
      <c r="BC42" s="27" t="s">
        <v>61</v>
      </c>
      <c r="BD42" s="26" t="s">
        <v>61</v>
      </c>
      <c r="BE42" s="32" t="s">
        <v>61</v>
      </c>
      <c r="BF42" s="27" t="s">
        <v>61</v>
      </c>
      <c r="BG42" s="26" t="s">
        <v>61</v>
      </c>
      <c r="BH42" s="32" t="s">
        <v>61</v>
      </c>
      <c r="BI42" s="27" t="s">
        <v>61</v>
      </c>
      <c r="BJ42" s="26" t="s">
        <v>61</v>
      </c>
      <c r="BK42" s="32" t="s">
        <v>61</v>
      </c>
      <c r="BL42" s="27" t="s">
        <v>61</v>
      </c>
      <c r="BM42" s="164" t="s">
        <v>61</v>
      </c>
      <c r="BN42" s="165" t="s">
        <v>61</v>
      </c>
      <c r="BO42" s="166" t="s">
        <v>61</v>
      </c>
      <c r="BP42" s="164">
        <v>2</v>
      </c>
      <c r="BQ42" s="165">
        <v>3829590</v>
      </c>
      <c r="BR42" s="166">
        <v>1914795</v>
      </c>
      <c r="BS42" s="26" t="s">
        <v>61</v>
      </c>
      <c r="BT42" s="32" t="s">
        <v>61</v>
      </c>
      <c r="BU42" s="27" t="s">
        <v>61</v>
      </c>
      <c r="BV42" s="26">
        <v>3</v>
      </c>
      <c r="BW42" s="32">
        <v>31399493</v>
      </c>
      <c r="BX42" s="27">
        <v>10466497</v>
      </c>
      <c r="BY42" s="26" t="s">
        <v>61</v>
      </c>
      <c r="BZ42" s="32" t="s">
        <v>61</v>
      </c>
      <c r="CA42" s="27" t="s">
        <v>61</v>
      </c>
      <c r="CB42" s="26" t="s">
        <v>61</v>
      </c>
      <c r="CC42" s="32" t="s">
        <v>61</v>
      </c>
      <c r="CD42" s="27" t="s">
        <v>61</v>
      </c>
      <c r="CE42" s="26">
        <v>1</v>
      </c>
      <c r="CF42" s="32">
        <v>126502</v>
      </c>
      <c r="CG42" s="27">
        <v>126502</v>
      </c>
      <c r="CH42" s="26">
        <v>7</v>
      </c>
      <c r="CI42" s="26" t="s">
        <v>61</v>
      </c>
      <c r="CJ42" s="32">
        <v>0</v>
      </c>
      <c r="CK42" s="27" t="s">
        <v>61</v>
      </c>
      <c r="CL42" s="26" t="s">
        <v>61</v>
      </c>
      <c r="CM42" s="26" t="s">
        <v>61</v>
      </c>
      <c r="CN42" s="32" t="s">
        <v>61</v>
      </c>
      <c r="CO42" s="27" t="s">
        <v>61</v>
      </c>
      <c r="CP42" s="26" t="s">
        <v>61</v>
      </c>
      <c r="CQ42" s="26" t="s">
        <v>61</v>
      </c>
      <c r="CR42" s="32" t="s">
        <v>61</v>
      </c>
      <c r="CS42" s="27" t="s">
        <v>61</v>
      </c>
      <c r="CT42" s="27">
        <v>6</v>
      </c>
      <c r="CU42" s="27">
        <v>13</v>
      </c>
      <c r="CV42" s="27">
        <v>1</v>
      </c>
      <c r="CW42" s="27">
        <v>1</v>
      </c>
      <c r="CX42" s="27">
        <v>70</v>
      </c>
      <c r="CY42" s="27">
        <v>462</v>
      </c>
      <c r="CZ42" s="27">
        <v>260</v>
      </c>
      <c r="DA42" s="27" t="s">
        <v>61</v>
      </c>
      <c r="DB42" s="27" t="s">
        <v>61</v>
      </c>
      <c r="DC42" s="27">
        <v>1</v>
      </c>
      <c r="DD42" s="27" t="s">
        <v>61</v>
      </c>
      <c r="DE42" s="41"/>
    </row>
    <row r="43" spans="1:109" ht="18.75" customHeight="1" x14ac:dyDescent="0.2">
      <c r="A43" s="78"/>
      <c r="B43" s="125" t="s">
        <v>183</v>
      </c>
      <c r="C43" s="127">
        <f t="shared" si="3"/>
        <v>129</v>
      </c>
      <c r="D43" s="127" t="str">
        <f t="shared" si="13"/>
        <v>ok</v>
      </c>
      <c r="E43" s="127">
        <f t="shared" si="4"/>
        <v>472544248</v>
      </c>
      <c r="F43" s="127" t="str">
        <f t="shared" si="14"/>
        <v>ok</v>
      </c>
      <c r="G43" s="127">
        <f t="shared" si="5"/>
        <v>3663133</v>
      </c>
      <c r="H43" s="149" t="str">
        <f t="shared" si="15"/>
        <v>ok</v>
      </c>
      <c r="I43" s="154">
        <f t="shared" si="6"/>
        <v>72</v>
      </c>
      <c r="J43" s="129">
        <f t="shared" si="7"/>
        <v>350913932</v>
      </c>
      <c r="K43" s="155">
        <f t="shared" si="8"/>
        <v>4873804</v>
      </c>
      <c r="L43" s="154" t="str">
        <f t="shared" si="9"/>
        <v>-</v>
      </c>
      <c r="M43" s="129" t="str">
        <f t="shared" si="10"/>
        <v>-</v>
      </c>
      <c r="N43" s="155" t="str">
        <f t="shared" si="11"/>
        <v>-</v>
      </c>
      <c r="O43" s="130">
        <f t="shared" si="16"/>
        <v>0</v>
      </c>
      <c r="P43" s="130">
        <f t="shared" si="17"/>
        <v>0</v>
      </c>
      <c r="Q43" s="130">
        <f t="shared" si="18"/>
        <v>0</v>
      </c>
      <c r="R43" s="154" t="str">
        <f t="shared" si="19"/>
        <v>-</v>
      </c>
      <c r="S43" s="129" t="str">
        <f t="shared" si="20"/>
        <v>-</v>
      </c>
      <c r="T43" s="155" t="str">
        <f t="shared" si="21"/>
        <v>-</v>
      </c>
      <c r="U43" s="154" t="str">
        <f t="shared" si="22"/>
        <v>-</v>
      </c>
      <c r="V43" s="129" t="str">
        <f t="shared" si="23"/>
        <v>-</v>
      </c>
      <c r="W43" s="155" t="str">
        <f t="shared" si="24"/>
        <v>-</v>
      </c>
      <c r="X43" s="154">
        <f t="shared" si="25"/>
        <v>57</v>
      </c>
      <c r="Y43" s="129">
        <f t="shared" si="26"/>
        <v>121630316</v>
      </c>
      <c r="Z43" s="155">
        <f t="shared" si="27"/>
        <v>2133865</v>
      </c>
      <c r="AB43" s="78"/>
      <c r="AC43" s="125" t="s">
        <v>183</v>
      </c>
      <c r="AD43" s="124">
        <v>279</v>
      </c>
      <c r="AE43" s="124">
        <v>129</v>
      </c>
      <c r="AF43" s="124">
        <v>90075200</v>
      </c>
      <c r="AG43" s="124">
        <v>472544248</v>
      </c>
      <c r="AH43" s="124">
        <v>3663133</v>
      </c>
      <c r="AI43" s="164">
        <v>72</v>
      </c>
      <c r="AJ43" s="165">
        <v>350913932</v>
      </c>
      <c r="AK43" s="166">
        <v>4873804</v>
      </c>
      <c r="AL43" s="26" t="s">
        <v>61</v>
      </c>
      <c r="AM43" s="32" t="s">
        <v>61</v>
      </c>
      <c r="AN43" s="27" t="s">
        <v>61</v>
      </c>
      <c r="AO43" s="26">
        <v>8</v>
      </c>
      <c r="AP43" s="32">
        <v>64928082</v>
      </c>
      <c r="AQ43" s="27">
        <v>8116010</v>
      </c>
      <c r="AR43" s="26" t="s">
        <v>61</v>
      </c>
      <c r="AS43" s="32" t="s">
        <v>61</v>
      </c>
      <c r="AT43" s="27" t="s">
        <v>61</v>
      </c>
      <c r="AU43" s="164" t="s">
        <v>61</v>
      </c>
      <c r="AV43" s="165" t="s">
        <v>61</v>
      </c>
      <c r="AW43" s="166" t="s">
        <v>61</v>
      </c>
      <c r="AX43" s="26">
        <v>49</v>
      </c>
      <c r="AY43" s="32">
        <v>56702234</v>
      </c>
      <c r="AZ43" s="27">
        <v>1157188</v>
      </c>
      <c r="BA43" s="26" t="s">
        <v>61</v>
      </c>
      <c r="BB43" s="32" t="s">
        <v>61</v>
      </c>
      <c r="BC43" s="27" t="s">
        <v>61</v>
      </c>
      <c r="BD43" s="26" t="s">
        <v>61</v>
      </c>
      <c r="BE43" s="32" t="s">
        <v>61</v>
      </c>
      <c r="BF43" s="27" t="s">
        <v>61</v>
      </c>
      <c r="BG43" s="26" t="s">
        <v>61</v>
      </c>
      <c r="BH43" s="32" t="s">
        <v>61</v>
      </c>
      <c r="BI43" s="27" t="s">
        <v>61</v>
      </c>
      <c r="BJ43" s="26" t="s">
        <v>61</v>
      </c>
      <c r="BK43" s="32" t="s">
        <v>61</v>
      </c>
      <c r="BL43" s="27" t="s">
        <v>61</v>
      </c>
      <c r="BM43" s="164" t="s">
        <v>61</v>
      </c>
      <c r="BN43" s="165" t="s">
        <v>61</v>
      </c>
      <c r="BO43" s="166" t="s">
        <v>61</v>
      </c>
      <c r="BP43" s="164" t="s">
        <v>61</v>
      </c>
      <c r="BQ43" s="165" t="s">
        <v>61</v>
      </c>
      <c r="BR43" s="166" t="s">
        <v>61</v>
      </c>
      <c r="BS43" s="26" t="s">
        <v>61</v>
      </c>
      <c r="BT43" s="32" t="s">
        <v>61</v>
      </c>
      <c r="BU43" s="27" t="s">
        <v>61</v>
      </c>
      <c r="BV43" s="26" t="s">
        <v>61</v>
      </c>
      <c r="BW43" s="32" t="s">
        <v>61</v>
      </c>
      <c r="BX43" s="27" t="s">
        <v>61</v>
      </c>
      <c r="BY43" s="26" t="s">
        <v>61</v>
      </c>
      <c r="BZ43" s="32" t="s">
        <v>61</v>
      </c>
      <c r="CA43" s="27" t="s">
        <v>61</v>
      </c>
      <c r="CB43" s="26" t="s">
        <v>61</v>
      </c>
      <c r="CC43" s="32" t="s">
        <v>61</v>
      </c>
      <c r="CD43" s="27" t="s">
        <v>61</v>
      </c>
      <c r="CE43" s="26" t="s">
        <v>61</v>
      </c>
      <c r="CF43" s="32" t="s">
        <v>61</v>
      </c>
      <c r="CG43" s="27" t="s">
        <v>61</v>
      </c>
      <c r="CH43" s="26" t="s">
        <v>61</v>
      </c>
      <c r="CI43" s="26" t="s">
        <v>61</v>
      </c>
      <c r="CJ43" s="32" t="s">
        <v>61</v>
      </c>
      <c r="CK43" s="27" t="s">
        <v>61</v>
      </c>
      <c r="CL43" s="26" t="s">
        <v>61</v>
      </c>
      <c r="CM43" s="26" t="s">
        <v>61</v>
      </c>
      <c r="CN43" s="32" t="s">
        <v>61</v>
      </c>
      <c r="CO43" s="27" t="s">
        <v>61</v>
      </c>
      <c r="CP43" s="26" t="s">
        <v>61</v>
      </c>
      <c r="CQ43" s="26" t="s">
        <v>61</v>
      </c>
      <c r="CR43" s="32" t="s">
        <v>61</v>
      </c>
      <c r="CS43" s="27" t="s">
        <v>61</v>
      </c>
      <c r="CT43" s="27">
        <v>3</v>
      </c>
      <c r="CU43" s="27">
        <v>4</v>
      </c>
      <c r="CV43" s="27" t="s">
        <v>61</v>
      </c>
      <c r="CW43" s="27" t="s">
        <v>61</v>
      </c>
      <c r="CX43" s="27">
        <v>18</v>
      </c>
      <c r="CY43" s="27">
        <v>75</v>
      </c>
      <c r="CZ43" s="27">
        <v>50</v>
      </c>
      <c r="DA43" s="27" t="s">
        <v>61</v>
      </c>
      <c r="DB43" s="27" t="s">
        <v>61</v>
      </c>
      <c r="DC43" s="27" t="s">
        <v>61</v>
      </c>
      <c r="DD43" s="27" t="s">
        <v>61</v>
      </c>
      <c r="DE43" s="41"/>
    </row>
    <row r="44" spans="1:109" ht="15" customHeight="1" x14ac:dyDescent="0.2">
      <c r="A44" s="78"/>
      <c r="B44" s="125" t="s">
        <v>184</v>
      </c>
      <c r="C44" s="127">
        <f t="shared" si="3"/>
        <v>169</v>
      </c>
      <c r="D44" s="127" t="str">
        <f t="shared" si="13"/>
        <v>ok</v>
      </c>
      <c r="E44" s="127">
        <f t="shared" si="4"/>
        <v>675079257</v>
      </c>
      <c r="F44" s="127" t="str">
        <f t="shared" si="14"/>
        <v>ok</v>
      </c>
      <c r="G44" s="127">
        <f t="shared" si="5"/>
        <v>3994551</v>
      </c>
      <c r="H44" s="149" t="str">
        <f t="shared" si="15"/>
        <v>ok</v>
      </c>
      <c r="I44" s="154">
        <f t="shared" si="6"/>
        <v>92</v>
      </c>
      <c r="J44" s="129">
        <f t="shared" si="7"/>
        <v>477186620</v>
      </c>
      <c r="K44" s="155">
        <f t="shared" si="8"/>
        <v>5186811</v>
      </c>
      <c r="L44" s="154" t="str">
        <f t="shared" si="9"/>
        <v>-</v>
      </c>
      <c r="M44" s="129" t="str">
        <f t="shared" si="10"/>
        <v>-</v>
      </c>
      <c r="N44" s="155" t="str">
        <f t="shared" si="11"/>
        <v>-</v>
      </c>
      <c r="O44" s="130">
        <f t="shared" si="16"/>
        <v>1</v>
      </c>
      <c r="P44" s="130">
        <f t="shared" si="17"/>
        <v>1326600</v>
      </c>
      <c r="Q44" s="130">
        <f t="shared" si="18"/>
        <v>1326600</v>
      </c>
      <c r="R44" s="154" t="str">
        <f t="shared" si="19"/>
        <v>-</v>
      </c>
      <c r="S44" s="129" t="str">
        <f t="shared" si="20"/>
        <v>-</v>
      </c>
      <c r="T44" s="155" t="str">
        <f t="shared" si="21"/>
        <v>-</v>
      </c>
      <c r="U44" s="154">
        <f t="shared" si="22"/>
        <v>1</v>
      </c>
      <c r="V44" s="129">
        <f t="shared" si="23"/>
        <v>1326600</v>
      </c>
      <c r="W44" s="155">
        <f t="shared" si="24"/>
        <v>1326600</v>
      </c>
      <c r="X44" s="154">
        <f t="shared" si="25"/>
        <v>76</v>
      </c>
      <c r="Y44" s="129">
        <f t="shared" si="26"/>
        <v>196566037</v>
      </c>
      <c r="Z44" s="155">
        <f t="shared" si="27"/>
        <v>2586395</v>
      </c>
      <c r="AB44" s="78"/>
      <c r="AC44" s="125" t="s">
        <v>184</v>
      </c>
      <c r="AD44" s="124">
        <v>335</v>
      </c>
      <c r="AE44" s="124">
        <v>169</v>
      </c>
      <c r="AF44" s="124">
        <v>111494000</v>
      </c>
      <c r="AG44" s="124">
        <v>675079257</v>
      </c>
      <c r="AH44" s="124">
        <v>3994551</v>
      </c>
      <c r="AI44" s="164">
        <v>92</v>
      </c>
      <c r="AJ44" s="165">
        <v>477186620</v>
      </c>
      <c r="AK44" s="166">
        <v>5186811</v>
      </c>
      <c r="AL44" s="26">
        <v>2</v>
      </c>
      <c r="AM44" s="32">
        <v>407595</v>
      </c>
      <c r="AN44" s="27">
        <v>203797</v>
      </c>
      <c r="AO44" s="26">
        <v>14</v>
      </c>
      <c r="AP44" s="32">
        <v>125070768</v>
      </c>
      <c r="AQ44" s="27">
        <v>8933626</v>
      </c>
      <c r="AR44" s="26" t="s">
        <v>61</v>
      </c>
      <c r="AS44" s="32" t="s">
        <v>61</v>
      </c>
      <c r="AT44" s="27" t="s">
        <v>61</v>
      </c>
      <c r="AU44" s="164" t="s">
        <v>61</v>
      </c>
      <c r="AV44" s="165" t="s">
        <v>61</v>
      </c>
      <c r="AW44" s="166" t="s">
        <v>61</v>
      </c>
      <c r="AX44" s="26">
        <v>59</v>
      </c>
      <c r="AY44" s="32">
        <v>70961172</v>
      </c>
      <c r="AZ44" s="27">
        <v>1202731</v>
      </c>
      <c r="BA44" s="26" t="s">
        <v>61</v>
      </c>
      <c r="BB44" s="32" t="s">
        <v>61</v>
      </c>
      <c r="BC44" s="27" t="s">
        <v>61</v>
      </c>
      <c r="BD44" s="26" t="s">
        <v>61</v>
      </c>
      <c r="BE44" s="32" t="s">
        <v>61</v>
      </c>
      <c r="BF44" s="27" t="s">
        <v>61</v>
      </c>
      <c r="BG44" s="26" t="s">
        <v>61</v>
      </c>
      <c r="BH44" s="32" t="s">
        <v>61</v>
      </c>
      <c r="BI44" s="27" t="s">
        <v>61</v>
      </c>
      <c r="BJ44" s="26" t="s">
        <v>61</v>
      </c>
      <c r="BK44" s="32" t="s">
        <v>61</v>
      </c>
      <c r="BL44" s="27" t="s">
        <v>61</v>
      </c>
      <c r="BM44" s="164" t="s">
        <v>61</v>
      </c>
      <c r="BN44" s="165" t="s">
        <v>61</v>
      </c>
      <c r="BO44" s="166" t="s">
        <v>61</v>
      </c>
      <c r="BP44" s="164">
        <v>1</v>
      </c>
      <c r="BQ44" s="165">
        <v>1326600</v>
      </c>
      <c r="BR44" s="166">
        <v>1326600</v>
      </c>
      <c r="BS44" s="26" t="s">
        <v>61</v>
      </c>
      <c r="BT44" s="32" t="s">
        <v>61</v>
      </c>
      <c r="BU44" s="27" t="s">
        <v>61</v>
      </c>
      <c r="BV44" s="26" t="s">
        <v>61</v>
      </c>
      <c r="BW44" s="32" t="s">
        <v>61</v>
      </c>
      <c r="BX44" s="27" t="s">
        <v>61</v>
      </c>
      <c r="BY44" s="26" t="s">
        <v>61</v>
      </c>
      <c r="BZ44" s="32" t="s">
        <v>61</v>
      </c>
      <c r="CA44" s="27" t="s">
        <v>61</v>
      </c>
      <c r="CB44" s="26" t="s">
        <v>61</v>
      </c>
      <c r="CC44" s="32" t="s">
        <v>61</v>
      </c>
      <c r="CD44" s="27" t="s">
        <v>61</v>
      </c>
      <c r="CE44" s="26">
        <v>1</v>
      </c>
      <c r="CF44" s="32">
        <v>126502</v>
      </c>
      <c r="CG44" s="27">
        <v>126502</v>
      </c>
      <c r="CH44" s="26">
        <v>2</v>
      </c>
      <c r="CI44" s="26" t="s">
        <v>61</v>
      </c>
      <c r="CJ44" s="32">
        <v>0</v>
      </c>
      <c r="CK44" s="27" t="s">
        <v>61</v>
      </c>
      <c r="CL44" s="26" t="s">
        <v>61</v>
      </c>
      <c r="CM44" s="26" t="s">
        <v>61</v>
      </c>
      <c r="CN44" s="32" t="s">
        <v>61</v>
      </c>
      <c r="CO44" s="27" t="s">
        <v>61</v>
      </c>
      <c r="CP44" s="26" t="s">
        <v>61</v>
      </c>
      <c r="CQ44" s="26" t="s">
        <v>61</v>
      </c>
      <c r="CR44" s="32" t="s">
        <v>61</v>
      </c>
      <c r="CS44" s="27" t="s">
        <v>61</v>
      </c>
      <c r="CT44" s="27" t="s">
        <v>61</v>
      </c>
      <c r="CU44" s="27">
        <v>1</v>
      </c>
      <c r="CV44" s="27">
        <v>1</v>
      </c>
      <c r="CW44" s="27" t="s">
        <v>61</v>
      </c>
      <c r="CX44" s="27">
        <v>17</v>
      </c>
      <c r="CY44" s="27">
        <v>89</v>
      </c>
      <c r="CZ44" s="27">
        <v>56</v>
      </c>
      <c r="DA44" s="27" t="s">
        <v>61</v>
      </c>
      <c r="DB44" s="27" t="s">
        <v>61</v>
      </c>
      <c r="DC44" s="27" t="s">
        <v>61</v>
      </c>
      <c r="DD44" s="27" t="s">
        <v>61</v>
      </c>
      <c r="DE44" s="41"/>
    </row>
    <row r="45" spans="1:109" ht="15" customHeight="1" x14ac:dyDescent="0.2">
      <c r="A45" s="78"/>
      <c r="B45" s="125" t="s">
        <v>185</v>
      </c>
      <c r="C45" s="127">
        <f t="shared" si="3"/>
        <v>189</v>
      </c>
      <c r="D45" s="127" t="str">
        <f t="shared" si="13"/>
        <v>ok</v>
      </c>
      <c r="E45" s="127">
        <f t="shared" si="4"/>
        <v>846162194</v>
      </c>
      <c r="F45" s="127" t="str">
        <f t="shared" si="14"/>
        <v>ok</v>
      </c>
      <c r="G45" s="127">
        <f t="shared" si="5"/>
        <v>4477048</v>
      </c>
      <c r="H45" s="149" t="str">
        <f t="shared" si="15"/>
        <v>ok</v>
      </c>
      <c r="I45" s="154">
        <f t="shared" si="6"/>
        <v>112</v>
      </c>
      <c r="J45" s="129">
        <f t="shared" si="7"/>
        <v>696367095</v>
      </c>
      <c r="K45" s="155">
        <f t="shared" si="8"/>
        <v>6217563</v>
      </c>
      <c r="L45" s="154" t="str">
        <f t="shared" si="9"/>
        <v>-</v>
      </c>
      <c r="M45" s="129" t="str">
        <f t="shared" si="10"/>
        <v>-</v>
      </c>
      <c r="N45" s="155" t="str">
        <f t="shared" si="11"/>
        <v>-</v>
      </c>
      <c r="O45" s="130">
        <f t="shared" si="16"/>
        <v>0</v>
      </c>
      <c r="P45" s="130">
        <f t="shared" si="17"/>
        <v>0</v>
      </c>
      <c r="Q45" s="130">
        <f t="shared" si="18"/>
        <v>0</v>
      </c>
      <c r="R45" s="154" t="str">
        <f t="shared" si="19"/>
        <v>-</v>
      </c>
      <c r="S45" s="129" t="str">
        <f t="shared" si="20"/>
        <v>-</v>
      </c>
      <c r="T45" s="155" t="str">
        <f t="shared" si="21"/>
        <v>-</v>
      </c>
      <c r="U45" s="154" t="str">
        <f t="shared" si="22"/>
        <v>-</v>
      </c>
      <c r="V45" s="129" t="str">
        <f t="shared" si="23"/>
        <v>-</v>
      </c>
      <c r="W45" s="155" t="str">
        <f t="shared" si="24"/>
        <v>-</v>
      </c>
      <c r="X45" s="154">
        <f t="shared" si="25"/>
        <v>77</v>
      </c>
      <c r="Y45" s="129">
        <f t="shared" si="26"/>
        <v>149795099</v>
      </c>
      <c r="Z45" s="155">
        <f t="shared" si="27"/>
        <v>1945390</v>
      </c>
      <c r="AB45" s="78"/>
      <c r="AC45" s="125" t="s">
        <v>185</v>
      </c>
      <c r="AD45" s="124">
        <v>372</v>
      </c>
      <c r="AE45" s="124">
        <v>189</v>
      </c>
      <c r="AF45" s="124">
        <v>126213800</v>
      </c>
      <c r="AG45" s="124">
        <v>846162194</v>
      </c>
      <c r="AH45" s="124">
        <v>4477048</v>
      </c>
      <c r="AI45" s="164">
        <v>112</v>
      </c>
      <c r="AJ45" s="165">
        <v>696367095</v>
      </c>
      <c r="AK45" s="166">
        <v>6217563</v>
      </c>
      <c r="AL45" s="26">
        <v>1</v>
      </c>
      <c r="AM45" s="32">
        <v>6474906</v>
      </c>
      <c r="AN45" s="27">
        <v>6474906</v>
      </c>
      <c r="AO45" s="26">
        <v>10</v>
      </c>
      <c r="AP45" s="32">
        <v>92496206</v>
      </c>
      <c r="AQ45" s="27">
        <v>9249620</v>
      </c>
      <c r="AR45" s="26" t="s">
        <v>61</v>
      </c>
      <c r="AS45" s="32" t="s">
        <v>61</v>
      </c>
      <c r="AT45" s="27" t="s">
        <v>61</v>
      </c>
      <c r="AU45" s="164" t="s">
        <v>61</v>
      </c>
      <c r="AV45" s="165" t="s">
        <v>61</v>
      </c>
      <c r="AW45" s="166" t="s">
        <v>61</v>
      </c>
      <c r="AX45" s="26">
        <v>65</v>
      </c>
      <c r="AY45" s="32">
        <v>46440753</v>
      </c>
      <c r="AZ45" s="27">
        <v>714473</v>
      </c>
      <c r="BA45" s="26" t="s">
        <v>61</v>
      </c>
      <c r="BB45" s="32" t="s">
        <v>61</v>
      </c>
      <c r="BC45" s="27" t="s">
        <v>61</v>
      </c>
      <c r="BD45" s="26" t="s">
        <v>61</v>
      </c>
      <c r="BE45" s="32" t="s">
        <v>61</v>
      </c>
      <c r="BF45" s="27" t="s">
        <v>61</v>
      </c>
      <c r="BG45" s="26" t="s">
        <v>61</v>
      </c>
      <c r="BH45" s="32" t="s">
        <v>61</v>
      </c>
      <c r="BI45" s="27" t="s">
        <v>61</v>
      </c>
      <c r="BJ45" s="26" t="s">
        <v>61</v>
      </c>
      <c r="BK45" s="32" t="s">
        <v>61</v>
      </c>
      <c r="BL45" s="27" t="s">
        <v>61</v>
      </c>
      <c r="BM45" s="164" t="s">
        <v>61</v>
      </c>
      <c r="BN45" s="165" t="s">
        <v>61</v>
      </c>
      <c r="BO45" s="166" t="s">
        <v>61</v>
      </c>
      <c r="BP45" s="164" t="s">
        <v>61</v>
      </c>
      <c r="BQ45" s="165" t="s">
        <v>61</v>
      </c>
      <c r="BR45" s="166" t="s">
        <v>61</v>
      </c>
      <c r="BS45" s="26" t="s">
        <v>61</v>
      </c>
      <c r="BT45" s="32" t="s">
        <v>61</v>
      </c>
      <c r="BU45" s="27" t="s">
        <v>61</v>
      </c>
      <c r="BV45" s="26">
        <v>1</v>
      </c>
      <c r="BW45" s="32">
        <v>4383234</v>
      </c>
      <c r="BX45" s="27">
        <v>4383234</v>
      </c>
      <c r="BY45" s="26" t="s">
        <v>61</v>
      </c>
      <c r="BZ45" s="32" t="s">
        <v>61</v>
      </c>
      <c r="CA45" s="27" t="s">
        <v>61</v>
      </c>
      <c r="CB45" s="26" t="s">
        <v>61</v>
      </c>
      <c r="CC45" s="32" t="s">
        <v>61</v>
      </c>
      <c r="CD45" s="27" t="s">
        <v>61</v>
      </c>
      <c r="CE45" s="26" t="s">
        <v>61</v>
      </c>
      <c r="CF45" s="32" t="s">
        <v>61</v>
      </c>
      <c r="CG45" s="27" t="s">
        <v>61</v>
      </c>
      <c r="CH45" s="26" t="s">
        <v>61</v>
      </c>
      <c r="CI45" s="26" t="s">
        <v>61</v>
      </c>
      <c r="CJ45" s="32" t="s">
        <v>61</v>
      </c>
      <c r="CK45" s="27" t="s">
        <v>61</v>
      </c>
      <c r="CL45" s="26" t="s">
        <v>61</v>
      </c>
      <c r="CM45" s="26" t="s">
        <v>61</v>
      </c>
      <c r="CN45" s="32" t="s">
        <v>61</v>
      </c>
      <c r="CO45" s="27" t="s">
        <v>61</v>
      </c>
      <c r="CP45" s="26" t="s">
        <v>61</v>
      </c>
      <c r="CQ45" s="26" t="s">
        <v>61</v>
      </c>
      <c r="CR45" s="32" t="s">
        <v>61</v>
      </c>
      <c r="CS45" s="27" t="s">
        <v>61</v>
      </c>
      <c r="CT45" s="27">
        <v>1</v>
      </c>
      <c r="CU45" s="27">
        <v>4</v>
      </c>
      <c r="CV45" s="27" t="s">
        <v>61</v>
      </c>
      <c r="CW45" s="27" t="s">
        <v>61</v>
      </c>
      <c r="CX45" s="27">
        <v>10</v>
      </c>
      <c r="CY45" s="27">
        <v>106</v>
      </c>
      <c r="CZ45" s="27">
        <v>62</v>
      </c>
      <c r="DA45" s="27" t="s">
        <v>61</v>
      </c>
      <c r="DB45" s="27" t="s">
        <v>61</v>
      </c>
      <c r="DC45" s="27" t="s">
        <v>61</v>
      </c>
      <c r="DD45" s="27" t="s">
        <v>61</v>
      </c>
      <c r="DE45" s="41"/>
    </row>
    <row r="46" spans="1:109" ht="15" customHeight="1" x14ac:dyDescent="0.2">
      <c r="A46" s="78"/>
      <c r="B46" s="125" t="s">
        <v>186</v>
      </c>
      <c r="C46" s="127">
        <f t="shared" si="3"/>
        <v>163</v>
      </c>
      <c r="D46" s="127" t="str">
        <f t="shared" si="13"/>
        <v>ok</v>
      </c>
      <c r="E46" s="127">
        <f t="shared" si="4"/>
        <v>880426174</v>
      </c>
      <c r="F46" s="127" t="str">
        <f t="shared" si="14"/>
        <v>ok</v>
      </c>
      <c r="G46" s="127">
        <f t="shared" si="5"/>
        <v>5401387</v>
      </c>
      <c r="H46" s="149" t="str">
        <f t="shared" si="15"/>
        <v>ok</v>
      </c>
      <c r="I46" s="154">
        <f t="shared" si="6"/>
        <v>101</v>
      </c>
      <c r="J46" s="129">
        <f t="shared" si="7"/>
        <v>708880872</v>
      </c>
      <c r="K46" s="155">
        <f t="shared" si="8"/>
        <v>7018622</v>
      </c>
      <c r="L46" s="154" t="str">
        <f t="shared" si="9"/>
        <v>-</v>
      </c>
      <c r="M46" s="129" t="str">
        <f t="shared" si="10"/>
        <v>-</v>
      </c>
      <c r="N46" s="155" t="str">
        <f t="shared" si="11"/>
        <v>-</v>
      </c>
      <c r="O46" s="130">
        <f t="shared" si="16"/>
        <v>1</v>
      </c>
      <c r="P46" s="130">
        <f t="shared" si="17"/>
        <v>2502990</v>
      </c>
      <c r="Q46" s="130">
        <f t="shared" si="18"/>
        <v>2502990</v>
      </c>
      <c r="R46" s="154" t="str">
        <f t="shared" si="19"/>
        <v>-</v>
      </c>
      <c r="S46" s="129" t="str">
        <f t="shared" si="20"/>
        <v>-</v>
      </c>
      <c r="T46" s="155" t="str">
        <f t="shared" si="21"/>
        <v>-</v>
      </c>
      <c r="U46" s="154">
        <f t="shared" si="22"/>
        <v>1</v>
      </c>
      <c r="V46" s="129">
        <f t="shared" si="23"/>
        <v>2502990</v>
      </c>
      <c r="W46" s="155">
        <f t="shared" si="24"/>
        <v>2502990</v>
      </c>
      <c r="X46" s="154">
        <f t="shared" si="25"/>
        <v>61</v>
      </c>
      <c r="Y46" s="129">
        <f t="shared" si="26"/>
        <v>169042312</v>
      </c>
      <c r="Z46" s="155">
        <f t="shared" si="27"/>
        <v>2771185</v>
      </c>
      <c r="AB46" s="78"/>
      <c r="AC46" s="125" t="s">
        <v>186</v>
      </c>
      <c r="AD46" s="124">
        <v>316</v>
      </c>
      <c r="AE46" s="124">
        <v>163</v>
      </c>
      <c r="AF46" s="124">
        <v>108653868</v>
      </c>
      <c r="AG46" s="124">
        <v>880426174</v>
      </c>
      <c r="AH46" s="124">
        <v>5401387</v>
      </c>
      <c r="AI46" s="164">
        <v>101</v>
      </c>
      <c r="AJ46" s="165">
        <v>708880872</v>
      </c>
      <c r="AK46" s="166">
        <v>7018622</v>
      </c>
      <c r="AL46" s="26" t="s">
        <v>61</v>
      </c>
      <c r="AM46" s="32" t="s">
        <v>61</v>
      </c>
      <c r="AN46" s="27" t="s">
        <v>61</v>
      </c>
      <c r="AO46" s="26">
        <v>8</v>
      </c>
      <c r="AP46" s="32">
        <v>102630700</v>
      </c>
      <c r="AQ46" s="27">
        <v>12828837</v>
      </c>
      <c r="AR46" s="26" t="s">
        <v>61</v>
      </c>
      <c r="AS46" s="32" t="s">
        <v>61</v>
      </c>
      <c r="AT46" s="27" t="s">
        <v>61</v>
      </c>
      <c r="AU46" s="164" t="s">
        <v>61</v>
      </c>
      <c r="AV46" s="165" t="s">
        <v>61</v>
      </c>
      <c r="AW46" s="166" t="s">
        <v>61</v>
      </c>
      <c r="AX46" s="26">
        <v>51</v>
      </c>
      <c r="AY46" s="32">
        <v>39395353</v>
      </c>
      <c r="AZ46" s="27">
        <v>772457</v>
      </c>
      <c r="BA46" s="26" t="s">
        <v>61</v>
      </c>
      <c r="BB46" s="32" t="s">
        <v>61</v>
      </c>
      <c r="BC46" s="27" t="s">
        <v>61</v>
      </c>
      <c r="BD46" s="26" t="s">
        <v>61</v>
      </c>
      <c r="BE46" s="32" t="s">
        <v>61</v>
      </c>
      <c r="BF46" s="27" t="s">
        <v>61</v>
      </c>
      <c r="BG46" s="26" t="s">
        <v>61</v>
      </c>
      <c r="BH46" s="32" t="s">
        <v>61</v>
      </c>
      <c r="BI46" s="27" t="s">
        <v>61</v>
      </c>
      <c r="BJ46" s="26" t="s">
        <v>61</v>
      </c>
      <c r="BK46" s="32" t="s">
        <v>61</v>
      </c>
      <c r="BL46" s="27" t="s">
        <v>61</v>
      </c>
      <c r="BM46" s="164" t="s">
        <v>61</v>
      </c>
      <c r="BN46" s="165" t="s">
        <v>61</v>
      </c>
      <c r="BO46" s="166" t="s">
        <v>61</v>
      </c>
      <c r="BP46" s="164">
        <v>1</v>
      </c>
      <c r="BQ46" s="165">
        <v>2502990</v>
      </c>
      <c r="BR46" s="166">
        <v>2502990</v>
      </c>
      <c r="BS46" s="26" t="s">
        <v>61</v>
      </c>
      <c r="BT46" s="32" t="s">
        <v>61</v>
      </c>
      <c r="BU46" s="27" t="s">
        <v>61</v>
      </c>
      <c r="BV46" s="26">
        <v>2</v>
      </c>
      <c r="BW46" s="32">
        <v>27016259</v>
      </c>
      <c r="BX46" s="27">
        <v>13508129</v>
      </c>
      <c r="BY46" s="26" t="s">
        <v>61</v>
      </c>
      <c r="BZ46" s="32" t="s">
        <v>61</v>
      </c>
      <c r="CA46" s="27" t="s">
        <v>61</v>
      </c>
      <c r="CB46" s="26" t="s">
        <v>61</v>
      </c>
      <c r="CC46" s="32" t="s">
        <v>61</v>
      </c>
      <c r="CD46" s="27" t="s">
        <v>61</v>
      </c>
      <c r="CE46" s="26" t="s">
        <v>61</v>
      </c>
      <c r="CF46" s="32" t="s">
        <v>61</v>
      </c>
      <c r="CG46" s="27" t="s">
        <v>61</v>
      </c>
      <c r="CH46" s="26">
        <v>2</v>
      </c>
      <c r="CI46" s="26" t="s">
        <v>61</v>
      </c>
      <c r="CJ46" s="32">
        <v>0</v>
      </c>
      <c r="CK46" s="27" t="s">
        <v>61</v>
      </c>
      <c r="CL46" s="26" t="s">
        <v>61</v>
      </c>
      <c r="CM46" s="26" t="s">
        <v>61</v>
      </c>
      <c r="CN46" s="32" t="s">
        <v>61</v>
      </c>
      <c r="CO46" s="27" t="s">
        <v>61</v>
      </c>
      <c r="CP46" s="26" t="s">
        <v>61</v>
      </c>
      <c r="CQ46" s="26" t="s">
        <v>61</v>
      </c>
      <c r="CR46" s="32" t="s">
        <v>61</v>
      </c>
      <c r="CS46" s="27" t="s">
        <v>61</v>
      </c>
      <c r="CT46" s="27">
        <v>2</v>
      </c>
      <c r="CU46" s="27">
        <v>2</v>
      </c>
      <c r="CV46" s="27" t="s">
        <v>61</v>
      </c>
      <c r="CW46" s="27">
        <v>1</v>
      </c>
      <c r="CX46" s="27">
        <v>12</v>
      </c>
      <c r="CY46" s="27">
        <v>96</v>
      </c>
      <c r="CZ46" s="27">
        <v>37</v>
      </c>
      <c r="DA46" s="27" t="s">
        <v>61</v>
      </c>
      <c r="DB46" s="27" t="s">
        <v>61</v>
      </c>
      <c r="DC46" s="27">
        <v>1</v>
      </c>
      <c r="DD46" s="27" t="s">
        <v>61</v>
      </c>
      <c r="DE46" s="41"/>
    </row>
    <row r="47" spans="1:109" ht="15" customHeight="1" x14ac:dyDescent="0.2">
      <c r="A47" s="78"/>
      <c r="B47" s="125" t="s">
        <v>187</v>
      </c>
      <c r="C47" s="127">
        <f t="shared" si="3"/>
        <v>187</v>
      </c>
      <c r="D47" s="127" t="str">
        <f t="shared" si="13"/>
        <v>ok</v>
      </c>
      <c r="E47" s="127">
        <f t="shared" si="4"/>
        <v>1119226679</v>
      </c>
      <c r="F47" s="127" t="str">
        <f t="shared" si="14"/>
        <v>ok</v>
      </c>
      <c r="G47" s="127">
        <f t="shared" si="5"/>
        <v>5985169</v>
      </c>
      <c r="H47" s="149" t="str">
        <f t="shared" si="15"/>
        <v>ok</v>
      </c>
      <c r="I47" s="154">
        <f t="shared" si="6"/>
        <v>105</v>
      </c>
      <c r="J47" s="129">
        <f t="shared" si="7"/>
        <v>858605361</v>
      </c>
      <c r="K47" s="155">
        <f t="shared" si="8"/>
        <v>8177193</v>
      </c>
      <c r="L47" s="154" t="str">
        <f t="shared" si="9"/>
        <v>-</v>
      </c>
      <c r="M47" s="129" t="str">
        <f t="shared" si="10"/>
        <v>-</v>
      </c>
      <c r="N47" s="155" t="str">
        <f t="shared" si="11"/>
        <v>-</v>
      </c>
      <c r="O47" s="130">
        <f t="shared" si="16"/>
        <v>0</v>
      </c>
      <c r="P47" s="130">
        <f t="shared" si="17"/>
        <v>0</v>
      </c>
      <c r="Q47" s="130">
        <f t="shared" si="18"/>
        <v>0</v>
      </c>
      <c r="R47" s="154" t="str">
        <f t="shared" si="19"/>
        <v>-</v>
      </c>
      <c r="S47" s="129" t="str">
        <f t="shared" si="20"/>
        <v>-</v>
      </c>
      <c r="T47" s="155" t="str">
        <f t="shared" si="21"/>
        <v>-</v>
      </c>
      <c r="U47" s="154" t="str">
        <f t="shared" si="22"/>
        <v>-</v>
      </c>
      <c r="V47" s="129" t="str">
        <f t="shared" si="23"/>
        <v>-</v>
      </c>
      <c r="W47" s="155" t="str">
        <f t="shared" si="24"/>
        <v>-</v>
      </c>
      <c r="X47" s="154">
        <f t="shared" si="25"/>
        <v>82</v>
      </c>
      <c r="Y47" s="129">
        <f t="shared" si="26"/>
        <v>260621318</v>
      </c>
      <c r="Z47" s="155">
        <f t="shared" si="27"/>
        <v>3178308</v>
      </c>
      <c r="AB47" s="78"/>
      <c r="AC47" s="125" t="s">
        <v>187</v>
      </c>
      <c r="AD47" s="124">
        <v>356</v>
      </c>
      <c r="AE47" s="124">
        <v>187</v>
      </c>
      <c r="AF47" s="124">
        <v>127297600</v>
      </c>
      <c r="AG47" s="124">
        <v>1119226679</v>
      </c>
      <c r="AH47" s="124">
        <v>5985169</v>
      </c>
      <c r="AI47" s="164">
        <v>105</v>
      </c>
      <c r="AJ47" s="165">
        <v>858605361</v>
      </c>
      <c r="AK47" s="166">
        <v>8177193</v>
      </c>
      <c r="AL47" s="26">
        <v>2</v>
      </c>
      <c r="AM47" s="32">
        <v>21591730</v>
      </c>
      <c r="AN47" s="27">
        <v>10795865</v>
      </c>
      <c r="AO47" s="26">
        <v>17</v>
      </c>
      <c r="AP47" s="32">
        <v>177394766</v>
      </c>
      <c r="AQ47" s="27">
        <v>10434986</v>
      </c>
      <c r="AR47" s="26">
        <v>1</v>
      </c>
      <c r="AS47" s="32">
        <v>237597</v>
      </c>
      <c r="AT47" s="27">
        <v>237597</v>
      </c>
      <c r="AU47" s="164" t="s">
        <v>61</v>
      </c>
      <c r="AV47" s="165" t="s">
        <v>61</v>
      </c>
      <c r="AW47" s="166" t="s">
        <v>61</v>
      </c>
      <c r="AX47" s="26">
        <v>62</v>
      </c>
      <c r="AY47" s="32">
        <v>61397225</v>
      </c>
      <c r="AZ47" s="27">
        <v>990277</v>
      </c>
      <c r="BA47" s="26" t="s">
        <v>61</v>
      </c>
      <c r="BB47" s="32" t="s">
        <v>61</v>
      </c>
      <c r="BC47" s="27" t="s">
        <v>61</v>
      </c>
      <c r="BD47" s="26" t="s">
        <v>61</v>
      </c>
      <c r="BE47" s="32" t="s">
        <v>61</v>
      </c>
      <c r="BF47" s="27" t="s">
        <v>61</v>
      </c>
      <c r="BG47" s="26" t="s">
        <v>61</v>
      </c>
      <c r="BH47" s="32" t="s">
        <v>61</v>
      </c>
      <c r="BI47" s="27" t="s">
        <v>61</v>
      </c>
      <c r="BJ47" s="26" t="s">
        <v>61</v>
      </c>
      <c r="BK47" s="32" t="s">
        <v>61</v>
      </c>
      <c r="BL47" s="27" t="s">
        <v>61</v>
      </c>
      <c r="BM47" s="164" t="s">
        <v>61</v>
      </c>
      <c r="BN47" s="165" t="s">
        <v>61</v>
      </c>
      <c r="BO47" s="166" t="s">
        <v>61</v>
      </c>
      <c r="BP47" s="164" t="s">
        <v>61</v>
      </c>
      <c r="BQ47" s="165" t="s">
        <v>61</v>
      </c>
      <c r="BR47" s="166" t="s">
        <v>61</v>
      </c>
      <c r="BS47" s="26" t="s">
        <v>61</v>
      </c>
      <c r="BT47" s="32" t="s">
        <v>61</v>
      </c>
      <c r="BU47" s="27" t="s">
        <v>61</v>
      </c>
      <c r="BV47" s="26" t="s">
        <v>61</v>
      </c>
      <c r="BW47" s="32" t="s">
        <v>61</v>
      </c>
      <c r="BX47" s="27" t="s">
        <v>61</v>
      </c>
      <c r="BY47" s="26" t="s">
        <v>61</v>
      </c>
      <c r="BZ47" s="32" t="s">
        <v>61</v>
      </c>
      <c r="CA47" s="27" t="s">
        <v>61</v>
      </c>
      <c r="CB47" s="26" t="s">
        <v>61</v>
      </c>
      <c r="CC47" s="32" t="s">
        <v>61</v>
      </c>
      <c r="CD47" s="27" t="s">
        <v>61</v>
      </c>
      <c r="CE47" s="26" t="s">
        <v>61</v>
      </c>
      <c r="CF47" s="32" t="s">
        <v>61</v>
      </c>
      <c r="CG47" s="27" t="s">
        <v>61</v>
      </c>
      <c r="CH47" s="26">
        <v>3</v>
      </c>
      <c r="CI47" s="26" t="s">
        <v>61</v>
      </c>
      <c r="CJ47" s="32">
        <v>0</v>
      </c>
      <c r="CK47" s="27" t="s">
        <v>61</v>
      </c>
      <c r="CL47" s="26" t="s">
        <v>61</v>
      </c>
      <c r="CM47" s="26" t="s">
        <v>61</v>
      </c>
      <c r="CN47" s="32" t="s">
        <v>61</v>
      </c>
      <c r="CO47" s="27" t="s">
        <v>61</v>
      </c>
      <c r="CP47" s="26" t="s">
        <v>61</v>
      </c>
      <c r="CQ47" s="26" t="s">
        <v>61</v>
      </c>
      <c r="CR47" s="32" t="s">
        <v>61</v>
      </c>
      <c r="CS47" s="27" t="s">
        <v>61</v>
      </c>
      <c r="CT47" s="27" t="s">
        <v>61</v>
      </c>
      <c r="CU47" s="27">
        <v>2</v>
      </c>
      <c r="CV47" s="27" t="s">
        <v>61</v>
      </c>
      <c r="CW47" s="27" t="s">
        <v>61</v>
      </c>
      <c r="CX47" s="27">
        <v>13</v>
      </c>
      <c r="CY47" s="27">
        <v>96</v>
      </c>
      <c r="CZ47" s="27">
        <v>55</v>
      </c>
      <c r="DA47" s="27" t="s">
        <v>61</v>
      </c>
      <c r="DB47" s="27" t="s">
        <v>61</v>
      </c>
      <c r="DC47" s="27" t="s">
        <v>61</v>
      </c>
      <c r="DD47" s="27" t="s">
        <v>61</v>
      </c>
      <c r="DE47" s="41"/>
    </row>
    <row r="48" spans="1:109" ht="26.25" customHeight="1" x14ac:dyDescent="0.2">
      <c r="A48" s="175" t="s">
        <v>188</v>
      </c>
      <c r="B48" s="176"/>
      <c r="C48" s="177">
        <f t="shared" si="3"/>
        <v>829</v>
      </c>
      <c r="D48" s="177" t="str">
        <f t="shared" si="13"/>
        <v>ok</v>
      </c>
      <c r="E48" s="177">
        <f t="shared" si="4"/>
        <v>6912093641</v>
      </c>
      <c r="F48" s="177" t="str">
        <f t="shared" si="14"/>
        <v>ok</v>
      </c>
      <c r="G48" s="177">
        <f t="shared" si="5"/>
        <v>8337869</v>
      </c>
      <c r="H48" s="178" t="str">
        <f t="shared" si="15"/>
        <v>ok</v>
      </c>
      <c r="I48" s="179">
        <f t="shared" si="6"/>
        <v>448</v>
      </c>
      <c r="J48" s="145">
        <f t="shared" si="7"/>
        <v>4474712346</v>
      </c>
      <c r="K48" s="180">
        <f t="shared" si="8"/>
        <v>9988197</v>
      </c>
      <c r="L48" s="179" t="str">
        <f t="shared" si="9"/>
        <v>-</v>
      </c>
      <c r="M48" s="145" t="str">
        <f t="shared" si="10"/>
        <v>-</v>
      </c>
      <c r="N48" s="180" t="str">
        <f t="shared" si="11"/>
        <v>-</v>
      </c>
      <c r="O48" s="146">
        <f t="shared" si="16"/>
        <v>59</v>
      </c>
      <c r="P48" s="146">
        <f t="shared" si="17"/>
        <v>1107801197</v>
      </c>
      <c r="Q48" s="146">
        <f t="shared" si="18"/>
        <v>18776291</v>
      </c>
      <c r="R48" s="179">
        <f t="shared" si="19"/>
        <v>58</v>
      </c>
      <c r="S48" s="145">
        <f t="shared" si="20"/>
        <v>1105262581</v>
      </c>
      <c r="T48" s="180">
        <f t="shared" si="21"/>
        <v>19056251</v>
      </c>
      <c r="U48" s="179">
        <f t="shared" si="22"/>
        <v>1</v>
      </c>
      <c r="V48" s="145">
        <f t="shared" si="23"/>
        <v>2538616</v>
      </c>
      <c r="W48" s="180">
        <f t="shared" si="24"/>
        <v>2538616</v>
      </c>
      <c r="X48" s="179">
        <f t="shared" si="25"/>
        <v>322</v>
      </c>
      <c r="Y48" s="145">
        <f t="shared" si="26"/>
        <v>1329580098</v>
      </c>
      <c r="Z48" s="180">
        <f t="shared" si="27"/>
        <v>4129130</v>
      </c>
      <c r="AB48" s="78" t="s">
        <v>188</v>
      </c>
      <c r="AC48" s="83"/>
      <c r="AD48" s="124">
        <v>1482</v>
      </c>
      <c r="AE48" s="124">
        <v>829</v>
      </c>
      <c r="AF48" s="124">
        <v>542917700</v>
      </c>
      <c r="AG48" s="124">
        <v>6912093641</v>
      </c>
      <c r="AH48" s="124">
        <v>8337869</v>
      </c>
      <c r="AI48" s="164">
        <v>448</v>
      </c>
      <c r="AJ48" s="165">
        <v>4474712346</v>
      </c>
      <c r="AK48" s="166">
        <v>9988197</v>
      </c>
      <c r="AL48" s="26">
        <v>3</v>
      </c>
      <c r="AM48" s="32">
        <v>31356210</v>
      </c>
      <c r="AN48" s="27">
        <v>10452070</v>
      </c>
      <c r="AO48" s="26">
        <v>68</v>
      </c>
      <c r="AP48" s="32">
        <v>967446720</v>
      </c>
      <c r="AQ48" s="27">
        <v>14227157</v>
      </c>
      <c r="AR48" s="26">
        <v>1</v>
      </c>
      <c r="AS48" s="32">
        <v>15360151</v>
      </c>
      <c r="AT48" s="27">
        <v>15360151</v>
      </c>
      <c r="AU48" s="164" t="s">
        <v>61</v>
      </c>
      <c r="AV48" s="165" t="s">
        <v>61</v>
      </c>
      <c r="AW48" s="166" t="s">
        <v>61</v>
      </c>
      <c r="AX48" s="26">
        <v>246</v>
      </c>
      <c r="AY48" s="32">
        <v>250540265</v>
      </c>
      <c r="AZ48" s="27">
        <v>1018456</v>
      </c>
      <c r="BA48" s="26" t="s">
        <v>61</v>
      </c>
      <c r="BB48" s="32" t="s">
        <v>61</v>
      </c>
      <c r="BC48" s="27" t="s">
        <v>61</v>
      </c>
      <c r="BD48" s="26" t="s">
        <v>61</v>
      </c>
      <c r="BE48" s="32" t="s">
        <v>61</v>
      </c>
      <c r="BF48" s="27" t="s">
        <v>61</v>
      </c>
      <c r="BG48" s="26">
        <v>1</v>
      </c>
      <c r="BH48" s="32">
        <v>184179</v>
      </c>
      <c r="BI48" s="27">
        <v>184179</v>
      </c>
      <c r="BJ48" s="26" t="s">
        <v>61</v>
      </c>
      <c r="BK48" s="32" t="s">
        <v>61</v>
      </c>
      <c r="BL48" s="27" t="s">
        <v>61</v>
      </c>
      <c r="BM48" s="164">
        <v>58</v>
      </c>
      <c r="BN48" s="165">
        <v>1105262581</v>
      </c>
      <c r="BO48" s="166">
        <v>19056251</v>
      </c>
      <c r="BP48" s="164">
        <v>1</v>
      </c>
      <c r="BQ48" s="165">
        <v>2538616</v>
      </c>
      <c r="BR48" s="166">
        <v>2538616</v>
      </c>
      <c r="BS48" s="26" t="s">
        <v>61</v>
      </c>
      <c r="BT48" s="32" t="s">
        <v>61</v>
      </c>
      <c r="BU48" s="27" t="s">
        <v>61</v>
      </c>
      <c r="BV48" s="26">
        <v>3</v>
      </c>
      <c r="BW48" s="32">
        <v>64692573</v>
      </c>
      <c r="BX48" s="27">
        <v>21564191</v>
      </c>
      <c r="BY48" s="26" t="s">
        <v>61</v>
      </c>
      <c r="BZ48" s="32" t="s">
        <v>61</v>
      </c>
      <c r="CA48" s="27" t="s">
        <v>61</v>
      </c>
      <c r="CB48" s="26" t="s">
        <v>61</v>
      </c>
      <c r="CC48" s="32" t="s">
        <v>61</v>
      </c>
      <c r="CD48" s="27" t="s">
        <v>61</v>
      </c>
      <c r="CE48" s="26" t="s">
        <v>61</v>
      </c>
      <c r="CF48" s="32" t="s">
        <v>61</v>
      </c>
      <c r="CG48" s="27" t="s">
        <v>61</v>
      </c>
      <c r="CH48" s="26">
        <v>5</v>
      </c>
      <c r="CI48" s="26" t="s">
        <v>61</v>
      </c>
      <c r="CJ48" s="32">
        <v>0</v>
      </c>
      <c r="CK48" s="27" t="s">
        <v>61</v>
      </c>
      <c r="CL48" s="26">
        <v>1</v>
      </c>
      <c r="CM48" s="26" t="s">
        <v>61</v>
      </c>
      <c r="CN48" s="32">
        <v>0</v>
      </c>
      <c r="CO48" s="27" t="s">
        <v>61</v>
      </c>
      <c r="CP48" s="26" t="s">
        <v>61</v>
      </c>
      <c r="CQ48" s="26" t="s">
        <v>61</v>
      </c>
      <c r="CR48" s="32" t="s">
        <v>61</v>
      </c>
      <c r="CS48" s="27" t="s">
        <v>61</v>
      </c>
      <c r="CT48" s="27">
        <v>7</v>
      </c>
      <c r="CU48" s="27">
        <v>27</v>
      </c>
      <c r="CV48" s="27" t="s">
        <v>61</v>
      </c>
      <c r="CW48" s="27" t="s">
        <v>61</v>
      </c>
      <c r="CX48" s="27">
        <v>54</v>
      </c>
      <c r="CY48" s="27">
        <v>270</v>
      </c>
      <c r="CZ48" s="27">
        <v>286</v>
      </c>
      <c r="DA48" s="27">
        <v>2</v>
      </c>
      <c r="DB48" s="27" t="s">
        <v>61</v>
      </c>
      <c r="DC48" s="27" t="s">
        <v>61</v>
      </c>
      <c r="DD48" s="27">
        <v>1</v>
      </c>
      <c r="DE48" s="41"/>
    </row>
    <row r="49" spans="1:109" ht="18.75" customHeight="1" x14ac:dyDescent="0.2">
      <c r="A49" s="78"/>
      <c r="B49" s="125" t="s">
        <v>189</v>
      </c>
      <c r="C49" s="127">
        <f t="shared" si="3"/>
        <v>183</v>
      </c>
      <c r="D49" s="127" t="str">
        <f t="shared" si="13"/>
        <v>ok</v>
      </c>
      <c r="E49" s="127">
        <f t="shared" si="4"/>
        <v>1256869176</v>
      </c>
      <c r="F49" s="127" t="str">
        <f t="shared" si="14"/>
        <v>ok</v>
      </c>
      <c r="G49" s="127">
        <f t="shared" si="5"/>
        <v>6868137</v>
      </c>
      <c r="H49" s="149" t="str">
        <f t="shared" si="15"/>
        <v>ok</v>
      </c>
      <c r="I49" s="154">
        <f t="shared" si="6"/>
        <v>90</v>
      </c>
      <c r="J49" s="129">
        <f t="shared" si="7"/>
        <v>773605676</v>
      </c>
      <c r="K49" s="155">
        <f t="shared" si="8"/>
        <v>8595618</v>
      </c>
      <c r="L49" s="154" t="str">
        <f t="shared" si="9"/>
        <v>-</v>
      </c>
      <c r="M49" s="129" t="str">
        <f t="shared" si="10"/>
        <v>-</v>
      </c>
      <c r="N49" s="155" t="str">
        <f t="shared" si="11"/>
        <v>-</v>
      </c>
      <c r="O49" s="130">
        <f t="shared" si="16"/>
        <v>15</v>
      </c>
      <c r="P49" s="130">
        <f t="shared" si="17"/>
        <v>248942419</v>
      </c>
      <c r="Q49" s="130">
        <f t="shared" si="18"/>
        <v>16596161</v>
      </c>
      <c r="R49" s="154">
        <f t="shared" si="19"/>
        <v>14</v>
      </c>
      <c r="S49" s="129">
        <f t="shared" si="20"/>
        <v>246403803</v>
      </c>
      <c r="T49" s="155">
        <f t="shared" si="21"/>
        <v>17600271</v>
      </c>
      <c r="U49" s="154">
        <f t="shared" si="22"/>
        <v>1</v>
      </c>
      <c r="V49" s="129">
        <f t="shared" si="23"/>
        <v>2538616</v>
      </c>
      <c r="W49" s="155">
        <f t="shared" si="24"/>
        <v>2538616</v>
      </c>
      <c r="X49" s="154">
        <f t="shared" si="25"/>
        <v>78</v>
      </c>
      <c r="Y49" s="129">
        <f t="shared" si="26"/>
        <v>234321081</v>
      </c>
      <c r="Z49" s="155">
        <f t="shared" si="27"/>
        <v>3004116</v>
      </c>
      <c r="AB49" s="78"/>
      <c r="AC49" s="125" t="s">
        <v>189</v>
      </c>
      <c r="AD49" s="124">
        <v>322</v>
      </c>
      <c r="AE49" s="124">
        <v>183</v>
      </c>
      <c r="AF49" s="124">
        <v>113246000</v>
      </c>
      <c r="AG49" s="124">
        <v>1256869176</v>
      </c>
      <c r="AH49" s="124">
        <v>6868137</v>
      </c>
      <c r="AI49" s="164">
        <v>90</v>
      </c>
      <c r="AJ49" s="165">
        <v>773605676</v>
      </c>
      <c r="AK49" s="166">
        <v>8595618</v>
      </c>
      <c r="AL49" s="26">
        <v>2</v>
      </c>
      <c r="AM49" s="32">
        <v>23801826</v>
      </c>
      <c r="AN49" s="27">
        <v>11900913</v>
      </c>
      <c r="AO49" s="26">
        <v>9</v>
      </c>
      <c r="AP49" s="32">
        <v>124218122</v>
      </c>
      <c r="AQ49" s="27">
        <v>13802013</v>
      </c>
      <c r="AR49" s="26" t="s">
        <v>61</v>
      </c>
      <c r="AS49" s="32" t="s">
        <v>61</v>
      </c>
      <c r="AT49" s="27" t="s">
        <v>61</v>
      </c>
      <c r="AU49" s="164" t="s">
        <v>61</v>
      </c>
      <c r="AV49" s="165" t="s">
        <v>61</v>
      </c>
      <c r="AW49" s="166" t="s">
        <v>61</v>
      </c>
      <c r="AX49" s="26">
        <v>66</v>
      </c>
      <c r="AY49" s="32">
        <v>59950435</v>
      </c>
      <c r="AZ49" s="27">
        <v>908339</v>
      </c>
      <c r="BA49" s="26" t="s">
        <v>61</v>
      </c>
      <c r="BB49" s="32" t="s">
        <v>61</v>
      </c>
      <c r="BC49" s="27" t="s">
        <v>61</v>
      </c>
      <c r="BD49" s="26" t="s">
        <v>61</v>
      </c>
      <c r="BE49" s="32" t="s">
        <v>61</v>
      </c>
      <c r="BF49" s="27" t="s">
        <v>61</v>
      </c>
      <c r="BG49" s="26" t="s">
        <v>61</v>
      </c>
      <c r="BH49" s="32" t="s">
        <v>61</v>
      </c>
      <c r="BI49" s="27" t="s">
        <v>61</v>
      </c>
      <c r="BJ49" s="26" t="s">
        <v>61</v>
      </c>
      <c r="BK49" s="32" t="s">
        <v>61</v>
      </c>
      <c r="BL49" s="27" t="s">
        <v>61</v>
      </c>
      <c r="BM49" s="164">
        <v>14</v>
      </c>
      <c r="BN49" s="165">
        <v>246403803</v>
      </c>
      <c r="BO49" s="166">
        <v>17600271</v>
      </c>
      <c r="BP49" s="164">
        <v>1</v>
      </c>
      <c r="BQ49" s="165">
        <v>2538616</v>
      </c>
      <c r="BR49" s="166">
        <v>2538616</v>
      </c>
      <c r="BS49" s="26" t="s">
        <v>61</v>
      </c>
      <c r="BT49" s="32" t="s">
        <v>61</v>
      </c>
      <c r="BU49" s="27" t="s">
        <v>61</v>
      </c>
      <c r="BV49" s="26">
        <v>1</v>
      </c>
      <c r="BW49" s="32">
        <v>26350698</v>
      </c>
      <c r="BX49" s="27">
        <v>26350698</v>
      </c>
      <c r="BY49" s="26" t="s">
        <v>61</v>
      </c>
      <c r="BZ49" s="32" t="s">
        <v>61</v>
      </c>
      <c r="CA49" s="27" t="s">
        <v>61</v>
      </c>
      <c r="CB49" s="26" t="s">
        <v>61</v>
      </c>
      <c r="CC49" s="32" t="s">
        <v>61</v>
      </c>
      <c r="CD49" s="27" t="s">
        <v>61</v>
      </c>
      <c r="CE49" s="26" t="s">
        <v>61</v>
      </c>
      <c r="CF49" s="32" t="s">
        <v>61</v>
      </c>
      <c r="CG49" s="27" t="s">
        <v>61</v>
      </c>
      <c r="CH49" s="26">
        <v>2</v>
      </c>
      <c r="CI49" s="26" t="s">
        <v>61</v>
      </c>
      <c r="CJ49" s="32">
        <v>0</v>
      </c>
      <c r="CK49" s="27" t="s">
        <v>61</v>
      </c>
      <c r="CL49" s="26" t="s">
        <v>61</v>
      </c>
      <c r="CM49" s="26" t="s">
        <v>61</v>
      </c>
      <c r="CN49" s="32" t="s">
        <v>61</v>
      </c>
      <c r="CO49" s="27" t="s">
        <v>61</v>
      </c>
      <c r="CP49" s="26" t="s">
        <v>61</v>
      </c>
      <c r="CQ49" s="26" t="s">
        <v>61</v>
      </c>
      <c r="CR49" s="32" t="s">
        <v>61</v>
      </c>
      <c r="CS49" s="27" t="s">
        <v>61</v>
      </c>
      <c r="CT49" s="27">
        <v>2</v>
      </c>
      <c r="CU49" s="27">
        <v>7</v>
      </c>
      <c r="CV49" s="27" t="s">
        <v>61</v>
      </c>
      <c r="CW49" s="27" t="s">
        <v>61</v>
      </c>
      <c r="CX49" s="27">
        <v>6</v>
      </c>
      <c r="CY49" s="27">
        <v>68</v>
      </c>
      <c r="CZ49" s="27">
        <v>54</v>
      </c>
      <c r="DA49" s="27" t="s">
        <v>61</v>
      </c>
      <c r="DB49" s="27" t="s">
        <v>61</v>
      </c>
      <c r="DC49" s="27" t="s">
        <v>61</v>
      </c>
      <c r="DD49" s="27" t="s">
        <v>61</v>
      </c>
      <c r="DE49" s="41"/>
    </row>
    <row r="50" spans="1:109" ht="15" customHeight="1" x14ac:dyDescent="0.2">
      <c r="A50" s="78"/>
      <c r="B50" s="125" t="s">
        <v>190</v>
      </c>
      <c r="C50" s="127">
        <f t="shared" si="3"/>
        <v>158</v>
      </c>
      <c r="D50" s="127" t="str">
        <f t="shared" si="13"/>
        <v>ok</v>
      </c>
      <c r="E50" s="127">
        <f t="shared" si="4"/>
        <v>1347675233</v>
      </c>
      <c r="F50" s="127" t="str">
        <f t="shared" si="14"/>
        <v>ok</v>
      </c>
      <c r="G50" s="127">
        <f t="shared" si="5"/>
        <v>8529590</v>
      </c>
      <c r="H50" s="149" t="str">
        <f t="shared" si="15"/>
        <v>ok</v>
      </c>
      <c r="I50" s="154">
        <f t="shared" si="6"/>
        <v>85</v>
      </c>
      <c r="J50" s="129">
        <f t="shared" si="7"/>
        <v>810663810</v>
      </c>
      <c r="K50" s="155">
        <f t="shared" si="8"/>
        <v>9537221</v>
      </c>
      <c r="L50" s="154" t="str">
        <f t="shared" si="9"/>
        <v>-</v>
      </c>
      <c r="M50" s="129" t="str">
        <f t="shared" si="10"/>
        <v>-</v>
      </c>
      <c r="N50" s="155" t="str">
        <f t="shared" si="11"/>
        <v>-</v>
      </c>
      <c r="O50" s="130">
        <f t="shared" si="16"/>
        <v>10</v>
      </c>
      <c r="P50" s="130">
        <f t="shared" si="17"/>
        <v>177990206</v>
      </c>
      <c r="Q50" s="130">
        <f t="shared" si="18"/>
        <v>17799020</v>
      </c>
      <c r="R50" s="154">
        <f t="shared" si="19"/>
        <v>10</v>
      </c>
      <c r="S50" s="129">
        <f t="shared" si="20"/>
        <v>177990206</v>
      </c>
      <c r="T50" s="155">
        <f t="shared" si="21"/>
        <v>17799020</v>
      </c>
      <c r="U50" s="154" t="str">
        <f t="shared" si="22"/>
        <v>-</v>
      </c>
      <c r="V50" s="129" t="str">
        <f t="shared" si="23"/>
        <v>-</v>
      </c>
      <c r="W50" s="155" t="str">
        <f t="shared" si="24"/>
        <v>-</v>
      </c>
      <c r="X50" s="154">
        <f t="shared" si="25"/>
        <v>63</v>
      </c>
      <c r="Y50" s="129">
        <f t="shared" si="26"/>
        <v>359021217</v>
      </c>
      <c r="Z50" s="155">
        <f t="shared" si="27"/>
        <v>5698749</v>
      </c>
      <c r="AB50" s="78"/>
      <c r="AC50" s="125" t="s">
        <v>190</v>
      </c>
      <c r="AD50" s="124">
        <v>306</v>
      </c>
      <c r="AE50" s="124">
        <v>158</v>
      </c>
      <c r="AF50" s="124">
        <v>113674300</v>
      </c>
      <c r="AG50" s="124">
        <v>1347675233</v>
      </c>
      <c r="AH50" s="124">
        <v>8529590</v>
      </c>
      <c r="AI50" s="164">
        <v>85</v>
      </c>
      <c r="AJ50" s="165">
        <v>810663810</v>
      </c>
      <c r="AK50" s="166">
        <v>9537221</v>
      </c>
      <c r="AL50" s="26" t="s">
        <v>61</v>
      </c>
      <c r="AM50" s="32" t="s">
        <v>61</v>
      </c>
      <c r="AN50" s="27" t="s">
        <v>61</v>
      </c>
      <c r="AO50" s="26">
        <v>19</v>
      </c>
      <c r="AP50" s="32">
        <v>258278871</v>
      </c>
      <c r="AQ50" s="27">
        <v>13593624</v>
      </c>
      <c r="AR50" s="26" t="s">
        <v>61</v>
      </c>
      <c r="AS50" s="32" t="s">
        <v>61</v>
      </c>
      <c r="AT50" s="27" t="s">
        <v>61</v>
      </c>
      <c r="AU50" s="164" t="s">
        <v>61</v>
      </c>
      <c r="AV50" s="165" t="s">
        <v>61</v>
      </c>
      <c r="AW50" s="166" t="s">
        <v>61</v>
      </c>
      <c r="AX50" s="26">
        <v>43</v>
      </c>
      <c r="AY50" s="32">
        <v>75374875</v>
      </c>
      <c r="AZ50" s="27">
        <v>1752904</v>
      </c>
      <c r="BA50" s="26" t="s">
        <v>61</v>
      </c>
      <c r="BB50" s="32" t="s">
        <v>61</v>
      </c>
      <c r="BC50" s="27" t="s">
        <v>61</v>
      </c>
      <c r="BD50" s="26" t="s">
        <v>61</v>
      </c>
      <c r="BE50" s="32" t="s">
        <v>61</v>
      </c>
      <c r="BF50" s="27" t="s">
        <v>61</v>
      </c>
      <c r="BG50" s="26" t="s">
        <v>61</v>
      </c>
      <c r="BH50" s="32" t="s">
        <v>61</v>
      </c>
      <c r="BI50" s="27" t="s">
        <v>61</v>
      </c>
      <c r="BJ50" s="26" t="s">
        <v>61</v>
      </c>
      <c r="BK50" s="32" t="s">
        <v>61</v>
      </c>
      <c r="BL50" s="27" t="s">
        <v>61</v>
      </c>
      <c r="BM50" s="164">
        <v>10</v>
      </c>
      <c r="BN50" s="165">
        <v>177990206</v>
      </c>
      <c r="BO50" s="166">
        <v>17799020</v>
      </c>
      <c r="BP50" s="164" t="s">
        <v>61</v>
      </c>
      <c r="BQ50" s="165" t="s">
        <v>61</v>
      </c>
      <c r="BR50" s="166" t="s">
        <v>61</v>
      </c>
      <c r="BS50" s="26" t="s">
        <v>61</v>
      </c>
      <c r="BT50" s="32" t="s">
        <v>61</v>
      </c>
      <c r="BU50" s="27" t="s">
        <v>61</v>
      </c>
      <c r="BV50" s="26">
        <v>1</v>
      </c>
      <c r="BW50" s="32">
        <v>25367471</v>
      </c>
      <c r="BX50" s="27">
        <v>25367471</v>
      </c>
      <c r="BY50" s="26" t="s">
        <v>61</v>
      </c>
      <c r="BZ50" s="32" t="s">
        <v>61</v>
      </c>
      <c r="CA50" s="27" t="s">
        <v>61</v>
      </c>
      <c r="CB50" s="26" t="s">
        <v>61</v>
      </c>
      <c r="CC50" s="32" t="s">
        <v>61</v>
      </c>
      <c r="CD50" s="27" t="s">
        <v>61</v>
      </c>
      <c r="CE50" s="26" t="s">
        <v>61</v>
      </c>
      <c r="CF50" s="32" t="s">
        <v>61</v>
      </c>
      <c r="CG50" s="27" t="s">
        <v>61</v>
      </c>
      <c r="CH50" s="26">
        <v>1</v>
      </c>
      <c r="CI50" s="26" t="s">
        <v>61</v>
      </c>
      <c r="CJ50" s="32">
        <v>0</v>
      </c>
      <c r="CK50" s="27" t="s">
        <v>61</v>
      </c>
      <c r="CL50" s="26" t="s">
        <v>61</v>
      </c>
      <c r="CM50" s="26" t="s">
        <v>61</v>
      </c>
      <c r="CN50" s="32" t="s">
        <v>61</v>
      </c>
      <c r="CO50" s="27" t="s">
        <v>61</v>
      </c>
      <c r="CP50" s="26" t="s">
        <v>61</v>
      </c>
      <c r="CQ50" s="26" t="s">
        <v>61</v>
      </c>
      <c r="CR50" s="32" t="s">
        <v>61</v>
      </c>
      <c r="CS50" s="27" t="s">
        <v>61</v>
      </c>
      <c r="CT50" s="27">
        <v>1</v>
      </c>
      <c r="CU50" s="27">
        <v>7</v>
      </c>
      <c r="CV50" s="27" t="s">
        <v>61</v>
      </c>
      <c r="CW50" s="27" t="s">
        <v>61</v>
      </c>
      <c r="CX50" s="27">
        <v>15</v>
      </c>
      <c r="CY50" s="27">
        <v>61</v>
      </c>
      <c r="CZ50" s="27">
        <v>62</v>
      </c>
      <c r="DA50" s="27" t="s">
        <v>61</v>
      </c>
      <c r="DB50" s="27" t="s">
        <v>61</v>
      </c>
      <c r="DC50" s="27" t="s">
        <v>61</v>
      </c>
      <c r="DD50" s="27">
        <v>1</v>
      </c>
      <c r="DE50" s="41"/>
    </row>
    <row r="51" spans="1:109" ht="15" customHeight="1" x14ac:dyDescent="0.2">
      <c r="A51" s="78"/>
      <c r="B51" s="125" t="s">
        <v>191</v>
      </c>
      <c r="C51" s="127">
        <f t="shared" si="3"/>
        <v>161</v>
      </c>
      <c r="D51" s="127" t="str">
        <f t="shared" si="13"/>
        <v>ok</v>
      </c>
      <c r="E51" s="127">
        <f t="shared" si="4"/>
        <v>1314581817</v>
      </c>
      <c r="F51" s="127" t="str">
        <f t="shared" si="14"/>
        <v>ok</v>
      </c>
      <c r="G51" s="127">
        <f t="shared" si="5"/>
        <v>8165104</v>
      </c>
      <c r="H51" s="149" t="str">
        <f t="shared" si="15"/>
        <v>ok</v>
      </c>
      <c r="I51" s="154">
        <f t="shared" si="6"/>
        <v>92</v>
      </c>
      <c r="J51" s="129">
        <f t="shared" si="7"/>
        <v>915438829</v>
      </c>
      <c r="K51" s="155">
        <f t="shared" si="8"/>
        <v>9950422</v>
      </c>
      <c r="L51" s="154" t="str">
        <f t="shared" si="9"/>
        <v>-</v>
      </c>
      <c r="M51" s="129" t="str">
        <f t="shared" si="10"/>
        <v>-</v>
      </c>
      <c r="N51" s="155" t="str">
        <f t="shared" si="11"/>
        <v>-</v>
      </c>
      <c r="O51" s="130">
        <f t="shared" si="16"/>
        <v>11</v>
      </c>
      <c r="P51" s="130">
        <f t="shared" si="17"/>
        <v>218672511</v>
      </c>
      <c r="Q51" s="130">
        <f t="shared" si="18"/>
        <v>19879319</v>
      </c>
      <c r="R51" s="154">
        <f t="shared" si="19"/>
        <v>11</v>
      </c>
      <c r="S51" s="129">
        <f t="shared" si="20"/>
        <v>218672511</v>
      </c>
      <c r="T51" s="155">
        <f t="shared" si="21"/>
        <v>19879319</v>
      </c>
      <c r="U51" s="154" t="str">
        <f t="shared" si="22"/>
        <v>-</v>
      </c>
      <c r="V51" s="129" t="str">
        <f t="shared" si="23"/>
        <v>-</v>
      </c>
      <c r="W51" s="155" t="str">
        <f t="shared" si="24"/>
        <v>-</v>
      </c>
      <c r="X51" s="154">
        <f t="shared" si="25"/>
        <v>58</v>
      </c>
      <c r="Y51" s="129">
        <f t="shared" si="26"/>
        <v>180470477</v>
      </c>
      <c r="Z51" s="155">
        <f t="shared" si="27"/>
        <v>3111559</v>
      </c>
      <c r="AB51" s="78"/>
      <c r="AC51" s="125" t="s">
        <v>191</v>
      </c>
      <c r="AD51" s="124">
        <v>278</v>
      </c>
      <c r="AE51" s="124">
        <v>161</v>
      </c>
      <c r="AF51" s="124">
        <v>101979700</v>
      </c>
      <c r="AG51" s="124">
        <v>1314581817</v>
      </c>
      <c r="AH51" s="124">
        <v>8165104</v>
      </c>
      <c r="AI51" s="164">
        <v>92</v>
      </c>
      <c r="AJ51" s="165">
        <v>915438829</v>
      </c>
      <c r="AK51" s="166">
        <v>9950422</v>
      </c>
      <c r="AL51" s="26" t="s">
        <v>61</v>
      </c>
      <c r="AM51" s="32" t="s">
        <v>61</v>
      </c>
      <c r="AN51" s="27" t="s">
        <v>61</v>
      </c>
      <c r="AO51" s="26">
        <v>9</v>
      </c>
      <c r="AP51" s="32">
        <v>127120982</v>
      </c>
      <c r="AQ51" s="27">
        <v>14124553</v>
      </c>
      <c r="AR51" s="26" t="s">
        <v>61</v>
      </c>
      <c r="AS51" s="32" t="s">
        <v>61</v>
      </c>
      <c r="AT51" s="27" t="s">
        <v>61</v>
      </c>
      <c r="AU51" s="164" t="s">
        <v>61</v>
      </c>
      <c r="AV51" s="165" t="s">
        <v>61</v>
      </c>
      <c r="AW51" s="166" t="s">
        <v>61</v>
      </c>
      <c r="AX51" s="26">
        <v>48</v>
      </c>
      <c r="AY51" s="32">
        <v>40375091</v>
      </c>
      <c r="AZ51" s="27">
        <v>841147</v>
      </c>
      <c r="BA51" s="26" t="s">
        <v>61</v>
      </c>
      <c r="BB51" s="32" t="s">
        <v>61</v>
      </c>
      <c r="BC51" s="27" t="s">
        <v>61</v>
      </c>
      <c r="BD51" s="26" t="s">
        <v>61</v>
      </c>
      <c r="BE51" s="32" t="s">
        <v>61</v>
      </c>
      <c r="BF51" s="27" t="s">
        <v>61</v>
      </c>
      <c r="BG51" s="26" t="s">
        <v>61</v>
      </c>
      <c r="BH51" s="32" t="s">
        <v>61</v>
      </c>
      <c r="BI51" s="27" t="s">
        <v>61</v>
      </c>
      <c r="BJ51" s="26" t="s">
        <v>61</v>
      </c>
      <c r="BK51" s="32" t="s">
        <v>61</v>
      </c>
      <c r="BL51" s="27" t="s">
        <v>61</v>
      </c>
      <c r="BM51" s="164">
        <v>11</v>
      </c>
      <c r="BN51" s="165">
        <v>218672511</v>
      </c>
      <c r="BO51" s="166">
        <v>19879319</v>
      </c>
      <c r="BP51" s="164" t="s">
        <v>61</v>
      </c>
      <c r="BQ51" s="165" t="s">
        <v>61</v>
      </c>
      <c r="BR51" s="166" t="s">
        <v>61</v>
      </c>
      <c r="BS51" s="26" t="s">
        <v>61</v>
      </c>
      <c r="BT51" s="32" t="s">
        <v>61</v>
      </c>
      <c r="BU51" s="27" t="s">
        <v>61</v>
      </c>
      <c r="BV51" s="26">
        <v>1</v>
      </c>
      <c r="BW51" s="32">
        <v>12974404</v>
      </c>
      <c r="BX51" s="27">
        <v>12974404</v>
      </c>
      <c r="BY51" s="26" t="s">
        <v>61</v>
      </c>
      <c r="BZ51" s="32" t="s">
        <v>61</v>
      </c>
      <c r="CA51" s="27" t="s">
        <v>61</v>
      </c>
      <c r="CB51" s="26" t="s">
        <v>61</v>
      </c>
      <c r="CC51" s="32" t="s">
        <v>61</v>
      </c>
      <c r="CD51" s="27" t="s">
        <v>61</v>
      </c>
      <c r="CE51" s="26" t="s">
        <v>61</v>
      </c>
      <c r="CF51" s="32" t="s">
        <v>61</v>
      </c>
      <c r="CG51" s="27" t="s">
        <v>61</v>
      </c>
      <c r="CH51" s="26">
        <v>1</v>
      </c>
      <c r="CI51" s="26" t="s">
        <v>61</v>
      </c>
      <c r="CJ51" s="32">
        <v>0</v>
      </c>
      <c r="CK51" s="27" t="s">
        <v>61</v>
      </c>
      <c r="CL51" s="26">
        <v>1</v>
      </c>
      <c r="CM51" s="26" t="s">
        <v>61</v>
      </c>
      <c r="CN51" s="32">
        <v>0</v>
      </c>
      <c r="CO51" s="27" t="s">
        <v>61</v>
      </c>
      <c r="CP51" s="26" t="s">
        <v>61</v>
      </c>
      <c r="CQ51" s="26" t="s">
        <v>61</v>
      </c>
      <c r="CR51" s="32" t="s">
        <v>61</v>
      </c>
      <c r="CS51" s="27" t="s">
        <v>61</v>
      </c>
      <c r="CT51" s="27">
        <v>1</v>
      </c>
      <c r="CU51" s="27">
        <v>4</v>
      </c>
      <c r="CV51" s="27" t="s">
        <v>61</v>
      </c>
      <c r="CW51" s="27" t="s">
        <v>61</v>
      </c>
      <c r="CX51" s="27">
        <v>11</v>
      </c>
      <c r="CY51" s="27">
        <v>47</v>
      </c>
      <c r="CZ51" s="27">
        <v>51</v>
      </c>
      <c r="DA51" s="27">
        <v>1</v>
      </c>
      <c r="DB51" s="27" t="s">
        <v>61</v>
      </c>
      <c r="DC51" s="27" t="s">
        <v>61</v>
      </c>
      <c r="DD51" s="27" t="s">
        <v>61</v>
      </c>
      <c r="DE51" s="41"/>
    </row>
    <row r="52" spans="1:109" ht="15" customHeight="1" x14ac:dyDescent="0.2">
      <c r="A52" s="78"/>
      <c r="B52" s="125" t="s">
        <v>192</v>
      </c>
      <c r="C52" s="127">
        <f t="shared" si="3"/>
        <v>168</v>
      </c>
      <c r="D52" s="127" t="str">
        <f t="shared" si="13"/>
        <v>ok</v>
      </c>
      <c r="E52" s="127">
        <f t="shared" si="4"/>
        <v>1525543560</v>
      </c>
      <c r="F52" s="127" t="str">
        <f t="shared" si="14"/>
        <v>ok</v>
      </c>
      <c r="G52" s="127">
        <f t="shared" si="5"/>
        <v>9080616</v>
      </c>
      <c r="H52" s="149" t="str">
        <f t="shared" si="15"/>
        <v>ok</v>
      </c>
      <c r="I52" s="154">
        <f t="shared" si="6"/>
        <v>92</v>
      </c>
      <c r="J52" s="129">
        <f t="shared" si="7"/>
        <v>1037967925</v>
      </c>
      <c r="K52" s="155">
        <f t="shared" si="8"/>
        <v>11282260</v>
      </c>
      <c r="L52" s="154" t="str">
        <f t="shared" si="9"/>
        <v>-</v>
      </c>
      <c r="M52" s="129" t="str">
        <f t="shared" si="10"/>
        <v>-</v>
      </c>
      <c r="N52" s="155" t="str">
        <f t="shared" si="11"/>
        <v>-</v>
      </c>
      <c r="O52" s="130">
        <f t="shared" si="16"/>
        <v>10</v>
      </c>
      <c r="P52" s="130">
        <f t="shared" si="17"/>
        <v>200647930</v>
      </c>
      <c r="Q52" s="130">
        <f t="shared" si="18"/>
        <v>20064793</v>
      </c>
      <c r="R52" s="154">
        <f t="shared" si="19"/>
        <v>10</v>
      </c>
      <c r="S52" s="129">
        <f t="shared" si="20"/>
        <v>200647930</v>
      </c>
      <c r="T52" s="155">
        <f t="shared" si="21"/>
        <v>20064793</v>
      </c>
      <c r="U52" s="154" t="str">
        <f t="shared" si="22"/>
        <v>-</v>
      </c>
      <c r="V52" s="129" t="str">
        <f t="shared" si="23"/>
        <v>-</v>
      </c>
      <c r="W52" s="155" t="str">
        <f t="shared" si="24"/>
        <v>-</v>
      </c>
      <c r="X52" s="154">
        <f t="shared" si="25"/>
        <v>66</v>
      </c>
      <c r="Y52" s="129">
        <f t="shared" si="26"/>
        <v>286927705</v>
      </c>
      <c r="Z52" s="155">
        <f t="shared" si="27"/>
        <v>4347389</v>
      </c>
      <c r="AB52" s="78"/>
      <c r="AC52" s="125" t="s">
        <v>192</v>
      </c>
      <c r="AD52" s="124">
        <v>286</v>
      </c>
      <c r="AE52" s="124">
        <v>168</v>
      </c>
      <c r="AF52" s="124">
        <v>104052500</v>
      </c>
      <c r="AG52" s="124">
        <v>1525543560</v>
      </c>
      <c r="AH52" s="124">
        <v>9080616</v>
      </c>
      <c r="AI52" s="164">
        <v>92</v>
      </c>
      <c r="AJ52" s="165">
        <v>1037967925</v>
      </c>
      <c r="AK52" s="166">
        <v>11282260</v>
      </c>
      <c r="AL52" s="26" t="s">
        <v>61</v>
      </c>
      <c r="AM52" s="32" t="s">
        <v>61</v>
      </c>
      <c r="AN52" s="27" t="s">
        <v>61</v>
      </c>
      <c r="AO52" s="26">
        <v>17</v>
      </c>
      <c r="AP52" s="32">
        <v>240233714</v>
      </c>
      <c r="AQ52" s="27">
        <v>14131394</v>
      </c>
      <c r="AR52" s="26">
        <v>1</v>
      </c>
      <c r="AS52" s="32">
        <v>15360151</v>
      </c>
      <c r="AT52" s="27">
        <v>15360151</v>
      </c>
      <c r="AU52" s="164" t="s">
        <v>61</v>
      </c>
      <c r="AV52" s="165" t="s">
        <v>61</v>
      </c>
      <c r="AW52" s="166" t="s">
        <v>61</v>
      </c>
      <c r="AX52" s="26">
        <v>47</v>
      </c>
      <c r="AY52" s="32">
        <v>31149661</v>
      </c>
      <c r="AZ52" s="27">
        <v>662758</v>
      </c>
      <c r="BA52" s="26" t="s">
        <v>61</v>
      </c>
      <c r="BB52" s="32" t="s">
        <v>61</v>
      </c>
      <c r="BC52" s="27" t="s">
        <v>61</v>
      </c>
      <c r="BD52" s="26" t="s">
        <v>61</v>
      </c>
      <c r="BE52" s="32" t="s">
        <v>61</v>
      </c>
      <c r="BF52" s="27" t="s">
        <v>61</v>
      </c>
      <c r="BG52" s="26">
        <v>1</v>
      </c>
      <c r="BH52" s="32">
        <v>184179</v>
      </c>
      <c r="BI52" s="27">
        <v>184179</v>
      </c>
      <c r="BJ52" s="26" t="s">
        <v>61</v>
      </c>
      <c r="BK52" s="32" t="s">
        <v>61</v>
      </c>
      <c r="BL52" s="27" t="s">
        <v>61</v>
      </c>
      <c r="BM52" s="164">
        <v>10</v>
      </c>
      <c r="BN52" s="165">
        <v>200647930</v>
      </c>
      <c r="BO52" s="166">
        <v>20064793</v>
      </c>
      <c r="BP52" s="164" t="s">
        <v>61</v>
      </c>
      <c r="BQ52" s="165" t="s">
        <v>61</v>
      </c>
      <c r="BR52" s="166" t="s">
        <v>61</v>
      </c>
      <c r="BS52" s="26" t="s">
        <v>61</v>
      </c>
      <c r="BT52" s="32" t="s">
        <v>61</v>
      </c>
      <c r="BU52" s="27" t="s">
        <v>61</v>
      </c>
      <c r="BV52" s="26" t="s">
        <v>61</v>
      </c>
      <c r="BW52" s="32" t="s">
        <v>61</v>
      </c>
      <c r="BX52" s="27" t="s">
        <v>61</v>
      </c>
      <c r="BY52" s="26" t="s">
        <v>61</v>
      </c>
      <c r="BZ52" s="32" t="s">
        <v>61</v>
      </c>
      <c r="CA52" s="27" t="s">
        <v>61</v>
      </c>
      <c r="CB52" s="26" t="s">
        <v>61</v>
      </c>
      <c r="CC52" s="32" t="s">
        <v>61</v>
      </c>
      <c r="CD52" s="27" t="s">
        <v>61</v>
      </c>
      <c r="CE52" s="26" t="s">
        <v>61</v>
      </c>
      <c r="CF52" s="32" t="s">
        <v>61</v>
      </c>
      <c r="CG52" s="27" t="s">
        <v>61</v>
      </c>
      <c r="CH52" s="26">
        <v>1</v>
      </c>
      <c r="CI52" s="26" t="s">
        <v>61</v>
      </c>
      <c r="CJ52" s="32">
        <v>0</v>
      </c>
      <c r="CK52" s="27" t="s">
        <v>61</v>
      </c>
      <c r="CL52" s="26" t="s">
        <v>61</v>
      </c>
      <c r="CM52" s="26" t="s">
        <v>61</v>
      </c>
      <c r="CN52" s="32" t="s">
        <v>61</v>
      </c>
      <c r="CO52" s="27" t="s">
        <v>61</v>
      </c>
      <c r="CP52" s="26" t="s">
        <v>61</v>
      </c>
      <c r="CQ52" s="26" t="s">
        <v>61</v>
      </c>
      <c r="CR52" s="32" t="s">
        <v>61</v>
      </c>
      <c r="CS52" s="27" t="s">
        <v>61</v>
      </c>
      <c r="CT52" s="27">
        <v>3</v>
      </c>
      <c r="CU52" s="27">
        <v>5</v>
      </c>
      <c r="CV52" s="27" t="s">
        <v>61</v>
      </c>
      <c r="CW52" s="27" t="s">
        <v>61</v>
      </c>
      <c r="CX52" s="27">
        <v>9</v>
      </c>
      <c r="CY52" s="27">
        <v>44</v>
      </c>
      <c r="CZ52" s="27">
        <v>55</v>
      </c>
      <c r="DA52" s="27">
        <v>1</v>
      </c>
      <c r="DB52" s="27" t="s">
        <v>61</v>
      </c>
      <c r="DC52" s="27" t="s">
        <v>61</v>
      </c>
      <c r="DD52" s="27" t="s">
        <v>61</v>
      </c>
      <c r="DE52" s="41"/>
    </row>
    <row r="53" spans="1:109" ht="15" customHeight="1" x14ac:dyDescent="0.2">
      <c r="A53" s="78"/>
      <c r="B53" s="125" t="s">
        <v>193</v>
      </c>
      <c r="C53" s="127">
        <f t="shared" si="3"/>
        <v>159</v>
      </c>
      <c r="D53" s="127" t="str">
        <f t="shared" si="13"/>
        <v>ok</v>
      </c>
      <c r="E53" s="127">
        <f t="shared" si="4"/>
        <v>1467423855</v>
      </c>
      <c r="F53" s="127" t="str">
        <f t="shared" si="14"/>
        <v>ok</v>
      </c>
      <c r="G53" s="127">
        <f t="shared" si="5"/>
        <v>9229080</v>
      </c>
      <c r="H53" s="149" t="str">
        <f t="shared" si="15"/>
        <v>ok</v>
      </c>
      <c r="I53" s="154">
        <f t="shared" si="6"/>
        <v>89</v>
      </c>
      <c r="J53" s="129">
        <f t="shared" si="7"/>
        <v>937036106</v>
      </c>
      <c r="K53" s="155">
        <f t="shared" si="8"/>
        <v>10528495</v>
      </c>
      <c r="L53" s="154" t="str">
        <f t="shared" si="9"/>
        <v>-</v>
      </c>
      <c r="M53" s="129" t="str">
        <f t="shared" si="10"/>
        <v>-</v>
      </c>
      <c r="N53" s="155" t="str">
        <f t="shared" si="11"/>
        <v>-</v>
      </c>
      <c r="O53" s="130">
        <f t="shared" si="16"/>
        <v>13</v>
      </c>
      <c r="P53" s="130">
        <f t="shared" si="17"/>
        <v>261548131</v>
      </c>
      <c r="Q53" s="130">
        <f t="shared" si="18"/>
        <v>20119087</v>
      </c>
      <c r="R53" s="154">
        <f t="shared" si="19"/>
        <v>13</v>
      </c>
      <c r="S53" s="129">
        <f t="shared" si="20"/>
        <v>261548131</v>
      </c>
      <c r="T53" s="155">
        <f t="shared" si="21"/>
        <v>20119087</v>
      </c>
      <c r="U53" s="154" t="str">
        <f t="shared" si="22"/>
        <v>-</v>
      </c>
      <c r="V53" s="129" t="str">
        <f t="shared" si="23"/>
        <v>-</v>
      </c>
      <c r="W53" s="155" t="str">
        <f t="shared" si="24"/>
        <v>-</v>
      </c>
      <c r="X53" s="154">
        <f t="shared" si="25"/>
        <v>57</v>
      </c>
      <c r="Y53" s="129">
        <f t="shared" si="26"/>
        <v>268839618</v>
      </c>
      <c r="Z53" s="155">
        <f t="shared" si="27"/>
        <v>4716484</v>
      </c>
      <c r="AB53" s="78"/>
      <c r="AC53" s="125" t="s">
        <v>193</v>
      </c>
      <c r="AD53" s="124">
        <v>290</v>
      </c>
      <c r="AE53" s="124">
        <v>159</v>
      </c>
      <c r="AF53" s="124">
        <v>109965200</v>
      </c>
      <c r="AG53" s="124">
        <v>1467423855</v>
      </c>
      <c r="AH53" s="124">
        <v>9229080</v>
      </c>
      <c r="AI53" s="164">
        <v>89</v>
      </c>
      <c r="AJ53" s="165">
        <v>937036106</v>
      </c>
      <c r="AK53" s="166">
        <v>10528495</v>
      </c>
      <c r="AL53" s="26">
        <v>1</v>
      </c>
      <c r="AM53" s="32">
        <v>7554384</v>
      </c>
      <c r="AN53" s="27">
        <v>7554384</v>
      </c>
      <c r="AO53" s="26">
        <v>14</v>
      </c>
      <c r="AP53" s="32">
        <v>217595031</v>
      </c>
      <c r="AQ53" s="27">
        <v>15542502</v>
      </c>
      <c r="AR53" s="26" t="s">
        <v>61</v>
      </c>
      <c r="AS53" s="32" t="s">
        <v>61</v>
      </c>
      <c r="AT53" s="27" t="s">
        <v>61</v>
      </c>
      <c r="AU53" s="164" t="s">
        <v>61</v>
      </c>
      <c r="AV53" s="165" t="s">
        <v>61</v>
      </c>
      <c r="AW53" s="166" t="s">
        <v>61</v>
      </c>
      <c r="AX53" s="26">
        <v>42</v>
      </c>
      <c r="AY53" s="32">
        <v>43690203</v>
      </c>
      <c r="AZ53" s="27">
        <v>1040242</v>
      </c>
      <c r="BA53" s="26" t="s">
        <v>61</v>
      </c>
      <c r="BB53" s="32" t="s">
        <v>61</v>
      </c>
      <c r="BC53" s="27" t="s">
        <v>61</v>
      </c>
      <c r="BD53" s="26" t="s">
        <v>61</v>
      </c>
      <c r="BE53" s="32" t="s">
        <v>61</v>
      </c>
      <c r="BF53" s="27" t="s">
        <v>61</v>
      </c>
      <c r="BG53" s="26" t="s">
        <v>61</v>
      </c>
      <c r="BH53" s="32" t="s">
        <v>61</v>
      </c>
      <c r="BI53" s="27" t="s">
        <v>61</v>
      </c>
      <c r="BJ53" s="26" t="s">
        <v>61</v>
      </c>
      <c r="BK53" s="32" t="s">
        <v>61</v>
      </c>
      <c r="BL53" s="27" t="s">
        <v>61</v>
      </c>
      <c r="BM53" s="164">
        <v>13</v>
      </c>
      <c r="BN53" s="165">
        <v>261548131</v>
      </c>
      <c r="BO53" s="166">
        <v>20119087</v>
      </c>
      <c r="BP53" s="164" t="s">
        <v>61</v>
      </c>
      <c r="BQ53" s="165" t="s">
        <v>61</v>
      </c>
      <c r="BR53" s="166" t="s">
        <v>61</v>
      </c>
      <c r="BS53" s="26" t="s">
        <v>61</v>
      </c>
      <c r="BT53" s="32" t="s">
        <v>61</v>
      </c>
      <c r="BU53" s="27" t="s">
        <v>61</v>
      </c>
      <c r="BV53" s="26" t="s">
        <v>61</v>
      </c>
      <c r="BW53" s="32" t="s">
        <v>61</v>
      </c>
      <c r="BX53" s="27" t="s">
        <v>61</v>
      </c>
      <c r="BY53" s="26" t="s">
        <v>61</v>
      </c>
      <c r="BZ53" s="32" t="s">
        <v>61</v>
      </c>
      <c r="CA53" s="27" t="s">
        <v>61</v>
      </c>
      <c r="CB53" s="26" t="s">
        <v>61</v>
      </c>
      <c r="CC53" s="32" t="s">
        <v>61</v>
      </c>
      <c r="CD53" s="27" t="s">
        <v>61</v>
      </c>
      <c r="CE53" s="26" t="s">
        <v>61</v>
      </c>
      <c r="CF53" s="32" t="s">
        <v>61</v>
      </c>
      <c r="CG53" s="27" t="s">
        <v>61</v>
      </c>
      <c r="CH53" s="26" t="s">
        <v>61</v>
      </c>
      <c r="CI53" s="26" t="s">
        <v>61</v>
      </c>
      <c r="CJ53" s="32" t="s">
        <v>61</v>
      </c>
      <c r="CK53" s="27" t="s">
        <v>61</v>
      </c>
      <c r="CL53" s="26" t="s">
        <v>61</v>
      </c>
      <c r="CM53" s="26" t="s">
        <v>61</v>
      </c>
      <c r="CN53" s="32" t="s">
        <v>61</v>
      </c>
      <c r="CO53" s="27" t="s">
        <v>61</v>
      </c>
      <c r="CP53" s="26" t="s">
        <v>61</v>
      </c>
      <c r="CQ53" s="26" t="s">
        <v>61</v>
      </c>
      <c r="CR53" s="32" t="s">
        <v>61</v>
      </c>
      <c r="CS53" s="27" t="s">
        <v>61</v>
      </c>
      <c r="CT53" s="27" t="s">
        <v>61</v>
      </c>
      <c r="CU53" s="27">
        <v>4</v>
      </c>
      <c r="CV53" s="27" t="s">
        <v>61</v>
      </c>
      <c r="CW53" s="27" t="s">
        <v>61</v>
      </c>
      <c r="CX53" s="27">
        <v>13</v>
      </c>
      <c r="CY53" s="27">
        <v>50</v>
      </c>
      <c r="CZ53" s="27">
        <v>64</v>
      </c>
      <c r="DA53" s="27" t="s">
        <v>61</v>
      </c>
      <c r="DB53" s="27" t="s">
        <v>61</v>
      </c>
      <c r="DC53" s="27" t="s">
        <v>61</v>
      </c>
      <c r="DD53" s="27" t="s">
        <v>61</v>
      </c>
      <c r="DE53" s="41"/>
    </row>
    <row r="54" spans="1:109" ht="26.25" customHeight="1" x14ac:dyDescent="0.2">
      <c r="A54" s="175" t="s">
        <v>194</v>
      </c>
      <c r="B54" s="176"/>
      <c r="C54" s="177">
        <f t="shared" si="3"/>
        <v>5087</v>
      </c>
      <c r="D54" s="177" t="str">
        <f t="shared" si="13"/>
        <v>ok</v>
      </c>
      <c r="E54" s="177">
        <f t="shared" si="4"/>
        <v>94308589533</v>
      </c>
      <c r="F54" s="177" t="str">
        <f t="shared" si="14"/>
        <v>ok</v>
      </c>
      <c r="G54" s="177">
        <f t="shared" si="5"/>
        <v>18539136</v>
      </c>
      <c r="H54" s="178" t="str">
        <f t="shared" si="15"/>
        <v>ok</v>
      </c>
      <c r="I54" s="179">
        <f t="shared" si="6"/>
        <v>308</v>
      </c>
      <c r="J54" s="145">
        <f t="shared" si="7"/>
        <v>4166481365</v>
      </c>
      <c r="K54" s="180">
        <f t="shared" si="8"/>
        <v>13527536</v>
      </c>
      <c r="L54" s="179">
        <f t="shared" si="9"/>
        <v>4337</v>
      </c>
      <c r="M54" s="145">
        <f t="shared" si="10"/>
        <v>83851953471</v>
      </c>
      <c r="N54" s="180">
        <f t="shared" si="11"/>
        <v>19334091</v>
      </c>
      <c r="O54" s="146">
        <f t="shared" si="16"/>
        <v>173</v>
      </c>
      <c r="P54" s="146">
        <f t="shared" si="17"/>
        <v>4090234060</v>
      </c>
      <c r="Q54" s="146">
        <f t="shared" si="18"/>
        <v>23642971</v>
      </c>
      <c r="R54" s="179">
        <f t="shared" si="19"/>
        <v>172</v>
      </c>
      <c r="S54" s="145">
        <f t="shared" si="20"/>
        <v>4088615680</v>
      </c>
      <c r="T54" s="180">
        <f t="shared" si="21"/>
        <v>23771021</v>
      </c>
      <c r="U54" s="179">
        <f t="shared" si="22"/>
        <v>1</v>
      </c>
      <c r="V54" s="145">
        <f t="shared" si="23"/>
        <v>1618380</v>
      </c>
      <c r="W54" s="180">
        <f t="shared" si="24"/>
        <v>1618380</v>
      </c>
      <c r="X54" s="179">
        <f t="shared" si="25"/>
        <v>269</v>
      </c>
      <c r="Y54" s="145">
        <f t="shared" si="26"/>
        <v>2199920637</v>
      </c>
      <c r="Z54" s="180">
        <f t="shared" si="27"/>
        <v>8178143</v>
      </c>
      <c r="AB54" s="78" t="s">
        <v>194</v>
      </c>
      <c r="AC54" s="83"/>
      <c r="AD54" s="124">
        <v>5692</v>
      </c>
      <c r="AE54" s="124">
        <v>5087</v>
      </c>
      <c r="AF54" s="124">
        <v>2360826900</v>
      </c>
      <c r="AG54" s="124">
        <v>94308589533</v>
      </c>
      <c r="AH54" s="124">
        <v>18539136</v>
      </c>
      <c r="AI54" s="164">
        <v>308</v>
      </c>
      <c r="AJ54" s="165">
        <v>4166481365</v>
      </c>
      <c r="AK54" s="166">
        <v>13527536</v>
      </c>
      <c r="AL54" s="26">
        <v>5</v>
      </c>
      <c r="AM54" s="32">
        <v>76052703</v>
      </c>
      <c r="AN54" s="27">
        <v>15210540</v>
      </c>
      <c r="AO54" s="26">
        <v>97</v>
      </c>
      <c r="AP54" s="32">
        <v>1844994067</v>
      </c>
      <c r="AQ54" s="27">
        <v>19020557</v>
      </c>
      <c r="AR54" s="26" t="s">
        <v>61</v>
      </c>
      <c r="AS54" s="32" t="s">
        <v>61</v>
      </c>
      <c r="AT54" s="27" t="s">
        <v>61</v>
      </c>
      <c r="AU54" s="164">
        <v>4337</v>
      </c>
      <c r="AV54" s="165">
        <v>83851953471</v>
      </c>
      <c r="AW54" s="166">
        <v>19334091</v>
      </c>
      <c r="AX54" s="26">
        <v>164</v>
      </c>
      <c r="AY54" s="32">
        <v>206348071</v>
      </c>
      <c r="AZ54" s="27">
        <v>1258219</v>
      </c>
      <c r="BA54" s="26" t="s">
        <v>61</v>
      </c>
      <c r="BB54" s="32" t="s">
        <v>61</v>
      </c>
      <c r="BC54" s="27" t="s">
        <v>61</v>
      </c>
      <c r="BD54" s="26" t="s">
        <v>61</v>
      </c>
      <c r="BE54" s="32" t="s">
        <v>61</v>
      </c>
      <c r="BF54" s="27" t="s">
        <v>61</v>
      </c>
      <c r="BG54" s="26" t="s">
        <v>61</v>
      </c>
      <c r="BH54" s="32" t="s">
        <v>61</v>
      </c>
      <c r="BI54" s="27" t="s">
        <v>61</v>
      </c>
      <c r="BJ54" s="26" t="s">
        <v>61</v>
      </c>
      <c r="BK54" s="32" t="s">
        <v>61</v>
      </c>
      <c r="BL54" s="27" t="s">
        <v>61</v>
      </c>
      <c r="BM54" s="164">
        <v>172</v>
      </c>
      <c r="BN54" s="165">
        <v>4088615680</v>
      </c>
      <c r="BO54" s="166">
        <v>23771021</v>
      </c>
      <c r="BP54" s="164">
        <v>1</v>
      </c>
      <c r="BQ54" s="165">
        <v>1618380</v>
      </c>
      <c r="BR54" s="166">
        <v>1618380</v>
      </c>
      <c r="BS54" s="26" t="s">
        <v>61</v>
      </c>
      <c r="BT54" s="32" t="s">
        <v>61</v>
      </c>
      <c r="BU54" s="27" t="s">
        <v>61</v>
      </c>
      <c r="BV54" s="26">
        <v>3</v>
      </c>
      <c r="BW54" s="32">
        <v>72525796</v>
      </c>
      <c r="BX54" s="27">
        <v>24175265</v>
      </c>
      <c r="BY54" s="26" t="s">
        <v>61</v>
      </c>
      <c r="BZ54" s="32" t="s">
        <v>61</v>
      </c>
      <c r="CA54" s="27" t="s">
        <v>61</v>
      </c>
      <c r="CB54" s="26" t="s">
        <v>61</v>
      </c>
      <c r="CC54" s="32" t="s">
        <v>61</v>
      </c>
      <c r="CD54" s="27" t="s">
        <v>61</v>
      </c>
      <c r="CE54" s="26" t="s">
        <v>61</v>
      </c>
      <c r="CF54" s="32" t="s">
        <v>61</v>
      </c>
      <c r="CG54" s="27" t="s">
        <v>61</v>
      </c>
      <c r="CH54" s="26">
        <v>2</v>
      </c>
      <c r="CI54" s="26" t="s">
        <v>61</v>
      </c>
      <c r="CJ54" s="32">
        <v>0</v>
      </c>
      <c r="CK54" s="27" t="s">
        <v>61</v>
      </c>
      <c r="CL54" s="26">
        <v>1</v>
      </c>
      <c r="CM54" s="26" t="s">
        <v>61</v>
      </c>
      <c r="CN54" s="32">
        <v>0</v>
      </c>
      <c r="CO54" s="27" t="s">
        <v>61</v>
      </c>
      <c r="CP54" s="26" t="s">
        <v>61</v>
      </c>
      <c r="CQ54" s="26" t="s">
        <v>61</v>
      </c>
      <c r="CR54" s="32" t="s">
        <v>61</v>
      </c>
      <c r="CS54" s="27" t="s">
        <v>61</v>
      </c>
      <c r="CT54" s="27">
        <v>6</v>
      </c>
      <c r="CU54" s="27">
        <v>8</v>
      </c>
      <c r="CV54" s="27" t="s">
        <v>61</v>
      </c>
      <c r="CW54" s="27">
        <v>1</v>
      </c>
      <c r="CX54" s="27">
        <v>39</v>
      </c>
      <c r="CY54" s="27">
        <v>228</v>
      </c>
      <c r="CZ54" s="27">
        <v>294</v>
      </c>
      <c r="DA54" s="27">
        <v>26</v>
      </c>
      <c r="DB54" s="27" t="s">
        <v>61</v>
      </c>
      <c r="DC54" s="27" t="s">
        <v>61</v>
      </c>
      <c r="DD54" s="27" t="s">
        <v>61</v>
      </c>
      <c r="DE54" s="41"/>
    </row>
    <row r="55" spans="1:109" ht="18.75" customHeight="1" x14ac:dyDescent="0.2">
      <c r="A55" s="78"/>
      <c r="B55" s="82" t="s">
        <v>195</v>
      </c>
      <c r="C55" s="127">
        <f t="shared" si="3"/>
        <v>123</v>
      </c>
      <c r="D55" s="127" t="str">
        <f t="shared" si="13"/>
        <v>ok</v>
      </c>
      <c r="E55" s="127">
        <f t="shared" si="4"/>
        <v>1233273922</v>
      </c>
      <c r="F55" s="127" t="str">
        <f t="shared" si="14"/>
        <v>ok</v>
      </c>
      <c r="G55" s="127">
        <f t="shared" si="5"/>
        <v>10026617</v>
      </c>
      <c r="H55" s="149" t="str">
        <f t="shared" si="15"/>
        <v>ok</v>
      </c>
      <c r="I55" s="154">
        <f t="shared" si="6"/>
        <v>55</v>
      </c>
      <c r="J55" s="129">
        <f t="shared" si="7"/>
        <v>608978201</v>
      </c>
      <c r="K55" s="155">
        <f t="shared" si="8"/>
        <v>11072330</v>
      </c>
      <c r="L55" s="154" t="str">
        <f t="shared" si="9"/>
        <v>-</v>
      </c>
      <c r="M55" s="129" t="str">
        <f t="shared" si="10"/>
        <v>-</v>
      </c>
      <c r="N55" s="155" t="str">
        <f t="shared" si="11"/>
        <v>-</v>
      </c>
      <c r="O55" s="130">
        <f t="shared" si="16"/>
        <v>15</v>
      </c>
      <c r="P55" s="130">
        <f t="shared" si="17"/>
        <v>318981737</v>
      </c>
      <c r="Q55" s="130">
        <f t="shared" si="18"/>
        <v>21265449</v>
      </c>
      <c r="R55" s="154">
        <f t="shared" si="19"/>
        <v>15</v>
      </c>
      <c r="S55" s="129">
        <f t="shared" si="20"/>
        <v>318981737</v>
      </c>
      <c r="T55" s="155">
        <f t="shared" si="21"/>
        <v>21265449</v>
      </c>
      <c r="U55" s="154" t="str">
        <f t="shared" si="22"/>
        <v>-</v>
      </c>
      <c r="V55" s="129" t="str">
        <f t="shared" si="23"/>
        <v>-</v>
      </c>
      <c r="W55" s="155" t="str">
        <f t="shared" si="24"/>
        <v>-</v>
      </c>
      <c r="X55" s="154">
        <f t="shared" si="25"/>
        <v>53</v>
      </c>
      <c r="Y55" s="129">
        <f t="shared" si="26"/>
        <v>305313984</v>
      </c>
      <c r="Z55" s="155">
        <f t="shared" si="27"/>
        <v>5760641</v>
      </c>
      <c r="AB55" s="78"/>
      <c r="AC55" s="82" t="s">
        <v>195</v>
      </c>
      <c r="AD55" s="124">
        <v>234</v>
      </c>
      <c r="AE55" s="124">
        <v>123</v>
      </c>
      <c r="AF55" s="124">
        <v>89488800</v>
      </c>
      <c r="AG55" s="124">
        <v>1233273922</v>
      </c>
      <c r="AH55" s="124">
        <v>10026617</v>
      </c>
      <c r="AI55" s="164">
        <v>55</v>
      </c>
      <c r="AJ55" s="165">
        <v>608978201</v>
      </c>
      <c r="AK55" s="166">
        <v>11072330</v>
      </c>
      <c r="AL55" s="26">
        <v>2</v>
      </c>
      <c r="AM55" s="32">
        <v>26295547</v>
      </c>
      <c r="AN55" s="27">
        <v>13147773</v>
      </c>
      <c r="AO55" s="26">
        <v>15</v>
      </c>
      <c r="AP55" s="32">
        <v>241612962</v>
      </c>
      <c r="AQ55" s="27">
        <v>16107530</v>
      </c>
      <c r="AR55" s="26" t="s">
        <v>61</v>
      </c>
      <c r="AS55" s="32" t="s">
        <v>61</v>
      </c>
      <c r="AT55" s="27" t="s">
        <v>61</v>
      </c>
      <c r="AU55" s="164" t="s">
        <v>61</v>
      </c>
      <c r="AV55" s="165" t="s">
        <v>61</v>
      </c>
      <c r="AW55" s="166" t="s">
        <v>61</v>
      </c>
      <c r="AX55" s="26">
        <v>36</v>
      </c>
      <c r="AY55" s="32">
        <v>37405475</v>
      </c>
      <c r="AZ55" s="27">
        <v>1039040</v>
      </c>
      <c r="BA55" s="26" t="s">
        <v>61</v>
      </c>
      <c r="BB55" s="32" t="s">
        <v>61</v>
      </c>
      <c r="BC55" s="27" t="s">
        <v>61</v>
      </c>
      <c r="BD55" s="26" t="s">
        <v>61</v>
      </c>
      <c r="BE55" s="32" t="s">
        <v>61</v>
      </c>
      <c r="BF55" s="27" t="s">
        <v>61</v>
      </c>
      <c r="BG55" s="26" t="s">
        <v>61</v>
      </c>
      <c r="BH55" s="32" t="s">
        <v>61</v>
      </c>
      <c r="BI55" s="27" t="s">
        <v>61</v>
      </c>
      <c r="BJ55" s="26" t="s">
        <v>61</v>
      </c>
      <c r="BK55" s="32" t="s">
        <v>61</v>
      </c>
      <c r="BL55" s="27" t="s">
        <v>61</v>
      </c>
      <c r="BM55" s="164">
        <v>15</v>
      </c>
      <c r="BN55" s="165">
        <v>318981737</v>
      </c>
      <c r="BO55" s="166">
        <v>21265449</v>
      </c>
      <c r="BP55" s="164" t="s">
        <v>61</v>
      </c>
      <c r="BQ55" s="165" t="s">
        <v>61</v>
      </c>
      <c r="BR55" s="166" t="s">
        <v>61</v>
      </c>
      <c r="BS55" s="26" t="s">
        <v>61</v>
      </c>
      <c r="BT55" s="32" t="s">
        <v>61</v>
      </c>
      <c r="BU55" s="27" t="s">
        <v>61</v>
      </c>
      <c r="BV55" s="26" t="s">
        <v>61</v>
      </c>
      <c r="BW55" s="32" t="s">
        <v>61</v>
      </c>
      <c r="BX55" s="27" t="s">
        <v>61</v>
      </c>
      <c r="BY55" s="26" t="s">
        <v>61</v>
      </c>
      <c r="BZ55" s="32" t="s">
        <v>61</v>
      </c>
      <c r="CA55" s="27" t="s">
        <v>61</v>
      </c>
      <c r="CB55" s="26" t="s">
        <v>61</v>
      </c>
      <c r="CC55" s="32" t="s">
        <v>61</v>
      </c>
      <c r="CD55" s="27" t="s">
        <v>61</v>
      </c>
      <c r="CE55" s="26" t="s">
        <v>61</v>
      </c>
      <c r="CF55" s="32" t="s">
        <v>61</v>
      </c>
      <c r="CG55" s="27" t="s">
        <v>61</v>
      </c>
      <c r="CH55" s="26">
        <v>1</v>
      </c>
      <c r="CI55" s="26" t="s">
        <v>61</v>
      </c>
      <c r="CJ55" s="32">
        <v>0</v>
      </c>
      <c r="CK55" s="27" t="s">
        <v>61</v>
      </c>
      <c r="CL55" s="26" t="s">
        <v>61</v>
      </c>
      <c r="CM55" s="26" t="s">
        <v>61</v>
      </c>
      <c r="CN55" s="32" t="s">
        <v>61</v>
      </c>
      <c r="CO55" s="27" t="s">
        <v>61</v>
      </c>
      <c r="CP55" s="26" t="s">
        <v>61</v>
      </c>
      <c r="CQ55" s="26" t="s">
        <v>61</v>
      </c>
      <c r="CR55" s="32" t="s">
        <v>61</v>
      </c>
      <c r="CS55" s="27" t="s">
        <v>61</v>
      </c>
      <c r="CT55" s="27">
        <v>1</v>
      </c>
      <c r="CU55" s="27">
        <v>3</v>
      </c>
      <c r="CV55" s="27" t="s">
        <v>61</v>
      </c>
      <c r="CW55" s="27" t="s">
        <v>61</v>
      </c>
      <c r="CX55" s="27">
        <v>9</v>
      </c>
      <c r="CY55" s="27">
        <v>42</v>
      </c>
      <c r="CZ55" s="27">
        <v>54</v>
      </c>
      <c r="DA55" s="27">
        <v>1</v>
      </c>
      <c r="DB55" s="27" t="s">
        <v>61</v>
      </c>
      <c r="DC55" s="27" t="s">
        <v>61</v>
      </c>
      <c r="DD55" s="27" t="s">
        <v>61</v>
      </c>
      <c r="DE55" s="41"/>
    </row>
    <row r="56" spans="1:109" ht="15" customHeight="1" x14ac:dyDescent="0.2">
      <c r="A56" s="78"/>
      <c r="B56" s="82" t="s">
        <v>196</v>
      </c>
      <c r="C56" s="127">
        <f t="shared" si="3"/>
        <v>141</v>
      </c>
      <c r="D56" s="127" t="str">
        <f t="shared" si="13"/>
        <v>ok</v>
      </c>
      <c r="E56" s="127">
        <f t="shared" si="4"/>
        <v>1637335443</v>
      </c>
      <c r="F56" s="127" t="str">
        <f t="shared" si="14"/>
        <v>ok</v>
      </c>
      <c r="G56" s="127">
        <f t="shared" si="5"/>
        <v>11612308</v>
      </c>
      <c r="H56" s="149" t="str">
        <f t="shared" si="15"/>
        <v>ok</v>
      </c>
      <c r="I56" s="154">
        <f t="shared" si="6"/>
        <v>56</v>
      </c>
      <c r="J56" s="129">
        <f t="shared" si="7"/>
        <v>736893709</v>
      </c>
      <c r="K56" s="155">
        <f t="shared" si="8"/>
        <v>13158816</v>
      </c>
      <c r="L56" s="154" t="str">
        <f t="shared" si="9"/>
        <v>-</v>
      </c>
      <c r="M56" s="129" t="str">
        <f t="shared" si="10"/>
        <v>-</v>
      </c>
      <c r="N56" s="155" t="str">
        <f t="shared" si="11"/>
        <v>-</v>
      </c>
      <c r="O56" s="130">
        <f t="shared" si="16"/>
        <v>24</v>
      </c>
      <c r="P56" s="130">
        <f t="shared" si="17"/>
        <v>514059509</v>
      </c>
      <c r="Q56" s="130">
        <f t="shared" si="18"/>
        <v>21419146</v>
      </c>
      <c r="R56" s="154">
        <f t="shared" si="19"/>
        <v>23</v>
      </c>
      <c r="S56" s="129">
        <f t="shared" si="20"/>
        <v>512441129</v>
      </c>
      <c r="T56" s="155">
        <f t="shared" si="21"/>
        <v>22280049</v>
      </c>
      <c r="U56" s="154">
        <f t="shared" si="22"/>
        <v>1</v>
      </c>
      <c r="V56" s="129">
        <f t="shared" si="23"/>
        <v>1618380</v>
      </c>
      <c r="W56" s="155">
        <f t="shared" si="24"/>
        <v>1618380</v>
      </c>
      <c r="X56" s="154">
        <f t="shared" si="25"/>
        <v>61</v>
      </c>
      <c r="Y56" s="129">
        <f t="shared" si="26"/>
        <v>386382225</v>
      </c>
      <c r="Z56" s="155">
        <f t="shared" si="27"/>
        <v>6334134</v>
      </c>
      <c r="AB56" s="78"/>
      <c r="AC56" s="82" t="s">
        <v>196</v>
      </c>
      <c r="AD56" s="124">
        <v>263</v>
      </c>
      <c r="AE56" s="124">
        <v>141</v>
      </c>
      <c r="AF56" s="124">
        <v>104148300</v>
      </c>
      <c r="AG56" s="124">
        <v>1637335443</v>
      </c>
      <c r="AH56" s="124">
        <v>11612308</v>
      </c>
      <c r="AI56" s="164">
        <v>56</v>
      </c>
      <c r="AJ56" s="165">
        <v>736893709</v>
      </c>
      <c r="AK56" s="166">
        <v>13158816</v>
      </c>
      <c r="AL56" s="26">
        <v>1</v>
      </c>
      <c r="AM56" s="32">
        <v>21132228</v>
      </c>
      <c r="AN56" s="27">
        <v>21132228</v>
      </c>
      <c r="AO56" s="26">
        <v>17</v>
      </c>
      <c r="AP56" s="32">
        <v>333529379</v>
      </c>
      <c r="AQ56" s="27">
        <v>19619375</v>
      </c>
      <c r="AR56" s="26" t="s">
        <v>61</v>
      </c>
      <c r="AS56" s="32" t="s">
        <v>61</v>
      </c>
      <c r="AT56" s="27" t="s">
        <v>61</v>
      </c>
      <c r="AU56" s="164" t="s">
        <v>61</v>
      </c>
      <c r="AV56" s="165" t="s">
        <v>61</v>
      </c>
      <c r="AW56" s="166" t="s">
        <v>61</v>
      </c>
      <c r="AX56" s="26">
        <v>43</v>
      </c>
      <c r="AY56" s="32">
        <v>31720618</v>
      </c>
      <c r="AZ56" s="27">
        <v>737688</v>
      </c>
      <c r="BA56" s="26" t="s">
        <v>61</v>
      </c>
      <c r="BB56" s="32" t="s">
        <v>61</v>
      </c>
      <c r="BC56" s="27" t="s">
        <v>61</v>
      </c>
      <c r="BD56" s="26" t="s">
        <v>61</v>
      </c>
      <c r="BE56" s="32" t="s">
        <v>61</v>
      </c>
      <c r="BF56" s="27" t="s">
        <v>61</v>
      </c>
      <c r="BG56" s="26" t="s">
        <v>61</v>
      </c>
      <c r="BH56" s="32" t="s">
        <v>61</v>
      </c>
      <c r="BI56" s="27" t="s">
        <v>61</v>
      </c>
      <c r="BJ56" s="26" t="s">
        <v>61</v>
      </c>
      <c r="BK56" s="32" t="s">
        <v>61</v>
      </c>
      <c r="BL56" s="27" t="s">
        <v>61</v>
      </c>
      <c r="BM56" s="164">
        <v>23</v>
      </c>
      <c r="BN56" s="165">
        <v>512441129</v>
      </c>
      <c r="BO56" s="166">
        <v>22280049</v>
      </c>
      <c r="BP56" s="164">
        <v>1</v>
      </c>
      <c r="BQ56" s="165">
        <v>1618380</v>
      </c>
      <c r="BR56" s="166">
        <v>1618380</v>
      </c>
      <c r="BS56" s="26" t="s">
        <v>61</v>
      </c>
      <c r="BT56" s="32" t="s">
        <v>61</v>
      </c>
      <c r="BU56" s="27" t="s">
        <v>61</v>
      </c>
      <c r="BV56" s="26" t="s">
        <v>61</v>
      </c>
      <c r="BW56" s="32" t="s">
        <v>61</v>
      </c>
      <c r="BX56" s="27" t="s">
        <v>61</v>
      </c>
      <c r="BY56" s="26" t="s">
        <v>61</v>
      </c>
      <c r="BZ56" s="32" t="s">
        <v>61</v>
      </c>
      <c r="CA56" s="27" t="s">
        <v>61</v>
      </c>
      <c r="CB56" s="26" t="s">
        <v>61</v>
      </c>
      <c r="CC56" s="32" t="s">
        <v>61</v>
      </c>
      <c r="CD56" s="27" t="s">
        <v>61</v>
      </c>
      <c r="CE56" s="26" t="s">
        <v>61</v>
      </c>
      <c r="CF56" s="32" t="s">
        <v>61</v>
      </c>
      <c r="CG56" s="27" t="s">
        <v>61</v>
      </c>
      <c r="CH56" s="26" t="s">
        <v>61</v>
      </c>
      <c r="CI56" s="26" t="s">
        <v>61</v>
      </c>
      <c r="CJ56" s="32" t="s">
        <v>61</v>
      </c>
      <c r="CK56" s="27" t="s">
        <v>61</v>
      </c>
      <c r="CL56" s="26" t="s">
        <v>61</v>
      </c>
      <c r="CM56" s="26" t="s">
        <v>61</v>
      </c>
      <c r="CN56" s="32" t="s">
        <v>61</v>
      </c>
      <c r="CO56" s="27" t="s">
        <v>61</v>
      </c>
      <c r="CP56" s="26" t="s">
        <v>61</v>
      </c>
      <c r="CQ56" s="26" t="s">
        <v>61</v>
      </c>
      <c r="CR56" s="32" t="s">
        <v>61</v>
      </c>
      <c r="CS56" s="27" t="s">
        <v>61</v>
      </c>
      <c r="CT56" s="27">
        <v>1</v>
      </c>
      <c r="CU56" s="27">
        <v>1</v>
      </c>
      <c r="CV56" s="27" t="s">
        <v>61</v>
      </c>
      <c r="CW56" s="27" t="s">
        <v>61</v>
      </c>
      <c r="CX56" s="27">
        <v>9</v>
      </c>
      <c r="CY56" s="27">
        <v>48</v>
      </c>
      <c r="CZ56" s="27">
        <v>58</v>
      </c>
      <c r="DA56" s="27">
        <v>5</v>
      </c>
      <c r="DB56" s="27" t="s">
        <v>61</v>
      </c>
      <c r="DC56" s="27" t="s">
        <v>61</v>
      </c>
      <c r="DD56" s="27" t="s">
        <v>61</v>
      </c>
      <c r="DE56" s="41"/>
    </row>
    <row r="57" spans="1:109" ht="15" customHeight="1" x14ac:dyDescent="0.2">
      <c r="A57" s="78"/>
      <c r="B57" s="82" t="s">
        <v>197</v>
      </c>
      <c r="C57" s="127">
        <f t="shared" si="3"/>
        <v>147</v>
      </c>
      <c r="D57" s="127" t="str">
        <f t="shared" si="13"/>
        <v>ok</v>
      </c>
      <c r="E57" s="127">
        <f t="shared" si="4"/>
        <v>2043223239</v>
      </c>
      <c r="F57" s="127" t="str">
        <f t="shared" si="14"/>
        <v>ok</v>
      </c>
      <c r="G57" s="127">
        <f t="shared" si="5"/>
        <v>13899477</v>
      </c>
      <c r="H57" s="149" t="str">
        <f t="shared" si="15"/>
        <v>ok</v>
      </c>
      <c r="I57" s="154">
        <f t="shared" si="6"/>
        <v>63</v>
      </c>
      <c r="J57" s="129">
        <f t="shared" si="7"/>
        <v>911931766</v>
      </c>
      <c r="K57" s="155">
        <f t="shared" si="8"/>
        <v>14475107</v>
      </c>
      <c r="L57" s="154" t="str">
        <f t="shared" si="9"/>
        <v>-</v>
      </c>
      <c r="M57" s="129" t="str">
        <f t="shared" si="10"/>
        <v>-</v>
      </c>
      <c r="N57" s="155" t="str">
        <f t="shared" si="11"/>
        <v>-</v>
      </c>
      <c r="O57" s="130">
        <f t="shared" si="16"/>
        <v>26</v>
      </c>
      <c r="P57" s="130">
        <f t="shared" si="17"/>
        <v>600042828</v>
      </c>
      <c r="Q57" s="130">
        <f t="shared" si="18"/>
        <v>23078570</v>
      </c>
      <c r="R57" s="154">
        <f t="shared" si="19"/>
        <v>26</v>
      </c>
      <c r="S57" s="129">
        <f t="shared" si="20"/>
        <v>600042828</v>
      </c>
      <c r="T57" s="155">
        <f t="shared" si="21"/>
        <v>23078570</v>
      </c>
      <c r="U57" s="154" t="str">
        <f t="shared" si="22"/>
        <v>-</v>
      </c>
      <c r="V57" s="129" t="str">
        <f t="shared" si="23"/>
        <v>-</v>
      </c>
      <c r="W57" s="155" t="str">
        <f t="shared" si="24"/>
        <v>-</v>
      </c>
      <c r="X57" s="154">
        <f t="shared" si="25"/>
        <v>58</v>
      </c>
      <c r="Y57" s="129">
        <f t="shared" si="26"/>
        <v>531248645</v>
      </c>
      <c r="Z57" s="155">
        <f t="shared" si="27"/>
        <v>9159459</v>
      </c>
      <c r="AB57" s="78"/>
      <c r="AC57" s="82" t="s">
        <v>197</v>
      </c>
      <c r="AD57" s="124">
        <v>275</v>
      </c>
      <c r="AE57" s="124">
        <v>147</v>
      </c>
      <c r="AF57" s="124">
        <v>110016400</v>
      </c>
      <c r="AG57" s="124">
        <v>2043223239</v>
      </c>
      <c r="AH57" s="124">
        <v>13899477</v>
      </c>
      <c r="AI57" s="164">
        <v>63</v>
      </c>
      <c r="AJ57" s="165">
        <v>911931766</v>
      </c>
      <c r="AK57" s="166">
        <v>14475107</v>
      </c>
      <c r="AL57" s="26" t="s">
        <v>61</v>
      </c>
      <c r="AM57" s="32" t="s">
        <v>61</v>
      </c>
      <c r="AN57" s="27" t="s">
        <v>61</v>
      </c>
      <c r="AO57" s="26">
        <v>26</v>
      </c>
      <c r="AP57" s="32">
        <v>480756235</v>
      </c>
      <c r="AQ57" s="27">
        <v>18490624</v>
      </c>
      <c r="AR57" s="26" t="s">
        <v>61</v>
      </c>
      <c r="AS57" s="32" t="s">
        <v>61</v>
      </c>
      <c r="AT57" s="27" t="s">
        <v>61</v>
      </c>
      <c r="AU57" s="164" t="s">
        <v>61</v>
      </c>
      <c r="AV57" s="165" t="s">
        <v>61</v>
      </c>
      <c r="AW57" s="166" t="s">
        <v>61</v>
      </c>
      <c r="AX57" s="26">
        <v>31</v>
      </c>
      <c r="AY57" s="32">
        <v>26699239</v>
      </c>
      <c r="AZ57" s="27">
        <v>861265</v>
      </c>
      <c r="BA57" s="26" t="s">
        <v>61</v>
      </c>
      <c r="BB57" s="32" t="s">
        <v>61</v>
      </c>
      <c r="BC57" s="27" t="s">
        <v>61</v>
      </c>
      <c r="BD57" s="26" t="s">
        <v>61</v>
      </c>
      <c r="BE57" s="32" t="s">
        <v>61</v>
      </c>
      <c r="BF57" s="27" t="s">
        <v>61</v>
      </c>
      <c r="BG57" s="26" t="s">
        <v>61</v>
      </c>
      <c r="BH57" s="32" t="s">
        <v>61</v>
      </c>
      <c r="BI57" s="27" t="s">
        <v>61</v>
      </c>
      <c r="BJ57" s="26" t="s">
        <v>61</v>
      </c>
      <c r="BK57" s="32" t="s">
        <v>61</v>
      </c>
      <c r="BL57" s="27" t="s">
        <v>61</v>
      </c>
      <c r="BM57" s="164">
        <v>26</v>
      </c>
      <c r="BN57" s="165">
        <v>600042828</v>
      </c>
      <c r="BO57" s="166">
        <v>23078570</v>
      </c>
      <c r="BP57" s="164" t="s">
        <v>61</v>
      </c>
      <c r="BQ57" s="165" t="s">
        <v>61</v>
      </c>
      <c r="BR57" s="166" t="s">
        <v>61</v>
      </c>
      <c r="BS57" s="26" t="s">
        <v>61</v>
      </c>
      <c r="BT57" s="32" t="s">
        <v>61</v>
      </c>
      <c r="BU57" s="27" t="s">
        <v>61</v>
      </c>
      <c r="BV57" s="26">
        <v>1</v>
      </c>
      <c r="BW57" s="32">
        <v>23793171</v>
      </c>
      <c r="BX57" s="27">
        <v>23793171</v>
      </c>
      <c r="BY57" s="26" t="s">
        <v>61</v>
      </c>
      <c r="BZ57" s="32" t="s">
        <v>61</v>
      </c>
      <c r="CA57" s="27" t="s">
        <v>61</v>
      </c>
      <c r="CB57" s="26" t="s">
        <v>61</v>
      </c>
      <c r="CC57" s="32" t="s">
        <v>61</v>
      </c>
      <c r="CD57" s="27" t="s">
        <v>61</v>
      </c>
      <c r="CE57" s="26" t="s">
        <v>61</v>
      </c>
      <c r="CF57" s="32" t="s">
        <v>61</v>
      </c>
      <c r="CG57" s="27" t="s">
        <v>61</v>
      </c>
      <c r="CH57" s="26">
        <v>1</v>
      </c>
      <c r="CI57" s="26" t="s">
        <v>61</v>
      </c>
      <c r="CJ57" s="32">
        <v>0</v>
      </c>
      <c r="CK57" s="27" t="s">
        <v>61</v>
      </c>
      <c r="CL57" s="26">
        <v>1</v>
      </c>
      <c r="CM57" s="26" t="s">
        <v>61</v>
      </c>
      <c r="CN57" s="32">
        <v>0</v>
      </c>
      <c r="CO57" s="27" t="s">
        <v>61</v>
      </c>
      <c r="CP57" s="26" t="s">
        <v>61</v>
      </c>
      <c r="CQ57" s="26" t="s">
        <v>61</v>
      </c>
      <c r="CR57" s="32" t="s">
        <v>61</v>
      </c>
      <c r="CS57" s="27" t="s">
        <v>61</v>
      </c>
      <c r="CT57" s="27" t="s">
        <v>61</v>
      </c>
      <c r="CU57" s="27">
        <v>2</v>
      </c>
      <c r="CV57" s="27" t="s">
        <v>61</v>
      </c>
      <c r="CW57" s="27" t="s">
        <v>61</v>
      </c>
      <c r="CX57" s="27">
        <v>9</v>
      </c>
      <c r="CY57" s="27">
        <v>54</v>
      </c>
      <c r="CZ57" s="27">
        <v>57</v>
      </c>
      <c r="DA57" s="27">
        <v>4</v>
      </c>
      <c r="DB57" s="27" t="s">
        <v>61</v>
      </c>
      <c r="DC57" s="27" t="s">
        <v>61</v>
      </c>
      <c r="DD57" s="27" t="s">
        <v>61</v>
      </c>
      <c r="DE57" s="41"/>
    </row>
    <row r="58" spans="1:109" ht="15" customHeight="1" x14ac:dyDescent="0.2">
      <c r="A58" s="78"/>
      <c r="B58" s="82" t="s">
        <v>198</v>
      </c>
      <c r="C58" s="127">
        <f t="shared" si="3"/>
        <v>286</v>
      </c>
      <c r="D58" s="127" t="str">
        <f t="shared" si="13"/>
        <v>ok</v>
      </c>
      <c r="E58" s="127">
        <f t="shared" si="4"/>
        <v>4296160396</v>
      </c>
      <c r="F58" s="127" t="str">
        <f t="shared" si="14"/>
        <v>ok</v>
      </c>
      <c r="G58" s="127">
        <f t="shared" si="5"/>
        <v>15021539</v>
      </c>
      <c r="H58" s="149" t="str">
        <f t="shared" si="15"/>
        <v>ok</v>
      </c>
      <c r="I58" s="154">
        <f t="shared" si="6"/>
        <v>55</v>
      </c>
      <c r="J58" s="129">
        <f t="shared" si="7"/>
        <v>759358960</v>
      </c>
      <c r="K58" s="155">
        <f t="shared" si="8"/>
        <v>13806526</v>
      </c>
      <c r="L58" s="154">
        <f t="shared" si="9"/>
        <v>135</v>
      </c>
      <c r="M58" s="129">
        <f t="shared" si="10"/>
        <v>1878529896</v>
      </c>
      <c r="N58" s="155">
        <f t="shared" si="11"/>
        <v>13915036</v>
      </c>
      <c r="O58" s="130">
        <f t="shared" si="16"/>
        <v>50</v>
      </c>
      <c r="P58" s="130">
        <f t="shared" si="17"/>
        <v>1244805176</v>
      </c>
      <c r="Q58" s="130">
        <f t="shared" si="18"/>
        <v>24896103</v>
      </c>
      <c r="R58" s="154">
        <f t="shared" si="19"/>
        <v>50</v>
      </c>
      <c r="S58" s="129">
        <f t="shared" si="20"/>
        <v>1244805176</v>
      </c>
      <c r="T58" s="155">
        <f t="shared" si="21"/>
        <v>24896103</v>
      </c>
      <c r="U58" s="154" t="str">
        <f t="shared" si="22"/>
        <v>-</v>
      </c>
      <c r="V58" s="129" t="str">
        <f t="shared" si="23"/>
        <v>-</v>
      </c>
      <c r="W58" s="155" t="str">
        <f t="shared" si="24"/>
        <v>-</v>
      </c>
      <c r="X58" s="154">
        <f t="shared" si="25"/>
        <v>46</v>
      </c>
      <c r="Y58" s="129">
        <f t="shared" si="26"/>
        <v>413466364</v>
      </c>
      <c r="Z58" s="155">
        <f t="shared" si="27"/>
        <v>8988399</v>
      </c>
      <c r="AB58" s="78"/>
      <c r="AC58" s="82" t="s">
        <v>198</v>
      </c>
      <c r="AD58" s="124">
        <v>404</v>
      </c>
      <c r="AE58" s="124">
        <v>286</v>
      </c>
      <c r="AF58" s="124">
        <v>161779200</v>
      </c>
      <c r="AG58" s="124">
        <v>4296160396</v>
      </c>
      <c r="AH58" s="124">
        <v>15021539</v>
      </c>
      <c r="AI58" s="164">
        <v>55</v>
      </c>
      <c r="AJ58" s="165">
        <v>759358960</v>
      </c>
      <c r="AK58" s="166">
        <v>13806526</v>
      </c>
      <c r="AL58" s="26">
        <v>2</v>
      </c>
      <c r="AM58" s="32">
        <v>28624928</v>
      </c>
      <c r="AN58" s="27">
        <v>14312464</v>
      </c>
      <c r="AO58" s="26">
        <v>17</v>
      </c>
      <c r="AP58" s="32">
        <v>327803068</v>
      </c>
      <c r="AQ58" s="27">
        <v>19282533</v>
      </c>
      <c r="AR58" s="26" t="s">
        <v>61</v>
      </c>
      <c r="AS58" s="32" t="s">
        <v>61</v>
      </c>
      <c r="AT58" s="27" t="s">
        <v>61</v>
      </c>
      <c r="AU58" s="164">
        <v>135</v>
      </c>
      <c r="AV58" s="165">
        <v>1878529896</v>
      </c>
      <c r="AW58" s="166">
        <v>13915036</v>
      </c>
      <c r="AX58" s="26">
        <v>26</v>
      </c>
      <c r="AY58" s="32">
        <v>31996388</v>
      </c>
      <c r="AZ58" s="27">
        <v>1230630</v>
      </c>
      <c r="BA58" s="26" t="s">
        <v>61</v>
      </c>
      <c r="BB58" s="32" t="s">
        <v>61</v>
      </c>
      <c r="BC58" s="27" t="s">
        <v>61</v>
      </c>
      <c r="BD58" s="26" t="s">
        <v>61</v>
      </c>
      <c r="BE58" s="32" t="s">
        <v>61</v>
      </c>
      <c r="BF58" s="27" t="s">
        <v>61</v>
      </c>
      <c r="BG58" s="26" t="s">
        <v>61</v>
      </c>
      <c r="BH58" s="32" t="s">
        <v>61</v>
      </c>
      <c r="BI58" s="27" t="s">
        <v>61</v>
      </c>
      <c r="BJ58" s="26" t="s">
        <v>61</v>
      </c>
      <c r="BK58" s="32" t="s">
        <v>61</v>
      </c>
      <c r="BL58" s="27" t="s">
        <v>61</v>
      </c>
      <c r="BM58" s="164">
        <v>50</v>
      </c>
      <c r="BN58" s="165">
        <v>1244805176</v>
      </c>
      <c r="BO58" s="166">
        <v>24896103</v>
      </c>
      <c r="BP58" s="164" t="s">
        <v>61</v>
      </c>
      <c r="BQ58" s="165" t="s">
        <v>61</v>
      </c>
      <c r="BR58" s="166" t="s">
        <v>61</v>
      </c>
      <c r="BS58" s="26" t="s">
        <v>61</v>
      </c>
      <c r="BT58" s="32" t="s">
        <v>61</v>
      </c>
      <c r="BU58" s="27" t="s">
        <v>61</v>
      </c>
      <c r="BV58" s="26">
        <v>1</v>
      </c>
      <c r="BW58" s="32">
        <v>25041980</v>
      </c>
      <c r="BX58" s="27">
        <v>25041980</v>
      </c>
      <c r="BY58" s="26" t="s">
        <v>61</v>
      </c>
      <c r="BZ58" s="32" t="s">
        <v>61</v>
      </c>
      <c r="CA58" s="27" t="s">
        <v>61</v>
      </c>
      <c r="CB58" s="26" t="s">
        <v>61</v>
      </c>
      <c r="CC58" s="32" t="s">
        <v>61</v>
      </c>
      <c r="CD58" s="27" t="s">
        <v>61</v>
      </c>
      <c r="CE58" s="26" t="s">
        <v>61</v>
      </c>
      <c r="CF58" s="32" t="s">
        <v>61</v>
      </c>
      <c r="CG58" s="27" t="s">
        <v>61</v>
      </c>
      <c r="CH58" s="26" t="s">
        <v>61</v>
      </c>
      <c r="CI58" s="26" t="s">
        <v>61</v>
      </c>
      <c r="CJ58" s="32" t="s">
        <v>61</v>
      </c>
      <c r="CK58" s="27" t="s">
        <v>61</v>
      </c>
      <c r="CL58" s="26" t="s">
        <v>61</v>
      </c>
      <c r="CM58" s="26" t="s">
        <v>61</v>
      </c>
      <c r="CN58" s="32" t="s">
        <v>61</v>
      </c>
      <c r="CO58" s="27" t="s">
        <v>61</v>
      </c>
      <c r="CP58" s="26" t="s">
        <v>61</v>
      </c>
      <c r="CQ58" s="26" t="s">
        <v>61</v>
      </c>
      <c r="CR58" s="32" t="s">
        <v>61</v>
      </c>
      <c r="CS58" s="27" t="s">
        <v>61</v>
      </c>
      <c r="CT58" s="27">
        <v>2</v>
      </c>
      <c r="CU58" s="27">
        <v>2</v>
      </c>
      <c r="CV58" s="27" t="s">
        <v>61</v>
      </c>
      <c r="CW58" s="27">
        <v>1</v>
      </c>
      <c r="CX58" s="27">
        <v>10</v>
      </c>
      <c r="CY58" s="27">
        <v>38</v>
      </c>
      <c r="CZ58" s="27">
        <v>61</v>
      </c>
      <c r="DA58" s="27">
        <v>4</v>
      </c>
      <c r="DB58" s="27" t="s">
        <v>61</v>
      </c>
      <c r="DC58" s="27" t="s">
        <v>61</v>
      </c>
      <c r="DD58" s="27" t="s">
        <v>61</v>
      </c>
      <c r="DE58" s="41"/>
    </row>
    <row r="59" spans="1:109" ht="15" customHeight="1" x14ac:dyDescent="0.2">
      <c r="A59" s="78"/>
      <c r="B59" s="82" t="s">
        <v>199</v>
      </c>
      <c r="C59" s="127">
        <f t="shared" si="3"/>
        <v>4390</v>
      </c>
      <c r="D59" s="127" t="str">
        <f t="shared" si="13"/>
        <v>ok</v>
      </c>
      <c r="E59" s="127">
        <f t="shared" si="4"/>
        <v>85098596533</v>
      </c>
      <c r="F59" s="127" t="str">
        <f t="shared" si="14"/>
        <v>ok</v>
      </c>
      <c r="G59" s="127">
        <f t="shared" si="5"/>
        <v>19384646</v>
      </c>
      <c r="H59" s="149" t="str">
        <f t="shared" si="15"/>
        <v>ok</v>
      </c>
      <c r="I59" s="154">
        <f t="shared" si="6"/>
        <v>79</v>
      </c>
      <c r="J59" s="129">
        <f t="shared" si="7"/>
        <v>1149318729</v>
      </c>
      <c r="K59" s="155">
        <f t="shared" si="8"/>
        <v>14548338</v>
      </c>
      <c r="L59" s="154">
        <f t="shared" si="9"/>
        <v>4202</v>
      </c>
      <c r="M59" s="129">
        <f t="shared" si="10"/>
        <v>81973423575</v>
      </c>
      <c r="N59" s="155">
        <f t="shared" si="11"/>
        <v>19508192</v>
      </c>
      <c r="O59" s="130">
        <f t="shared" si="16"/>
        <v>58</v>
      </c>
      <c r="P59" s="130">
        <f t="shared" si="17"/>
        <v>1412344810</v>
      </c>
      <c r="Q59" s="130">
        <f t="shared" si="18"/>
        <v>24350772</v>
      </c>
      <c r="R59" s="154">
        <f t="shared" si="19"/>
        <v>58</v>
      </c>
      <c r="S59" s="129">
        <f t="shared" si="20"/>
        <v>1412344810</v>
      </c>
      <c r="T59" s="155">
        <f t="shared" si="21"/>
        <v>24350772</v>
      </c>
      <c r="U59" s="154" t="str">
        <f t="shared" si="22"/>
        <v>-</v>
      </c>
      <c r="V59" s="129" t="str">
        <f t="shared" si="23"/>
        <v>-</v>
      </c>
      <c r="W59" s="155" t="str">
        <f t="shared" si="24"/>
        <v>-</v>
      </c>
      <c r="X59" s="154">
        <f t="shared" si="25"/>
        <v>51</v>
      </c>
      <c r="Y59" s="129">
        <f t="shared" si="26"/>
        <v>563509419</v>
      </c>
      <c r="Z59" s="155">
        <f t="shared" si="27"/>
        <v>11049204</v>
      </c>
      <c r="AB59" s="78"/>
      <c r="AC59" s="82" t="s">
        <v>199</v>
      </c>
      <c r="AD59" s="124">
        <v>4516</v>
      </c>
      <c r="AE59" s="124">
        <v>4390</v>
      </c>
      <c r="AF59" s="124">
        <v>1895394200</v>
      </c>
      <c r="AG59" s="124">
        <v>85098596533</v>
      </c>
      <c r="AH59" s="124">
        <v>19384646</v>
      </c>
      <c r="AI59" s="164">
        <v>79</v>
      </c>
      <c r="AJ59" s="165">
        <v>1149318729</v>
      </c>
      <c r="AK59" s="166">
        <v>14548338</v>
      </c>
      <c r="AL59" s="26" t="s">
        <v>61</v>
      </c>
      <c r="AM59" s="32" t="s">
        <v>61</v>
      </c>
      <c r="AN59" s="27" t="s">
        <v>61</v>
      </c>
      <c r="AO59" s="26">
        <v>22</v>
      </c>
      <c r="AP59" s="32">
        <v>461292423</v>
      </c>
      <c r="AQ59" s="27">
        <v>20967837</v>
      </c>
      <c r="AR59" s="26" t="s">
        <v>61</v>
      </c>
      <c r="AS59" s="32" t="s">
        <v>61</v>
      </c>
      <c r="AT59" s="27" t="s">
        <v>61</v>
      </c>
      <c r="AU59" s="164">
        <v>4202</v>
      </c>
      <c r="AV59" s="165">
        <v>81973423575</v>
      </c>
      <c r="AW59" s="166">
        <v>19508192</v>
      </c>
      <c r="AX59" s="26">
        <v>28</v>
      </c>
      <c r="AY59" s="32">
        <v>78526351</v>
      </c>
      <c r="AZ59" s="27">
        <v>2804512</v>
      </c>
      <c r="BA59" s="26" t="s">
        <v>61</v>
      </c>
      <c r="BB59" s="32" t="s">
        <v>61</v>
      </c>
      <c r="BC59" s="27" t="s">
        <v>61</v>
      </c>
      <c r="BD59" s="26" t="s">
        <v>61</v>
      </c>
      <c r="BE59" s="32" t="s">
        <v>61</v>
      </c>
      <c r="BF59" s="27" t="s">
        <v>61</v>
      </c>
      <c r="BG59" s="26" t="s">
        <v>61</v>
      </c>
      <c r="BH59" s="32" t="s">
        <v>61</v>
      </c>
      <c r="BI59" s="27" t="s">
        <v>61</v>
      </c>
      <c r="BJ59" s="26" t="s">
        <v>61</v>
      </c>
      <c r="BK59" s="32" t="s">
        <v>61</v>
      </c>
      <c r="BL59" s="27" t="s">
        <v>61</v>
      </c>
      <c r="BM59" s="164">
        <v>58</v>
      </c>
      <c r="BN59" s="165">
        <v>1412344810</v>
      </c>
      <c r="BO59" s="166">
        <v>24350772</v>
      </c>
      <c r="BP59" s="164" t="s">
        <v>61</v>
      </c>
      <c r="BQ59" s="165" t="s">
        <v>61</v>
      </c>
      <c r="BR59" s="166" t="s">
        <v>61</v>
      </c>
      <c r="BS59" s="26" t="s">
        <v>61</v>
      </c>
      <c r="BT59" s="32" t="s">
        <v>61</v>
      </c>
      <c r="BU59" s="27" t="s">
        <v>61</v>
      </c>
      <c r="BV59" s="26">
        <v>1</v>
      </c>
      <c r="BW59" s="32">
        <v>23690645</v>
      </c>
      <c r="BX59" s="27">
        <v>23690645</v>
      </c>
      <c r="BY59" s="26" t="s">
        <v>61</v>
      </c>
      <c r="BZ59" s="32" t="s">
        <v>61</v>
      </c>
      <c r="CA59" s="27" t="s">
        <v>61</v>
      </c>
      <c r="CB59" s="26" t="s">
        <v>61</v>
      </c>
      <c r="CC59" s="32" t="s">
        <v>61</v>
      </c>
      <c r="CD59" s="27" t="s">
        <v>61</v>
      </c>
      <c r="CE59" s="26" t="s">
        <v>61</v>
      </c>
      <c r="CF59" s="32" t="s">
        <v>61</v>
      </c>
      <c r="CG59" s="27" t="s">
        <v>61</v>
      </c>
      <c r="CH59" s="26" t="s">
        <v>61</v>
      </c>
      <c r="CI59" s="26" t="s">
        <v>61</v>
      </c>
      <c r="CJ59" s="32" t="s">
        <v>61</v>
      </c>
      <c r="CK59" s="27" t="s">
        <v>61</v>
      </c>
      <c r="CL59" s="26" t="s">
        <v>61</v>
      </c>
      <c r="CM59" s="26" t="s">
        <v>61</v>
      </c>
      <c r="CN59" s="32" t="s">
        <v>61</v>
      </c>
      <c r="CO59" s="27" t="s">
        <v>61</v>
      </c>
      <c r="CP59" s="26" t="s">
        <v>61</v>
      </c>
      <c r="CQ59" s="26" t="s">
        <v>61</v>
      </c>
      <c r="CR59" s="32" t="s">
        <v>61</v>
      </c>
      <c r="CS59" s="27" t="s">
        <v>61</v>
      </c>
      <c r="CT59" s="27">
        <v>2</v>
      </c>
      <c r="CU59" s="27" t="s">
        <v>61</v>
      </c>
      <c r="CV59" s="27" t="s">
        <v>61</v>
      </c>
      <c r="CW59" s="27" t="s">
        <v>61</v>
      </c>
      <c r="CX59" s="27">
        <v>2</v>
      </c>
      <c r="CY59" s="27">
        <v>46</v>
      </c>
      <c r="CZ59" s="27">
        <v>64</v>
      </c>
      <c r="DA59" s="27">
        <v>12</v>
      </c>
      <c r="DB59" s="27" t="s">
        <v>61</v>
      </c>
      <c r="DC59" s="27" t="s">
        <v>61</v>
      </c>
      <c r="DD59" s="27" t="s">
        <v>61</v>
      </c>
      <c r="DE59" s="41"/>
    </row>
    <row r="60" spans="1:109" ht="26.25" customHeight="1" x14ac:dyDescent="0.2">
      <c r="A60" s="175" t="s">
        <v>200</v>
      </c>
      <c r="B60" s="176"/>
      <c r="C60" s="177">
        <f t="shared" si="3"/>
        <v>2499</v>
      </c>
      <c r="D60" s="177" t="str">
        <f t="shared" si="13"/>
        <v>ok</v>
      </c>
      <c r="E60" s="177">
        <f t="shared" si="4"/>
        <v>61356835472</v>
      </c>
      <c r="F60" s="177" t="str">
        <f t="shared" si="14"/>
        <v>ok</v>
      </c>
      <c r="G60" s="177">
        <f t="shared" si="5"/>
        <v>24552555</v>
      </c>
      <c r="H60" s="178" t="str">
        <f t="shared" si="15"/>
        <v>ok</v>
      </c>
      <c r="I60" s="179">
        <f t="shared" si="6"/>
        <v>342</v>
      </c>
      <c r="J60" s="145">
        <f t="shared" si="7"/>
        <v>5658321289</v>
      </c>
      <c r="K60" s="180">
        <f t="shared" si="8"/>
        <v>16544799</v>
      </c>
      <c r="L60" s="179">
        <f t="shared" si="9"/>
        <v>730</v>
      </c>
      <c r="M60" s="145">
        <f t="shared" si="10"/>
        <v>18307330892</v>
      </c>
      <c r="N60" s="180">
        <f t="shared" si="11"/>
        <v>25078535</v>
      </c>
      <c r="O60" s="146">
        <f t="shared" si="16"/>
        <v>1196</v>
      </c>
      <c r="P60" s="146">
        <f t="shared" si="17"/>
        <v>33428683359</v>
      </c>
      <c r="Q60" s="146">
        <f t="shared" si="18"/>
        <v>27950404</v>
      </c>
      <c r="R60" s="179">
        <f t="shared" si="19"/>
        <v>1195</v>
      </c>
      <c r="S60" s="145">
        <f t="shared" si="20"/>
        <v>33424490394</v>
      </c>
      <c r="T60" s="180">
        <f t="shared" si="21"/>
        <v>27970284</v>
      </c>
      <c r="U60" s="179">
        <f t="shared" si="22"/>
        <v>1</v>
      </c>
      <c r="V60" s="145">
        <f t="shared" si="23"/>
        <v>4192965</v>
      </c>
      <c r="W60" s="180">
        <f t="shared" si="24"/>
        <v>4192965</v>
      </c>
      <c r="X60" s="179">
        <f t="shared" si="25"/>
        <v>231</v>
      </c>
      <c r="Y60" s="145">
        <f t="shared" si="26"/>
        <v>3962499932</v>
      </c>
      <c r="Z60" s="180">
        <f t="shared" si="27"/>
        <v>17153679</v>
      </c>
      <c r="AB60" s="78" t="s">
        <v>200</v>
      </c>
      <c r="AC60" s="83"/>
      <c r="AD60" s="124">
        <v>2910</v>
      </c>
      <c r="AE60" s="124">
        <v>2499</v>
      </c>
      <c r="AF60" s="124">
        <v>1373319208</v>
      </c>
      <c r="AG60" s="124">
        <v>61356835472</v>
      </c>
      <c r="AH60" s="124">
        <v>24552555</v>
      </c>
      <c r="AI60" s="164">
        <v>342</v>
      </c>
      <c r="AJ60" s="165">
        <v>5658321289</v>
      </c>
      <c r="AK60" s="166">
        <v>16544799</v>
      </c>
      <c r="AL60" s="26" t="s">
        <v>61</v>
      </c>
      <c r="AM60" s="32" t="s">
        <v>61</v>
      </c>
      <c r="AN60" s="27" t="s">
        <v>61</v>
      </c>
      <c r="AO60" s="26">
        <v>93</v>
      </c>
      <c r="AP60" s="32">
        <v>2056313775</v>
      </c>
      <c r="AQ60" s="27">
        <v>22110900</v>
      </c>
      <c r="AR60" s="26" t="s">
        <v>61</v>
      </c>
      <c r="AS60" s="32" t="s">
        <v>61</v>
      </c>
      <c r="AT60" s="27" t="s">
        <v>61</v>
      </c>
      <c r="AU60" s="164">
        <v>730</v>
      </c>
      <c r="AV60" s="165">
        <v>18307330892</v>
      </c>
      <c r="AW60" s="166">
        <v>25078535</v>
      </c>
      <c r="AX60" s="26">
        <v>106</v>
      </c>
      <c r="AY60" s="32">
        <v>159477841</v>
      </c>
      <c r="AZ60" s="27">
        <v>1504507</v>
      </c>
      <c r="BA60" s="26" t="s">
        <v>61</v>
      </c>
      <c r="BB60" s="32" t="s">
        <v>61</v>
      </c>
      <c r="BC60" s="27" t="s">
        <v>61</v>
      </c>
      <c r="BD60" s="26" t="s">
        <v>61</v>
      </c>
      <c r="BE60" s="32" t="s">
        <v>61</v>
      </c>
      <c r="BF60" s="27" t="s">
        <v>61</v>
      </c>
      <c r="BG60" s="26">
        <v>2</v>
      </c>
      <c r="BH60" s="32">
        <v>108131422</v>
      </c>
      <c r="BI60" s="27">
        <v>54065711</v>
      </c>
      <c r="BJ60" s="26">
        <v>30</v>
      </c>
      <c r="BK60" s="32">
        <v>1638576894</v>
      </c>
      <c r="BL60" s="27">
        <v>54619229</v>
      </c>
      <c r="BM60" s="164">
        <v>1195</v>
      </c>
      <c r="BN60" s="165">
        <v>33424490394</v>
      </c>
      <c r="BO60" s="166">
        <v>27970284</v>
      </c>
      <c r="BP60" s="164">
        <v>1</v>
      </c>
      <c r="BQ60" s="165">
        <v>4192965</v>
      </c>
      <c r="BR60" s="166">
        <v>4192965</v>
      </c>
      <c r="BS60" s="26" t="s">
        <v>61</v>
      </c>
      <c r="BT60" s="32" t="s">
        <v>61</v>
      </c>
      <c r="BU60" s="27" t="s">
        <v>61</v>
      </c>
      <c r="BV60" s="26" t="s">
        <v>61</v>
      </c>
      <c r="BW60" s="32" t="s">
        <v>61</v>
      </c>
      <c r="BX60" s="27" t="s">
        <v>61</v>
      </c>
      <c r="BY60" s="26" t="s">
        <v>61</v>
      </c>
      <c r="BZ60" s="32" t="s">
        <v>61</v>
      </c>
      <c r="CA60" s="27" t="s">
        <v>61</v>
      </c>
      <c r="CB60" s="26" t="s">
        <v>61</v>
      </c>
      <c r="CC60" s="32" t="s">
        <v>61</v>
      </c>
      <c r="CD60" s="27" t="s">
        <v>61</v>
      </c>
      <c r="CE60" s="26" t="s">
        <v>61</v>
      </c>
      <c r="CF60" s="32" t="s">
        <v>61</v>
      </c>
      <c r="CG60" s="27" t="s">
        <v>61</v>
      </c>
      <c r="CH60" s="26">
        <v>5</v>
      </c>
      <c r="CI60" s="26" t="s">
        <v>61</v>
      </c>
      <c r="CJ60" s="32">
        <v>0</v>
      </c>
      <c r="CK60" s="27" t="s">
        <v>61</v>
      </c>
      <c r="CL60" s="26" t="s">
        <v>61</v>
      </c>
      <c r="CM60" s="26" t="s">
        <v>61</v>
      </c>
      <c r="CN60" s="32" t="s">
        <v>61</v>
      </c>
      <c r="CO60" s="27" t="s">
        <v>61</v>
      </c>
      <c r="CP60" s="26" t="s">
        <v>61</v>
      </c>
      <c r="CQ60" s="26" t="s">
        <v>61</v>
      </c>
      <c r="CR60" s="32" t="s">
        <v>61</v>
      </c>
      <c r="CS60" s="27" t="s">
        <v>61</v>
      </c>
      <c r="CT60" s="27">
        <v>3</v>
      </c>
      <c r="CU60" s="27">
        <v>7</v>
      </c>
      <c r="CV60" s="27" t="s">
        <v>61</v>
      </c>
      <c r="CW60" s="27" t="s">
        <v>61</v>
      </c>
      <c r="CX60" s="27">
        <v>36</v>
      </c>
      <c r="CY60" s="27">
        <v>117</v>
      </c>
      <c r="CZ60" s="27">
        <v>214</v>
      </c>
      <c r="DA60" s="27">
        <v>29</v>
      </c>
      <c r="DB60" s="27" t="s">
        <v>61</v>
      </c>
      <c r="DC60" s="27" t="s">
        <v>61</v>
      </c>
      <c r="DD60" s="27" t="s">
        <v>61</v>
      </c>
      <c r="DE60" s="41"/>
    </row>
    <row r="61" spans="1:109" ht="18.75" customHeight="1" x14ac:dyDescent="0.2">
      <c r="A61" s="78"/>
      <c r="B61" s="125" t="s">
        <v>201</v>
      </c>
      <c r="C61" s="127">
        <f t="shared" si="3"/>
        <v>915</v>
      </c>
      <c r="D61" s="127" t="str">
        <f t="shared" si="13"/>
        <v>ok</v>
      </c>
      <c r="E61" s="127">
        <f t="shared" si="4"/>
        <v>21723221661</v>
      </c>
      <c r="F61" s="127" t="str">
        <f t="shared" si="14"/>
        <v>ok</v>
      </c>
      <c r="G61" s="127">
        <f t="shared" si="5"/>
        <v>23741225</v>
      </c>
      <c r="H61" s="149" t="str">
        <f t="shared" si="15"/>
        <v>ok</v>
      </c>
      <c r="I61" s="154">
        <f t="shared" si="6"/>
        <v>66</v>
      </c>
      <c r="J61" s="129">
        <f t="shared" si="7"/>
        <v>1005895885</v>
      </c>
      <c r="K61" s="155">
        <f t="shared" si="8"/>
        <v>15240846</v>
      </c>
      <c r="L61" s="154">
        <f t="shared" si="9"/>
        <v>648</v>
      </c>
      <c r="M61" s="129">
        <f t="shared" si="10"/>
        <v>16013872234</v>
      </c>
      <c r="N61" s="155">
        <f t="shared" si="11"/>
        <v>24712765</v>
      </c>
      <c r="O61" s="130">
        <f t="shared" si="16"/>
        <v>153</v>
      </c>
      <c r="P61" s="130">
        <f t="shared" si="17"/>
        <v>4212155056</v>
      </c>
      <c r="Q61" s="130">
        <f t="shared" si="18"/>
        <v>27530425</v>
      </c>
      <c r="R61" s="154">
        <f t="shared" si="19"/>
        <v>153</v>
      </c>
      <c r="S61" s="129">
        <f t="shared" si="20"/>
        <v>4212155056</v>
      </c>
      <c r="T61" s="155">
        <f t="shared" si="21"/>
        <v>27530425</v>
      </c>
      <c r="U61" s="154" t="str">
        <f t="shared" si="22"/>
        <v>-</v>
      </c>
      <c r="V61" s="129" t="str">
        <f t="shared" si="23"/>
        <v>-</v>
      </c>
      <c r="W61" s="155" t="str">
        <f t="shared" si="24"/>
        <v>-</v>
      </c>
      <c r="X61" s="154">
        <f t="shared" si="25"/>
        <v>48</v>
      </c>
      <c r="Y61" s="129">
        <f t="shared" si="26"/>
        <v>491298486</v>
      </c>
      <c r="Z61" s="155">
        <f t="shared" si="27"/>
        <v>10235385</v>
      </c>
      <c r="AB61" s="78"/>
      <c r="AC61" s="125" t="s">
        <v>201</v>
      </c>
      <c r="AD61" s="124">
        <v>1053</v>
      </c>
      <c r="AE61" s="124">
        <v>915</v>
      </c>
      <c r="AF61" s="124">
        <v>489473400</v>
      </c>
      <c r="AG61" s="124">
        <v>21723221661</v>
      </c>
      <c r="AH61" s="124">
        <v>23741225</v>
      </c>
      <c r="AI61" s="164">
        <v>66</v>
      </c>
      <c r="AJ61" s="165">
        <v>1005895885</v>
      </c>
      <c r="AK61" s="166">
        <v>15240846</v>
      </c>
      <c r="AL61" s="26" t="s">
        <v>61</v>
      </c>
      <c r="AM61" s="32" t="s">
        <v>61</v>
      </c>
      <c r="AN61" s="27" t="s">
        <v>61</v>
      </c>
      <c r="AO61" s="26">
        <v>20</v>
      </c>
      <c r="AP61" s="32">
        <v>430415030</v>
      </c>
      <c r="AQ61" s="27">
        <v>21520751</v>
      </c>
      <c r="AR61" s="26" t="s">
        <v>61</v>
      </c>
      <c r="AS61" s="32" t="s">
        <v>61</v>
      </c>
      <c r="AT61" s="27" t="s">
        <v>61</v>
      </c>
      <c r="AU61" s="164">
        <v>648</v>
      </c>
      <c r="AV61" s="165">
        <v>16013872234</v>
      </c>
      <c r="AW61" s="166">
        <v>24712765</v>
      </c>
      <c r="AX61" s="26">
        <v>28</v>
      </c>
      <c r="AY61" s="32">
        <v>60883456</v>
      </c>
      <c r="AZ61" s="27">
        <v>2174409</v>
      </c>
      <c r="BA61" s="26" t="s">
        <v>61</v>
      </c>
      <c r="BB61" s="32" t="s">
        <v>61</v>
      </c>
      <c r="BC61" s="27" t="s">
        <v>61</v>
      </c>
      <c r="BD61" s="26" t="s">
        <v>61</v>
      </c>
      <c r="BE61" s="32" t="s">
        <v>61</v>
      </c>
      <c r="BF61" s="27" t="s">
        <v>61</v>
      </c>
      <c r="BG61" s="26" t="s">
        <v>61</v>
      </c>
      <c r="BH61" s="32" t="s">
        <v>61</v>
      </c>
      <c r="BI61" s="27" t="s">
        <v>61</v>
      </c>
      <c r="BJ61" s="26" t="s">
        <v>61</v>
      </c>
      <c r="BK61" s="32" t="s">
        <v>61</v>
      </c>
      <c r="BL61" s="27" t="s">
        <v>61</v>
      </c>
      <c r="BM61" s="164">
        <v>153</v>
      </c>
      <c r="BN61" s="165">
        <v>4212155056</v>
      </c>
      <c r="BO61" s="166">
        <v>27530425</v>
      </c>
      <c r="BP61" s="164" t="s">
        <v>61</v>
      </c>
      <c r="BQ61" s="165" t="s">
        <v>61</v>
      </c>
      <c r="BR61" s="166" t="s">
        <v>61</v>
      </c>
      <c r="BS61" s="26" t="s">
        <v>61</v>
      </c>
      <c r="BT61" s="32" t="s">
        <v>61</v>
      </c>
      <c r="BU61" s="27" t="s">
        <v>61</v>
      </c>
      <c r="BV61" s="26" t="s">
        <v>61</v>
      </c>
      <c r="BW61" s="32" t="s">
        <v>61</v>
      </c>
      <c r="BX61" s="27" t="s">
        <v>61</v>
      </c>
      <c r="BY61" s="26" t="s">
        <v>61</v>
      </c>
      <c r="BZ61" s="32" t="s">
        <v>61</v>
      </c>
      <c r="CA61" s="27" t="s">
        <v>61</v>
      </c>
      <c r="CB61" s="26" t="s">
        <v>61</v>
      </c>
      <c r="CC61" s="32" t="s">
        <v>61</v>
      </c>
      <c r="CD61" s="27" t="s">
        <v>61</v>
      </c>
      <c r="CE61" s="26" t="s">
        <v>61</v>
      </c>
      <c r="CF61" s="32" t="s">
        <v>61</v>
      </c>
      <c r="CG61" s="27" t="s">
        <v>61</v>
      </c>
      <c r="CH61" s="26">
        <v>1</v>
      </c>
      <c r="CI61" s="26" t="s">
        <v>61</v>
      </c>
      <c r="CJ61" s="32">
        <v>0</v>
      </c>
      <c r="CK61" s="27" t="s">
        <v>61</v>
      </c>
      <c r="CL61" s="26" t="s">
        <v>61</v>
      </c>
      <c r="CM61" s="26" t="s">
        <v>61</v>
      </c>
      <c r="CN61" s="32" t="s">
        <v>61</v>
      </c>
      <c r="CO61" s="27" t="s">
        <v>61</v>
      </c>
      <c r="CP61" s="26" t="s">
        <v>61</v>
      </c>
      <c r="CQ61" s="26" t="s">
        <v>61</v>
      </c>
      <c r="CR61" s="32" t="s">
        <v>61</v>
      </c>
      <c r="CS61" s="27" t="s">
        <v>61</v>
      </c>
      <c r="CT61" s="27">
        <v>1</v>
      </c>
      <c r="CU61" s="27" t="s">
        <v>61</v>
      </c>
      <c r="CV61" s="27" t="s">
        <v>61</v>
      </c>
      <c r="CW61" s="27" t="s">
        <v>61</v>
      </c>
      <c r="CX61" s="27">
        <v>13</v>
      </c>
      <c r="CY61" s="27">
        <v>48</v>
      </c>
      <c r="CZ61" s="27">
        <v>67</v>
      </c>
      <c r="DA61" s="27">
        <v>8</v>
      </c>
      <c r="DB61" s="27" t="s">
        <v>61</v>
      </c>
      <c r="DC61" s="27" t="s">
        <v>61</v>
      </c>
      <c r="DD61" s="27" t="s">
        <v>61</v>
      </c>
      <c r="DE61" s="41"/>
    </row>
    <row r="62" spans="1:109" ht="15" customHeight="1" x14ac:dyDescent="0.2">
      <c r="A62" s="78"/>
      <c r="B62" s="125" t="s">
        <v>202</v>
      </c>
      <c r="C62" s="127">
        <f t="shared" si="3"/>
        <v>322</v>
      </c>
      <c r="D62" s="127" t="str">
        <f t="shared" si="13"/>
        <v>ok</v>
      </c>
      <c r="E62" s="127">
        <f t="shared" si="4"/>
        <v>7722663703</v>
      </c>
      <c r="F62" s="127" t="str">
        <f t="shared" si="14"/>
        <v>ok</v>
      </c>
      <c r="G62" s="127">
        <f t="shared" si="5"/>
        <v>23983427</v>
      </c>
      <c r="H62" s="149" t="str">
        <f t="shared" si="15"/>
        <v>ok</v>
      </c>
      <c r="I62" s="154">
        <f t="shared" si="6"/>
        <v>63</v>
      </c>
      <c r="J62" s="129">
        <f t="shared" si="7"/>
        <v>1016785200</v>
      </c>
      <c r="K62" s="155">
        <f t="shared" si="8"/>
        <v>16139447</v>
      </c>
      <c r="L62" s="154">
        <f t="shared" si="9"/>
        <v>82</v>
      </c>
      <c r="M62" s="129">
        <f t="shared" si="10"/>
        <v>2293458658</v>
      </c>
      <c r="N62" s="155">
        <f t="shared" si="11"/>
        <v>27969008</v>
      </c>
      <c r="O62" s="130">
        <f t="shared" si="16"/>
        <v>131</v>
      </c>
      <c r="P62" s="130">
        <f t="shared" si="17"/>
        <v>3938111763</v>
      </c>
      <c r="Q62" s="130">
        <f t="shared" si="18"/>
        <v>30061921</v>
      </c>
      <c r="R62" s="154">
        <f t="shared" si="19"/>
        <v>131</v>
      </c>
      <c r="S62" s="129">
        <f t="shared" si="20"/>
        <v>3938111763</v>
      </c>
      <c r="T62" s="155">
        <f t="shared" si="21"/>
        <v>30061921</v>
      </c>
      <c r="U62" s="154" t="str">
        <f t="shared" si="22"/>
        <v>-</v>
      </c>
      <c r="V62" s="129" t="str">
        <f t="shared" si="23"/>
        <v>-</v>
      </c>
      <c r="W62" s="155" t="str">
        <f t="shared" si="24"/>
        <v>-</v>
      </c>
      <c r="X62" s="154">
        <f t="shared" si="25"/>
        <v>46</v>
      </c>
      <c r="Y62" s="129">
        <f t="shared" si="26"/>
        <v>474308082</v>
      </c>
      <c r="Z62" s="155">
        <f t="shared" si="27"/>
        <v>10311045</v>
      </c>
      <c r="AB62" s="78"/>
      <c r="AC62" s="125" t="s">
        <v>202</v>
      </c>
      <c r="AD62" s="124">
        <v>423</v>
      </c>
      <c r="AE62" s="124">
        <v>322</v>
      </c>
      <c r="AF62" s="124">
        <v>197540500</v>
      </c>
      <c r="AG62" s="124">
        <v>7722663703</v>
      </c>
      <c r="AH62" s="124">
        <v>23983427</v>
      </c>
      <c r="AI62" s="164">
        <v>63</v>
      </c>
      <c r="AJ62" s="165">
        <v>1016785200</v>
      </c>
      <c r="AK62" s="166">
        <v>16139447</v>
      </c>
      <c r="AL62" s="26" t="s">
        <v>61</v>
      </c>
      <c r="AM62" s="32" t="s">
        <v>61</v>
      </c>
      <c r="AN62" s="27" t="s">
        <v>61</v>
      </c>
      <c r="AO62" s="26">
        <v>20</v>
      </c>
      <c r="AP62" s="32">
        <v>443176066</v>
      </c>
      <c r="AQ62" s="27">
        <v>22158803</v>
      </c>
      <c r="AR62" s="26" t="s">
        <v>61</v>
      </c>
      <c r="AS62" s="32" t="s">
        <v>61</v>
      </c>
      <c r="AT62" s="27" t="s">
        <v>61</v>
      </c>
      <c r="AU62" s="164">
        <v>82</v>
      </c>
      <c r="AV62" s="165">
        <v>2293458658</v>
      </c>
      <c r="AW62" s="166">
        <v>27969008</v>
      </c>
      <c r="AX62" s="26">
        <v>26</v>
      </c>
      <c r="AY62" s="32">
        <v>31132016</v>
      </c>
      <c r="AZ62" s="27">
        <v>1197385</v>
      </c>
      <c r="BA62" s="26" t="s">
        <v>61</v>
      </c>
      <c r="BB62" s="32" t="s">
        <v>61</v>
      </c>
      <c r="BC62" s="27" t="s">
        <v>61</v>
      </c>
      <c r="BD62" s="26" t="s">
        <v>61</v>
      </c>
      <c r="BE62" s="32" t="s">
        <v>61</v>
      </c>
      <c r="BF62" s="27" t="s">
        <v>61</v>
      </c>
      <c r="BG62" s="26" t="s">
        <v>61</v>
      </c>
      <c r="BH62" s="32" t="s">
        <v>61</v>
      </c>
      <c r="BI62" s="27" t="s">
        <v>61</v>
      </c>
      <c r="BJ62" s="26" t="s">
        <v>61</v>
      </c>
      <c r="BK62" s="32" t="s">
        <v>61</v>
      </c>
      <c r="BL62" s="27" t="s">
        <v>61</v>
      </c>
      <c r="BM62" s="164">
        <v>131</v>
      </c>
      <c r="BN62" s="165">
        <v>3938111763</v>
      </c>
      <c r="BO62" s="166">
        <v>30061921</v>
      </c>
      <c r="BP62" s="164" t="s">
        <v>61</v>
      </c>
      <c r="BQ62" s="165" t="s">
        <v>61</v>
      </c>
      <c r="BR62" s="166" t="s">
        <v>61</v>
      </c>
      <c r="BS62" s="26" t="s">
        <v>61</v>
      </c>
      <c r="BT62" s="32" t="s">
        <v>61</v>
      </c>
      <c r="BU62" s="27" t="s">
        <v>61</v>
      </c>
      <c r="BV62" s="26" t="s">
        <v>61</v>
      </c>
      <c r="BW62" s="32" t="s">
        <v>61</v>
      </c>
      <c r="BX62" s="27" t="s">
        <v>61</v>
      </c>
      <c r="BY62" s="26" t="s">
        <v>61</v>
      </c>
      <c r="BZ62" s="32" t="s">
        <v>61</v>
      </c>
      <c r="CA62" s="27" t="s">
        <v>61</v>
      </c>
      <c r="CB62" s="26" t="s">
        <v>61</v>
      </c>
      <c r="CC62" s="32" t="s">
        <v>61</v>
      </c>
      <c r="CD62" s="27" t="s">
        <v>61</v>
      </c>
      <c r="CE62" s="26" t="s">
        <v>61</v>
      </c>
      <c r="CF62" s="32" t="s">
        <v>61</v>
      </c>
      <c r="CG62" s="27" t="s">
        <v>61</v>
      </c>
      <c r="CH62" s="26">
        <v>2</v>
      </c>
      <c r="CI62" s="26" t="s">
        <v>61</v>
      </c>
      <c r="CJ62" s="32">
        <v>0</v>
      </c>
      <c r="CK62" s="27" t="s">
        <v>61</v>
      </c>
      <c r="CL62" s="26" t="s">
        <v>61</v>
      </c>
      <c r="CM62" s="26" t="s">
        <v>61</v>
      </c>
      <c r="CN62" s="32" t="s">
        <v>61</v>
      </c>
      <c r="CO62" s="27" t="s">
        <v>61</v>
      </c>
      <c r="CP62" s="26" t="s">
        <v>61</v>
      </c>
      <c r="CQ62" s="26" t="s">
        <v>61</v>
      </c>
      <c r="CR62" s="32" t="s">
        <v>61</v>
      </c>
      <c r="CS62" s="27" t="s">
        <v>61</v>
      </c>
      <c r="CT62" s="27" t="s">
        <v>61</v>
      </c>
      <c r="CU62" s="27">
        <v>4</v>
      </c>
      <c r="CV62" s="27" t="s">
        <v>61</v>
      </c>
      <c r="CW62" s="27" t="s">
        <v>61</v>
      </c>
      <c r="CX62" s="27">
        <v>5</v>
      </c>
      <c r="CY62" s="27">
        <v>27</v>
      </c>
      <c r="CZ62" s="27">
        <v>52</v>
      </c>
      <c r="DA62" s="27">
        <v>11</v>
      </c>
      <c r="DB62" s="27" t="s">
        <v>61</v>
      </c>
      <c r="DC62" s="27" t="s">
        <v>61</v>
      </c>
      <c r="DD62" s="27" t="s">
        <v>61</v>
      </c>
      <c r="DE62" s="41"/>
    </row>
    <row r="63" spans="1:109" ht="15" customHeight="1" x14ac:dyDescent="0.2">
      <c r="A63" s="78"/>
      <c r="B63" s="125" t="s">
        <v>203</v>
      </c>
      <c r="C63" s="127">
        <f t="shared" si="3"/>
        <v>306</v>
      </c>
      <c r="D63" s="127" t="str">
        <f t="shared" si="13"/>
        <v>ok</v>
      </c>
      <c r="E63" s="127">
        <f t="shared" si="4"/>
        <v>7569991968</v>
      </c>
      <c r="F63" s="127" t="str">
        <f t="shared" si="14"/>
        <v>ok</v>
      </c>
      <c r="G63" s="127">
        <f t="shared" si="5"/>
        <v>24738535</v>
      </c>
      <c r="H63" s="149" t="str">
        <f t="shared" si="15"/>
        <v>ok</v>
      </c>
      <c r="I63" s="154">
        <f t="shared" si="6"/>
        <v>55</v>
      </c>
      <c r="J63" s="129">
        <f t="shared" si="7"/>
        <v>887862024</v>
      </c>
      <c r="K63" s="155">
        <f t="shared" si="8"/>
        <v>16142945</v>
      </c>
      <c r="L63" s="154" t="str">
        <f t="shared" si="9"/>
        <v>-</v>
      </c>
      <c r="M63" s="129" t="str">
        <f t="shared" si="10"/>
        <v>-</v>
      </c>
      <c r="N63" s="155" t="str">
        <f t="shared" si="11"/>
        <v>-</v>
      </c>
      <c r="O63" s="130">
        <f t="shared" si="16"/>
        <v>199</v>
      </c>
      <c r="P63" s="130">
        <f t="shared" si="17"/>
        <v>5806476902</v>
      </c>
      <c r="Q63" s="130">
        <f t="shared" si="18"/>
        <v>29178275</v>
      </c>
      <c r="R63" s="154">
        <f t="shared" si="19"/>
        <v>198</v>
      </c>
      <c r="S63" s="129">
        <f t="shared" si="20"/>
        <v>5802283937</v>
      </c>
      <c r="T63" s="155">
        <f t="shared" si="21"/>
        <v>29304464</v>
      </c>
      <c r="U63" s="154">
        <f t="shared" si="22"/>
        <v>1</v>
      </c>
      <c r="V63" s="129">
        <f t="shared" si="23"/>
        <v>4192965</v>
      </c>
      <c r="W63" s="155">
        <f t="shared" si="24"/>
        <v>4192965</v>
      </c>
      <c r="X63" s="154">
        <f t="shared" si="25"/>
        <v>52</v>
      </c>
      <c r="Y63" s="129">
        <f t="shared" si="26"/>
        <v>875653042</v>
      </c>
      <c r="Z63" s="155">
        <f t="shared" si="27"/>
        <v>16839481</v>
      </c>
      <c r="AB63" s="78"/>
      <c r="AC63" s="125" t="s">
        <v>203</v>
      </c>
      <c r="AD63" s="124">
        <v>393</v>
      </c>
      <c r="AE63" s="124">
        <v>306</v>
      </c>
      <c r="AF63" s="124">
        <v>185872200</v>
      </c>
      <c r="AG63" s="124">
        <v>7569991968</v>
      </c>
      <c r="AH63" s="124">
        <v>24738535</v>
      </c>
      <c r="AI63" s="164">
        <v>55</v>
      </c>
      <c r="AJ63" s="165">
        <v>887862024</v>
      </c>
      <c r="AK63" s="166">
        <v>16142945</v>
      </c>
      <c r="AL63" s="26" t="s">
        <v>61</v>
      </c>
      <c r="AM63" s="32" t="s">
        <v>61</v>
      </c>
      <c r="AN63" s="27" t="s">
        <v>61</v>
      </c>
      <c r="AO63" s="26">
        <v>20</v>
      </c>
      <c r="AP63" s="32">
        <v>408094399</v>
      </c>
      <c r="AQ63" s="27">
        <v>20404719</v>
      </c>
      <c r="AR63" s="26" t="s">
        <v>61</v>
      </c>
      <c r="AS63" s="32" t="s">
        <v>61</v>
      </c>
      <c r="AT63" s="27" t="s">
        <v>61</v>
      </c>
      <c r="AU63" s="164" t="s">
        <v>61</v>
      </c>
      <c r="AV63" s="165" t="s">
        <v>61</v>
      </c>
      <c r="AW63" s="166" t="s">
        <v>61</v>
      </c>
      <c r="AX63" s="26">
        <v>24</v>
      </c>
      <c r="AY63" s="32">
        <v>28660471</v>
      </c>
      <c r="AZ63" s="27">
        <v>1194186</v>
      </c>
      <c r="BA63" s="26" t="s">
        <v>61</v>
      </c>
      <c r="BB63" s="32" t="s">
        <v>61</v>
      </c>
      <c r="BC63" s="27" t="s">
        <v>61</v>
      </c>
      <c r="BD63" s="26" t="s">
        <v>61</v>
      </c>
      <c r="BE63" s="32" t="s">
        <v>61</v>
      </c>
      <c r="BF63" s="27" t="s">
        <v>61</v>
      </c>
      <c r="BG63" s="26" t="s">
        <v>61</v>
      </c>
      <c r="BH63" s="32" t="s">
        <v>61</v>
      </c>
      <c r="BI63" s="27" t="s">
        <v>61</v>
      </c>
      <c r="BJ63" s="26">
        <v>8</v>
      </c>
      <c r="BK63" s="32">
        <v>438898172</v>
      </c>
      <c r="BL63" s="27">
        <v>54862271</v>
      </c>
      <c r="BM63" s="164">
        <v>198</v>
      </c>
      <c r="BN63" s="165">
        <v>5802283937</v>
      </c>
      <c r="BO63" s="166">
        <v>29304464</v>
      </c>
      <c r="BP63" s="164">
        <v>1</v>
      </c>
      <c r="BQ63" s="165">
        <v>4192965</v>
      </c>
      <c r="BR63" s="166">
        <v>4192965</v>
      </c>
      <c r="BS63" s="26" t="s">
        <v>61</v>
      </c>
      <c r="BT63" s="32" t="s">
        <v>61</v>
      </c>
      <c r="BU63" s="27" t="s">
        <v>61</v>
      </c>
      <c r="BV63" s="26" t="s">
        <v>61</v>
      </c>
      <c r="BW63" s="32" t="s">
        <v>61</v>
      </c>
      <c r="BX63" s="27" t="s">
        <v>61</v>
      </c>
      <c r="BY63" s="26" t="s">
        <v>61</v>
      </c>
      <c r="BZ63" s="32" t="s">
        <v>61</v>
      </c>
      <c r="CA63" s="27" t="s">
        <v>61</v>
      </c>
      <c r="CB63" s="26" t="s">
        <v>61</v>
      </c>
      <c r="CC63" s="32" t="s">
        <v>61</v>
      </c>
      <c r="CD63" s="27" t="s">
        <v>61</v>
      </c>
      <c r="CE63" s="26" t="s">
        <v>61</v>
      </c>
      <c r="CF63" s="32" t="s">
        <v>61</v>
      </c>
      <c r="CG63" s="27" t="s">
        <v>61</v>
      </c>
      <c r="CH63" s="26">
        <v>1</v>
      </c>
      <c r="CI63" s="26" t="s">
        <v>61</v>
      </c>
      <c r="CJ63" s="32">
        <v>0</v>
      </c>
      <c r="CK63" s="27" t="s">
        <v>61</v>
      </c>
      <c r="CL63" s="26" t="s">
        <v>61</v>
      </c>
      <c r="CM63" s="26" t="s">
        <v>61</v>
      </c>
      <c r="CN63" s="32" t="s">
        <v>61</v>
      </c>
      <c r="CO63" s="27" t="s">
        <v>61</v>
      </c>
      <c r="CP63" s="26" t="s">
        <v>61</v>
      </c>
      <c r="CQ63" s="26" t="s">
        <v>61</v>
      </c>
      <c r="CR63" s="32" t="s">
        <v>61</v>
      </c>
      <c r="CS63" s="27" t="s">
        <v>61</v>
      </c>
      <c r="CT63" s="27">
        <v>2</v>
      </c>
      <c r="CU63" s="27">
        <v>1</v>
      </c>
      <c r="CV63" s="27" t="s">
        <v>61</v>
      </c>
      <c r="CW63" s="27" t="s">
        <v>61</v>
      </c>
      <c r="CX63" s="27">
        <v>8</v>
      </c>
      <c r="CY63" s="27">
        <v>24</v>
      </c>
      <c r="CZ63" s="27">
        <v>46</v>
      </c>
      <c r="DA63" s="27">
        <v>5</v>
      </c>
      <c r="DB63" s="27" t="s">
        <v>61</v>
      </c>
      <c r="DC63" s="27" t="s">
        <v>61</v>
      </c>
      <c r="DD63" s="27" t="s">
        <v>61</v>
      </c>
      <c r="DE63" s="41"/>
    </row>
    <row r="64" spans="1:109" ht="15" customHeight="1" x14ac:dyDescent="0.2">
      <c r="A64" s="78"/>
      <c r="B64" s="125" t="s">
        <v>204</v>
      </c>
      <c r="C64" s="127">
        <f t="shared" si="3"/>
        <v>395</v>
      </c>
      <c r="D64" s="127" t="str">
        <f t="shared" si="13"/>
        <v>ok</v>
      </c>
      <c r="E64" s="127">
        <f t="shared" si="4"/>
        <v>10223501483</v>
      </c>
      <c r="F64" s="127" t="str">
        <f t="shared" si="14"/>
        <v>ok</v>
      </c>
      <c r="G64" s="127">
        <f t="shared" si="5"/>
        <v>25882282</v>
      </c>
      <c r="H64" s="149" t="str">
        <f t="shared" si="15"/>
        <v>ok</v>
      </c>
      <c r="I64" s="154">
        <f t="shared" si="6"/>
        <v>77</v>
      </c>
      <c r="J64" s="129">
        <f t="shared" si="7"/>
        <v>1234770770</v>
      </c>
      <c r="K64" s="155">
        <f t="shared" si="8"/>
        <v>16035984</v>
      </c>
      <c r="L64" s="154" t="str">
        <f t="shared" si="9"/>
        <v>-</v>
      </c>
      <c r="M64" s="129" t="str">
        <f t="shared" si="10"/>
        <v>-</v>
      </c>
      <c r="N64" s="155" t="str">
        <f t="shared" si="11"/>
        <v>-</v>
      </c>
      <c r="O64" s="130">
        <f t="shared" si="16"/>
        <v>285</v>
      </c>
      <c r="P64" s="130">
        <f t="shared" si="17"/>
        <v>8308170012</v>
      </c>
      <c r="Q64" s="130">
        <f t="shared" si="18"/>
        <v>29151473</v>
      </c>
      <c r="R64" s="154">
        <f t="shared" si="19"/>
        <v>285</v>
      </c>
      <c r="S64" s="129">
        <f t="shared" si="20"/>
        <v>8308170012</v>
      </c>
      <c r="T64" s="155">
        <f t="shared" si="21"/>
        <v>29151473</v>
      </c>
      <c r="U64" s="154" t="str">
        <f t="shared" si="22"/>
        <v>-</v>
      </c>
      <c r="V64" s="129" t="str">
        <f t="shared" si="23"/>
        <v>-</v>
      </c>
      <c r="W64" s="155" t="str">
        <f t="shared" si="24"/>
        <v>-</v>
      </c>
      <c r="X64" s="154">
        <f t="shared" si="25"/>
        <v>33</v>
      </c>
      <c r="Y64" s="129">
        <f t="shared" si="26"/>
        <v>680560701</v>
      </c>
      <c r="Z64" s="155">
        <f t="shared" si="27"/>
        <v>20623051</v>
      </c>
      <c r="AB64" s="78"/>
      <c r="AC64" s="125" t="s">
        <v>204</v>
      </c>
      <c r="AD64" s="124">
        <v>456</v>
      </c>
      <c r="AE64" s="124">
        <v>395</v>
      </c>
      <c r="AF64" s="124">
        <v>222532808</v>
      </c>
      <c r="AG64" s="124">
        <v>10223501483</v>
      </c>
      <c r="AH64" s="124">
        <v>25882282</v>
      </c>
      <c r="AI64" s="164">
        <v>77</v>
      </c>
      <c r="AJ64" s="165">
        <v>1234770770</v>
      </c>
      <c r="AK64" s="166">
        <v>16035984</v>
      </c>
      <c r="AL64" s="26" t="s">
        <v>61</v>
      </c>
      <c r="AM64" s="32" t="s">
        <v>61</v>
      </c>
      <c r="AN64" s="27" t="s">
        <v>61</v>
      </c>
      <c r="AO64" s="26">
        <v>11</v>
      </c>
      <c r="AP64" s="32">
        <v>248450361</v>
      </c>
      <c r="AQ64" s="27">
        <v>22586396</v>
      </c>
      <c r="AR64" s="26" t="s">
        <v>61</v>
      </c>
      <c r="AS64" s="32" t="s">
        <v>61</v>
      </c>
      <c r="AT64" s="27" t="s">
        <v>61</v>
      </c>
      <c r="AU64" s="164" t="s">
        <v>61</v>
      </c>
      <c r="AV64" s="165" t="s">
        <v>61</v>
      </c>
      <c r="AW64" s="166" t="s">
        <v>61</v>
      </c>
      <c r="AX64" s="26">
        <v>14</v>
      </c>
      <c r="AY64" s="32">
        <v>21961069</v>
      </c>
      <c r="AZ64" s="27">
        <v>1568647</v>
      </c>
      <c r="BA64" s="26" t="s">
        <v>61</v>
      </c>
      <c r="BB64" s="32" t="s">
        <v>61</v>
      </c>
      <c r="BC64" s="27" t="s">
        <v>61</v>
      </c>
      <c r="BD64" s="26" t="s">
        <v>61</v>
      </c>
      <c r="BE64" s="32" t="s">
        <v>61</v>
      </c>
      <c r="BF64" s="27" t="s">
        <v>61</v>
      </c>
      <c r="BG64" s="26">
        <v>1</v>
      </c>
      <c r="BH64" s="32">
        <v>51697822</v>
      </c>
      <c r="BI64" s="27">
        <v>51697822</v>
      </c>
      <c r="BJ64" s="26">
        <v>7</v>
      </c>
      <c r="BK64" s="32">
        <v>358451449</v>
      </c>
      <c r="BL64" s="27">
        <v>51207349</v>
      </c>
      <c r="BM64" s="164">
        <v>285</v>
      </c>
      <c r="BN64" s="165">
        <v>8308170012</v>
      </c>
      <c r="BO64" s="166">
        <v>29151473</v>
      </c>
      <c r="BP64" s="164" t="s">
        <v>61</v>
      </c>
      <c r="BQ64" s="165" t="s">
        <v>61</v>
      </c>
      <c r="BR64" s="166" t="s">
        <v>61</v>
      </c>
      <c r="BS64" s="26" t="s">
        <v>61</v>
      </c>
      <c r="BT64" s="32" t="s">
        <v>61</v>
      </c>
      <c r="BU64" s="27" t="s">
        <v>61</v>
      </c>
      <c r="BV64" s="26" t="s">
        <v>61</v>
      </c>
      <c r="BW64" s="32" t="s">
        <v>61</v>
      </c>
      <c r="BX64" s="27" t="s">
        <v>61</v>
      </c>
      <c r="BY64" s="26" t="s">
        <v>61</v>
      </c>
      <c r="BZ64" s="32" t="s">
        <v>61</v>
      </c>
      <c r="CA64" s="27" t="s">
        <v>61</v>
      </c>
      <c r="CB64" s="26" t="s">
        <v>61</v>
      </c>
      <c r="CC64" s="32" t="s">
        <v>61</v>
      </c>
      <c r="CD64" s="27" t="s">
        <v>61</v>
      </c>
      <c r="CE64" s="26" t="s">
        <v>61</v>
      </c>
      <c r="CF64" s="32" t="s">
        <v>61</v>
      </c>
      <c r="CG64" s="27" t="s">
        <v>61</v>
      </c>
      <c r="CH64" s="26">
        <v>1</v>
      </c>
      <c r="CI64" s="26" t="s">
        <v>61</v>
      </c>
      <c r="CJ64" s="32">
        <v>0</v>
      </c>
      <c r="CK64" s="27" t="s">
        <v>61</v>
      </c>
      <c r="CL64" s="26" t="s">
        <v>61</v>
      </c>
      <c r="CM64" s="26" t="s">
        <v>61</v>
      </c>
      <c r="CN64" s="32" t="s">
        <v>61</v>
      </c>
      <c r="CO64" s="27" t="s">
        <v>61</v>
      </c>
      <c r="CP64" s="26" t="s">
        <v>61</v>
      </c>
      <c r="CQ64" s="26" t="s">
        <v>61</v>
      </c>
      <c r="CR64" s="32" t="s">
        <v>61</v>
      </c>
      <c r="CS64" s="27" t="s">
        <v>61</v>
      </c>
      <c r="CT64" s="27" t="s">
        <v>61</v>
      </c>
      <c r="CU64" s="27">
        <v>1</v>
      </c>
      <c r="CV64" s="27" t="s">
        <v>61</v>
      </c>
      <c r="CW64" s="27" t="s">
        <v>61</v>
      </c>
      <c r="CX64" s="27">
        <v>9</v>
      </c>
      <c r="CY64" s="27">
        <v>13</v>
      </c>
      <c r="CZ64" s="27">
        <v>33</v>
      </c>
      <c r="DA64" s="27">
        <v>4</v>
      </c>
      <c r="DB64" s="27" t="s">
        <v>61</v>
      </c>
      <c r="DC64" s="27" t="s">
        <v>61</v>
      </c>
      <c r="DD64" s="27" t="s">
        <v>61</v>
      </c>
      <c r="DE64" s="41"/>
    </row>
    <row r="65" spans="1:109" ht="15" customHeight="1" x14ac:dyDescent="0.2">
      <c r="A65" s="78"/>
      <c r="B65" s="125" t="s">
        <v>205</v>
      </c>
      <c r="C65" s="127">
        <f t="shared" si="3"/>
        <v>561</v>
      </c>
      <c r="D65" s="127" t="str">
        <f t="shared" si="13"/>
        <v>ok</v>
      </c>
      <c r="E65" s="127">
        <f t="shared" si="4"/>
        <v>14117456657</v>
      </c>
      <c r="F65" s="127" t="str">
        <f t="shared" si="14"/>
        <v>ok</v>
      </c>
      <c r="G65" s="127">
        <f t="shared" si="5"/>
        <v>25164806</v>
      </c>
      <c r="H65" s="149" t="str">
        <f t="shared" si="15"/>
        <v>ok</v>
      </c>
      <c r="I65" s="154">
        <f t="shared" si="6"/>
        <v>81</v>
      </c>
      <c r="J65" s="129">
        <f t="shared" si="7"/>
        <v>1513007410</v>
      </c>
      <c r="K65" s="155">
        <f t="shared" si="8"/>
        <v>18679103</v>
      </c>
      <c r="L65" s="154" t="str">
        <f t="shared" si="9"/>
        <v>-</v>
      </c>
      <c r="M65" s="129" t="str">
        <f t="shared" si="10"/>
        <v>-</v>
      </c>
      <c r="N65" s="155" t="str">
        <f t="shared" si="11"/>
        <v>-</v>
      </c>
      <c r="O65" s="130">
        <f t="shared" si="16"/>
        <v>428</v>
      </c>
      <c r="P65" s="130">
        <f t="shared" si="17"/>
        <v>11163769626</v>
      </c>
      <c r="Q65" s="130">
        <f t="shared" si="18"/>
        <v>26083573</v>
      </c>
      <c r="R65" s="154">
        <f t="shared" si="19"/>
        <v>428</v>
      </c>
      <c r="S65" s="129">
        <f t="shared" si="20"/>
        <v>11163769626</v>
      </c>
      <c r="T65" s="155">
        <f t="shared" si="21"/>
        <v>26083573</v>
      </c>
      <c r="U65" s="154" t="str">
        <f t="shared" si="22"/>
        <v>-</v>
      </c>
      <c r="V65" s="129" t="str">
        <f t="shared" si="23"/>
        <v>-</v>
      </c>
      <c r="W65" s="155" t="str">
        <f t="shared" si="24"/>
        <v>-</v>
      </c>
      <c r="X65" s="154">
        <f t="shared" si="25"/>
        <v>52</v>
      </c>
      <c r="Y65" s="129">
        <f t="shared" si="26"/>
        <v>1440679621</v>
      </c>
      <c r="Z65" s="155">
        <f t="shared" si="27"/>
        <v>27705377</v>
      </c>
      <c r="AB65" s="78"/>
      <c r="AC65" s="125" t="s">
        <v>205</v>
      </c>
      <c r="AD65" s="124">
        <v>585</v>
      </c>
      <c r="AE65" s="124">
        <v>561</v>
      </c>
      <c r="AF65" s="124">
        <v>277900300</v>
      </c>
      <c r="AG65" s="124">
        <v>14117456657</v>
      </c>
      <c r="AH65" s="124">
        <v>25164806</v>
      </c>
      <c r="AI65" s="164">
        <v>81</v>
      </c>
      <c r="AJ65" s="165">
        <v>1513007410</v>
      </c>
      <c r="AK65" s="166">
        <v>18679103</v>
      </c>
      <c r="AL65" s="26" t="s">
        <v>61</v>
      </c>
      <c r="AM65" s="32" t="s">
        <v>61</v>
      </c>
      <c r="AN65" s="27" t="s">
        <v>61</v>
      </c>
      <c r="AO65" s="26">
        <v>22</v>
      </c>
      <c r="AP65" s="32">
        <v>526177919</v>
      </c>
      <c r="AQ65" s="27">
        <v>23917178</v>
      </c>
      <c r="AR65" s="26" t="s">
        <v>61</v>
      </c>
      <c r="AS65" s="32" t="s">
        <v>61</v>
      </c>
      <c r="AT65" s="27" t="s">
        <v>61</v>
      </c>
      <c r="AU65" s="164" t="s">
        <v>61</v>
      </c>
      <c r="AV65" s="165" t="s">
        <v>61</v>
      </c>
      <c r="AW65" s="166" t="s">
        <v>61</v>
      </c>
      <c r="AX65" s="26">
        <v>14</v>
      </c>
      <c r="AY65" s="32">
        <v>16840829</v>
      </c>
      <c r="AZ65" s="27">
        <v>1202916</v>
      </c>
      <c r="BA65" s="26" t="s">
        <v>61</v>
      </c>
      <c r="BB65" s="32" t="s">
        <v>61</v>
      </c>
      <c r="BC65" s="27" t="s">
        <v>61</v>
      </c>
      <c r="BD65" s="26" t="s">
        <v>61</v>
      </c>
      <c r="BE65" s="32" t="s">
        <v>61</v>
      </c>
      <c r="BF65" s="27" t="s">
        <v>61</v>
      </c>
      <c r="BG65" s="26">
        <v>1</v>
      </c>
      <c r="BH65" s="32">
        <v>56433600</v>
      </c>
      <c r="BI65" s="27">
        <v>56433600</v>
      </c>
      <c r="BJ65" s="26">
        <v>15</v>
      </c>
      <c r="BK65" s="32">
        <v>841227273</v>
      </c>
      <c r="BL65" s="27">
        <v>56081818</v>
      </c>
      <c r="BM65" s="164">
        <v>428</v>
      </c>
      <c r="BN65" s="165">
        <v>11163769626</v>
      </c>
      <c r="BO65" s="166">
        <v>26083573</v>
      </c>
      <c r="BP65" s="164" t="s">
        <v>61</v>
      </c>
      <c r="BQ65" s="165" t="s">
        <v>61</v>
      </c>
      <c r="BR65" s="166" t="s">
        <v>61</v>
      </c>
      <c r="BS65" s="26" t="s">
        <v>61</v>
      </c>
      <c r="BT65" s="32" t="s">
        <v>61</v>
      </c>
      <c r="BU65" s="27" t="s">
        <v>61</v>
      </c>
      <c r="BV65" s="26" t="s">
        <v>61</v>
      </c>
      <c r="BW65" s="32" t="s">
        <v>61</v>
      </c>
      <c r="BX65" s="27" t="s">
        <v>61</v>
      </c>
      <c r="BY65" s="26" t="s">
        <v>61</v>
      </c>
      <c r="BZ65" s="32" t="s">
        <v>61</v>
      </c>
      <c r="CA65" s="27" t="s">
        <v>61</v>
      </c>
      <c r="CB65" s="26" t="s">
        <v>61</v>
      </c>
      <c r="CC65" s="32" t="s">
        <v>61</v>
      </c>
      <c r="CD65" s="27" t="s">
        <v>61</v>
      </c>
      <c r="CE65" s="26" t="s">
        <v>61</v>
      </c>
      <c r="CF65" s="32" t="s">
        <v>61</v>
      </c>
      <c r="CG65" s="27" t="s">
        <v>61</v>
      </c>
      <c r="CH65" s="26" t="s">
        <v>61</v>
      </c>
      <c r="CI65" s="26" t="s">
        <v>61</v>
      </c>
      <c r="CJ65" s="32" t="s">
        <v>61</v>
      </c>
      <c r="CK65" s="27" t="s">
        <v>61</v>
      </c>
      <c r="CL65" s="26" t="s">
        <v>61</v>
      </c>
      <c r="CM65" s="26" t="s">
        <v>61</v>
      </c>
      <c r="CN65" s="32" t="s">
        <v>61</v>
      </c>
      <c r="CO65" s="27" t="s">
        <v>61</v>
      </c>
      <c r="CP65" s="26" t="s">
        <v>61</v>
      </c>
      <c r="CQ65" s="26" t="s">
        <v>61</v>
      </c>
      <c r="CR65" s="32" t="s">
        <v>61</v>
      </c>
      <c r="CS65" s="27" t="s">
        <v>61</v>
      </c>
      <c r="CT65" s="27" t="s">
        <v>61</v>
      </c>
      <c r="CU65" s="27">
        <v>1</v>
      </c>
      <c r="CV65" s="27" t="s">
        <v>61</v>
      </c>
      <c r="CW65" s="27" t="s">
        <v>61</v>
      </c>
      <c r="CX65" s="27">
        <v>1</v>
      </c>
      <c r="CY65" s="27">
        <v>5</v>
      </c>
      <c r="CZ65" s="27">
        <v>16</v>
      </c>
      <c r="DA65" s="27">
        <v>1</v>
      </c>
      <c r="DB65" s="27" t="s">
        <v>61</v>
      </c>
      <c r="DC65" s="27" t="s">
        <v>61</v>
      </c>
      <c r="DD65" s="27" t="s">
        <v>61</v>
      </c>
      <c r="DE65" s="41"/>
    </row>
    <row r="66" spans="1:109" ht="26.25" customHeight="1" x14ac:dyDescent="0.2">
      <c r="A66" s="175" t="s">
        <v>206</v>
      </c>
      <c r="B66" s="176"/>
      <c r="C66" s="177">
        <f t="shared" si="3"/>
        <v>7807</v>
      </c>
      <c r="D66" s="177" t="str">
        <f t="shared" si="13"/>
        <v>ok</v>
      </c>
      <c r="E66" s="177">
        <f t="shared" si="4"/>
        <v>174687989335</v>
      </c>
      <c r="F66" s="177" t="str">
        <f t="shared" si="14"/>
        <v>ok</v>
      </c>
      <c r="G66" s="177">
        <f t="shared" si="5"/>
        <v>22375815</v>
      </c>
      <c r="H66" s="178" t="str">
        <f t="shared" si="15"/>
        <v>ok</v>
      </c>
      <c r="I66" s="179">
        <f t="shared" si="6"/>
        <v>72</v>
      </c>
      <c r="J66" s="145">
        <f t="shared" si="7"/>
        <v>502885308</v>
      </c>
      <c r="K66" s="180">
        <f t="shared" si="8"/>
        <v>6984518</v>
      </c>
      <c r="L66" s="179">
        <f t="shared" si="9"/>
        <v>7384</v>
      </c>
      <c r="M66" s="145">
        <f t="shared" si="10"/>
        <v>167755485848</v>
      </c>
      <c r="N66" s="180">
        <f t="shared" si="11"/>
        <v>22718781</v>
      </c>
      <c r="O66" s="146">
        <f t="shared" si="16"/>
        <v>47</v>
      </c>
      <c r="P66" s="146">
        <f t="shared" si="17"/>
        <v>2149344843</v>
      </c>
      <c r="Q66" s="146">
        <f t="shared" si="18"/>
        <v>45730741</v>
      </c>
      <c r="R66" s="179">
        <f t="shared" si="19"/>
        <v>47</v>
      </c>
      <c r="S66" s="145">
        <f t="shared" si="20"/>
        <v>2149344843</v>
      </c>
      <c r="T66" s="180">
        <f t="shared" si="21"/>
        <v>45730741</v>
      </c>
      <c r="U66" s="179" t="str">
        <f t="shared" si="22"/>
        <v>-</v>
      </c>
      <c r="V66" s="145" t="str">
        <f t="shared" si="23"/>
        <v>-</v>
      </c>
      <c r="W66" s="180" t="str">
        <f t="shared" si="24"/>
        <v>-</v>
      </c>
      <c r="X66" s="179">
        <f t="shared" si="25"/>
        <v>304</v>
      </c>
      <c r="Y66" s="145">
        <f t="shared" si="26"/>
        <v>4280273336</v>
      </c>
      <c r="Z66" s="180">
        <f t="shared" si="27"/>
        <v>14079846</v>
      </c>
      <c r="AA66" s="41"/>
      <c r="AB66" s="78" t="s">
        <v>206</v>
      </c>
      <c r="AC66" s="83"/>
      <c r="AD66" s="126">
        <v>7870</v>
      </c>
      <c r="AE66" s="127">
        <v>7807</v>
      </c>
      <c r="AF66" s="127">
        <v>3425728600</v>
      </c>
      <c r="AG66" s="127">
        <v>174687989335</v>
      </c>
      <c r="AH66" s="127">
        <v>22375815</v>
      </c>
      <c r="AI66" s="167">
        <v>72</v>
      </c>
      <c r="AJ66" s="168">
        <v>502885308</v>
      </c>
      <c r="AK66" s="169">
        <v>6984518</v>
      </c>
      <c r="AL66" s="128" t="s">
        <v>61</v>
      </c>
      <c r="AM66" s="129" t="s">
        <v>61</v>
      </c>
      <c r="AN66" s="130" t="s">
        <v>61</v>
      </c>
      <c r="AO66" s="128">
        <v>21</v>
      </c>
      <c r="AP66" s="129">
        <v>466292927</v>
      </c>
      <c r="AQ66" s="130">
        <v>22204425</v>
      </c>
      <c r="AR66" s="128" t="s">
        <v>61</v>
      </c>
      <c r="AS66" s="129" t="s">
        <v>61</v>
      </c>
      <c r="AT66" s="130" t="s">
        <v>61</v>
      </c>
      <c r="AU66" s="167">
        <v>7384</v>
      </c>
      <c r="AV66" s="168">
        <v>167755485848</v>
      </c>
      <c r="AW66" s="169">
        <v>22718781</v>
      </c>
      <c r="AX66" s="128">
        <v>198</v>
      </c>
      <c r="AY66" s="129">
        <v>606128491</v>
      </c>
      <c r="AZ66" s="130">
        <v>3061255</v>
      </c>
      <c r="BA66" s="128">
        <v>2</v>
      </c>
      <c r="BB66" s="129">
        <v>7333578</v>
      </c>
      <c r="BC66" s="130">
        <v>3666789</v>
      </c>
      <c r="BD66" s="128" t="s">
        <v>61</v>
      </c>
      <c r="BE66" s="129" t="s">
        <v>61</v>
      </c>
      <c r="BF66" s="130" t="s">
        <v>61</v>
      </c>
      <c r="BG66" s="128">
        <v>61</v>
      </c>
      <c r="BH66" s="129">
        <v>2058973093</v>
      </c>
      <c r="BI66" s="130">
        <v>33753657</v>
      </c>
      <c r="BJ66" s="128">
        <v>17</v>
      </c>
      <c r="BK66" s="129">
        <v>1039511647</v>
      </c>
      <c r="BL66" s="130">
        <v>61147743</v>
      </c>
      <c r="BM66" s="167">
        <v>47</v>
      </c>
      <c r="BN66" s="168">
        <v>2149344843</v>
      </c>
      <c r="BO66" s="169">
        <v>45730741</v>
      </c>
      <c r="BP66" s="167" t="s">
        <v>61</v>
      </c>
      <c r="BQ66" s="168" t="s">
        <v>61</v>
      </c>
      <c r="BR66" s="169" t="s">
        <v>61</v>
      </c>
      <c r="BS66" s="128" t="s">
        <v>61</v>
      </c>
      <c r="BT66" s="129" t="s">
        <v>61</v>
      </c>
      <c r="BU66" s="130" t="s">
        <v>61</v>
      </c>
      <c r="BV66" s="128" t="s">
        <v>61</v>
      </c>
      <c r="BW66" s="129" t="s">
        <v>61</v>
      </c>
      <c r="BX66" s="130" t="s">
        <v>61</v>
      </c>
      <c r="BY66" s="128" t="s">
        <v>61</v>
      </c>
      <c r="BZ66" s="129" t="s">
        <v>61</v>
      </c>
      <c r="CA66" s="130" t="s">
        <v>61</v>
      </c>
      <c r="CB66" s="128">
        <v>5</v>
      </c>
      <c r="CC66" s="129">
        <v>102033600</v>
      </c>
      <c r="CD66" s="130">
        <v>20406720</v>
      </c>
      <c r="CE66" s="128" t="s">
        <v>61</v>
      </c>
      <c r="CF66" s="129" t="s">
        <v>61</v>
      </c>
      <c r="CG66" s="130" t="s">
        <v>61</v>
      </c>
      <c r="CH66" s="128" t="s">
        <v>61</v>
      </c>
      <c r="CI66" s="128" t="s">
        <v>61</v>
      </c>
      <c r="CJ66" s="129" t="s">
        <v>61</v>
      </c>
      <c r="CK66" s="130" t="s">
        <v>61</v>
      </c>
      <c r="CL66" s="128" t="s">
        <v>61</v>
      </c>
      <c r="CM66" s="128" t="s">
        <v>61</v>
      </c>
      <c r="CN66" s="129" t="s">
        <v>61</v>
      </c>
      <c r="CO66" s="130" t="s">
        <v>61</v>
      </c>
      <c r="CP66" s="128" t="s">
        <v>61</v>
      </c>
      <c r="CQ66" s="128" t="s">
        <v>61</v>
      </c>
      <c r="CR66" s="129" t="s">
        <v>61</v>
      </c>
      <c r="CS66" s="130" t="s">
        <v>61</v>
      </c>
      <c r="CT66" s="130">
        <v>3</v>
      </c>
      <c r="CU66" s="130">
        <v>19</v>
      </c>
      <c r="CV66" s="130" t="s">
        <v>61</v>
      </c>
      <c r="CW66" s="130" t="s">
        <v>61</v>
      </c>
      <c r="CX66" s="130">
        <v>35</v>
      </c>
      <c r="CY66" s="130">
        <v>2</v>
      </c>
      <c r="CZ66" s="130">
        <v>4</v>
      </c>
      <c r="DA66" s="130" t="s">
        <v>61</v>
      </c>
      <c r="DB66" s="130" t="s">
        <v>61</v>
      </c>
      <c r="DC66" s="130" t="s">
        <v>61</v>
      </c>
      <c r="DD66" s="130" t="s">
        <v>61</v>
      </c>
      <c r="DE66" s="41"/>
    </row>
    <row r="67" spans="1:109" s="41" customFormat="1" ht="15" customHeight="1" x14ac:dyDescent="0.2">
      <c r="A67" s="87"/>
      <c r="B67" s="88"/>
      <c r="C67" s="87" t="str">
        <f t="shared" si="3"/>
        <v/>
      </c>
      <c r="D67" s="88"/>
      <c r="E67" s="88" t="str">
        <f t="shared" si="4"/>
        <v/>
      </c>
      <c r="F67" s="88"/>
      <c r="G67" s="88" t="str">
        <f t="shared" si="5"/>
        <v/>
      </c>
      <c r="H67" s="131"/>
      <c r="I67" s="158" t="str">
        <f t="shared" si="6"/>
        <v/>
      </c>
      <c r="J67" s="133" t="str">
        <f t="shared" si="7"/>
        <v/>
      </c>
      <c r="K67" s="157" t="str">
        <f t="shared" si="8"/>
        <v/>
      </c>
      <c r="L67" s="156" t="str">
        <f t="shared" si="9"/>
        <v/>
      </c>
      <c r="M67" s="132" t="str">
        <f t="shared" si="10"/>
        <v/>
      </c>
      <c r="N67" s="157" t="str">
        <f t="shared" si="11"/>
        <v/>
      </c>
      <c r="O67" s="132"/>
      <c r="P67" s="174"/>
      <c r="Q67" s="132"/>
      <c r="R67" s="158"/>
      <c r="S67" s="136"/>
      <c r="T67" s="159"/>
      <c r="U67" s="158"/>
      <c r="V67" s="136"/>
      <c r="W67" s="159"/>
      <c r="X67" s="158"/>
      <c r="Y67" s="136"/>
      <c r="Z67" s="159"/>
      <c r="AA67" s="44"/>
      <c r="AB67" s="87"/>
      <c r="AC67" s="131"/>
      <c r="AD67" s="87"/>
      <c r="AE67" s="88"/>
      <c r="AF67" s="88"/>
      <c r="AG67" s="88"/>
      <c r="AH67" s="88"/>
      <c r="AI67" s="171"/>
      <c r="AJ67" s="173"/>
      <c r="AK67" s="171"/>
      <c r="AL67" s="134"/>
      <c r="AM67" s="89"/>
      <c r="AN67" s="135"/>
      <c r="AO67" s="136"/>
      <c r="AP67" s="135"/>
      <c r="AQ67" s="136"/>
      <c r="AR67" s="89"/>
      <c r="AS67" s="133"/>
      <c r="AT67" s="132"/>
      <c r="AU67" s="170"/>
      <c r="AV67" s="171"/>
      <c r="AW67" s="171"/>
      <c r="AX67" s="134"/>
      <c r="AY67" s="132"/>
      <c r="AZ67" s="134"/>
      <c r="BA67" s="133"/>
      <c r="BB67" s="134"/>
      <c r="BC67" s="133"/>
      <c r="BD67" s="132"/>
      <c r="BE67" s="133"/>
      <c r="BF67" s="132"/>
      <c r="BG67" s="135"/>
      <c r="BH67" s="89"/>
      <c r="BI67" s="135"/>
      <c r="BJ67" s="136"/>
      <c r="BK67" s="135"/>
      <c r="BL67" s="136"/>
      <c r="BM67" s="171"/>
      <c r="BN67" s="172"/>
      <c r="BO67" s="172"/>
      <c r="BP67" s="171"/>
      <c r="BQ67" s="172"/>
      <c r="BR67" s="172"/>
      <c r="BS67" s="132"/>
      <c r="BT67" s="136"/>
      <c r="BU67" s="136"/>
      <c r="BV67" s="132"/>
      <c r="BW67" s="136"/>
      <c r="BX67" s="136"/>
      <c r="BY67" s="132"/>
      <c r="BZ67" s="136"/>
      <c r="CA67" s="136"/>
      <c r="CB67" s="132"/>
      <c r="CC67" s="136"/>
      <c r="CD67" s="136"/>
      <c r="CE67" s="136"/>
      <c r="CF67" s="136"/>
      <c r="CG67" s="136"/>
      <c r="CH67" s="136"/>
      <c r="CI67" s="136"/>
      <c r="CJ67" s="136"/>
      <c r="CK67" s="136"/>
      <c r="CL67" s="136"/>
      <c r="CM67" s="136"/>
      <c r="CN67" s="88"/>
      <c r="CO67" s="88"/>
      <c r="CP67" s="136"/>
      <c r="CQ67" s="136"/>
      <c r="CR67" s="88"/>
      <c r="CS67" s="88"/>
      <c r="CT67" s="88"/>
      <c r="CU67" s="88"/>
      <c r="CV67" s="88"/>
      <c r="CW67" s="88"/>
      <c r="CX67" s="88"/>
      <c r="CY67" s="88"/>
      <c r="CZ67" s="88"/>
      <c r="DA67" s="88"/>
      <c r="DB67" s="88"/>
      <c r="DC67" s="88"/>
      <c r="DD67" s="88"/>
    </row>
    <row r="68" spans="1:109" ht="6" customHeight="1" x14ac:dyDescent="0.2">
      <c r="AB68" s="41"/>
      <c r="AC68" s="41"/>
      <c r="AD68" s="41"/>
      <c r="AE68" s="41"/>
      <c r="AF68" s="41"/>
      <c r="AG68" s="41"/>
      <c r="AH68" s="41"/>
      <c r="AI68" s="42"/>
      <c r="AJ68" s="96"/>
      <c r="AK68" s="42"/>
      <c r="AL68" s="97"/>
      <c r="AM68" s="42"/>
      <c r="AN68" s="97"/>
      <c r="AO68" s="96"/>
      <c r="AP68" s="97"/>
      <c r="AQ68" s="96"/>
      <c r="AR68" s="42"/>
      <c r="AS68" s="96"/>
      <c r="AT68" s="42"/>
      <c r="AU68" s="97"/>
      <c r="AV68" s="98"/>
      <c r="AW68" s="98"/>
      <c r="AX68" s="137"/>
      <c r="AY68" s="98"/>
      <c r="AZ68" s="137"/>
      <c r="BA68" s="138"/>
      <c r="BB68" s="137"/>
      <c r="BC68" s="138"/>
      <c r="BD68" s="98"/>
      <c r="BE68" s="138"/>
      <c r="BF68" s="98"/>
      <c r="BG68" s="97"/>
      <c r="BH68" s="42"/>
      <c r="BI68" s="97"/>
      <c r="BJ68" s="96"/>
      <c r="BK68" s="97"/>
      <c r="BL68" s="96"/>
      <c r="BM68" s="98"/>
      <c r="BN68" s="96"/>
      <c r="BO68" s="96"/>
      <c r="BP68" s="98"/>
      <c r="BQ68" s="96"/>
      <c r="BR68" s="96"/>
      <c r="BS68" s="98"/>
      <c r="BT68" s="96"/>
      <c r="BU68" s="96"/>
      <c r="BV68" s="98"/>
      <c r="BW68" s="96"/>
      <c r="BX68" s="96"/>
      <c r="BY68" s="98"/>
      <c r="BZ68" s="96"/>
      <c r="CA68" s="96"/>
      <c r="CB68" s="98"/>
      <c r="CC68" s="96"/>
      <c r="CD68" s="96"/>
      <c r="CE68" s="96"/>
      <c r="CF68" s="96"/>
      <c r="CG68" s="96"/>
      <c r="CH68" s="96"/>
      <c r="CI68" s="96"/>
      <c r="CJ68" s="96"/>
      <c r="CK68" s="96"/>
      <c r="CL68" s="96"/>
      <c r="CM68" s="96"/>
      <c r="CN68" s="41"/>
      <c r="CO68" s="41"/>
      <c r="CP68" s="96"/>
      <c r="CQ68" s="96"/>
      <c r="CR68" s="41"/>
      <c r="CS68" s="41"/>
      <c r="CT68" s="41"/>
      <c r="CU68" s="41"/>
      <c r="CV68" s="41"/>
      <c r="CW68" s="41"/>
      <c r="CX68" s="41"/>
      <c r="CY68" s="41"/>
      <c r="CZ68" s="41"/>
      <c r="DA68" s="41"/>
      <c r="DB68" s="41"/>
      <c r="DC68" s="41"/>
      <c r="DD68" s="41"/>
      <c r="DE68" s="41"/>
    </row>
    <row r="69" spans="1:109" x14ac:dyDescent="0.2">
      <c r="AD69" s="44"/>
      <c r="AE69" s="44"/>
      <c r="AF69" s="44"/>
      <c r="AG69" s="44"/>
      <c r="AV69" s="141"/>
      <c r="AW69" s="141"/>
      <c r="AX69" s="142"/>
      <c r="AY69" s="141"/>
      <c r="AZ69" s="142"/>
      <c r="BA69" s="143"/>
      <c r="BB69" s="142"/>
      <c r="BC69" s="143"/>
      <c r="BD69" s="141"/>
      <c r="BE69" s="143"/>
      <c r="BF69" s="141"/>
    </row>
    <row r="70" spans="1:109" x14ac:dyDescent="0.2">
      <c r="AD70" s="44"/>
      <c r="AE70" s="44"/>
      <c r="AF70" s="44"/>
      <c r="AG70" s="44"/>
      <c r="BA70" s="143"/>
      <c r="BB70" s="142"/>
      <c r="BC70" s="143"/>
      <c r="BD70" s="141"/>
      <c r="BE70" s="143"/>
      <c r="BF70" s="141"/>
    </row>
    <row r="71" spans="1:109" x14ac:dyDescent="0.2">
      <c r="AD71" s="44"/>
      <c r="AE71" s="44"/>
      <c r="AF71" s="44"/>
      <c r="AG71" s="44"/>
    </row>
    <row r="72" spans="1:109" x14ac:dyDescent="0.2">
      <c r="AD72" s="44"/>
      <c r="AE72" s="44"/>
      <c r="AF72" s="44"/>
      <c r="AG72" s="44"/>
    </row>
    <row r="73" spans="1:109" x14ac:dyDescent="0.2">
      <c r="AD73" s="44"/>
      <c r="AE73" s="44"/>
      <c r="AF73" s="44"/>
      <c r="AG73" s="44"/>
    </row>
    <row r="74" spans="1:109" x14ac:dyDescent="0.2">
      <c r="AD74" s="44"/>
      <c r="AE74" s="44"/>
      <c r="AF74" s="44"/>
      <c r="AG74" s="44"/>
    </row>
    <row r="75" spans="1:109" x14ac:dyDescent="0.2">
      <c r="AD75" s="44"/>
      <c r="AE75" s="44"/>
      <c r="AF75" s="44"/>
      <c r="AG75" s="44"/>
    </row>
    <row r="76" spans="1:109" x14ac:dyDescent="0.2">
      <c r="AD76" s="44"/>
      <c r="AE76" s="44"/>
      <c r="AF76" s="44"/>
      <c r="AG76" s="44"/>
    </row>
    <row r="77" spans="1:109" x14ac:dyDescent="0.2">
      <c r="AD77" s="44"/>
      <c r="AE77" s="44"/>
      <c r="AF77" s="44"/>
      <c r="AG77" s="44"/>
    </row>
    <row r="78" spans="1:109" x14ac:dyDescent="0.2">
      <c r="AD78" s="44"/>
      <c r="AE78" s="44"/>
      <c r="AF78" s="44"/>
      <c r="AG78" s="44"/>
    </row>
    <row r="79" spans="1:109" x14ac:dyDescent="0.2">
      <c r="AD79" s="44"/>
      <c r="AE79" s="44"/>
      <c r="AF79" s="44"/>
      <c r="AG79" s="44"/>
    </row>
    <row r="80" spans="1:109" x14ac:dyDescent="0.2">
      <c r="AD80" s="44"/>
      <c r="AE80" s="44"/>
      <c r="AF80" s="44"/>
      <c r="AG80" s="44"/>
    </row>
    <row r="81" spans="30:33" x14ac:dyDescent="0.2">
      <c r="AD81" s="44"/>
      <c r="AE81" s="44"/>
      <c r="AF81" s="44"/>
      <c r="AG81" s="44"/>
    </row>
    <row r="82" spans="30:33" x14ac:dyDescent="0.2">
      <c r="AD82" s="44"/>
      <c r="AE82" s="44"/>
      <c r="AF82" s="44"/>
      <c r="AG82" s="44"/>
    </row>
    <row r="83" spans="30:33" x14ac:dyDescent="0.2">
      <c r="AD83" s="44"/>
      <c r="AE83" s="44"/>
      <c r="AF83" s="44"/>
      <c r="AG83" s="44"/>
    </row>
    <row r="84" spans="30:33" x14ac:dyDescent="0.2">
      <c r="AD84" s="44"/>
      <c r="AE84" s="44"/>
      <c r="AF84" s="44"/>
      <c r="AG84" s="44"/>
    </row>
    <row r="85" spans="30:33" x14ac:dyDescent="0.2">
      <c r="AD85" s="44"/>
      <c r="AE85" s="44"/>
      <c r="AF85" s="44"/>
      <c r="AG85" s="44"/>
    </row>
    <row r="86" spans="30:33" x14ac:dyDescent="0.2">
      <c r="AD86" s="44"/>
      <c r="AE86" s="44"/>
      <c r="AF86" s="44"/>
      <c r="AG86" s="44"/>
    </row>
    <row r="87" spans="30:33" x14ac:dyDescent="0.2">
      <c r="AD87" s="44"/>
      <c r="AE87" s="44"/>
      <c r="AF87" s="44"/>
      <c r="AG87" s="44"/>
    </row>
    <row r="88" spans="30:33" x14ac:dyDescent="0.2">
      <c r="AD88" s="44"/>
      <c r="AE88" s="44"/>
      <c r="AF88" s="44"/>
      <c r="AG88" s="44"/>
    </row>
    <row r="89" spans="30:33" x14ac:dyDescent="0.2">
      <c r="AD89" s="44"/>
      <c r="AE89" s="44"/>
      <c r="AF89" s="44"/>
      <c r="AG89" s="44"/>
    </row>
    <row r="90" spans="30:33" x14ac:dyDescent="0.2">
      <c r="AD90" s="44"/>
      <c r="AE90" s="44"/>
      <c r="AF90" s="44"/>
      <c r="AG90" s="44"/>
    </row>
    <row r="91" spans="30:33" x14ac:dyDescent="0.2">
      <c r="AD91" s="44"/>
      <c r="AE91" s="44"/>
      <c r="AF91" s="44"/>
      <c r="AG91" s="44"/>
    </row>
    <row r="92" spans="30:33" x14ac:dyDescent="0.2">
      <c r="AD92" s="44"/>
      <c r="AE92" s="44"/>
      <c r="AF92" s="44"/>
      <c r="AG92" s="44"/>
    </row>
    <row r="93" spans="30:33" x14ac:dyDescent="0.2">
      <c r="AD93" s="44"/>
      <c r="AE93" s="44"/>
      <c r="AF93" s="44"/>
      <c r="AG93" s="44"/>
    </row>
    <row r="94" spans="30:33" x14ac:dyDescent="0.2">
      <c r="AD94" s="44"/>
      <c r="AE94" s="44"/>
      <c r="AF94" s="44"/>
      <c r="AG94" s="44"/>
    </row>
    <row r="95" spans="30:33" x14ac:dyDescent="0.2">
      <c r="AD95" s="44"/>
      <c r="AE95" s="44"/>
      <c r="AF95" s="44"/>
      <c r="AG95" s="44"/>
    </row>
    <row r="96" spans="30:33" x14ac:dyDescent="0.2">
      <c r="AD96" s="44"/>
      <c r="AE96" s="44"/>
      <c r="AF96" s="44"/>
      <c r="AG96" s="44"/>
    </row>
    <row r="97" spans="30:33" x14ac:dyDescent="0.2">
      <c r="AD97" s="44"/>
      <c r="AE97" s="44"/>
      <c r="AF97" s="44"/>
      <c r="AG97" s="44"/>
    </row>
    <row r="98" spans="30:33" x14ac:dyDescent="0.2">
      <c r="AD98" s="44"/>
      <c r="AE98" s="44"/>
      <c r="AF98" s="44"/>
      <c r="AG98" s="44"/>
    </row>
    <row r="99" spans="30:33" x14ac:dyDescent="0.2">
      <c r="AD99" s="44"/>
      <c r="AE99" s="44"/>
      <c r="AF99" s="44"/>
      <c r="AG99" s="44"/>
    </row>
    <row r="100" spans="30:33" x14ac:dyDescent="0.2">
      <c r="AD100" s="44"/>
      <c r="AE100" s="44"/>
      <c r="AF100" s="44"/>
      <c r="AG100" s="44"/>
    </row>
    <row r="101" spans="30:33" x14ac:dyDescent="0.2">
      <c r="AD101" s="44"/>
      <c r="AE101" s="44"/>
      <c r="AF101" s="44"/>
      <c r="AG101" s="44"/>
    </row>
    <row r="102" spans="30:33" x14ac:dyDescent="0.2">
      <c r="AD102" s="44"/>
      <c r="AE102" s="44"/>
      <c r="AF102" s="44"/>
      <c r="AG102" s="44"/>
    </row>
    <row r="103" spans="30:33" x14ac:dyDescent="0.2">
      <c r="AD103" s="44"/>
      <c r="AE103" s="44"/>
      <c r="AF103" s="44"/>
      <c r="AG103" s="44"/>
    </row>
    <row r="104" spans="30:33" x14ac:dyDescent="0.2">
      <c r="AD104" s="44"/>
      <c r="AE104" s="44"/>
      <c r="AF104" s="44"/>
      <c r="AG104" s="44"/>
    </row>
    <row r="105" spans="30:33" x14ac:dyDescent="0.2">
      <c r="AD105" s="44"/>
      <c r="AE105" s="44"/>
      <c r="AF105" s="44"/>
      <c r="AG105" s="44"/>
    </row>
    <row r="106" spans="30:33" x14ac:dyDescent="0.2">
      <c r="AD106" s="44"/>
      <c r="AE106" s="44"/>
      <c r="AF106" s="44"/>
      <c r="AG106" s="44"/>
    </row>
    <row r="107" spans="30:33" x14ac:dyDescent="0.2">
      <c r="AD107" s="44"/>
      <c r="AE107" s="44"/>
      <c r="AF107" s="44"/>
      <c r="AG107" s="44"/>
    </row>
    <row r="108" spans="30:33" x14ac:dyDescent="0.2">
      <c r="AD108" s="44"/>
      <c r="AE108" s="44"/>
      <c r="AF108" s="44"/>
      <c r="AG108" s="44"/>
    </row>
    <row r="109" spans="30:33" x14ac:dyDescent="0.2">
      <c r="AD109" s="44"/>
      <c r="AE109" s="44"/>
      <c r="AF109" s="44"/>
      <c r="AG109" s="44"/>
    </row>
    <row r="110" spans="30:33" x14ac:dyDescent="0.2">
      <c r="AD110" s="44"/>
      <c r="AE110" s="44"/>
      <c r="AF110" s="44"/>
      <c r="AG110" s="44"/>
    </row>
    <row r="111" spans="30:33" x14ac:dyDescent="0.2">
      <c r="AD111" s="44"/>
      <c r="AE111" s="44"/>
      <c r="AF111" s="44"/>
      <c r="AG111" s="44"/>
    </row>
    <row r="112" spans="30:33" x14ac:dyDescent="0.2">
      <c r="AD112" s="44"/>
      <c r="AE112" s="44"/>
      <c r="AF112" s="44"/>
      <c r="AG112" s="44"/>
    </row>
    <row r="113" spans="30:33" x14ac:dyDescent="0.2">
      <c r="AD113" s="44"/>
      <c r="AE113" s="44"/>
      <c r="AF113" s="44"/>
      <c r="AG113" s="44"/>
    </row>
    <row r="114" spans="30:33" x14ac:dyDescent="0.2">
      <c r="AD114" s="44"/>
      <c r="AE114" s="44"/>
      <c r="AF114" s="44"/>
      <c r="AG114" s="44"/>
    </row>
    <row r="115" spans="30:33" x14ac:dyDescent="0.2">
      <c r="AD115" s="44"/>
      <c r="AE115" s="44"/>
      <c r="AF115" s="44"/>
      <c r="AG115" s="44"/>
    </row>
    <row r="116" spans="30:33" x14ac:dyDescent="0.2">
      <c r="AD116" s="44"/>
      <c r="AE116" s="44"/>
      <c r="AF116" s="44"/>
      <c r="AG116" s="44"/>
    </row>
    <row r="117" spans="30:33" x14ac:dyDescent="0.2">
      <c r="AD117" s="44"/>
      <c r="AE117" s="44"/>
      <c r="AF117" s="44"/>
      <c r="AG117" s="44"/>
    </row>
    <row r="118" spans="30:33" x14ac:dyDescent="0.2">
      <c r="AD118" s="44"/>
      <c r="AE118" s="44"/>
      <c r="AF118" s="44"/>
      <c r="AG118" s="44"/>
    </row>
    <row r="119" spans="30:33" x14ac:dyDescent="0.2">
      <c r="AD119" s="44"/>
      <c r="AE119" s="44"/>
      <c r="AF119" s="44"/>
      <c r="AG119" s="44"/>
    </row>
    <row r="120" spans="30:33" x14ac:dyDescent="0.2">
      <c r="AD120" s="44"/>
      <c r="AE120" s="44"/>
      <c r="AF120" s="44"/>
      <c r="AG120" s="44"/>
    </row>
    <row r="121" spans="30:33" x14ac:dyDescent="0.2">
      <c r="AD121" s="44"/>
      <c r="AE121" s="44"/>
      <c r="AF121" s="44"/>
      <c r="AG121" s="44"/>
    </row>
    <row r="122" spans="30:33" x14ac:dyDescent="0.2">
      <c r="AD122" s="44"/>
      <c r="AE122" s="44"/>
      <c r="AF122" s="44"/>
      <c r="AG122" s="44"/>
    </row>
    <row r="123" spans="30:33" x14ac:dyDescent="0.2">
      <c r="AD123" s="44"/>
      <c r="AE123" s="44"/>
      <c r="AF123" s="44"/>
      <c r="AG123" s="44"/>
    </row>
    <row r="124" spans="30:33" x14ac:dyDescent="0.2">
      <c r="AD124" s="44"/>
      <c r="AE124" s="44"/>
      <c r="AF124" s="44"/>
      <c r="AG124" s="44"/>
    </row>
    <row r="125" spans="30:33" x14ac:dyDescent="0.2">
      <c r="AD125" s="44"/>
      <c r="AE125" s="44"/>
      <c r="AF125" s="44"/>
      <c r="AG125" s="44"/>
    </row>
    <row r="126" spans="30:33" x14ac:dyDescent="0.2">
      <c r="AD126" s="44"/>
      <c r="AE126" s="44"/>
      <c r="AF126" s="44"/>
      <c r="AG126" s="44"/>
    </row>
    <row r="127" spans="30:33" x14ac:dyDescent="0.2">
      <c r="AD127" s="44"/>
      <c r="AE127" s="44"/>
      <c r="AF127" s="44"/>
      <c r="AG127" s="44"/>
    </row>
    <row r="128" spans="30:33" x14ac:dyDescent="0.2">
      <c r="AD128" s="44"/>
      <c r="AE128" s="44"/>
      <c r="AF128" s="44"/>
      <c r="AG128" s="44"/>
    </row>
    <row r="129" spans="30:33" x14ac:dyDescent="0.2">
      <c r="AD129" s="44"/>
      <c r="AE129" s="44"/>
      <c r="AF129" s="44"/>
      <c r="AG129" s="44"/>
    </row>
    <row r="130" spans="30:33" x14ac:dyDescent="0.2">
      <c r="AD130" s="44"/>
      <c r="AE130" s="44"/>
      <c r="AF130" s="44"/>
      <c r="AG130" s="44"/>
    </row>
    <row r="131" spans="30:33" x14ac:dyDescent="0.2">
      <c r="AD131" s="44"/>
      <c r="AE131" s="44"/>
      <c r="AF131" s="44"/>
      <c r="AG131" s="44"/>
    </row>
    <row r="132" spans="30:33" x14ac:dyDescent="0.2">
      <c r="AD132" s="44"/>
      <c r="AE132" s="44"/>
      <c r="AF132" s="44"/>
      <c r="AG132" s="44"/>
    </row>
    <row r="133" spans="30:33" x14ac:dyDescent="0.2">
      <c r="AD133" s="44"/>
      <c r="AE133" s="44"/>
      <c r="AF133" s="44"/>
      <c r="AG133" s="44"/>
    </row>
    <row r="134" spans="30:33" x14ac:dyDescent="0.2">
      <c r="AD134" s="44"/>
      <c r="AE134" s="44"/>
      <c r="AF134" s="44"/>
      <c r="AG134" s="44"/>
    </row>
    <row r="135" spans="30:33" x14ac:dyDescent="0.2">
      <c r="AD135" s="44"/>
      <c r="AE135" s="44"/>
      <c r="AF135" s="44"/>
      <c r="AG135" s="44"/>
    </row>
    <row r="136" spans="30:33" x14ac:dyDescent="0.2">
      <c r="AD136" s="44"/>
      <c r="AE136" s="44"/>
      <c r="AF136" s="44"/>
      <c r="AG136" s="44"/>
    </row>
    <row r="137" spans="30:33" x14ac:dyDescent="0.2">
      <c r="AD137" s="44"/>
      <c r="AE137" s="44"/>
      <c r="AF137" s="44"/>
      <c r="AG137" s="44"/>
    </row>
    <row r="138" spans="30:33" x14ac:dyDescent="0.2">
      <c r="AD138" s="44"/>
      <c r="AE138" s="44"/>
      <c r="AF138" s="44"/>
      <c r="AG138" s="44"/>
    </row>
    <row r="139" spans="30:33" x14ac:dyDescent="0.2">
      <c r="AD139" s="44"/>
      <c r="AE139" s="44"/>
      <c r="AF139" s="44"/>
      <c r="AG139" s="44"/>
    </row>
    <row r="140" spans="30:33" x14ac:dyDescent="0.2">
      <c r="AD140" s="44"/>
      <c r="AE140" s="44"/>
      <c r="AF140" s="44"/>
      <c r="AG140" s="44"/>
    </row>
    <row r="141" spans="30:33" x14ac:dyDescent="0.2">
      <c r="AD141" s="44"/>
      <c r="AE141" s="44"/>
      <c r="AF141" s="44"/>
      <c r="AG141" s="44"/>
    </row>
    <row r="142" spans="30:33" x14ac:dyDescent="0.2">
      <c r="AD142" s="44"/>
      <c r="AE142" s="44"/>
      <c r="AF142" s="44"/>
      <c r="AG142" s="44"/>
    </row>
    <row r="143" spans="30:33" x14ac:dyDescent="0.2">
      <c r="AD143" s="44"/>
      <c r="AE143" s="44"/>
      <c r="AF143" s="44"/>
      <c r="AG143" s="44"/>
    </row>
    <row r="144" spans="30:33" x14ac:dyDescent="0.2">
      <c r="AD144" s="44"/>
      <c r="AE144" s="44"/>
      <c r="AF144" s="44"/>
      <c r="AG144" s="44"/>
    </row>
    <row r="145" spans="30:33" x14ac:dyDescent="0.2">
      <c r="AD145" s="44"/>
      <c r="AE145" s="44"/>
      <c r="AF145" s="44"/>
      <c r="AG145" s="44"/>
    </row>
    <row r="146" spans="30:33" x14ac:dyDescent="0.2">
      <c r="AD146" s="44"/>
      <c r="AE146" s="44"/>
      <c r="AF146" s="44"/>
      <c r="AG146" s="44"/>
    </row>
    <row r="147" spans="30:33" x14ac:dyDescent="0.2">
      <c r="AD147" s="44"/>
      <c r="AE147" s="44"/>
      <c r="AF147" s="44"/>
      <c r="AG147" s="44"/>
    </row>
    <row r="148" spans="30:33" x14ac:dyDescent="0.2">
      <c r="AD148" s="44"/>
      <c r="AE148" s="44"/>
      <c r="AF148" s="44"/>
      <c r="AG148" s="44"/>
    </row>
    <row r="149" spans="30:33" x14ac:dyDescent="0.2">
      <c r="AD149" s="44"/>
      <c r="AE149" s="44"/>
      <c r="AF149" s="44"/>
      <c r="AG149" s="44"/>
    </row>
    <row r="150" spans="30:33" x14ac:dyDescent="0.2">
      <c r="AD150" s="44"/>
      <c r="AE150" s="44"/>
      <c r="AF150" s="44"/>
      <c r="AG150" s="44"/>
    </row>
    <row r="151" spans="30:33" x14ac:dyDescent="0.2">
      <c r="AD151" s="44"/>
      <c r="AE151" s="44"/>
      <c r="AF151" s="44"/>
      <c r="AG151" s="44"/>
    </row>
    <row r="152" spans="30:33" x14ac:dyDescent="0.2">
      <c r="AD152" s="44"/>
      <c r="AE152" s="44"/>
      <c r="AF152" s="44"/>
      <c r="AG152" s="44"/>
    </row>
    <row r="153" spans="30:33" x14ac:dyDescent="0.2">
      <c r="AD153" s="44"/>
      <c r="AE153" s="44"/>
      <c r="AF153" s="44"/>
      <c r="AG153" s="44"/>
    </row>
    <row r="154" spans="30:33" x14ac:dyDescent="0.2">
      <c r="AD154" s="44"/>
      <c r="AE154" s="44"/>
      <c r="AF154" s="44"/>
      <c r="AG154" s="44"/>
    </row>
    <row r="155" spans="30:33" x14ac:dyDescent="0.2">
      <c r="AD155" s="44"/>
      <c r="AE155" s="44"/>
      <c r="AF155" s="44"/>
      <c r="AG155" s="44"/>
    </row>
    <row r="156" spans="30:33" x14ac:dyDescent="0.2">
      <c r="AD156" s="44"/>
      <c r="AE156" s="44"/>
      <c r="AF156" s="44"/>
      <c r="AG156" s="44"/>
    </row>
    <row r="157" spans="30:33" x14ac:dyDescent="0.2">
      <c r="AD157" s="44"/>
      <c r="AE157" s="44"/>
      <c r="AF157" s="44"/>
      <c r="AG157" s="44"/>
    </row>
    <row r="158" spans="30:33" x14ac:dyDescent="0.2">
      <c r="AD158" s="44"/>
      <c r="AE158" s="44"/>
      <c r="AF158" s="44"/>
      <c r="AG158" s="44"/>
    </row>
    <row r="159" spans="30:33" x14ac:dyDescent="0.2">
      <c r="AD159" s="44"/>
      <c r="AE159" s="44"/>
      <c r="AF159" s="44"/>
      <c r="AG159" s="44"/>
    </row>
    <row r="160" spans="30:33" x14ac:dyDescent="0.2">
      <c r="AD160" s="44"/>
      <c r="AE160" s="44"/>
      <c r="AF160" s="44"/>
      <c r="AG160" s="44"/>
    </row>
    <row r="161" spans="30:33" x14ac:dyDescent="0.2">
      <c r="AD161" s="44"/>
      <c r="AE161" s="44"/>
      <c r="AF161" s="44"/>
      <c r="AG161" s="44"/>
    </row>
    <row r="162" spans="30:33" x14ac:dyDescent="0.2">
      <c r="AD162" s="44"/>
      <c r="AE162" s="44"/>
      <c r="AF162" s="44"/>
      <c r="AG162" s="44"/>
    </row>
    <row r="163" spans="30:33" x14ac:dyDescent="0.2">
      <c r="AD163" s="44"/>
      <c r="AE163" s="44"/>
      <c r="AF163" s="44"/>
      <c r="AG163" s="44"/>
    </row>
    <row r="164" spans="30:33" x14ac:dyDescent="0.2">
      <c r="AD164" s="44"/>
      <c r="AE164" s="44"/>
      <c r="AF164" s="44"/>
      <c r="AG164" s="44"/>
    </row>
    <row r="165" spans="30:33" x14ac:dyDescent="0.2">
      <c r="AD165" s="44"/>
      <c r="AE165" s="44"/>
      <c r="AF165" s="44"/>
      <c r="AG165" s="44"/>
    </row>
    <row r="166" spans="30:33" x14ac:dyDescent="0.2">
      <c r="AD166" s="44"/>
      <c r="AE166" s="44"/>
      <c r="AF166" s="44"/>
      <c r="AG166" s="44"/>
    </row>
    <row r="167" spans="30:33" x14ac:dyDescent="0.2">
      <c r="AD167" s="44"/>
      <c r="AE167" s="44"/>
      <c r="AF167" s="44"/>
      <c r="AG167" s="44"/>
    </row>
    <row r="168" spans="30:33" x14ac:dyDescent="0.2">
      <c r="AD168" s="44"/>
      <c r="AE168" s="44"/>
      <c r="AF168" s="44"/>
      <c r="AG168" s="44"/>
    </row>
    <row r="169" spans="30:33" x14ac:dyDescent="0.2">
      <c r="AD169" s="44"/>
      <c r="AE169" s="44"/>
      <c r="AF169" s="44"/>
      <c r="AG169" s="44"/>
    </row>
    <row r="170" spans="30:33" x14ac:dyDescent="0.2">
      <c r="AD170" s="44"/>
      <c r="AE170" s="44"/>
      <c r="AF170" s="44"/>
      <c r="AG170" s="44"/>
    </row>
    <row r="171" spans="30:33" x14ac:dyDescent="0.2">
      <c r="AD171" s="44"/>
      <c r="AE171" s="44"/>
      <c r="AF171" s="44"/>
      <c r="AG171" s="44"/>
    </row>
    <row r="172" spans="30:33" x14ac:dyDescent="0.2">
      <c r="AD172" s="44"/>
      <c r="AE172" s="44"/>
      <c r="AF172" s="44"/>
      <c r="AG172" s="44"/>
    </row>
    <row r="173" spans="30:33" x14ac:dyDescent="0.2">
      <c r="AD173" s="44"/>
      <c r="AE173" s="44"/>
      <c r="AF173" s="44"/>
      <c r="AG173" s="44"/>
    </row>
    <row r="174" spans="30:33" x14ac:dyDescent="0.2">
      <c r="AD174" s="44"/>
      <c r="AE174" s="44"/>
      <c r="AF174" s="44"/>
      <c r="AG174" s="44"/>
    </row>
    <row r="175" spans="30:33" x14ac:dyDescent="0.2">
      <c r="AD175" s="44"/>
      <c r="AE175" s="44"/>
      <c r="AF175" s="44"/>
      <c r="AG175" s="44"/>
    </row>
    <row r="176" spans="30:33" x14ac:dyDescent="0.2">
      <c r="AD176" s="44"/>
      <c r="AE176" s="44"/>
      <c r="AF176" s="44"/>
      <c r="AG176" s="44"/>
    </row>
    <row r="177" spans="30:33" x14ac:dyDescent="0.2">
      <c r="AD177" s="44"/>
      <c r="AE177" s="44"/>
      <c r="AF177" s="44"/>
      <c r="AG177" s="44"/>
    </row>
    <row r="178" spans="30:33" x14ac:dyDescent="0.2">
      <c r="AD178" s="44"/>
      <c r="AE178" s="44"/>
      <c r="AF178" s="44"/>
      <c r="AG178" s="44"/>
    </row>
    <row r="179" spans="30:33" x14ac:dyDescent="0.2">
      <c r="AD179" s="44"/>
      <c r="AE179" s="44"/>
      <c r="AF179" s="44"/>
      <c r="AG179" s="44"/>
    </row>
    <row r="180" spans="30:33" x14ac:dyDescent="0.2">
      <c r="AD180" s="44"/>
      <c r="AE180" s="44"/>
      <c r="AF180" s="44"/>
      <c r="AG180" s="44"/>
    </row>
    <row r="181" spans="30:33" x14ac:dyDescent="0.2">
      <c r="AD181" s="44"/>
      <c r="AE181" s="44"/>
      <c r="AF181" s="44"/>
      <c r="AG181" s="44"/>
    </row>
    <row r="182" spans="30:33" x14ac:dyDescent="0.2">
      <c r="AD182" s="44"/>
      <c r="AE182" s="44"/>
      <c r="AF182" s="44"/>
      <c r="AG182" s="44"/>
    </row>
    <row r="183" spans="30:33" x14ac:dyDescent="0.2">
      <c r="AD183" s="44"/>
      <c r="AE183" s="44"/>
      <c r="AF183" s="44"/>
      <c r="AG183" s="44"/>
    </row>
    <row r="184" spans="30:33" x14ac:dyDescent="0.2">
      <c r="AD184" s="44"/>
      <c r="AE184" s="44"/>
      <c r="AF184" s="44"/>
      <c r="AG184" s="44"/>
    </row>
    <row r="185" spans="30:33" x14ac:dyDescent="0.2">
      <c r="AD185" s="44"/>
      <c r="AE185" s="44"/>
      <c r="AF185" s="44"/>
      <c r="AG185" s="44"/>
    </row>
    <row r="186" spans="30:33" x14ac:dyDescent="0.2">
      <c r="AD186" s="44"/>
      <c r="AE186" s="44"/>
      <c r="AF186" s="44"/>
      <c r="AG186" s="44"/>
    </row>
    <row r="187" spans="30:33" x14ac:dyDescent="0.2">
      <c r="AD187" s="44"/>
      <c r="AE187" s="44"/>
      <c r="AF187" s="44"/>
      <c r="AG187" s="44"/>
    </row>
    <row r="188" spans="30:33" x14ac:dyDescent="0.2">
      <c r="AD188" s="44"/>
      <c r="AE188" s="44"/>
      <c r="AF188" s="44"/>
      <c r="AG188" s="44"/>
    </row>
    <row r="189" spans="30:33" x14ac:dyDescent="0.2">
      <c r="AD189" s="44"/>
      <c r="AE189" s="44"/>
      <c r="AF189" s="44"/>
      <c r="AG189" s="44"/>
    </row>
    <row r="190" spans="30:33" x14ac:dyDescent="0.2">
      <c r="AD190" s="44"/>
      <c r="AE190" s="44"/>
      <c r="AF190" s="44"/>
      <c r="AG190" s="44"/>
    </row>
    <row r="191" spans="30:33" x14ac:dyDescent="0.2">
      <c r="AD191" s="44"/>
      <c r="AE191" s="44"/>
      <c r="AF191" s="44"/>
      <c r="AG191" s="44"/>
    </row>
    <row r="192" spans="30:33" x14ac:dyDescent="0.2">
      <c r="AD192" s="44"/>
      <c r="AE192" s="44"/>
      <c r="AF192" s="44"/>
      <c r="AG192" s="44"/>
    </row>
    <row r="193" spans="30:33" x14ac:dyDescent="0.2">
      <c r="AD193" s="44"/>
      <c r="AE193" s="44"/>
      <c r="AF193" s="44"/>
      <c r="AG193" s="44"/>
    </row>
    <row r="194" spans="30:33" x14ac:dyDescent="0.2">
      <c r="AD194" s="44"/>
      <c r="AE194" s="44"/>
      <c r="AF194" s="44"/>
      <c r="AG194" s="44"/>
    </row>
    <row r="195" spans="30:33" x14ac:dyDescent="0.2">
      <c r="AD195" s="44"/>
      <c r="AE195" s="44"/>
      <c r="AF195" s="44"/>
      <c r="AG195" s="44"/>
    </row>
    <row r="196" spans="30:33" x14ac:dyDescent="0.2">
      <c r="AD196" s="44"/>
      <c r="AE196" s="44"/>
      <c r="AF196" s="44"/>
      <c r="AG196" s="44"/>
    </row>
    <row r="197" spans="30:33" x14ac:dyDescent="0.2">
      <c r="AD197" s="44"/>
      <c r="AE197" s="44"/>
      <c r="AF197" s="44"/>
      <c r="AG197" s="44"/>
    </row>
    <row r="198" spans="30:33" x14ac:dyDescent="0.2">
      <c r="AD198" s="44"/>
      <c r="AE198" s="44"/>
      <c r="AF198" s="44"/>
      <c r="AG198" s="44"/>
    </row>
    <row r="199" spans="30:33" x14ac:dyDescent="0.2">
      <c r="AD199" s="44"/>
      <c r="AE199" s="44"/>
      <c r="AF199" s="44"/>
      <c r="AG199" s="44"/>
    </row>
    <row r="200" spans="30:33" x14ac:dyDescent="0.2">
      <c r="AD200" s="44"/>
      <c r="AE200" s="44"/>
      <c r="AF200" s="44"/>
      <c r="AG200" s="44"/>
    </row>
    <row r="201" spans="30:33" x14ac:dyDescent="0.2">
      <c r="AD201" s="44"/>
      <c r="AE201" s="44"/>
      <c r="AF201" s="44"/>
      <c r="AG201" s="44"/>
    </row>
    <row r="202" spans="30:33" x14ac:dyDescent="0.2">
      <c r="AD202" s="44"/>
      <c r="AE202" s="44"/>
      <c r="AF202" s="44"/>
      <c r="AG202" s="44"/>
    </row>
    <row r="203" spans="30:33" x14ac:dyDescent="0.2">
      <c r="AD203" s="44"/>
      <c r="AE203" s="44"/>
      <c r="AF203" s="44"/>
      <c r="AG203" s="44"/>
    </row>
    <row r="204" spans="30:33" x14ac:dyDescent="0.2">
      <c r="AD204" s="44"/>
      <c r="AE204" s="44"/>
      <c r="AF204" s="44"/>
      <c r="AG204" s="44"/>
    </row>
    <row r="205" spans="30:33" x14ac:dyDescent="0.2">
      <c r="AD205" s="44"/>
      <c r="AE205" s="44"/>
      <c r="AF205" s="44"/>
      <c r="AG205" s="44"/>
    </row>
    <row r="206" spans="30:33" x14ac:dyDescent="0.2">
      <c r="AD206" s="44"/>
      <c r="AE206" s="44"/>
      <c r="AF206" s="44"/>
      <c r="AG206" s="44"/>
    </row>
    <row r="207" spans="30:33" x14ac:dyDescent="0.2">
      <c r="AD207" s="44"/>
      <c r="AE207" s="44"/>
      <c r="AF207" s="44"/>
      <c r="AG207" s="44"/>
    </row>
    <row r="208" spans="30:33" x14ac:dyDescent="0.2">
      <c r="AD208" s="44"/>
      <c r="AE208" s="44"/>
      <c r="AF208" s="44"/>
      <c r="AG208" s="44"/>
    </row>
    <row r="209" spans="30:33" x14ac:dyDescent="0.2">
      <c r="AD209" s="44"/>
      <c r="AE209" s="44"/>
      <c r="AF209" s="44"/>
      <c r="AG209" s="44"/>
    </row>
    <row r="210" spans="30:33" x14ac:dyDescent="0.2">
      <c r="AD210" s="44"/>
      <c r="AE210" s="44"/>
      <c r="AF210" s="44"/>
      <c r="AG210" s="44"/>
    </row>
    <row r="211" spans="30:33" x14ac:dyDescent="0.2">
      <c r="AD211" s="44"/>
      <c r="AE211" s="44"/>
      <c r="AF211" s="44"/>
      <c r="AG211" s="44"/>
    </row>
    <row r="212" spans="30:33" x14ac:dyDescent="0.2">
      <c r="AD212" s="44"/>
      <c r="AE212" s="44"/>
      <c r="AF212" s="44"/>
      <c r="AG212" s="44"/>
    </row>
    <row r="213" spans="30:33" x14ac:dyDescent="0.2">
      <c r="AD213" s="44"/>
      <c r="AE213" s="44"/>
      <c r="AF213" s="44"/>
      <c r="AG213" s="44"/>
    </row>
    <row r="214" spans="30:33" x14ac:dyDescent="0.2">
      <c r="AD214" s="44"/>
      <c r="AE214" s="44"/>
      <c r="AF214" s="44"/>
      <c r="AG214" s="44"/>
    </row>
    <row r="215" spans="30:33" x14ac:dyDescent="0.2">
      <c r="AD215" s="44"/>
      <c r="AE215" s="44"/>
      <c r="AF215" s="44"/>
      <c r="AG215" s="44"/>
    </row>
    <row r="216" spans="30:33" x14ac:dyDescent="0.2">
      <c r="AD216" s="44"/>
      <c r="AE216" s="44"/>
      <c r="AF216" s="44"/>
      <c r="AG216" s="44"/>
    </row>
    <row r="217" spans="30:33" x14ac:dyDescent="0.2">
      <c r="AD217" s="44"/>
      <c r="AE217" s="44"/>
      <c r="AF217" s="44"/>
      <c r="AG217" s="44"/>
    </row>
    <row r="218" spans="30:33" x14ac:dyDescent="0.2">
      <c r="AD218" s="44"/>
      <c r="AE218" s="44"/>
      <c r="AF218" s="44"/>
      <c r="AG218" s="44"/>
    </row>
    <row r="219" spans="30:33" x14ac:dyDescent="0.2">
      <c r="AD219" s="44"/>
      <c r="AE219" s="44"/>
      <c r="AF219" s="44"/>
      <c r="AG219" s="44"/>
    </row>
    <row r="220" spans="30:33" x14ac:dyDescent="0.2">
      <c r="AD220" s="44"/>
      <c r="AE220" s="44"/>
      <c r="AF220" s="44"/>
      <c r="AG220" s="44"/>
    </row>
    <row r="221" spans="30:33" x14ac:dyDescent="0.2">
      <c r="AD221" s="44"/>
      <c r="AE221" s="44"/>
      <c r="AF221" s="44"/>
      <c r="AG221" s="44"/>
    </row>
    <row r="222" spans="30:33" x14ac:dyDescent="0.2">
      <c r="AD222" s="44"/>
      <c r="AE222" s="44"/>
      <c r="AF222" s="44"/>
      <c r="AG222" s="44"/>
    </row>
    <row r="223" spans="30:33" x14ac:dyDescent="0.2">
      <c r="AD223" s="44"/>
      <c r="AE223" s="44"/>
      <c r="AF223" s="44"/>
      <c r="AG223" s="44"/>
    </row>
    <row r="224" spans="30:33" x14ac:dyDescent="0.2">
      <c r="AD224" s="44"/>
      <c r="AE224" s="44"/>
      <c r="AF224" s="44"/>
      <c r="AG224" s="44"/>
    </row>
    <row r="225" spans="30:33" x14ac:dyDescent="0.2">
      <c r="AD225" s="44"/>
      <c r="AE225" s="44"/>
      <c r="AF225" s="44"/>
      <c r="AG225" s="44"/>
    </row>
    <row r="226" spans="30:33" x14ac:dyDescent="0.2">
      <c r="AD226" s="44"/>
      <c r="AE226" s="44"/>
      <c r="AF226" s="44"/>
      <c r="AG226" s="44"/>
    </row>
    <row r="227" spans="30:33" x14ac:dyDescent="0.2">
      <c r="AD227" s="44"/>
      <c r="AE227" s="44"/>
      <c r="AF227" s="44"/>
      <c r="AG227" s="44"/>
    </row>
    <row r="228" spans="30:33" x14ac:dyDescent="0.2">
      <c r="AD228" s="44"/>
      <c r="AE228" s="44"/>
      <c r="AF228" s="44"/>
      <c r="AG228" s="44"/>
    </row>
    <row r="229" spans="30:33" x14ac:dyDescent="0.2">
      <c r="AD229" s="44"/>
      <c r="AE229" s="44"/>
      <c r="AF229" s="44"/>
      <c r="AG229" s="44"/>
    </row>
    <row r="230" spans="30:33" x14ac:dyDescent="0.2">
      <c r="AD230" s="44"/>
      <c r="AE230" s="44"/>
      <c r="AF230" s="44"/>
      <c r="AG230" s="44"/>
    </row>
    <row r="231" spans="30:33" x14ac:dyDescent="0.2">
      <c r="AD231" s="44"/>
      <c r="AE231" s="44"/>
      <c r="AF231" s="44"/>
      <c r="AG231" s="44"/>
    </row>
    <row r="232" spans="30:33" x14ac:dyDescent="0.2">
      <c r="AD232" s="44"/>
      <c r="AE232" s="44"/>
      <c r="AF232" s="44"/>
      <c r="AG232" s="44"/>
    </row>
    <row r="233" spans="30:33" x14ac:dyDescent="0.2">
      <c r="AD233" s="44"/>
      <c r="AE233" s="44"/>
      <c r="AF233" s="44"/>
      <c r="AG233" s="44"/>
    </row>
    <row r="234" spans="30:33" x14ac:dyDescent="0.2">
      <c r="AD234" s="44"/>
      <c r="AE234" s="44"/>
      <c r="AF234" s="44"/>
      <c r="AG234" s="44"/>
    </row>
    <row r="235" spans="30:33" x14ac:dyDescent="0.2">
      <c r="AD235" s="44"/>
      <c r="AE235" s="44"/>
      <c r="AF235" s="44"/>
      <c r="AG235" s="44"/>
    </row>
    <row r="236" spans="30:33" x14ac:dyDescent="0.2">
      <c r="AD236" s="44"/>
      <c r="AE236" s="44"/>
      <c r="AF236" s="44"/>
      <c r="AG236" s="44"/>
    </row>
    <row r="237" spans="30:33" x14ac:dyDescent="0.2">
      <c r="AD237" s="44"/>
      <c r="AE237" s="44"/>
      <c r="AF237" s="44"/>
      <c r="AG237" s="44"/>
    </row>
    <row r="238" spans="30:33" x14ac:dyDescent="0.2">
      <c r="AD238" s="44"/>
      <c r="AE238" s="44"/>
      <c r="AF238" s="44"/>
      <c r="AG238" s="44"/>
    </row>
    <row r="239" spans="30:33" x14ac:dyDescent="0.2">
      <c r="AD239" s="44"/>
      <c r="AE239" s="44"/>
      <c r="AF239" s="44"/>
      <c r="AG239" s="44"/>
    </row>
    <row r="240" spans="30:33" x14ac:dyDescent="0.2">
      <c r="AD240" s="44"/>
      <c r="AE240" s="44"/>
      <c r="AF240" s="44"/>
      <c r="AG240" s="44"/>
    </row>
    <row r="241" spans="30:33" x14ac:dyDescent="0.2">
      <c r="AD241" s="44"/>
      <c r="AE241" s="44"/>
      <c r="AF241" s="44"/>
      <c r="AG241" s="44"/>
    </row>
    <row r="242" spans="30:33" x14ac:dyDescent="0.2">
      <c r="AD242" s="44"/>
      <c r="AE242" s="44"/>
      <c r="AF242" s="44"/>
      <c r="AG242" s="44"/>
    </row>
    <row r="243" spans="30:33" x14ac:dyDescent="0.2">
      <c r="AD243" s="44"/>
      <c r="AE243" s="44"/>
      <c r="AF243" s="44"/>
      <c r="AG243" s="44"/>
    </row>
    <row r="244" spans="30:33" x14ac:dyDescent="0.2">
      <c r="AD244" s="44"/>
      <c r="AE244" s="44"/>
      <c r="AF244" s="44"/>
      <c r="AG244" s="44"/>
    </row>
    <row r="245" spans="30:33" x14ac:dyDescent="0.2">
      <c r="AD245" s="44"/>
      <c r="AE245" s="44"/>
      <c r="AF245" s="44"/>
      <c r="AG245" s="44"/>
    </row>
    <row r="246" spans="30:33" x14ac:dyDescent="0.2">
      <c r="AD246" s="44"/>
      <c r="AE246" s="44"/>
      <c r="AF246" s="44"/>
      <c r="AG246" s="44"/>
    </row>
    <row r="247" spans="30:33" x14ac:dyDescent="0.2">
      <c r="AD247" s="44"/>
      <c r="AE247" s="44"/>
      <c r="AF247" s="44"/>
      <c r="AG247" s="44"/>
    </row>
    <row r="248" spans="30:33" x14ac:dyDescent="0.2">
      <c r="AD248" s="44"/>
      <c r="AE248" s="44"/>
      <c r="AF248" s="44"/>
      <c r="AG248" s="44"/>
    </row>
    <row r="249" spans="30:33" x14ac:dyDescent="0.2">
      <c r="AD249" s="44"/>
      <c r="AE249" s="44"/>
      <c r="AF249" s="44"/>
      <c r="AG249" s="44"/>
    </row>
    <row r="250" spans="30:33" x14ac:dyDescent="0.2">
      <c r="AD250" s="44"/>
      <c r="AE250" s="44"/>
      <c r="AF250" s="44"/>
      <c r="AG250" s="44"/>
    </row>
    <row r="251" spans="30:33" x14ac:dyDescent="0.2">
      <c r="AD251" s="44"/>
      <c r="AE251" s="44"/>
      <c r="AF251" s="44"/>
      <c r="AG251" s="44"/>
    </row>
    <row r="252" spans="30:33" x14ac:dyDescent="0.2">
      <c r="AD252" s="44"/>
      <c r="AE252" s="44"/>
      <c r="AF252" s="44"/>
      <c r="AG252" s="44"/>
    </row>
    <row r="253" spans="30:33" x14ac:dyDescent="0.2">
      <c r="AD253" s="44"/>
      <c r="AE253" s="44"/>
      <c r="AF253" s="44"/>
      <c r="AG253" s="44"/>
    </row>
    <row r="254" spans="30:33" x14ac:dyDescent="0.2">
      <c r="AD254" s="44"/>
      <c r="AE254" s="44"/>
      <c r="AF254" s="44"/>
      <c r="AG254" s="44"/>
    </row>
    <row r="255" spans="30:33" x14ac:dyDescent="0.2">
      <c r="AD255" s="44"/>
      <c r="AE255" s="44"/>
      <c r="AF255" s="44"/>
      <c r="AG255" s="44"/>
    </row>
    <row r="256" spans="30:33" x14ac:dyDescent="0.2">
      <c r="AD256" s="44"/>
      <c r="AE256" s="44"/>
      <c r="AF256" s="44"/>
      <c r="AG256" s="44"/>
    </row>
    <row r="257" spans="30:33" x14ac:dyDescent="0.2">
      <c r="AD257" s="44"/>
      <c r="AE257" s="44"/>
      <c r="AF257" s="44"/>
      <c r="AG257" s="44"/>
    </row>
    <row r="258" spans="30:33" x14ac:dyDescent="0.2">
      <c r="AD258" s="44"/>
      <c r="AE258" s="44"/>
      <c r="AF258" s="44"/>
      <c r="AG258" s="44"/>
    </row>
    <row r="259" spans="30:33" x14ac:dyDescent="0.2">
      <c r="AD259" s="44"/>
      <c r="AE259" s="44"/>
      <c r="AF259" s="44"/>
      <c r="AG259" s="44"/>
    </row>
    <row r="260" spans="30:33" x14ac:dyDescent="0.2">
      <c r="AD260" s="44"/>
      <c r="AE260" s="44"/>
      <c r="AF260" s="44"/>
      <c r="AG260" s="44"/>
    </row>
    <row r="261" spans="30:33" x14ac:dyDescent="0.2">
      <c r="AD261" s="44"/>
      <c r="AE261" s="44"/>
      <c r="AF261" s="44"/>
      <c r="AG261" s="44"/>
    </row>
    <row r="262" spans="30:33" x14ac:dyDescent="0.2">
      <c r="AD262" s="44"/>
      <c r="AE262" s="44"/>
      <c r="AF262" s="44"/>
      <c r="AG262" s="44"/>
    </row>
    <row r="263" spans="30:33" x14ac:dyDescent="0.2">
      <c r="AD263" s="44"/>
      <c r="AE263" s="44"/>
      <c r="AF263" s="44"/>
      <c r="AG263" s="44"/>
    </row>
    <row r="264" spans="30:33" x14ac:dyDescent="0.2">
      <c r="AD264" s="44"/>
      <c r="AE264" s="44"/>
      <c r="AF264" s="44"/>
      <c r="AG264" s="44"/>
    </row>
    <row r="265" spans="30:33" x14ac:dyDescent="0.2">
      <c r="AD265" s="44"/>
      <c r="AE265" s="44"/>
      <c r="AF265" s="44"/>
      <c r="AG265" s="44"/>
    </row>
    <row r="266" spans="30:33" x14ac:dyDescent="0.2">
      <c r="AD266" s="44"/>
      <c r="AE266" s="44"/>
      <c r="AF266" s="44"/>
      <c r="AG266" s="44"/>
    </row>
    <row r="267" spans="30:33" x14ac:dyDescent="0.2">
      <c r="AD267" s="44"/>
      <c r="AE267" s="44"/>
      <c r="AF267" s="44"/>
      <c r="AG267" s="44"/>
    </row>
    <row r="268" spans="30:33" x14ac:dyDescent="0.2">
      <c r="AD268" s="44"/>
      <c r="AE268" s="44"/>
      <c r="AF268" s="44"/>
      <c r="AG268" s="44"/>
    </row>
    <row r="269" spans="30:33" x14ac:dyDescent="0.2">
      <c r="AD269" s="44"/>
      <c r="AE269" s="44"/>
      <c r="AF269" s="44"/>
      <c r="AG269" s="44"/>
    </row>
    <row r="270" spans="30:33" x14ac:dyDescent="0.2">
      <c r="AD270" s="44"/>
      <c r="AE270" s="44"/>
      <c r="AF270" s="44"/>
      <c r="AG270" s="44"/>
    </row>
    <row r="271" spans="30:33" x14ac:dyDescent="0.2">
      <c r="AD271" s="44"/>
      <c r="AE271" s="44"/>
      <c r="AF271" s="44"/>
      <c r="AG271" s="44"/>
    </row>
    <row r="272" spans="30:33" x14ac:dyDescent="0.2">
      <c r="AD272" s="44"/>
      <c r="AE272" s="44"/>
      <c r="AF272" s="44"/>
      <c r="AG272" s="44"/>
    </row>
    <row r="273" spans="30:33" x14ac:dyDescent="0.2">
      <c r="AD273" s="44"/>
      <c r="AE273" s="44"/>
      <c r="AF273" s="44"/>
      <c r="AG273" s="44"/>
    </row>
    <row r="274" spans="30:33" x14ac:dyDescent="0.2">
      <c r="AD274" s="44"/>
      <c r="AE274" s="44"/>
      <c r="AF274" s="44"/>
      <c r="AG274" s="44"/>
    </row>
    <row r="275" spans="30:33" x14ac:dyDescent="0.2">
      <c r="AD275" s="44"/>
      <c r="AE275" s="44"/>
      <c r="AF275" s="44"/>
      <c r="AG275" s="44"/>
    </row>
    <row r="276" spans="30:33" x14ac:dyDescent="0.2">
      <c r="AD276" s="44"/>
      <c r="AE276" s="44"/>
      <c r="AF276" s="44"/>
      <c r="AG276" s="44"/>
    </row>
    <row r="277" spans="30:33" x14ac:dyDescent="0.2">
      <c r="AD277" s="44"/>
      <c r="AE277" s="44"/>
      <c r="AF277" s="44"/>
      <c r="AG277" s="44"/>
    </row>
    <row r="278" spans="30:33" x14ac:dyDescent="0.2">
      <c r="AD278" s="44"/>
      <c r="AE278" s="44"/>
      <c r="AF278" s="44"/>
      <c r="AG278" s="44"/>
    </row>
    <row r="279" spans="30:33" x14ac:dyDescent="0.2">
      <c r="AD279" s="44"/>
      <c r="AE279" s="44"/>
      <c r="AF279" s="44"/>
      <c r="AG279" s="44"/>
    </row>
    <row r="280" spans="30:33" x14ac:dyDescent="0.2">
      <c r="AD280" s="44"/>
      <c r="AE280" s="44"/>
      <c r="AF280" s="44"/>
      <c r="AG280" s="44"/>
    </row>
    <row r="281" spans="30:33" x14ac:dyDescent="0.2">
      <c r="AD281" s="44"/>
      <c r="AE281" s="44"/>
      <c r="AF281" s="44"/>
      <c r="AG281" s="44"/>
    </row>
    <row r="282" spans="30:33" x14ac:dyDescent="0.2">
      <c r="AD282" s="44"/>
      <c r="AE282" s="44"/>
      <c r="AF282" s="44"/>
      <c r="AG282" s="44"/>
    </row>
    <row r="283" spans="30:33" x14ac:dyDescent="0.2">
      <c r="AD283" s="44"/>
      <c r="AE283" s="44"/>
      <c r="AF283" s="44"/>
      <c r="AG283" s="44"/>
    </row>
    <row r="284" spans="30:33" x14ac:dyDescent="0.2">
      <c r="AD284" s="44"/>
      <c r="AE284" s="44"/>
      <c r="AF284" s="44"/>
      <c r="AG284" s="44"/>
    </row>
    <row r="285" spans="30:33" x14ac:dyDescent="0.2">
      <c r="AD285" s="44"/>
      <c r="AE285" s="44"/>
      <c r="AF285" s="44"/>
      <c r="AG285" s="44"/>
    </row>
    <row r="286" spans="30:33" x14ac:dyDescent="0.2">
      <c r="AD286" s="44"/>
      <c r="AE286" s="44"/>
      <c r="AF286" s="44"/>
      <c r="AG286" s="44"/>
    </row>
    <row r="287" spans="30:33" x14ac:dyDescent="0.2">
      <c r="AD287" s="44"/>
      <c r="AE287" s="44"/>
      <c r="AF287" s="44"/>
      <c r="AG287" s="44"/>
    </row>
    <row r="288" spans="30:33" x14ac:dyDescent="0.2">
      <c r="AD288" s="44"/>
      <c r="AE288" s="44"/>
      <c r="AF288" s="44"/>
      <c r="AG288" s="44"/>
    </row>
    <row r="289" spans="30:33" x14ac:dyDescent="0.2">
      <c r="AD289" s="44"/>
      <c r="AE289" s="44"/>
      <c r="AF289" s="44"/>
      <c r="AG289" s="44"/>
    </row>
    <row r="290" spans="30:33" x14ac:dyDescent="0.2">
      <c r="AD290" s="44"/>
      <c r="AE290" s="44"/>
      <c r="AF290" s="44"/>
      <c r="AG290" s="44"/>
    </row>
    <row r="291" spans="30:33" x14ac:dyDescent="0.2">
      <c r="AD291" s="44"/>
      <c r="AE291" s="44"/>
      <c r="AF291" s="44"/>
      <c r="AG291" s="44"/>
    </row>
    <row r="292" spans="30:33" x14ac:dyDescent="0.2">
      <c r="AD292" s="44"/>
      <c r="AE292" s="44"/>
      <c r="AF292" s="44"/>
      <c r="AG292" s="44"/>
    </row>
    <row r="293" spans="30:33" x14ac:dyDescent="0.2">
      <c r="AD293" s="44"/>
      <c r="AE293" s="44"/>
      <c r="AF293" s="44"/>
      <c r="AG293" s="44"/>
    </row>
    <row r="294" spans="30:33" x14ac:dyDescent="0.2">
      <c r="AD294" s="44"/>
      <c r="AE294" s="44"/>
      <c r="AF294" s="44"/>
      <c r="AG294" s="44"/>
    </row>
    <row r="295" spans="30:33" x14ac:dyDescent="0.2">
      <c r="AD295" s="44"/>
      <c r="AE295" s="44"/>
      <c r="AF295" s="44"/>
      <c r="AG295" s="44"/>
    </row>
    <row r="296" spans="30:33" x14ac:dyDescent="0.2">
      <c r="AD296" s="44"/>
      <c r="AE296" s="44"/>
      <c r="AF296" s="44"/>
      <c r="AG296" s="44"/>
    </row>
    <row r="297" spans="30:33" x14ac:dyDescent="0.2">
      <c r="AD297" s="44"/>
      <c r="AE297" s="44"/>
      <c r="AF297" s="44"/>
      <c r="AG297" s="44"/>
    </row>
    <row r="298" spans="30:33" x14ac:dyDescent="0.2">
      <c r="AD298" s="44"/>
      <c r="AE298" s="44"/>
      <c r="AF298" s="44"/>
      <c r="AG298" s="44"/>
    </row>
    <row r="299" spans="30:33" x14ac:dyDescent="0.2">
      <c r="AD299" s="44"/>
      <c r="AE299" s="44"/>
      <c r="AF299" s="44"/>
      <c r="AG299" s="44"/>
    </row>
    <row r="300" spans="30:33" x14ac:dyDescent="0.2">
      <c r="AD300" s="44"/>
      <c r="AE300" s="44"/>
      <c r="AF300" s="44"/>
      <c r="AG300" s="44"/>
    </row>
    <row r="301" spans="30:33" x14ac:dyDescent="0.2">
      <c r="AD301" s="44"/>
      <c r="AE301" s="44"/>
      <c r="AF301" s="44"/>
      <c r="AG301" s="44"/>
    </row>
    <row r="302" spans="30:33" x14ac:dyDescent="0.2">
      <c r="AD302" s="44"/>
      <c r="AE302" s="44"/>
      <c r="AF302" s="44"/>
      <c r="AG302" s="44"/>
    </row>
    <row r="303" spans="30:33" x14ac:dyDescent="0.2">
      <c r="AD303" s="44"/>
      <c r="AE303" s="44"/>
      <c r="AF303" s="44"/>
      <c r="AG303" s="44"/>
    </row>
    <row r="304" spans="30:33" x14ac:dyDescent="0.2">
      <c r="AD304" s="44"/>
      <c r="AE304" s="44"/>
      <c r="AF304" s="44"/>
      <c r="AG304" s="44"/>
    </row>
    <row r="305" spans="30:33" x14ac:dyDescent="0.2">
      <c r="AD305" s="44"/>
      <c r="AE305" s="44"/>
      <c r="AF305" s="44"/>
      <c r="AG305" s="44"/>
    </row>
    <row r="306" spans="30:33" x14ac:dyDescent="0.2">
      <c r="AD306" s="44"/>
      <c r="AE306" s="44"/>
      <c r="AF306" s="44"/>
      <c r="AG306" s="44"/>
    </row>
    <row r="307" spans="30:33" x14ac:dyDescent="0.2">
      <c r="AD307" s="44"/>
      <c r="AE307" s="44"/>
      <c r="AF307" s="44"/>
      <c r="AG307" s="44"/>
    </row>
    <row r="308" spans="30:33" x14ac:dyDescent="0.2">
      <c r="AD308" s="44"/>
      <c r="AE308" s="44"/>
      <c r="AF308" s="44"/>
      <c r="AG308" s="44"/>
    </row>
    <row r="309" spans="30:33" x14ac:dyDescent="0.2">
      <c r="AD309" s="44"/>
      <c r="AE309" s="44"/>
      <c r="AF309" s="44"/>
      <c r="AG309" s="44"/>
    </row>
    <row r="310" spans="30:33" x14ac:dyDescent="0.2">
      <c r="AD310" s="44"/>
      <c r="AE310" s="44"/>
      <c r="AF310" s="44"/>
      <c r="AG310" s="44"/>
    </row>
    <row r="311" spans="30:33" x14ac:dyDescent="0.2">
      <c r="AD311" s="44"/>
      <c r="AE311" s="44"/>
      <c r="AF311" s="44"/>
      <c r="AG311" s="44"/>
    </row>
    <row r="312" spans="30:33" x14ac:dyDescent="0.2">
      <c r="AD312" s="44"/>
      <c r="AE312" s="44"/>
      <c r="AF312" s="44"/>
      <c r="AG312" s="44"/>
    </row>
    <row r="313" spans="30:33" x14ac:dyDescent="0.2">
      <c r="AD313" s="44"/>
      <c r="AE313" s="44"/>
      <c r="AF313" s="44"/>
      <c r="AG313" s="44"/>
    </row>
    <row r="314" spans="30:33" x14ac:dyDescent="0.2">
      <c r="AD314" s="44"/>
      <c r="AE314" s="44"/>
      <c r="AF314" s="44"/>
      <c r="AG314" s="44"/>
    </row>
    <row r="315" spans="30:33" x14ac:dyDescent="0.2">
      <c r="AD315" s="44"/>
      <c r="AE315" s="44"/>
      <c r="AF315" s="44"/>
      <c r="AG315" s="44"/>
    </row>
    <row r="316" spans="30:33" x14ac:dyDescent="0.2">
      <c r="AD316" s="44"/>
      <c r="AE316" s="44"/>
      <c r="AF316" s="44"/>
      <c r="AG316" s="44"/>
    </row>
    <row r="317" spans="30:33" x14ac:dyDescent="0.2">
      <c r="AD317" s="44"/>
      <c r="AE317" s="44"/>
      <c r="AF317" s="44"/>
      <c r="AG317" s="44"/>
    </row>
    <row r="318" spans="30:33" x14ac:dyDescent="0.2">
      <c r="AD318" s="44"/>
      <c r="AE318" s="44"/>
      <c r="AF318" s="44"/>
      <c r="AG318" s="44"/>
    </row>
    <row r="319" spans="30:33" x14ac:dyDescent="0.2">
      <c r="AD319" s="44"/>
      <c r="AE319" s="44"/>
      <c r="AF319" s="44"/>
      <c r="AG319" s="44"/>
    </row>
    <row r="320" spans="30:33" x14ac:dyDescent="0.2">
      <c r="AD320" s="44"/>
      <c r="AE320" s="44"/>
      <c r="AF320" s="44"/>
      <c r="AG320" s="44"/>
    </row>
    <row r="321" spans="30:33" x14ac:dyDescent="0.2">
      <c r="AD321" s="44"/>
      <c r="AE321" s="44"/>
      <c r="AF321" s="44"/>
      <c r="AG321" s="44"/>
    </row>
    <row r="322" spans="30:33" x14ac:dyDescent="0.2">
      <c r="AD322" s="44"/>
      <c r="AE322" s="44"/>
      <c r="AF322" s="44"/>
      <c r="AG322" s="44"/>
    </row>
    <row r="323" spans="30:33" x14ac:dyDescent="0.2">
      <c r="AD323" s="44"/>
      <c r="AE323" s="44"/>
      <c r="AF323" s="44"/>
      <c r="AG323" s="44"/>
    </row>
    <row r="324" spans="30:33" x14ac:dyDescent="0.2">
      <c r="AD324" s="44"/>
      <c r="AE324" s="44"/>
      <c r="AF324" s="44"/>
      <c r="AG324" s="44"/>
    </row>
    <row r="325" spans="30:33" x14ac:dyDescent="0.2">
      <c r="AD325" s="44"/>
      <c r="AE325" s="44"/>
      <c r="AF325" s="44"/>
      <c r="AG325" s="44"/>
    </row>
    <row r="326" spans="30:33" x14ac:dyDescent="0.2">
      <c r="AD326" s="44"/>
      <c r="AE326" s="44"/>
      <c r="AF326" s="44"/>
      <c r="AG326" s="44"/>
    </row>
    <row r="327" spans="30:33" x14ac:dyDescent="0.2">
      <c r="AD327" s="44"/>
      <c r="AE327" s="44"/>
      <c r="AF327" s="44"/>
      <c r="AG327" s="44"/>
    </row>
    <row r="328" spans="30:33" x14ac:dyDescent="0.2">
      <c r="AD328" s="44"/>
      <c r="AE328" s="44"/>
      <c r="AF328" s="44"/>
      <c r="AG328" s="44"/>
    </row>
    <row r="329" spans="30:33" x14ac:dyDescent="0.2">
      <c r="AD329" s="44"/>
      <c r="AE329" s="44"/>
      <c r="AF329" s="44"/>
      <c r="AG329" s="44"/>
    </row>
    <row r="330" spans="30:33" x14ac:dyDescent="0.2">
      <c r="AD330" s="44"/>
      <c r="AE330" s="44"/>
      <c r="AF330" s="44"/>
      <c r="AG330" s="44"/>
    </row>
    <row r="331" spans="30:33" x14ac:dyDescent="0.2">
      <c r="AD331" s="44"/>
      <c r="AE331" s="44"/>
      <c r="AF331" s="44"/>
      <c r="AG331" s="44"/>
    </row>
    <row r="332" spans="30:33" x14ac:dyDescent="0.2">
      <c r="AD332" s="44"/>
      <c r="AE332" s="44"/>
      <c r="AF332" s="44"/>
      <c r="AG332" s="44"/>
    </row>
    <row r="333" spans="30:33" x14ac:dyDescent="0.2">
      <c r="AD333" s="44"/>
      <c r="AE333" s="44"/>
      <c r="AF333" s="44"/>
      <c r="AG333" s="44"/>
    </row>
    <row r="334" spans="30:33" x14ac:dyDescent="0.2">
      <c r="AD334" s="44"/>
      <c r="AE334" s="44"/>
      <c r="AF334" s="44"/>
      <c r="AG334" s="44"/>
    </row>
    <row r="335" spans="30:33" x14ac:dyDescent="0.2">
      <c r="AD335" s="44"/>
      <c r="AE335" s="44"/>
      <c r="AF335" s="44"/>
      <c r="AG335" s="44"/>
    </row>
    <row r="336" spans="30:33" x14ac:dyDescent="0.2">
      <c r="AD336" s="44"/>
      <c r="AE336" s="44"/>
      <c r="AF336" s="44"/>
      <c r="AG336" s="44"/>
    </row>
    <row r="337" spans="30:33" x14ac:dyDescent="0.2">
      <c r="AD337" s="44"/>
      <c r="AE337" s="44"/>
      <c r="AF337" s="44"/>
      <c r="AG337" s="44"/>
    </row>
    <row r="338" spans="30:33" x14ac:dyDescent="0.2">
      <c r="AD338" s="44"/>
      <c r="AE338" s="44"/>
      <c r="AF338" s="44"/>
      <c r="AG338" s="44"/>
    </row>
    <row r="339" spans="30:33" x14ac:dyDescent="0.2">
      <c r="AD339" s="44"/>
      <c r="AE339" s="44"/>
      <c r="AF339" s="44"/>
      <c r="AG339" s="44"/>
    </row>
    <row r="340" spans="30:33" x14ac:dyDescent="0.2">
      <c r="AD340" s="44"/>
      <c r="AE340" s="44"/>
      <c r="AF340" s="44"/>
      <c r="AG340" s="44"/>
    </row>
    <row r="341" spans="30:33" x14ac:dyDescent="0.2">
      <c r="AD341" s="44"/>
      <c r="AE341" s="44"/>
      <c r="AF341" s="44"/>
      <c r="AG341" s="44"/>
    </row>
    <row r="342" spans="30:33" x14ac:dyDescent="0.2">
      <c r="AD342" s="44"/>
      <c r="AE342" s="44"/>
      <c r="AF342" s="44"/>
      <c r="AG342" s="44"/>
    </row>
    <row r="343" spans="30:33" x14ac:dyDescent="0.2">
      <c r="AD343" s="44"/>
      <c r="AE343" s="44"/>
      <c r="AF343" s="44"/>
      <c r="AG343" s="44"/>
    </row>
    <row r="344" spans="30:33" x14ac:dyDescent="0.2">
      <c r="AD344" s="44"/>
      <c r="AE344" s="44"/>
      <c r="AF344" s="44"/>
      <c r="AG344" s="44"/>
    </row>
    <row r="345" spans="30:33" x14ac:dyDescent="0.2">
      <c r="AD345" s="44"/>
      <c r="AE345" s="44"/>
      <c r="AF345" s="44"/>
      <c r="AG345" s="44"/>
    </row>
    <row r="346" spans="30:33" x14ac:dyDescent="0.2">
      <c r="AD346" s="44"/>
      <c r="AE346" s="44"/>
      <c r="AF346" s="44"/>
      <c r="AG346" s="44"/>
    </row>
    <row r="347" spans="30:33" x14ac:dyDescent="0.2">
      <c r="AD347" s="44"/>
      <c r="AE347" s="44"/>
      <c r="AF347" s="44"/>
      <c r="AG347" s="44"/>
    </row>
    <row r="348" spans="30:33" x14ac:dyDescent="0.2">
      <c r="AD348" s="44"/>
      <c r="AE348" s="44"/>
      <c r="AF348" s="44"/>
      <c r="AG348" s="44"/>
    </row>
    <row r="349" spans="30:33" x14ac:dyDescent="0.2">
      <c r="AD349" s="44"/>
      <c r="AE349" s="44"/>
      <c r="AF349" s="44"/>
      <c r="AG349" s="44"/>
    </row>
    <row r="350" spans="30:33" x14ac:dyDescent="0.2">
      <c r="AD350" s="44"/>
      <c r="AE350" s="44"/>
      <c r="AF350" s="44"/>
      <c r="AG350" s="44"/>
    </row>
    <row r="351" spans="30:33" x14ac:dyDescent="0.2">
      <c r="AD351" s="44"/>
      <c r="AE351" s="44"/>
      <c r="AF351" s="44"/>
      <c r="AG351" s="44"/>
    </row>
    <row r="352" spans="30:33" x14ac:dyDescent="0.2">
      <c r="AD352" s="44"/>
      <c r="AE352" s="44"/>
      <c r="AF352" s="44"/>
      <c r="AG352" s="44"/>
    </row>
    <row r="353" spans="30:33" x14ac:dyDescent="0.2">
      <c r="AD353" s="44"/>
      <c r="AE353" s="44"/>
      <c r="AF353" s="44"/>
      <c r="AG353" s="44"/>
    </row>
    <row r="354" spans="30:33" x14ac:dyDescent="0.2">
      <c r="AD354" s="44"/>
      <c r="AE354" s="44"/>
      <c r="AF354" s="44"/>
      <c r="AG354" s="44"/>
    </row>
    <row r="355" spans="30:33" x14ac:dyDescent="0.2">
      <c r="AD355" s="44"/>
      <c r="AE355" s="44"/>
      <c r="AF355" s="44"/>
      <c r="AG355" s="44"/>
    </row>
    <row r="356" spans="30:33" x14ac:dyDescent="0.2">
      <c r="AD356" s="44"/>
      <c r="AE356" s="44"/>
      <c r="AF356" s="44"/>
      <c r="AG356" s="44"/>
    </row>
    <row r="357" spans="30:33" x14ac:dyDescent="0.2">
      <c r="AD357" s="44"/>
      <c r="AE357" s="44"/>
      <c r="AF357" s="44"/>
      <c r="AG357" s="44"/>
    </row>
    <row r="358" spans="30:33" x14ac:dyDescent="0.2">
      <c r="AD358" s="44"/>
      <c r="AE358" s="44"/>
      <c r="AF358" s="44"/>
      <c r="AG358" s="44"/>
    </row>
    <row r="359" spans="30:33" x14ac:dyDescent="0.2">
      <c r="AD359" s="44"/>
      <c r="AE359" s="44"/>
      <c r="AF359" s="44"/>
      <c r="AG359" s="44"/>
    </row>
    <row r="360" spans="30:33" x14ac:dyDescent="0.2">
      <c r="AD360" s="44"/>
      <c r="AE360" s="44"/>
      <c r="AF360" s="44"/>
      <c r="AG360" s="44"/>
    </row>
    <row r="361" spans="30:33" x14ac:dyDescent="0.2">
      <c r="AD361" s="44"/>
      <c r="AE361" s="44"/>
      <c r="AF361" s="44"/>
      <c r="AG361" s="44"/>
    </row>
    <row r="362" spans="30:33" x14ac:dyDescent="0.2">
      <c r="AG362" s="44"/>
    </row>
  </sheetData>
  <mergeCells count="40">
    <mergeCell ref="X7:Z8"/>
    <mergeCell ref="CT7:DD7"/>
    <mergeCell ref="A10:B10"/>
    <mergeCell ref="R8:T8"/>
    <mergeCell ref="U8:W8"/>
    <mergeCell ref="I7:K8"/>
    <mergeCell ref="L7:N8"/>
    <mergeCell ref="O7:Q8"/>
    <mergeCell ref="C6:G8"/>
    <mergeCell ref="A6:B8"/>
    <mergeCell ref="I6:Z6"/>
    <mergeCell ref="R7:W7"/>
    <mergeCell ref="CH7:CS7"/>
    <mergeCell ref="AI8:AK8"/>
    <mergeCell ref="AL8:AN8"/>
    <mergeCell ref="AO8:AQ8"/>
    <mergeCell ref="BS7:CD7"/>
    <mergeCell ref="CE7:CG7"/>
    <mergeCell ref="AR8:AT8"/>
    <mergeCell ref="AU8:AW8"/>
    <mergeCell ref="AX8:AZ8"/>
    <mergeCell ref="BA8:BC8"/>
    <mergeCell ref="BD8:BF8"/>
    <mergeCell ref="BG8:BI8"/>
    <mergeCell ref="CL8:CO8"/>
    <mergeCell ref="CP8:CS8"/>
    <mergeCell ref="AB10:AC10"/>
    <mergeCell ref="BS8:BU8"/>
    <mergeCell ref="BV8:BX8"/>
    <mergeCell ref="BY8:CA8"/>
    <mergeCell ref="CB8:CD8"/>
    <mergeCell ref="CE8:CG8"/>
    <mergeCell ref="CH8:CK8"/>
    <mergeCell ref="AD7:AH8"/>
    <mergeCell ref="BJ8:BL8"/>
    <mergeCell ref="BM8:BO8"/>
    <mergeCell ref="BP8:BR8"/>
    <mergeCell ref="AI7:AT7"/>
    <mergeCell ref="AU7:BF7"/>
    <mergeCell ref="BG7:BR7"/>
  </mergeCells>
  <phoneticPr fontId="2"/>
  <pageMargins left="0.70866141732283472" right="0.70866141732283472" top="0.74803149606299213" bottom="0.74803149606299213" header="0.31496062992125984" footer="0.31496062992125984"/>
  <pageSetup paperSize="8" scale="65" orientation="landscape" r:id="rId1"/>
  <colBreaks count="3" manualBreakCount="3">
    <brk id="26" max="1048575" man="1"/>
    <brk id="43" max="1048575" man="1"/>
    <brk id="97" max="1048575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L362"/>
  <sheetViews>
    <sheetView view="pageBreakPreview" topLeftCell="A3" zoomScale="75" zoomScaleNormal="75" zoomScaleSheetLayoutView="75" workbookViewId="0">
      <pane xSplit="2" ySplit="8" topLeftCell="R26" activePane="bottomRight" state="frozen"/>
      <selection activeCell="G3" sqref="A3:XFD65"/>
      <selection pane="topRight" activeCell="G3" sqref="A3:XFD65"/>
      <selection pane="bottomLeft" activeCell="G3" sqref="A3:XFD65"/>
      <selection pane="bottomRight" activeCell="G3" sqref="A3:XFD65"/>
    </sheetView>
  </sheetViews>
  <sheetFormatPr defaultRowHeight="13.2" x14ac:dyDescent="0.2"/>
  <cols>
    <col min="1" max="1" width="9" style="44"/>
    <col min="2" max="2" width="6" style="44" bestFit="1" customWidth="1"/>
    <col min="3" max="3" width="10.44140625" style="44" bestFit="1" customWidth="1"/>
    <col min="4" max="4" width="7.44140625" style="44" bestFit="1" customWidth="1"/>
    <col min="5" max="5" width="16.109375" style="44" bestFit="1" customWidth="1"/>
    <col min="6" max="6" width="7.44140625" style="44" bestFit="1" customWidth="1"/>
    <col min="7" max="7" width="12.109375" style="44" bestFit="1" customWidth="1"/>
    <col min="8" max="8" width="7.44140625" style="44" bestFit="1" customWidth="1"/>
    <col min="9" max="9" width="10" style="41" bestFit="1" customWidth="1"/>
    <col min="10" max="10" width="15.109375" style="41" bestFit="1" customWidth="1"/>
    <col min="11" max="11" width="11.6640625" style="41" bestFit="1" customWidth="1"/>
    <col min="12" max="12" width="10.6640625" style="41" customWidth="1"/>
    <col min="13" max="13" width="16.109375" style="41" bestFit="1" customWidth="1"/>
    <col min="14" max="14" width="11.6640625" style="41" bestFit="1" customWidth="1"/>
    <col min="15" max="15" width="11.6640625" style="41" customWidth="1"/>
    <col min="16" max="16" width="15.109375" style="41" bestFit="1" customWidth="1"/>
    <col min="17" max="18" width="11.6640625" style="41" customWidth="1"/>
    <col min="19" max="19" width="15.109375" style="41" bestFit="1" customWidth="1"/>
    <col min="20" max="23" width="11.6640625" style="41" customWidth="1"/>
    <col min="24" max="24" width="10.77734375" style="41" bestFit="1" customWidth="1"/>
    <col min="25" max="25" width="15.109375" style="41" bestFit="1" customWidth="1"/>
    <col min="26" max="26" width="11.6640625" style="41" customWidth="1"/>
    <col min="27" max="27" width="9" style="44" customWidth="1"/>
    <col min="28" max="28" width="7.6640625" style="44" customWidth="1"/>
    <col min="29" max="29" width="6.6640625" style="44" customWidth="1"/>
    <col min="30" max="31" width="20.6640625" style="144" customWidth="1"/>
    <col min="32" max="33" width="23.6640625" style="144" customWidth="1"/>
    <col min="34" max="34" width="23.6640625" style="44" customWidth="1"/>
    <col min="35" max="35" width="10.6640625" style="90" customWidth="1"/>
    <col min="36" max="36" width="16.6640625" style="139" customWidth="1"/>
    <col min="37" max="37" width="14.6640625" style="90" customWidth="1"/>
    <col min="38" max="38" width="10.6640625" style="140" customWidth="1"/>
    <col min="39" max="39" width="16.6640625" style="90" customWidth="1"/>
    <col min="40" max="40" width="14.6640625" style="140" customWidth="1"/>
    <col min="41" max="41" width="10.6640625" style="139" customWidth="1"/>
    <col min="42" max="42" width="16.6640625" style="140" customWidth="1"/>
    <col min="43" max="43" width="14.6640625" style="139" customWidth="1"/>
    <col min="44" max="44" width="10.6640625" style="90" customWidth="1"/>
    <col min="45" max="45" width="16.6640625" style="139" customWidth="1"/>
    <col min="46" max="46" width="14.6640625" style="90" customWidth="1"/>
    <col min="47" max="47" width="10.6640625" style="140" customWidth="1"/>
    <col min="48" max="48" width="16.6640625" style="90" customWidth="1"/>
    <col min="49" max="49" width="14.6640625" style="90" customWidth="1"/>
    <col min="50" max="50" width="10.6640625" style="140" customWidth="1"/>
    <col min="51" max="51" width="16.6640625" style="90" customWidth="1"/>
    <col min="52" max="52" width="14.6640625" style="140" customWidth="1"/>
    <col min="53" max="53" width="10.6640625" style="139" customWidth="1"/>
    <col min="54" max="54" width="16.6640625" style="140" customWidth="1"/>
    <col min="55" max="55" width="14.6640625" style="139" customWidth="1"/>
    <col min="56" max="56" width="10.6640625" style="90" customWidth="1"/>
    <col min="57" max="57" width="16.6640625" style="139" customWidth="1"/>
    <col min="58" max="58" width="14.6640625" style="90" customWidth="1"/>
    <col min="59" max="59" width="10.6640625" style="140" customWidth="1"/>
    <col min="60" max="60" width="16.6640625" style="90" customWidth="1"/>
    <col min="61" max="61" width="14.6640625" style="140" customWidth="1"/>
    <col min="62" max="62" width="10.6640625" style="139" customWidth="1"/>
    <col min="63" max="63" width="16.6640625" style="140" customWidth="1"/>
    <col min="64" max="64" width="14.6640625" style="139" customWidth="1"/>
    <col min="65" max="65" width="10.6640625" style="141" customWidth="1"/>
    <col min="66" max="66" width="16.6640625" style="139" customWidth="1"/>
    <col min="67" max="67" width="14.6640625" style="139" customWidth="1"/>
    <col min="68" max="68" width="10.6640625" style="141" customWidth="1"/>
    <col min="69" max="69" width="16.6640625" style="139" customWidth="1"/>
    <col min="70" max="70" width="14.6640625" style="139" customWidth="1"/>
    <col min="71" max="71" width="10.6640625" style="141" customWidth="1"/>
    <col min="72" max="72" width="16.6640625" style="139" customWidth="1"/>
    <col min="73" max="73" width="14.6640625" style="139" customWidth="1"/>
    <col min="74" max="74" width="10.6640625" style="141" customWidth="1"/>
    <col min="75" max="75" width="16.6640625" style="139" customWidth="1"/>
    <col min="76" max="76" width="14.6640625" style="139" customWidth="1"/>
    <col min="77" max="77" width="10.6640625" style="141" customWidth="1"/>
    <col min="78" max="78" width="16.6640625" style="139" customWidth="1"/>
    <col min="79" max="79" width="14.6640625" style="139" customWidth="1"/>
    <col min="80" max="80" width="10.6640625" style="141" customWidth="1"/>
    <col min="81" max="81" width="16.6640625" style="139" customWidth="1"/>
    <col min="82" max="82" width="14.6640625" style="139" customWidth="1"/>
    <col min="83" max="83" width="10.6640625" style="139" customWidth="1"/>
    <col min="84" max="84" width="16.6640625" style="139" customWidth="1"/>
    <col min="85" max="85" width="14.6640625" style="139" customWidth="1"/>
    <col min="86" max="87" width="10.6640625" style="139" customWidth="1"/>
    <col min="88" max="88" width="16.6640625" style="139" customWidth="1"/>
    <col min="89" max="89" width="14.6640625" style="139" customWidth="1"/>
    <col min="90" max="91" width="10.6640625" style="139" customWidth="1"/>
    <col min="92" max="92" width="16.6640625" style="44" customWidth="1"/>
    <col min="93" max="93" width="14.6640625" style="44" customWidth="1"/>
    <col min="94" max="95" width="10.6640625" style="139" customWidth="1"/>
    <col min="96" max="96" width="16.6640625" style="44" customWidth="1"/>
    <col min="97" max="108" width="14.6640625" style="44" customWidth="1"/>
    <col min="109" max="109" width="3.6640625" style="44" customWidth="1"/>
    <col min="110" max="276" width="9" style="44"/>
    <col min="277" max="282" width="0" style="44" hidden="1" customWidth="1"/>
    <col min="283" max="283" width="1.88671875" style="44" customWidth="1"/>
    <col min="284" max="284" width="7.6640625" style="44" customWidth="1"/>
    <col min="285" max="285" width="6.6640625" style="44" customWidth="1"/>
    <col min="286" max="287" width="20.6640625" style="44" customWidth="1"/>
    <col min="288" max="290" width="23.6640625" style="44" customWidth="1"/>
    <col min="291" max="291" width="10.6640625" style="44" customWidth="1"/>
    <col min="292" max="292" width="16.6640625" style="44" customWidth="1"/>
    <col min="293" max="293" width="14.6640625" style="44" customWidth="1"/>
    <col min="294" max="294" width="10.6640625" style="44" customWidth="1"/>
    <col min="295" max="295" width="16.6640625" style="44" customWidth="1"/>
    <col min="296" max="296" width="14.6640625" style="44" customWidth="1"/>
    <col min="297" max="297" width="10.6640625" style="44" customWidth="1"/>
    <col min="298" max="298" width="16.6640625" style="44" customWidth="1"/>
    <col min="299" max="299" width="14.6640625" style="44" customWidth="1"/>
    <col min="300" max="300" width="10.6640625" style="44" customWidth="1"/>
    <col min="301" max="301" width="16.6640625" style="44" customWidth="1"/>
    <col min="302" max="302" width="14.6640625" style="44" customWidth="1"/>
    <col min="303" max="303" width="10.6640625" style="44" customWidth="1"/>
    <col min="304" max="304" width="16.6640625" style="44" customWidth="1"/>
    <col min="305" max="305" width="14.6640625" style="44" customWidth="1"/>
    <col min="306" max="306" width="10.6640625" style="44" customWidth="1"/>
    <col min="307" max="307" width="16.6640625" style="44" customWidth="1"/>
    <col min="308" max="308" width="14.6640625" style="44" customWidth="1"/>
    <col min="309" max="309" width="10.6640625" style="44" customWidth="1"/>
    <col min="310" max="310" width="16.6640625" style="44" customWidth="1"/>
    <col min="311" max="311" width="14.6640625" style="44" customWidth="1"/>
    <col min="312" max="312" width="10.6640625" style="44" customWidth="1"/>
    <col min="313" max="313" width="16.6640625" style="44" customWidth="1"/>
    <col min="314" max="314" width="14.6640625" style="44" customWidth="1"/>
    <col min="315" max="315" width="10.6640625" style="44" customWidth="1"/>
    <col min="316" max="316" width="16.6640625" style="44" customWidth="1"/>
    <col min="317" max="317" width="14.6640625" style="44" customWidth="1"/>
    <col min="318" max="318" width="10.6640625" style="44" customWidth="1"/>
    <col min="319" max="319" width="16.6640625" style="44" customWidth="1"/>
    <col min="320" max="320" width="14.6640625" style="44" customWidth="1"/>
    <col min="321" max="321" width="10.6640625" style="44" customWidth="1"/>
    <col min="322" max="322" width="16.6640625" style="44" customWidth="1"/>
    <col min="323" max="323" width="14.6640625" style="44" customWidth="1"/>
    <col min="324" max="324" width="10.6640625" style="44" customWidth="1"/>
    <col min="325" max="325" width="16.6640625" style="44" customWidth="1"/>
    <col min="326" max="326" width="14.6640625" style="44" customWidth="1"/>
    <col min="327" max="327" width="10.6640625" style="44" customWidth="1"/>
    <col min="328" max="328" width="16.6640625" style="44" customWidth="1"/>
    <col min="329" max="329" width="14.6640625" style="44" customWidth="1"/>
    <col min="330" max="330" width="10.6640625" style="44" customWidth="1"/>
    <col min="331" max="331" width="16.6640625" style="44" customWidth="1"/>
    <col min="332" max="332" width="14.6640625" style="44" customWidth="1"/>
    <col min="333" max="333" width="10.6640625" style="44" customWidth="1"/>
    <col min="334" max="334" width="16.6640625" style="44" customWidth="1"/>
    <col min="335" max="335" width="14.6640625" style="44" customWidth="1"/>
    <col min="336" max="336" width="10.6640625" style="44" customWidth="1"/>
    <col min="337" max="337" width="16.6640625" style="44" customWidth="1"/>
    <col min="338" max="338" width="14.6640625" style="44" customWidth="1"/>
    <col min="339" max="339" width="10.6640625" style="44" customWidth="1"/>
    <col min="340" max="340" width="16.6640625" style="44" customWidth="1"/>
    <col min="341" max="341" width="14.6640625" style="44" customWidth="1"/>
    <col min="342" max="343" width="10.6640625" style="44" customWidth="1"/>
    <col min="344" max="344" width="16.6640625" style="44" customWidth="1"/>
    <col min="345" max="345" width="14.6640625" style="44" customWidth="1"/>
    <col min="346" max="347" width="10.6640625" style="44" customWidth="1"/>
    <col min="348" max="348" width="16.6640625" style="44" customWidth="1"/>
    <col min="349" max="349" width="14.6640625" style="44" customWidth="1"/>
    <col min="350" max="351" width="10.6640625" style="44" customWidth="1"/>
    <col min="352" max="352" width="16.6640625" style="44" customWidth="1"/>
    <col min="353" max="364" width="14.6640625" style="44" customWidth="1"/>
    <col min="365" max="365" width="3.6640625" style="44" customWidth="1"/>
    <col min="366" max="532" width="9" style="44"/>
    <col min="533" max="538" width="0" style="44" hidden="1" customWidth="1"/>
    <col min="539" max="539" width="1.88671875" style="44" customWidth="1"/>
    <col min="540" max="540" width="7.6640625" style="44" customWidth="1"/>
    <col min="541" max="541" width="6.6640625" style="44" customWidth="1"/>
    <col min="542" max="543" width="20.6640625" style="44" customWidth="1"/>
    <col min="544" max="546" width="23.6640625" style="44" customWidth="1"/>
    <col min="547" max="547" width="10.6640625" style="44" customWidth="1"/>
    <col min="548" max="548" width="16.6640625" style="44" customWidth="1"/>
    <col min="549" max="549" width="14.6640625" style="44" customWidth="1"/>
    <col min="550" max="550" width="10.6640625" style="44" customWidth="1"/>
    <col min="551" max="551" width="16.6640625" style="44" customWidth="1"/>
    <col min="552" max="552" width="14.6640625" style="44" customWidth="1"/>
    <col min="553" max="553" width="10.6640625" style="44" customWidth="1"/>
    <col min="554" max="554" width="16.6640625" style="44" customWidth="1"/>
    <col min="555" max="555" width="14.6640625" style="44" customWidth="1"/>
    <col min="556" max="556" width="10.6640625" style="44" customWidth="1"/>
    <col min="557" max="557" width="16.6640625" style="44" customWidth="1"/>
    <col min="558" max="558" width="14.6640625" style="44" customWidth="1"/>
    <col min="559" max="559" width="10.6640625" style="44" customWidth="1"/>
    <col min="560" max="560" width="16.6640625" style="44" customWidth="1"/>
    <col min="561" max="561" width="14.6640625" style="44" customWidth="1"/>
    <col min="562" max="562" width="10.6640625" style="44" customWidth="1"/>
    <col min="563" max="563" width="16.6640625" style="44" customWidth="1"/>
    <col min="564" max="564" width="14.6640625" style="44" customWidth="1"/>
    <col min="565" max="565" width="10.6640625" style="44" customWidth="1"/>
    <col min="566" max="566" width="16.6640625" style="44" customWidth="1"/>
    <col min="567" max="567" width="14.6640625" style="44" customWidth="1"/>
    <col min="568" max="568" width="10.6640625" style="44" customWidth="1"/>
    <col min="569" max="569" width="16.6640625" style="44" customWidth="1"/>
    <col min="570" max="570" width="14.6640625" style="44" customWidth="1"/>
    <col min="571" max="571" width="10.6640625" style="44" customWidth="1"/>
    <col min="572" max="572" width="16.6640625" style="44" customWidth="1"/>
    <col min="573" max="573" width="14.6640625" style="44" customWidth="1"/>
    <col min="574" max="574" width="10.6640625" style="44" customWidth="1"/>
    <col min="575" max="575" width="16.6640625" style="44" customWidth="1"/>
    <col min="576" max="576" width="14.6640625" style="44" customWidth="1"/>
    <col min="577" max="577" width="10.6640625" style="44" customWidth="1"/>
    <col min="578" max="578" width="16.6640625" style="44" customWidth="1"/>
    <col min="579" max="579" width="14.6640625" style="44" customWidth="1"/>
    <col min="580" max="580" width="10.6640625" style="44" customWidth="1"/>
    <col min="581" max="581" width="16.6640625" style="44" customWidth="1"/>
    <col min="582" max="582" width="14.6640625" style="44" customWidth="1"/>
    <col min="583" max="583" width="10.6640625" style="44" customWidth="1"/>
    <col min="584" max="584" width="16.6640625" style="44" customWidth="1"/>
    <col min="585" max="585" width="14.6640625" style="44" customWidth="1"/>
    <col min="586" max="586" width="10.6640625" style="44" customWidth="1"/>
    <col min="587" max="587" width="16.6640625" style="44" customWidth="1"/>
    <col min="588" max="588" width="14.6640625" style="44" customWidth="1"/>
    <col min="589" max="589" width="10.6640625" style="44" customWidth="1"/>
    <col min="590" max="590" width="16.6640625" style="44" customWidth="1"/>
    <col min="591" max="591" width="14.6640625" style="44" customWidth="1"/>
    <col min="592" max="592" width="10.6640625" style="44" customWidth="1"/>
    <col min="593" max="593" width="16.6640625" style="44" customWidth="1"/>
    <col min="594" max="594" width="14.6640625" style="44" customWidth="1"/>
    <col min="595" max="595" width="10.6640625" style="44" customWidth="1"/>
    <col min="596" max="596" width="16.6640625" style="44" customWidth="1"/>
    <col min="597" max="597" width="14.6640625" style="44" customWidth="1"/>
    <col min="598" max="599" width="10.6640625" style="44" customWidth="1"/>
    <col min="600" max="600" width="16.6640625" style="44" customWidth="1"/>
    <col min="601" max="601" width="14.6640625" style="44" customWidth="1"/>
    <col min="602" max="603" width="10.6640625" style="44" customWidth="1"/>
    <col min="604" max="604" width="16.6640625" style="44" customWidth="1"/>
    <col min="605" max="605" width="14.6640625" style="44" customWidth="1"/>
    <col min="606" max="607" width="10.6640625" style="44" customWidth="1"/>
    <col min="608" max="608" width="16.6640625" style="44" customWidth="1"/>
    <col min="609" max="620" width="14.6640625" style="44" customWidth="1"/>
    <col min="621" max="621" width="3.6640625" style="44" customWidth="1"/>
    <col min="622" max="788" width="9" style="44"/>
    <col min="789" max="794" width="0" style="44" hidden="1" customWidth="1"/>
    <col min="795" max="795" width="1.88671875" style="44" customWidth="1"/>
    <col min="796" max="796" width="7.6640625" style="44" customWidth="1"/>
    <col min="797" max="797" width="6.6640625" style="44" customWidth="1"/>
    <col min="798" max="799" width="20.6640625" style="44" customWidth="1"/>
    <col min="800" max="802" width="23.6640625" style="44" customWidth="1"/>
    <col min="803" max="803" width="10.6640625" style="44" customWidth="1"/>
    <col min="804" max="804" width="16.6640625" style="44" customWidth="1"/>
    <col min="805" max="805" width="14.6640625" style="44" customWidth="1"/>
    <col min="806" max="806" width="10.6640625" style="44" customWidth="1"/>
    <col min="807" max="807" width="16.6640625" style="44" customWidth="1"/>
    <col min="808" max="808" width="14.6640625" style="44" customWidth="1"/>
    <col min="809" max="809" width="10.6640625" style="44" customWidth="1"/>
    <col min="810" max="810" width="16.6640625" style="44" customWidth="1"/>
    <col min="811" max="811" width="14.6640625" style="44" customWidth="1"/>
    <col min="812" max="812" width="10.6640625" style="44" customWidth="1"/>
    <col min="813" max="813" width="16.6640625" style="44" customWidth="1"/>
    <col min="814" max="814" width="14.6640625" style="44" customWidth="1"/>
    <col min="815" max="815" width="10.6640625" style="44" customWidth="1"/>
    <col min="816" max="816" width="16.6640625" style="44" customWidth="1"/>
    <col min="817" max="817" width="14.6640625" style="44" customWidth="1"/>
    <col min="818" max="818" width="10.6640625" style="44" customWidth="1"/>
    <col min="819" max="819" width="16.6640625" style="44" customWidth="1"/>
    <col min="820" max="820" width="14.6640625" style="44" customWidth="1"/>
    <col min="821" max="821" width="10.6640625" style="44" customWidth="1"/>
    <col min="822" max="822" width="16.6640625" style="44" customWidth="1"/>
    <col min="823" max="823" width="14.6640625" style="44" customWidth="1"/>
    <col min="824" max="824" width="10.6640625" style="44" customWidth="1"/>
    <col min="825" max="825" width="16.6640625" style="44" customWidth="1"/>
    <col min="826" max="826" width="14.6640625" style="44" customWidth="1"/>
    <col min="827" max="827" width="10.6640625" style="44" customWidth="1"/>
    <col min="828" max="828" width="16.6640625" style="44" customWidth="1"/>
    <col min="829" max="829" width="14.6640625" style="44" customWidth="1"/>
    <col min="830" max="830" width="10.6640625" style="44" customWidth="1"/>
    <col min="831" max="831" width="16.6640625" style="44" customWidth="1"/>
    <col min="832" max="832" width="14.6640625" style="44" customWidth="1"/>
    <col min="833" max="833" width="10.6640625" style="44" customWidth="1"/>
    <col min="834" max="834" width="16.6640625" style="44" customWidth="1"/>
    <col min="835" max="835" width="14.6640625" style="44" customWidth="1"/>
    <col min="836" max="836" width="10.6640625" style="44" customWidth="1"/>
    <col min="837" max="837" width="16.6640625" style="44" customWidth="1"/>
    <col min="838" max="838" width="14.6640625" style="44" customWidth="1"/>
    <col min="839" max="839" width="10.6640625" style="44" customWidth="1"/>
    <col min="840" max="840" width="16.6640625" style="44" customWidth="1"/>
    <col min="841" max="841" width="14.6640625" style="44" customWidth="1"/>
    <col min="842" max="842" width="10.6640625" style="44" customWidth="1"/>
    <col min="843" max="843" width="16.6640625" style="44" customWidth="1"/>
    <col min="844" max="844" width="14.6640625" style="44" customWidth="1"/>
    <col min="845" max="845" width="10.6640625" style="44" customWidth="1"/>
    <col min="846" max="846" width="16.6640625" style="44" customWidth="1"/>
    <col min="847" max="847" width="14.6640625" style="44" customWidth="1"/>
    <col min="848" max="848" width="10.6640625" style="44" customWidth="1"/>
    <col min="849" max="849" width="16.6640625" style="44" customWidth="1"/>
    <col min="850" max="850" width="14.6640625" style="44" customWidth="1"/>
    <col min="851" max="851" width="10.6640625" style="44" customWidth="1"/>
    <col min="852" max="852" width="16.6640625" style="44" customWidth="1"/>
    <col min="853" max="853" width="14.6640625" style="44" customWidth="1"/>
    <col min="854" max="855" width="10.6640625" style="44" customWidth="1"/>
    <col min="856" max="856" width="16.6640625" style="44" customWidth="1"/>
    <col min="857" max="857" width="14.6640625" style="44" customWidth="1"/>
    <col min="858" max="859" width="10.6640625" style="44" customWidth="1"/>
    <col min="860" max="860" width="16.6640625" style="44" customWidth="1"/>
    <col min="861" max="861" width="14.6640625" style="44" customWidth="1"/>
    <col min="862" max="863" width="10.6640625" style="44" customWidth="1"/>
    <col min="864" max="864" width="16.6640625" style="44" customWidth="1"/>
    <col min="865" max="876" width="14.6640625" style="44" customWidth="1"/>
    <col min="877" max="877" width="3.6640625" style="44" customWidth="1"/>
    <col min="878" max="1044" width="9" style="44"/>
    <col min="1045" max="1050" width="0" style="44" hidden="1" customWidth="1"/>
    <col min="1051" max="1051" width="1.88671875" style="44" customWidth="1"/>
    <col min="1052" max="1052" width="7.6640625" style="44" customWidth="1"/>
    <col min="1053" max="1053" width="6.6640625" style="44" customWidth="1"/>
    <col min="1054" max="1055" width="20.6640625" style="44" customWidth="1"/>
    <col min="1056" max="1058" width="23.6640625" style="44" customWidth="1"/>
    <col min="1059" max="1059" width="10.6640625" style="44" customWidth="1"/>
    <col min="1060" max="1060" width="16.6640625" style="44" customWidth="1"/>
    <col min="1061" max="1061" width="14.6640625" style="44" customWidth="1"/>
    <col min="1062" max="1062" width="10.6640625" style="44" customWidth="1"/>
    <col min="1063" max="1063" width="16.6640625" style="44" customWidth="1"/>
    <col min="1064" max="1064" width="14.6640625" style="44" customWidth="1"/>
    <col min="1065" max="1065" width="10.6640625" style="44" customWidth="1"/>
    <col min="1066" max="1066" width="16.6640625" style="44" customWidth="1"/>
    <col min="1067" max="1067" width="14.6640625" style="44" customWidth="1"/>
    <col min="1068" max="1068" width="10.6640625" style="44" customWidth="1"/>
    <col min="1069" max="1069" width="16.6640625" style="44" customWidth="1"/>
    <col min="1070" max="1070" width="14.6640625" style="44" customWidth="1"/>
    <col min="1071" max="1071" width="10.6640625" style="44" customWidth="1"/>
    <col min="1072" max="1072" width="16.6640625" style="44" customWidth="1"/>
    <col min="1073" max="1073" width="14.6640625" style="44" customWidth="1"/>
    <col min="1074" max="1074" width="10.6640625" style="44" customWidth="1"/>
    <col min="1075" max="1075" width="16.6640625" style="44" customWidth="1"/>
    <col min="1076" max="1076" width="14.6640625" style="44" customWidth="1"/>
    <col min="1077" max="1077" width="10.6640625" style="44" customWidth="1"/>
    <col min="1078" max="1078" width="16.6640625" style="44" customWidth="1"/>
    <col min="1079" max="1079" width="14.6640625" style="44" customWidth="1"/>
    <col min="1080" max="1080" width="10.6640625" style="44" customWidth="1"/>
    <col min="1081" max="1081" width="16.6640625" style="44" customWidth="1"/>
    <col min="1082" max="1082" width="14.6640625" style="44" customWidth="1"/>
    <col min="1083" max="1083" width="10.6640625" style="44" customWidth="1"/>
    <col min="1084" max="1084" width="16.6640625" style="44" customWidth="1"/>
    <col min="1085" max="1085" width="14.6640625" style="44" customWidth="1"/>
    <col min="1086" max="1086" width="10.6640625" style="44" customWidth="1"/>
    <col min="1087" max="1087" width="16.6640625" style="44" customWidth="1"/>
    <col min="1088" max="1088" width="14.6640625" style="44" customWidth="1"/>
    <col min="1089" max="1089" width="10.6640625" style="44" customWidth="1"/>
    <col min="1090" max="1090" width="16.6640625" style="44" customWidth="1"/>
    <col min="1091" max="1091" width="14.6640625" style="44" customWidth="1"/>
    <col min="1092" max="1092" width="10.6640625" style="44" customWidth="1"/>
    <col min="1093" max="1093" width="16.6640625" style="44" customWidth="1"/>
    <col min="1094" max="1094" width="14.6640625" style="44" customWidth="1"/>
    <col min="1095" max="1095" width="10.6640625" style="44" customWidth="1"/>
    <col min="1096" max="1096" width="16.6640625" style="44" customWidth="1"/>
    <col min="1097" max="1097" width="14.6640625" style="44" customWidth="1"/>
    <col min="1098" max="1098" width="10.6640625" style="44" customWidth="1"/>
    <col min="1099" max="1099" width="16.6640625" style="44" customWidth="1"/>
    <col min="1100" max="1100" width="14.6640625" style="44" customWidth="1"/>
    <col min="1101" max="1101" width="10.6640625" style="44" customWidth="1"/>
    <col min="1102" max="1102" width="16.6640625" style="44" customWidth="1"/>
    <col min="1103" max="1103" width="14.6640625" style="44" customWidth="1"/>
    <col min="1104" max="1104" width="10.6640625" style="44" customWidth="1"/>
    <col min="1105" max="1105" width="16.6640625" style="44" customWidth="1"/>
    <col min="1106" max="1106" width="14.6640625" style="44" customWidth="1"/>
    <col min="1107" max="1107" width="10.6640625" style="44" customWidth="1"/>
    <col min="1108" max="1108" width="16.6640625" style="44" customWidth="1"/>
    <col min="1109" max="1109" width="14.6640625" style="44" customWidth="1"/>
    <col min="1110" max="1111" width="10.6640625" style="44" customWidth="1"/>
    <col min="1112" max="1112" width="16.6640625" style="44" customWidth="1"/>
    <col min="1113" max="1113" width="14.6640625" style="44" customWidth="1"/>
    <col min="1114" max="1115" width="10.6640625" style="44" customWidth="1"/>
    <col min="1116" max="1116" width="16.6640625" style="44" customWidth="1"/>
    <col min="1117" max="1117" width="14.6640625" style="44" customWidth="1"/>
    <col min="1118" max="1119" width="10.6640625" style="44" customWidth="1"/>
    <col min="1120" max="1120" width="16.6640625" style="44" customWidth="1"/>
    <col min="1121" max="1132" width="14.6640625" style="44" customWidth="1"/>
    <col min="1133" max="1133" width="3.6640625" style="44" customWidth="1"/>
    <col min="1134" max="1300" width="9" style="44"/>
    <col min="1301" max="1306" width="0" style="44" hidden="1" customWidth="1"/>
    <col min="1307" max="1307" width="1.88671875" style="44" customWidth="1"/>
    <col min="1308" max="1308" width="7.6640625" style="44" customWidth="1"/>
    <col min="1309" max="1309" width="6.6640625" style="44" customWidth="1"/>
    <col min="1310" max="1311" width="20.6640625" style="44" customWidth="1"/>
    <col min="1312" max="1314" width="23.6640625" style="44" customWidth="1"/>
    <col min="1315" max="1315" width="10.6640625" style="44" customWidth="1"/>
    <col min="1316" max="1316" width="16.6640625" style="44" customWidth="1"/>
    <col min="1317" max="1317" width="14.6640625" style="44" customWidth="1"/>
    <col min="1318" max="1318" width="10.6640625" style="44" customWidth="1"/>
    <col min="1319" max="1319" width="16.6640625" style="44" customWidth="1"/>
    <col min="1320" max="1320" width="14.6640625" style="44" customWidth="1"/>
    <col min="1321" max="1321" width="10.6640625" style="44" customWidth="1"/>
    <col min="1322" max="1322" width="16.6640625" style="44" customWidth="1"/>
    <col min="1323" max="1323" width="14.6640625" style="44" customWidth="1"/>
    <col min="1324" max="1324" width="10.6640625" style="44" customWidth="1"/>
    <col min="1325" max="1325" width="16.6640625" style="44" customWidth="1"/>
    <col min="1326" max="1326" width="14.6640625" style="44" customWidth="1"/>
    <col min="1327" max="1327" width="10.6640625" style="44" customWidth="1"/>
    <col min="1328" max="1328" width="16.6640625" style="44" customWidth="1"/>
    <col min="1329" max="1329" width="14.6640625" style="44" customWidth="1"/>
    <col min="1330" max="1330" width="10.6640625" style="44" customWidth="1"/>
    <col min="1331" max="1331" width="16.6640625" style="44" customWidth="1"/>
    <col min="1332" max="1332" width="14.6640625" style="44" customWidth="1"/>
    <col min="1333" max="1333" width="10.6640625" style="44" customWidth="1"/>
    <col min="1334" max="1334" width="16.6640625" style="44" customWidth="1"/>
    <col min="1335" max="1335" width="14.6640625" style="44" customWidth="1"/>
    <col min="1336" max="1336" width="10.6640625" style="44" customWidth="1"/>
    <col min="1337" max="1337" width="16.6640625" style="44" customWidth="1"/>
    <col min="1338" max="1338" width="14.6640625" style="44" customWidth="1"/>
    <col min="1339" max="1339" width="10.6640625" style="44" customWidth="1"/>
    <col min="1340" max="1340" width="16.6640625" style="44" customWidth="1"/>
    <col min="1341" max="1341" width="14.6640625" style="44" customWidth="1"/>
    <col min="1342" max="1342" width="10.6640625" style="44" customWidth="1"/>
    <col min="1343" max="1343" width="16.6640625" style="44" customWidth="1"/>
    <col min="1344" max="1344" width="14.6640625" style="44" customWidth="1"/>
    <col min="1345" max="1345" width="10.6640625" style="44" customWidth="1"/>
    <col min="1346" max="1346" width="16.6640625" style="44" customWidth="1"/>
    <col min="1347" max="1347" width="14.6640625" style="44" customWidth="1"/>
    <col min="1348" max="1348" width="10.6640625" style="44" customWidth="1"/>
    <col min="1349" max="1349" width="16.6640625" style="44" customWidth="1"/>
    <col min="1350" max="1350" width="14.6640625" style="44" customWidth="1"/>
    <col min="1351" max="1351" width="10.6640625" style="44" customWidth="1"/>
    <col min="1352" max="1352" width="16.6640625" style="44" customWidth="1"/>
    <col min="1353" max="1353" width="14.6640625" style="44" customWidth="1"/>
    <col min="1354" max="1354" width="10.6640625" style="44" customWidth="1"/>
    <col min="1355" max="1355" width="16.6640625" style="44" customWidth="1"/>
    <col min="1356" max="1356" width="14.6640625" style="44" customWidth="1"/>
    <col min="1357" max="1357" width="10.6640625" style="44" customWidth="1"/>
    <col min="1358" max="1358" width="16.6640625" style="44" customWidth="1"/>
    <col min="1359" max="1359" width="14.6640625" style="44" customWidth="1"/>
    <col min="1360" max="1360" width="10.6640625" style="44" customWidth="1"/>
    <col min="1361" max="1361" width="16.6640625" style="44" customWidth="1"/>
    <col min="1362" max="1362" width="14.6640625" style="44" customWidth="1"/>
    <col min="1363" max="1363" width="10.6640625" style="44" customWidth="1"/>
    <col min="1364" max="1364" width="16.6640625" style="44" customWidth="1"/>
    <col min="1365" max="1365" width="14.6640625" style="44" customWidth="1"/>
    <col min="1366" max="1367" width="10.6640625" style="44" customWidth="1"/>
    <col min="1368" max="1368" width="16.6640625" style="44" customWidth="1"/>
    <col min="1369" max="1369" width="14.6640625" style="44" customWidth="1"/>
    <col min="1370" max="1371" width="10.6640625" style="44" customWidth="1"/>
    <col min="1372" max="1372" width="16.6640625" style="44" customWidth="1"/>
    <col min="1373" max="1373" width="14.6640625" style="44" customWidth="1"/>
    <col min="1374" max="1375" width="10.6640625" style="44" customWidth="1"/>
    <col min="1376" max="1376" width="16.6640625" style="44" customWidth="1"/>
    <col min="1377" max="1388" width="14.6640625" style="44" customWidth="1"/>
    <col min="1389" max="1389" width="3.6640625" style="44" customWidth="1"/>
    <col min="1390" max="1556" width="9" style="44"/>
    <col min="1557" max="1562" width="0" style="44" hidden="1" customWidth="1"/>
    <col min="1563" max="1563" width="1.88671875" style="44" customWidth="1"/>
    <col min="1564" max="1564" width="7.6640625" style="44" customWidth="1"/>
    <col min="1565" max="1565" width="6.6640625" style="44" customWidth="1"/>
    <col min="1566" max="1567" width="20.6640625" style="44" customWidth="1"/>
    <col min="1568" max="1570" width="23.6640625" style="44" customWidth="1"/>
    <col min="1571" max="1571" width="10.6640625" style="44" customWidth="1"/>
    <col min="1572" max="1572" width="16.6640625" style="44" customWidth="1"/>
    <col min="1573" max="1573" width="14.6640625" style="44" customWidth="1"/>
    <col min="1574" max="1574" width="10.6640625" style="44" customWidth="1"/>
    <col min="1575" max="1575" width="16.6640625" style="44" customWidth="1"/>
    <col min="1576" max="1576" width="14.6640625" style="44" customWidth="1"/>
    <col min="1577" max="1577" width="10.6640625" style="44" customWidth="1"/>
    <col min="1578" max="1578" width="16.6640625" style="44" customWidth="1"/>
    <col min="1579" max="1579" width="14.6640625" style="44" customWidth="1"/>
    <col min="1580" max="1580" width="10.6640625" style="44" customWidth="1"/>
    <col min="1581" max="1581" width="16.6640625" style="44" customWidth="1"/>
    <col min="1582" max="1582" width="14.6640625" style="44" customWidth="1"/>
    <col min="1583" max="1583" width="10.6640625" style="44" customWidth="1"/>
    <col min="1584" max="1584" width="16.6640625" style="44" customWidth="1"/>
    <col min="1585" max="1585" width="14.6640625" style="44" customWidth="1"/>
    <col min="1586" max="1586" width="10.6640625" style="44" customWidth="1"/>
    <col min="1587" max="1587" width="16.6640625" style="44" customWidth="1"/>
    <col min="1588" max="1588" width="14.6640625" style="44" customWidth="1"/>
    <col min="1589" max="1589" width="10.6640625" style="44" customWidth="1"/>
    <col min="1590" max="1590" width="16.6640625" style="44" customWidth="1"/>
    <col min="1591" max="1591" width="14.6640625" style="44" customWidth="1"/>
    <col min="1592" max="1592" width="10.6640625" style="44" customWidth="1"/>
    <col min="1593" max="1593" width="16.6640625" style="44" customWidth="1"/>
    <col min="1594" max="1594" width="14.6640625" style="44" customWidth="1"/>
    <col min="1595" max="1595" width="10.6640625" style="44" customWidth="1"/>
    <col min="1596" max="1596" width="16.6640625" style="44" customWidth="1"/>
    <col min="1597" max="1597" width="14.6640625" style="44" customWidth="1"/>
    <col min="1598" max="1598" width="10.6640625" style="44" customWidth="1"/>
    <col min="1599" max="1599" width="16.6640625" style="44" customWidth="1"/>
    <col min="1600" max="1600" width="14.6640625" style="44" customWidth="1"/>
    <col min="1601" max="1601" width="10.6640625" style="44" customWidth="1"/>
    <col min="1602" max="1602" width="16.6640625" style="44" customWidth="1"/>
    <col min="1603" max="1603" width="14.6640625" style="44" customWidth="1"/>
    <col min="1604" max="1604" width="10.6640625" style="44" customWidth="1"/>
    <col min="1605" max="1605" width="16.6640625" style="44" customWidth="1"/>
    <col min="1606" max="1606" width="14.6640625" style="44" customWidth="1"/>
    <col min="1607" max="1607" width="10.6640625" style="44" customWidth="1"/>
    <col min="1608" max="1608" width="16.6640625" style="44" customWidth="1"/>
    <col min="1609" max="1609" width="14.6640625" style="44" customWidth="1"/>
    <col min="1610" max="1610" width="10.6640625" style="44" customWidth="1"/>
    <col min="1611" max="1611" width="16.6640625" style="44" customWidth="1"/>
    <col min="1612" max="1612" width="14.6640625" style="44" customWidth="1"/>
    <col min="1613" max="1613" width="10.6640625" style="44" customWidth="1"/>
    <col min="1614" max="1614" width="16.6640625" style="44" customWidth="1"/>
    <col min="1615" max="1615" width="14.6640625" style="44" customWidth="1"/>
    <col min="1616" max="1616" width="10.6640625" style="44" customWidth="1"/>
    <col min="1617" max="1617" width="16.6640625" style="44" customWidth="1"/>
    <col min="1618" max="1618" width="14.6640625" style="44" customWidth="1"/>
    <col min="1619" max="1619" width="10.6640625" style="44" customWidth="1"/>
    <col min="1620" max="1620" width="16.6640625" style="44" customWidth="1"/>
    <col min="1621" max="1621" width="14.6640625" style="44" customWidth="1"/>
    <col min="1622" max="1623" width="10.6640625" style="44" customWidth="1"/>
    <col min="1624" max="1624" width="16.6640625" style="44" customWidth="1"/>
    <col min="1625" max="1625" width="14.6640625" style="44" customWidth="1"/>
    <col min="1626" max="1627" width="10.6640625" style="44" customWidth="1"/>
    <col min="1628" max="1628" width="16.6640625" style="44" customWidth="1"/>
    <col min="1629" max="1629" width="14.6640625" style="44" customWidth="1"/>
    <col min="1630" max="1631" width="10.6640625" style="44" customWidth="1"/>
    <col min="1632" max="1632" width="16.6640625" style="44" customWidth="1"/>
    <col min="1633" max="1644" width="14.6640625" style="44" customWidth="1"/>
    <col min="1645" max="1645" width="3.6640625" style="44" customWidth="1"/>
    <col min="1646" max="1812" width="9" style="44"/>
    <col min="1813" max="1818" width="0" style="44" hidden="1" customWidth="1"/>
    <col min="1819" max="1819" width="1.88671875" style="44" customWidth="1"/>
    <col min="1820" max="1820" width="7.6640625" style="44" customWidth="1"/>
    <col min="1821" max="1821" width="6.6640625" style="44" customWidth="1"/>
    <col min="1822" max="1823" width="20.6640625" style="44" customWidth="1"/>
    <col min="1824" max="1826" width="23.6640625" style="44" customWidth="1"/>
    <col min="1827" max="1827" width="10.6640625" style="44" customWidth="1"/>
    <col min="1828" max="1828" width="16.6640625" style="44" customWidth="1"/>
    <col min="1829" max="1829" width="14.6640625" style="44" customWidth="1"/>
    <col min="1830" max="1830" width="10.6640625" style="44" customWidth="1"/>
    <col min="1831" max="1831" width="16.6640625" style="44" customWidth="1"/>
    <col min="1832" max="1832" width="14.6640625" style="44" customWidth="1"/>
    <col min="1833" max="1833" width="10.6640625" style="44" customWidth="1"/>
    <col min="1834" max="1834" width="16.6640625" style="44" customWidth="1"/>
    <col min="1835" max="1835" width="14.6640625" style="44" customWidth="1"/>
    <col min="1836" max="1836" width="10.6640625" style="44" customWidth="1"/>
    <col min="1837" max="1837" width="16.6640625" style="44" customWidth="1"/>
    <col min="1838" max="1838" width="14.6640625" style="44" customWidth="1"/>
    <col min="1839" max="1839" width="10.6640625" style="44" customWidth="1"/>
    <col min="1840" max="1840" width="16.6640625" style="44" customWidth="1"/>
    <col min="1841" max="1841" width="14.6640625" style="44" customWidth="1"/>
    <col min="1842" max="1842" width="10.6640625" style="44" customWidth="1"/>
    <col min="1843" max="1843" width="16.6640625" style="44" customWidth="1"/>
    <col min="1844" max="1844" width="14.6640625" style="44" customWidth="1"/>
    <col min="1845" max="1845" width="10.6640625" style="44" customWidth="1"/>
    <col min="1846" max="1846" width="16.6640625" style="44" customWidth="1"/>
    <col min="1847" max="1847" width="14.6640625" style="44" customWidth="1"/>
    <col min="1848" max="1848" width="10.6640625" style="44" customWidth="1"/>
    <col min="1849" max="1849" width="16.6640625" style="44" customWidth="1"/>
    <col min="1850" max="1850" width="14.6640625" style="44" customWidth="1"/>
    <col min="1851" max="1851" width="10.6640625" style="44" customWidth="1"/>
    <col min="1852" max="1852" width="16.6640625" style="44" customWidth="1"/>
    <col min="1853" max="1853" width="14.6640625" style="44" customWidth="1"/>
    <col min="1854" max="1854" width="10.6640625" style="44" customWidth="1"/>
    <col min="1855" max="1855" width="16.6640625" style="44" customWidth="1"/>
    <col min="1856" max="1856" width="14.6640625" style="44" customWidth="1"/>
    <col min="1857" max="1857" width="10.6640625" style="44" customWidth="1"/>
    <col min="1858" max="1858" width="16.6640625" style="44" customWidth="1"/>
    <col min="1859" max="1859" width="14.6640625" style="44" customWidth="1"/>
    <col min="1860" max="1860" width="10.6640625" style="44" customWidth="1"/>
    <col min="1861" max="1861" width="16.6640625" style="44" customWidth="1"/>
    <col min="1862" max="1862" width="14.6640625" style="44" customWidth="1"/>
    <col min="1863" max="1863" width="10.6640625" style="44" customWidth="1"/>
    <col min="1864" max="1864" width="16.6640625" style="44" customWidth="1"/>
    <col min="1865" max="1865" width="14.6640625" style="44" customWidth="1"/>
    <col min="1866" max="1866" width="10.6640625" style="44" customWidth="1"/>
    <col min="1867" max="1867" width="16.6640625" style="44" customWidth="1"/>
    <col min="1868" max="1868" width="14.6640625" style="44" customWidth="1"/>
    <col min="1869" max="1869" width="10.6640625" style="44" customWidth="1"/>
    <col min="1870" max="1870" width="16.6640625" style="44" customWidth="1"/>
    <col min="1871" max="1871" width="14.6640625" style="44" customWidth="1"/>
    <col min="1872" max="1872" width="10.6640625" style="44" customWidth="1"/>
    <col min="1873" max="1873" width="16.6640625" style="44" customWidth="1"/>
    <col min="1874" max="1874" width="14.6640625" style="44" customWidth="1"/>
    <col min="1875" max="1875" width="10.6640625" style="44" customWidth="1"/>
    <col min="1876" max="1876" width="16.6640625" style="44" customWidth="1"/>
    <col min="1877" max="1877" width="14.6640625" style="44" customWidth="1"/>
    <col min="1878" max="1879" width="10.6640625" style="44" customWidth="1"/>
    <col min="1880" max="1880" width="16.6640625" style="44" customWidth="1"/>
    <col min="1881" max="1881" width="14.6640625" style="44" customWidth="1"/>
    <col min="1882" max="1883" width="10.6640625" style="44" customWidth="1"/>
    <col min="1884" max="1884" width="16.6640625" style="44" customWidth="1"/>
    <col min="1885" max="1885" width="14.6640625" style="44" customWidth="1"/>
    <col min="1886" max="1887" width="10.6640625" style="44" customWidth="1"/>
    <col min="1888" max="1888" width="16.6640625" style="44" customWidth="1"/>
    <col min="1889" max="1900" width="14.6640625" style="44" customWidth="1"/>
    <col min="1901" max="1901" width="3.6640625" style="44" customWidth="1"/>
    <col min="1902" max="2068" width="9" style="44"/>
    <col min="2069" max="2074" width="0" style="44" hidden="1" customWidth="1"/>
    <col min="2075" max="2075" width="1.88671875" style="44" customWidth="1"/>
    <col min="2076" max="2076" width="7.6640625" style="44" customWidth="1"/>
    <col min="2077" max="2077" width="6.6640625" style="44" customWidth="1"/>
    <col min="2078" max="2079" width="20.6640625" style="44" customWidth="1"/>
    <col min="2080" max="2082" width="23.6640625" style="44" customWidth="1"/>
    <col min="2083" max="2083" width="10.6640625" style="44" customWidth="1"/>
    <col min="2084" max="2084" width="16.6640625" style="44" customWidth="1"/>
    <col min="2085" max="2085" width="14.6640625" style="44" customWidth="1"/>
    <col min="2086" max="2086" width="10.6640625" style="44" customWidth="1"/>
    <col min="2087" max="2087" width="16.6640625" style="44" customWidth="1"/>
    <col min="2088" max="2088" width="14.6640625" style="44" customWidth="1"/>
    <col min="2089" max="2089" width="10.6640625" style="44" customWidth="1"/>
    <col min="2090" max="2090" width="16.6640625" style="44" customWidth="1"/>
    <col min="2091" max="2091" width="14.6640625" style="44" customWidth="1"/>
    <col min="2092" max="2092" width="10.6640625" style="44" customWidth="1"/>
    <col min="2093" max="2093" width="16.6640625" style="44" customWidth="1"/>
    <col min="2094" max="2094" width="14.6640625" style="44" customWidth="1"/>
    <col min="2095" max="2095" width="10.6640625" style="44" customWidth="1"/>
    <col min="2096" max="2096" width="16.6640625" style="44" customWidth="1"/>
    <col min="2097" max="2097" width="14.6640625" style="44" customWidth="1"/>
    <col min="2098" max="2098" width="10.6640625" style="44" customWidth="1"/>
    <col min="2099" max="2099" width="16.6640625" style="44" customWidth="1"/>
    <col min="2100" max="2100" width="14.6640625" style="44" customWidth="1"/>
    <col min="2101" max="2101" width="10.6640625" style="44" customWidth="1"/>
    <col min="2102" max="2102" width="16.6640625" style="44" customWidth="1"/>
    <col min="2103" max="2103" width="14.6640625" style="44" customWidth="1"/>
    <col min="2104" max="2104" width="10.6640625" style="44" customWidth="1"/>
    <col min="2105" max="2105" width="16.6640625" style="44" customWidth="1"/>
    <col min="2106" max="2106" width="14.6640625" style="44" customWidth="1"/>
    <col min="2107" max="2107" width="10.6640625" style="44" customWidth="1"/>
    <col min="2108" max="2108" width="16.6640625" style="44" customWidth="1"/>
    <col min="2109" max="2109" width="14.6640625" style="44" customWidth="1"/>
    <col min="2110" max="2110" width="10.6640625" style="44" customWidth="1"/>
    <col min="2111" max="2111" width="16.6640625" style="44" customWidth="1"/>
    <col min="2112" max="2112" width="14.6640625" style="44" customWidth="1"/>
    <col min="2113" max="2113" width="10.6640625" style="44" customWidth="1"/>
    <col min="2114" max="2114" width="16.6640625" style="44" customWidth="1"/>
    <col min="2115" max="2115" width="14.6640625" style="44" customWidth="1"/>
    <col min="2116" max="2116" width="10.6640625" style="44" customWidth="1"/>
    <col min="2117" max="2117" width="16.6640625" style="44" customWidth="1"/>
    <col min="2118" max="2118" width="14.6640625" style="44" customWidth="1"/>
    <col min="2119" max="2119" width="10.6640625" style="44" customWidth="1"/>
    <col min="2120" max="2120" width="16.6640625" style="44" customWidth="1"/>
    <col min="2121" max="2121" width="14.6640625" style="44" customWidth="1"/>
    <col min="2122" max="2122" width="10.6640625" style="44" customWidth="1"/>
    <col min="2123" max="2123" width="16.6640625" style="44" customWidth="1"/>
    <col min="2124" max="2124" width="14.6640625" style="44" customWidth="1"/>
    <col min="2125" max="2125" width="10.6640625" style="44" customWidth="1"/>
    <col min="2126" max="2126" width="16.6640625" style="44" customWidth="1"/>
    <col min="2127" max="2127" width="14.6640625" style="44" customWidth="1"/>
    <col min="2128" max="2128" width="10.6640625" style="44" customWidth="1"/>
    <col min="2129" max="2129" width="16.6640625" style="44" customWidth="1"/>
    <col min="2130" max="2130" width="14.6640625" style="44" customWidth="1"/>
    <col min="2131" max="2131" width="10.6640625" style="44" customWidth="1"/>
    <col min="2132" max="2132" width="16.6640625" style="44" customWidth="1"/>
    <col min="2133" max="2133" width="14.6640625" style="44" customWidth="1"/>
    <col min="2134" max="2135" width="10.6640625" style="44" customWidth="1"/>
    <col min="2136" max="2136" width="16.6640625" style="44" customWidth="1"/>
    <col min="2137" max="2137" width="14.6640625" style="44" customWidth="1"/>
    <col min="2138" max="2139" width="10.6640625" style="44" customWidth="1"/>
    <col min="2140" max="2140" width="16.6640625" style="44" customWidth="1"/>
    <col min="2141" max="2141" width="14.6640625" style="44" customWidth="1"/>
    <col min="2142" max="2143" width="10.6640625" style="44" customWidth="1"/>
    <col min="2144" max="2144" width="16.6640625" style="44" customWidth="1"/>
    <col min="2145" max="2156" width="14.6640625" style="44" customWidth="1"/>
    <col min="2157" max="2157" width="3.6640625" style="44" customWidth="1"/>
    <col min="2158" max="2324" width="9" style="44"/>
    <col min="2325" max="2330" width="0" style="44" hidden="1" customWidth="1"/>
    <col min="2331" max="2331" width="1.88671875" style="44" customWidth="1"/>
    <col min="2332" max="2332" width="7.6640625" style="44" customWidth="1"/>
    <col min="2333" max="2333" width="6.6640625" style="44" customWidth="1"/>
    <col min="2334" max="2335" width="20.6640625" style="44" customWidth="1"/>
    <col min="2336" max="2338" width="23.6640625" style="44" customWidth="1"/>
    <col min="2339" max="2339" width="10.6640625" style="44" customWidth="1"/>
    <col min="2340" max="2340" width="16.6640625" style="44" customWidth="1"/>
    <col min="2341" max="2341" width="14.6640625" style="44" customWidth="1"/>
    <col min="2342" max="2342" width="10.6640625" style="44" customWidth="1"/>
    <col min="2343" max="2343" width="16.6640625" style="44" customWidth="1"/>
    <col min="2344" max="2344" width="14.6640625" style="44" customWidth="1"/>
    <col min="2345" max="2345" width="10.6640625" style="44" customWidth="1"/>
    <col min="2346" max="2346" width="16.6640625" style="44" customWidth="1"/>
    <col min="2347" max="2347" width="14.6640625" style="44" customWidth="1"/>
    <col min="2348" max="2348" width="10.6640625" style="44" customWidth="1"/>
    <col min="2349" max="2349" width="16.6640625" style="44" customWidth="1"/>
    <col min="2350" max="2350" width="14.6640625" style="44" customWidth="1"/>
    <col min="2351" max="2351" width="10.6640625" style="44" customWidth="1"/>
    <col min="2352" max="2352" width="16.6640625" style="44" customWidth="1"/>
    <col min="2353" max="2353" width="14.6640625" style="44" customWidth="1"/>
    <col min="2354" max="2354" width="10.6640625" style="44" customWidth="1"/>
    <col min="2355" max="2355" width="16.6640625" style="44" customWidth="1"/>
    <col min="2356" max="2356" width="14.6640625" style="44" customWidth="1"/>
    <col min="2357" max="2357" width="10.6640625" style="44" customWidth="1"/>
    <col min="2358" max="2358" width="16.6640625" style="44" customWidth="1"/>
    <col min="2359" max="2359" width="14.6640625" style="44" customWidth="1"/>
    <col min="2360" max="2360" width="10.6640625" style="44" customWidth="1"/>
    <col min="2361" max="2361" width="16.6640625" style="44" customWidth="1"/>
    <col min="2362" max="2362" width="14.6640625" style="44" customWidth="1"/>
    <col min="2363" max="2363" width="10.6640625" style="44" customWidth="1"/>
    <col min="2364" max="2364" width="16.6640625" style="44" customWidth="1"/>
    <col min="2365" max="2365" width="14.6640625" style="44" customWidth="1"/>
    <col min="2366" max="2366" width="10.6640625" style="44" customWidth="1"/>
    <col min="2367" max="2367" width="16.6640625" style="44" customWidth="1"/>
    <col min="2368" max="2368" width="14.6640625" style="44" customWidth="1"/>
    <col min="2369" max="2369" width="10.6640625" style="44" customWidth="1"/>
    <col min="2370" max="2370" width="16.6640625" style="44" customWidth="1"/>
    <col min="2371" max="2371" width="14.6640625" style="44" customWidth="1"/>
    <col min="2372" max="2372" width="10.6640625" style="44" customWidth="1"/>
    <col min="2373" max="2373" width="16.6640625" style="44" customWidth="1"/>
    <col min="2374" max="2374" width="14.6640625" style="44" customWidth="1"/>
    <col min="2375" max="2375" width="10.6640625" style="44" customWidth="1"/>
    <col min="2376" max="2376" width="16.6640625" style="44" customWidth="1"/>
    <col min="2377" max="2377" width="14.6640625" style="44" customWidth="1"/>
    <col min="2378" max="2378" width="10.6640625" style="44" customWidth="1"/>
    <col min="2379" max="2379" width="16.6640625" style="44" customWidth="1"/>
    <col min="2380" max="2380" width="14.6640625" style="44" customWidth="1"/>
    <col min="2381" max="2381" width="10.6640625" style="44" customWidth="1"/>
    <col min="2382" max="2382" width="16.6640625" style="44" customWidth="1"/>
    <col min="2383" max="2383" width="14.6640625" style="44" customWidth="1"/>
    <col min="2384" max="2384" width="10.6640625" style="44" customWidth="1"/>
    <col min="2385" max="2385" width="16.6640625" style="44" customWidth="1"/>
    <col min="2386" max="2386" width="14.6640625" style="44" customWidth="1"/>
    <col min="2387" max="2387" width="10.6640625" style="44" customWidth="1"/>
    <col min="2388" max="2388" width="16.6640625" style="44" customWidth="1"/>
    <col min="2389" max="2389" width="14.6640625" style="44" customWidth="1"/>
    <col min="2390" max="2391" width="10.6640625" style="44" customWidth="1"/>
    <col min="2392" max="2392" width="16.6640625" style="44" customWidth="1"/>
    <col min="2393" max="2393" width="14.6640625" style="44" customWidth="1"/>
    <col min="2394" max="2395" width="10.6640625" style="44" customWidth="1"/>
    <col min="2396" max="2396" width="16.6640625" style="44" customWidth="1"/>
    <col min="2397" max="2397" width="14.6640625" style="44" customWidth="1"/>
    <col min="2398" max="2399" width="10.6640625" style="44" customWidth="1"/>
    <col min="2400" max="2400" width="16.6640625" style="44" customWidth="1"/>
    <col min="2401" max="2412" width="14.6640625" style="44" customWidth="1"/>
    <col min="2413" max="2413" width="3.6640625" style="44" customWidth="1"/>
    <col min="2414" max="2580" width="9" style="44"/>
    <col min="2581" max="2586" width="0" style="44" hidden="1" customWidth="1"/>
    <col min="2587" max="2587" width="1.88671875" style="44" customWidth="1"/>
    <col min="2588" max="2588" width="7.6640625" style="44" customWidth="1"/>
    <col min="2589" max="2589" width="6.6640625" style="44" customWidth="1"/>
    <col min="2590" max="2591" width="20.6640625" style="44" customWidth="1"/>
    <col min="2592" max="2594" width="23.6640625" style="44" customWidth="1"/>
    <col min="2595" max="2595" width="10.6640625" style="44" customWidth="1"/>
    <col min="2596" max="2596" width="16.6640625" style="44" customWidth="1"/>
    <col min="2597" max="2597" width="14.6640625" style="44" customWidth="1"/>
    <col min="2598" max="2598" width="10.6640625" style="44" customWidth="1"/>
    <col min="2599" max="2599" width="16.6640625" style="44" customWidth="1"/>
    <col min="2600" max="2600" width="14.6640625" style="44" customWidth="1"/>
    <col min="2601" max="2601" width="10.6640625" style="44" customWidth="1"/>
    <col min="2602" max="2602" width="16.6640625" style="44" customWidth="1"/>
    <col min="2603" max="2603" width="14.6640625" style="44" customWidth="1"/>
    <col min="2604" max="2604" width="10.6640625" style="44" customWidth="1"/>
    <col min="2605" max="2605" width="16.6640625" style="44" customWidth="1"/>
    <col min="2606" max="2606" width="14.6640625" style="44" customWidth="1"/>
    <col min="2607" max="2607" width="10.6640625" style="44" customWidth="1"/>
    <col min="2608" max="2608" width="16.6640625" style="44" customWidth="1"/>
    <col min="2609" max="2609" width="14.6640625" style="44" customWidth="1"/>
    <col min="2610" max="2610" width="10.6640625" style="44" customWidth="1"/>
    <col min="2611" max="2611" width="16.6640625" style="44" customWidth="1"/>
    <col min="2612" max="2612" width="14.6640625" style="44" customWidth="1"/>
    <col min="2613" max="2613" width="10.6640625" style="44" customWidth="1"/>
    <col min="2614" max="2614" width="16.6640625" style="44" customWidth="1"/>
    <col min="2615" max="2615" width="14.6640625" style="44" customWidth="1"/>
    <col min="2616" max="2616" width="10.6640625" style="44" customWidth="1"/>
    <col min="2617" max="2617" width="16.6640625" style="44" customWidth="1"/>
    <col min="2618" max="2618" width="14.6640625" style="44" customWidth="1"/>
    <col min="2619" max="2619" width="10.6640625" style="44" customWidth="1"/>
    <col min="2620" max="2620" width="16.6640625" style="44" customWidth="1"/>
    <col min="2621" max="2621" width="14.6640625" style="44" customWidth="1"/>
    <col min="2622" max="2622" width="10.6640625" style="44" customWidth="1"/>
    <col min="2623" max="2623" width="16.6640625" style="44" customWidth="1"/>
    <col min="2624" max="2624" width="14.6640625" style="44" customWidth="1"/>
    <col min="2625" max="2625" width="10.6640625" style="44" customWidth="1"/>
    <col min="2626" max="2626" width="16.6640625" style="44" customWidth="1"/>
    <col min="2627" max="2627" width="14.6640625" style="44" customWidth="1"/>
    <col min="2628" max="2628" width="10.6640625" style="44" customWidth="1"/>
    <col min="2629" max="2629" width="16.6640625" style="44" customWidth="1"/>
    <col min="2630" max="2630" width="14.6640625" style="44" customWidth="1"/>
    <col min="2631" max="2631" width="10.6640625" style="44" customWidth="1"/>
    <col min="2632" max="2632" width="16.6640625" style="44" customWidth="1"/>
    <col min="2633" max="2633" width="14.6640625" style="44" customWidth="1"/>
    <col min="2634" max="2634" width="10.6640625" style="44" customWidth="1"/>
    <col min="2635" max="2635" width="16.6640625" style="44" customWidth="1"/>
    <col min="2636" max="2636" width="14.6640625" style="44" customWidth="1"/>
    <col min="2637" max="2637" width="10.6640625" style="44" customWidth="1"/>
    <col min="2638" max="2638" width="16.6640625" style="44" customWidth="1"/>
    <col min="2639" max="2639" width="14.6640625" style="44" customWidth="1"/>
    <col min="2640" max="2640" width="10.6640625" style="44" customWidth="1"/>
    <col min="2641" max="2641" width="16.6640625" style="44" customWidth="1"/>
    <col min="2642" max="2642" width="14.6640625" style="44" customWidth="1"/>
    <col min="2643" max="2643" width="10.6640625" style="44" customWidth="1"/>
    <col min="2644" max="2644" width="16.6640625" style="44" customWidth="1"/>
    <col min="2645" max="2645" width="14.6640625" style="44" customWidth="1"/>
    <col min="2646" max="2647" width="10.6640625" style="44" customWidth="1"/>
    <col min="2648" max="2648" width="16.6640625" style="44" customWidth="1"/>
    <col min="2649" max="2649" width="14.6640625" style="44" customWidth="1"/>
    <col min="2650" max="2651" width="10.6640625" style="44" customWidth="1"/>
    <col min="2652" max="2652" width="16.6640625" style="44" customWidth="1"/>
    <col min="2653" max="2653" width="14.6640625" style="44" customWidth="1"/>
    <col min="2654" max="2655" width="10.6640625" style="44" customWidth="1"/>
    <col min="2656" max="2656" width="16.6640625" style="44" customWidth="1"/>
    <col min="2657" max="2668" width="14.6640625" style="44" customWidth="1"/>
    <col min="2669" max="2669" width="3.6640625" style="44" customWidth="1"/>
    <col min="2670" max="2836" width="9" style="44"/>
    <col min="2837" max="2842" width="0" style="44" hidden="1" customWidth="1"/>
    <col min="2843" max="2843" width="1.88671875" style="44" customWidth="1"/>
    <col min="2844" max="2844" width="7.6640625" style="44" customWidth="1"/>
    <col min="2845" max="2845" width="6.6640625" style="44" customWidth="1"/>
    <col min="2846" max="2847" width="20.6640625" style="44" customWidth="1"/>
    <col min="2848" max="2850" width="23.6640625" style="44" customWidth="1"/>
    <col min="2851" max="2851" width="10.6640625" style="44" customWidth="1"/>
    <col min="2852" max="2852" width="16.6640625" style="44" customWidth="1"/>
    <col min="2853" max="2853" width="14.6640625" style="44" customWidth="1"/>
    <col min="2854" max="2854" width="10.6640625" style="44" customWidth="1"/>
    <col min="2855" max="2855" width="16.6640625" style="44" customWidth="1"/>
    <col min="2856" max="2856" width="14.6640625" style="44" customWidth="1"/>
    <col min="2857" max="2857" width="10.6640625" style="44" customWidth="1"/>
    <col min="2858" max="2858" width="16.6640625" style="44" customWidth="1"/>
    <col min="2859" max="2859" width="14.6640625" style="44" customWidth="1"/>
    <col min="2860" max="2860" width="10.6640625" style="44" customWidth="1"/>
    <col min="2861" max="2861" width="16.6640625" style="44" customWidth="1"/>
    <col min="2862" max="2862" width="14.6640625" style="44" customWidth="1"/>
    <col min="2863" max="2863" width="10.6640625" style="44" customWidth="1"/>
    <col min="2864" max="2864" width="16.6640625" style="44" customWidth="1"/>
    <col min="2865" max="2865" width="14.6640625" style="44" customWidth="1"/>
    <col min="2866" max="2866" width="10.6640625" style="44" customWidth="1"/>
    <col min="2867" max="2867" width="16.6640625" style="44" customWidth="1"/>
    <col min="2868" max="2868" width="14.6640625" style="44" customWidth="1"/>
    <col min="2869" max="2869" width="10.6640625" style="44" customWidth="1"/>
    <col min="2870" max="2870" width="16.6640625" style="44" customWidth="1"/>
    <col min="2871" max="2871" width="14.6640625" style="44" customWidth="1"/>
    <col min="2872" max="2872" width="10.6640625" style="44" customWidth="1"/>
    <col min="2873" max="2873" width="16.6640625" style="44" customWidth="1"/>
    <col min="2874" max="2874" width="14.6640625" style="44" customWidth="1"/>
    <col min="2875" max="2875" width="10.6640625" style="44" customWidth="1"/>
    <col min="2876" max="2876" width="16.6640625" style="44" customWidth="1"/>
    <col min="2877" max="2877" width="14.6640625" style="44" customWidth="1"/>
    <col min="2878" max="2878" width="10.6640625" style="44" customWidth="1"/>
    <col min="2879" max="2879" width="16.6640625" style="44" customWidth="1"/>
    <col min="2880" max="2880" width="14.6640625" style="44" customWidth="1"/>
    <col min="2881" max="2881" width="10.6640625" style="44" customWidth="1"/>
    <col min="2882" max="2882" width="16.6640625" style="44" customWidth="1"/>
    <col min="2883" max="2883" width="14.6640625" style="44" customWidth="1"/>
    <col min="2884" max="2884" width="10.6640625" style="44" customWidth="1"/>
    <col min="2885" max="2885" width="16.6640625" style="44" customWidth="1"/>
    <col min="2886" max="2886" width="14.6640625" style="44" customWidth="1"/>
    <col min="2887" max="2887" width="10.6640625" style="44" customWidth="1"/>
    <col min="2888" max="2888" width="16.6640625" style="44" customWidth="1"/>
    <col min="2889" max="2889" width="14.6640625" style="44" customWidth="1"/>
    <col min="2890" max="2890" width="10.6640625" style="44" customWidth="1"/>
    <col min="2891" max="2891" width="16.6640625" style="44" customWidth="1"/>
    <col min="2892" max="2892" width="14.6640625" style="44" customWidth="1"/>
    <col min="2893" max="2893" width="10.6640625" style="44" customWidth="1"/>
    <col min="2894" max="2894" width="16.6640625" style="44" customWidth="1"/>
    <col min="2895" max="2895" width="14.6640625" style="44" customWidth="1"/>
    <col min="2896" max="2896" width="10.6640625" style="44" customWidth="1"/>
    <col min="2897" max="2897" width="16.6640625" style="44" customWidth="1"/>
    <col min="2898" max="2898" width="14.6640625" style="44" customWidth="1"/>
    <col min="2899" max="2899" width="10.6640625" style="44" customWidth="1"/>
    <col min="2900" max="2900" width="16.6640625" style="44" customWidth="1"/>
    <col min="2901" max="2901" width="14.6640625" style="44" customWidth="1"/>
    <col min="2902" max="2903" width="10.6640625" style="44" customWidth="1"/>
    <col min="2904" max="2904" width="16.6640625" style="44" customWidth="1"/>
    <col min="2905" max="2905" width="14.6640625" style="44" customWidth="1"/>
    <col min="2906" max="2907" width="10.6640625" style="44" customWidth="1"/>
    <col min="2908" max="2908" width="16.6640625" style="44" customWidth="1"/>
    <col min="2909" max="2909" width="14.6640625" style="44" customWidth="1"/>
    <col min="2910" max="2911" width="10.6640625" style="44" customWidth="1"/>
    <col min="2912" max="2912" width="16.6640625" style="44" customWidth="1"/>
    <col min="2913" max="2924" width="14.6640625" style="44" customWidth="1"/>
    <col min="2925" max="2925" width="3.6640625" style="44" customWidth="1"/>
    <col min="2926" max="3092" width="9" style="44"/>
    <col min="3093" max="3098" width="0" style="44" hidden="1" customWidth="1"/>
    <col min="3099" max="3099" width="1.88671875" style="44" customWidth="1"/>
    <col min="3100" max="3100" width="7.6640625" style="44" customWidth="1"/>
    <col min="3101" max="3101" width="6.6640625" style="44" customWidth="1"/>
    <col min="3102" max="3103" width="20.6640625" style="44" customWidth="1"/>
    <col min="3104" max="3106" width="23.6640625" style="44" customWidth="1"/>
    <col min="3107" max="3107" width="10.6640625" style="44" customWidth="1"/>
    <col min="3108" max="3108" width="16.6640625" style="44" customWidth="1"/>
    <col min="3109" max="3109" width="14.6640625" style="44" customWidth="1"/>
    <col min="3110" max="3110" width="10.6640625" style="44" customWidth="1"/>
    <col min="3111" max="3111" width="16.6640625" style="44" customWidth="1"/>
    <col min="3112" max="3112" width="14.6640625" style="44" customWidth="1"/>
    <col min="3113" max="3113" width="10.6640625" style="44" customWidth="1"/>
    <col min="3114" max="3114" width="16.6640625" style="44" customWidth="1"/>
    <col min="3115" max="3115" width="14.6640625" style="44" customWidth="1"/>
    <col min="3116" max="3116" width="10.6640625" style="44" customWidth="1"/>
    <col min="3117" max="3117" width="16.6640625" style="44" customWidth="1"/>
    <col min="3118" max="3118" width="14.6640625" style="44" customWidth="1"/>
    <col min="3119" max="3119" width="10.6640625" style="44" customWidth="1"/>
    <col min="3120" max="3120" width="16.6640625" style="44" customWidth="1"/>
    <col min="3121" max="3121" width="14.6640625" style="44" customWidth="1"/>
    <col min="3122" max="3122" width="10.6640625" style="44" customWidth="1"/>
    <col min="3123" max="3123" width="16.6640625" style="44" customWidth="1"/>
    <col min="3124" max="3124" width="14.6640625" style="44" customWidth="1"/>
    <col min="3125" max="3125" width="10.6640625" style="44" customWidth="1"/>
    <col min="3126" max="3126" width="16.6640625" style="44" customWidth="1"/>
    <col min="3127" max="3127" width="14.6640625" style="44" customWidth="1"/>
    <col min="3128" max="3128" width="10.6640625" style="44" customWidth="1"/>
    <col min="3129" max="3129" width="16.6640625" style="44" customWidth="1"/>
    <col min="3130" max="3130" width="14.6640625" style="44" customWidth="1"/>
    <col min="3131" max="3131" width="10.6640625" style="44" customWidth="1"/>
    <col min="3132" max="3132" width="16.6640625" style="44" customWidth="1"/>
    <col min="3133" max="3133" width="14.6640625" style="44" customWidth="1"/>
    <col min="3134" max="3134" width="10.6640625" style="44" customWidth="1"/>
    <col min="3135" max="3135" width="16.6640625" style="44" customWidth="1"/>
    <col min="3136" max="3136" width="14.6640625" style="44" customWidth="1"/>
    <col min="3137" max="3137" width="10.6640625" style="44" customWidth="1"/>
    <col min="3138" max="3138" width="16.6640625" style="44" customWidth="1"/>
    <col min="3139" max="3139" width="14.6640625" style="44" customWidth="1"/>
    <col min="3140" max="3140" width="10.6640625" style="44" customWidth="1"/>
    <col min="3141" max="3141" width="16.6640625" style="44" customWidth="1"/>
    <col min="3142" max="3142" width="14.6640625" style="44" customWidth="1"/>
    <col min="3143" max="3143" width="10.6640625" style="44" customWidth="1"/>
    <col min="3144" max="3144" width="16.6640625" style="44" customWidth="1"/>
    <col min="3145" max="3145" width="14.6640625" style="44" customWidth="1"/>
    <col min="3146" max="3146" width="10.6640625" style="44" customWidth="1"/>
    <col min="3147" max="3147" width="16.6640625" style="44" customWidth="1"/>
    <col min="3148" max="3148" width="14.6640625" style="44" customWidth="1"/>
    <col min="3149" max="3149" width="10.6640625" style="44" customWidth="1"/>
    <col min="3150" max="3150" width="16.6640625" style="44" customWidth="1"/>
    <col min="3151" max="3151" width="14.6640625" style="44" customWidth="1"/>
    <col min="3152" max="3152" width="10.6640625" style="44" customWidth="1"/>
    <col min="3153" max="3153" width="16.6640625" style="44" customWidth="1"/>
    <col min="3154" max="3154" width="14.6640625" style="44" customWidth="1"/>
    <col min="3155" max="3155" width="10.6640625" style="44" customWidth="1"/>
    <col min="3156" max="3156" width="16.6640625" style="44" customWidth="1"/>
    <col min="3157" max="3157" width="14.6640625" style="44" customWidth="1"/>
    <col min="3158" max="3159" width="10.6640625" style="44" customWidth="1"/>
    <col min="3160" max="3160" width="16.6640625" style="44" customWidth="1"/>
    <col min="3161" max="3161" width="14.6640625" style="44" customWidth="1"/>
    <col min="3162" max="3163" width="10.6640625" style="44" customWidth="1"/>
    <col min="3164" max="3164" width="16.6640625" style="44" customWidth="1"/>
    <col min="3165" max="3165" width="14.6640625" style="44" customWidth="1"/>
    <col min="3166" max="3167" width="10.6640625" style="44" customWidth="1"/>
    <col min="3168" max="3168" width="16.6640625" style="44" customWidth="1"/>
    <col min="3169" max="3180" width="14.6640625" style="44" customWidth="1"/>
    <col min="3181" max="3181" width="3.6640625" style="44" customWidth="1"/>
    <col min="3182" max="3348" width="9" style="44"/>
    <col min="3349" max="3354" width="0" style="44" hidden="1" customWidth="1"/>
    <col min="3355" max="3355" width="1.88671875" style="44" customWidth="1"/>
    <col min="3356" max="3356" width="7.6640625" style="44" customWidth="1"/>
    <col min="3357" max="3357" width="6.6640625" style="44" customWidth="1"/>
    <col min="3358" max="3359" width="20.6640625" style="44" customWidth="1"/>
    <col min="3360" max="3362" width="23.6640625" style="44" customWidth="1"/>
    <col min="3363" max="3363" width="10.6640625" style="44" customWidth="1"/>
    <col min="3364" max="3364" width="16.6640625" style="44" customWidth="1"/>
    <col min="3365" max="3365" width="14.6640625" style="44" customWidth="1"/>
    <col min="3366" max="3366" width="10.6640625" style="44" customWidth="1"/>
    <col min="3367" max="3367" width="16.6640625" style="44" customWidth="1"/>
    <col min="3368" max="3368" width="14.6640625" style="44" customWidth="1"/>
    <col min="3369" max="3369" width="10.6640625" style="44" customWidth="1"/>
    <col min="3370" max="3370" width="16.6640625" style="44" customWidth="1"/>
    <col min="3371" max="3371" width="14.6640625" style="44" customWidth="1"/>
    <col min="3372" max="3372" width="10.6640625" style="44" customWidth="1"/>
    <col min="3373" max="3373" width="16.6640625" style="44" customWidth="1"/>
    <col min="3374" max="3374" width="14.6640625" style="44" customWidth="1"/>
    <col min="3375" max="3375" width="10.6640625" style="44" customWidth="1"/>
    <col min="3376" max="3376" width="16.6640625" style="44" customWidth="1"/>
    <col min="3377" max="3377" width="14.6640625" style="44" customWidth="1"/>
    <col min="3378" max="3378" width="10.6640625" style="44" customWidth="1"/>
    <col min="3379" max="3379" width="16.6640625" style="44" customWidth="1"/>
    <col min="3380" max="3380" width="14.6640625" style="44" customWidth="1"/>
    <col min="3381" max="3381" width="10.6640625" style="44" customWidth="1"/>
    <col min="3382" max="3382" width="16.6640625" style="44" customWidth="1"/>
    <col min="3383" max="3383" width="14.6640625" style="44" customWidth="1"/>
    <col min="3384" max="3384" width="10.6640625" style="44" customWidth="1"/>
    <col min="3385" max="3385" width="16.6640625" style="44" customWidth="1"/>
    <col min="3386" max="3386" width="14.6640625" style="44" customWidth="1"/>
    <col min="3387" max="3387" width="10.6640625" style="44" customWidth="1"/>
    <col min="3388" max="3388" width="16.6640625" style="44" customWidth="1"/>
    <col min="3389" max="3389" width="14.6640625" style="44" customWidth="1"/>
    <col min="3390" max="3390" width="10.6640625" style="44" customWidth="1"/>
    <col min="3391" max="3391" width="16.6640625" style="44" customWidth="1"/>
    <col min="3392" max="3392" width="14.6640625" style="44" customWidth="1"/>
    <col min="3393" max="3393" width="10.6640625" style="44" customWidth="1"/>
    <col min="3394" max="3394" width="16.6640625" style="44" customWidth="1"/>
    <col min="3395" max="3395" width="14.6640625" style="44" customWidth="1"/>
    <col min="3396" max="3396" width="10.6640625" style="44" customWidth="1"/>
    <col min="3397" max="3397" width="16.6640625" style="44" customWidth="1"/>
    <col min="3398" max="3398" width="14.6640625" style="44" customWidth="1"/>
    <col min="3399" max="3399" width="10.6640625" style="44" customWidth="1"/>
    <col min="3400" max="3400" width="16.6640625" style="44" customWidth="1"/>
    <col min="3401" max="3401" width="14.6640625" style="44" customWidth="1"/>
    <col min="3402" max="3402" width="10.6640625" style="44" customWidth="1"/>
    <col min="3403" max="3403" width="16.6640625" style="44" customWidth="1"/>
    <col min="3404" max="3404" width="14.6640625" style="44" customWidth="1"/>
    <col min="3405" max="3405" width="10.6640625" style="44" customWidth="1"/>
    <col min="3406" max="3406" width="16.6640625" style="44" customWidth="1"/>
    <col min="3407" max="3407" width="14.6640625" style="44" customWidth="1"/>
    <col min="3408" max="3408" width="10.6640625" style="44" customWidth="1"/>
    <col min="3409" max="3409" width="16.6640625" style="44" customWidth="1"/>
    <col min="3410" max="3410" width="14.6640625" style="44" customWidth="1"/>
    <col min="3411" max="3411" width="10.6640625" style="44" customWidth="1"/>
    <col min="3412" max="3412" width="16.6640625" style="44" customWidth="1"/>
    <col min="3413" max="3413" width="14.6640625" style="44" customWidth="1"/>
    <col min="3414" max="3415" width="10.6640625" style="44" customWidth="1"/>
    <col min="3416" max="3416" width="16.6640625" style="44" customWidth="1"/>
    <col min="3417" max="3417" width="14.6640625" style="44" customWidth="1"/>
    <col min="3418" max="3419" width="10.6640625" style="44" customWidth="1"/>
    <col min="3420" max="3420" width="16.6640625" style="44" customWidth="1"/>
    <col min="3421" max="3421" width="14.6640625" style="44" customWidth="1"/>
    <col min="3422" max="3423" width="10.6640625" style="44" customWidth="1"/>
    <col min="3424" max="3424" width="16.6640625" style="44" customWidth="1"/>
    <col min="3425" max="3436" width="14.6640625" style="44" customWidth="1"/>
    <col min="3437" max="3437" width="3.6640625" style="44" customWidth="1"/>
    <col min="3438" max="3604" width="9" style="44"/>
    <col min="3605" max="3610" width="0" style="44" hidden="1" customWidth="1"/>
    <col min="3611" max="3611" width="1.88671875" style="44" customWidth="1"/>
    <col min="3612" max="3612" width="7.6640625" style="44" customWidth="1"/>
    <col min="3613" max="3613" width="6.6640625" style="44" customWidth="1"/>
    <col min="3614" max="3615" width="20.6640625" style="44" customWidth="1"/>
    <col min="3616" max="3618" width="23.6640625" style="44" customWidth="1"/>
    <col min="3619" max="3619" width="10.6640625" style="44" customWidth="1"/>
    <col min="3620" max="3620" width="16.6640625" style="44" customWidth="1"/>
    <col min="3621" max="3621" width="14.6640625" style="44" customWidth="1"/>
    <col min="3622" max="3622" width="10.6640625" style="44" customWidth="1"/>
    <col min="3623" max="3623" width="16.6640625" style="44" customWidth="1"/>
    <col min="3624" max="3624" width="14.6640625" style="44" customWidth="1"/>
    <col min="3625" max="3625" width="10.6640625" style="44" customWidth="1"/>
    <col min="3626" max="3626" width="16.6640625" style="44" customWidth="1"/>
    <col min="3627" max="3627" width="14.6640625" style="44" customWidth="1"/>
    <col min="3628" max="3628" width="10.6640625" style="44" customWidth="1"/>
    <col min="3629" max="3629" width="16.6640625" style="44" customWidth="1"/>
    <col min="3630" max="3630" width="14.6640625" style="44" customWidth="1"/>
    <col min="3631" max="3631" width="10.6640625" style="44" customWidth="1"/>
    <col min="3632" max="3632" width="16.6640625" style="44" customWidth="1"/>
    <col min="3633" max="3633" width="14.6640625" style="44" customWidth="1"/>
    <col min="3634" max="3634" width="10.6640625" style="44" customWidth="1"/>
    <col min="3635" max="3635" width="16.6640625" style="44" customWidth="1"/>
    <col min="3636" max="3636" width="14.6640625" style="44" customWidth="1"/>
    <col min="3637" max="3637" width="10.6640625" style="44" customWidth="1"/>
    <col min="3638" max="3638" width="16.6640625" style="44" customWidth="1"/>
    <col min="3639" max="3639" width="14.6640625" style="44" customWidth="1"/>
    <col min="3640" max="3640" width="10.6640625" style="44" customWidth="1"/>
    <col min="3641" max="3641" width="16.6640625" style="44" customWidth="1"/>
    <col min="3642" max="3642" width="14.6640625" style="44" customWidth="1"/>
    <col min="3643" max="3643" width="10.6640625" style="44" customWidth="1"/>
    <col min="3644" max="3644" width="16.6640625" style="44" customWidth="1"/>
    <col min="3645" max="3645" width="14.6640625" style="44" customWidth="1"/>
    <col min="3646" max="3646" width="10.6640625" style="44" customWidth="1"/>
    <col min="3647" max="3647" width="16.6640625" style="44" customWidth="1"/>
    <col min="3648" max="3648" width="14.6640625" style="44" customWidth="1"/>
    <col min="3649" max="3649" width="10.6640625" style="44" customWidth="1"/>
    <col min="3650" max="3650" width="16.6640625" style="44" customWidth="1"/>
    <col min="3651" max="3651" width="14.6640625" style="44" customWidth="1"/>
    <col min="3652" max="3652" width="10.6640625" style="44" customWidth="1"/>
    <col min="3653" max="3653" width="16.6640625" style="44" customWidth="1"/>
    <col min="3654" max="3654" width="14.6640625" style="44" customWidth="1"/>
    <col min="3655" max="3655" width="10.6640625" style="44" customWidth="1"/>
    <col min="3656" max="3656" width="16.6640625" style="44" customWidth="1"/>
    <col min="3657" max="3657" width="14.6640625" style="44" customWidth="1"/>
    <col min="3658" max="3658" width="10.6640625" style="44" customWidth="1"/>
    <col min="3659" max="3659" width="16.6640625" style="44" customWidth="1"/>
    <col min="3660" max="3660" width="14.6640625" style="44" customWidth="1"/>
    <col min="3661" max="3661" width="10.6640625" style="44" customWidth="1"/>
    <col min="3662" max="3662" width="16.6640625" style="44" customWidth="1"/>
    <col min="3663" max="3663" width="14.6640625" style="44" customWidth="1"/>
    <col min="3664" max="3664" width="10.6640625" style="44" customWidth="1"/>
    <col min="3665" max="3665" width="16.6640625" style="44" customWidth="1"/>
    <col min="3666" max="3666" width="14.6640625" style="44" customWidth="1"/>
    <col min="3667" max="3667" width="10.6640625" style="44" customWidth="1"/>
    <col min="3668" max="3668" width="16.6640625" style="44" customWidth="1"/>
    <col min="3669" max="3669" width="14.6640625" style="44" customWidth="1"/>
    <col min="3670" max="3671" width="10.6640625" style="44" customWidth="1"/>
    <col min="3672" max="3672" width="16.6640625" style="44" customWidth="1"/>
    <col min="3673" max="3673" width="14.6640625" style="44" customWidth="1"/>
    <col min="3674" max="3675" width="10.6640625" style="44" customWidth="1"/>
    <col min="3676" max="3676" width="16.6640625" style="44" customWidth="1"/>
    <col min="3677" max="3677" width="14.6640625" style="44" customWidth="1"/>
    <col min="3678" max="3679" width="10.6640625" style="44" customWidth="1"/>
    <col min="3680" max="3680" width="16.6640625" style="44" customWidth="1"/>
    <col min="3681" max="3692" width="14.6640625" style="44" customWidth="1"/>
    <col min="3693" max="3693" width="3.6640625" style="44" customWidth="1"/>
    <col min="3694" max="3860" width="9" style="44"/>
    <col min="3861" max="3866" width="0" style="44" hidden="1" customWidth="1"/>
    <col min="3867" max="3867" width="1.88671875" style="44" customWidth="1"/>
    <col min="3868" max="3868" width="7.6640625" style="44" customWidth="1"/>
    <col min="3869" max="3869" width="6.6640625" style="44" customWidth="1"/>
    <col min="3870" max="3871" width="20.6640625" style="44" customWidth="1"/>
    <col min="3872" max="3874" width="23.6640625" style="44" customWidth="1"/>
    <col min="3875" max="3875" width="10.6640625" style="44" customWidth="1"/>
    <col min="3876" max="3876" width="16.6640625" style="44" customWidth="1"/>
    <col min="3877" max="3877" width="14.6640625" style="44" customWidth="1"/>
    <col min="3878" max="3878" width="10.6640625" style="44" customWidth="1"/>
    <col min="3879" max="3879" width="16.6640625" style="44" customWidth="1"/>
    <col min="3880" max="3880" width="14.6640625" style="44" customWidth="1"/>
    <col min="3881" max="3881" width="10.6640625" style="44" customWidth="1"/>
    <col min="3882" max="3882" width="16.6640625" style="44" customWidth="1"/>
    <col min="3883" max="3883" width="14.6640625" style="44" customWidth="1"/>
    <col min="3884" max="3884" width="10.6640625" style="44" customWidth="1"/>
    <col min="3885" max="3885" width="16.6640625" style="44" customWidth="1"/>
    <col min="3886" max="3886" width="14.6640625" style="44" customWidth="1"/>
    <col min="3887" max="3887" width="10.6640625" style="44" customWidth="1"/>
    <col min="3888" max="3888" width="16.6640625" style="44" customWidth="1"/>
    <col min="3889" max="3889" width="14.6640625" style="44" customWidth="1"/>
    <col min="3890" max="3890" width="10.6640625" style="44" customWidth="1"/>
    <col min="3891" max="3891" width="16.6640625" style="44" customWidth="1"/>
    <col min="3892" max="3892" width="14.6640625" style="44" customWidth="1"/>
    <col min="3893" max="3893" width="10.6640625" style="44" customWidth="1"/>
    <col min="3894" max="3894" width="16.6640625" style="44" customWidth="1"/>
    <col min="3895" max="3895" width="14.6640625" style="44" customWidth="1"/>
    <col min="3896" max="3896" width="10.6640625" style="44" customWidth="1"/>
    <col min="3897" max="3897" width="16.6640625" style="44" customWidth="1"/>
    <col min="3898" max="3898" width="14.6640625" style="44" customWidth="1"/>
    <col min="3899" max="3899" width="10.6640625" style="44" customWidth="1"/>
    <col min="3900" max="3900" width="16.6640625" style="44" customWidth="1"/>
    <col min="3901" max="3901" width="14.6640625" style="44" customWidth="1"/>
    <col min="3902" max="3902" width="10.6640625" style="44" customWidth="1"/>
    <col min="3903" max="3903" width="16.6640625" style="44" customWidth="1"/>
    <col min="3904" max="3904" width="14.6640625" style="44" customWidth="1"/>
    <col min="3905" max="3905" width="10.6640625" style="44" customWidth="1"/>
    <col min="3906" max="3906" width="16.6640625" style="44" customWidth="1"/>
    <col min="3907" max="3907" width="14.6640625" style="44" customWidth="1"/>
    <col min="3908" max="3908" width="10.6640625" style="44" customWidth="1"/>
    <col min="3909" max="3909" width="16.6640625" style="44" customWidth="1"/>
    <col min="3910" max="3910" width="14.6640625" style="44" customWidth="1"/>
    <col min="3911" max="3911" width="10.6640625" style="44" customWidth="1"/>
    <col min="3912" max="3912" width="16.6640625" style="44" customWidth="1"/>
    <col min="3913" max="3913" width="14.6640625" style="44" customWidth="1"/>
    <col min="3914" max="3914" width="10.6640625" style="44" customWidth="1"/>
    <col min="3915" max="3915" width="16.6640625" style="44" customWidth="1"/>
    <col min="3916" max="3916" width="14.6640625" style="44" customWidth="1"/>
    <col min="3917" max="3917" width="10.6640625" style="44" customWidth="1"/>
    <col min="3918" max="3918" width="16.6640625" style="44" customWidth="1"/>
    <col min="3919" max="3919" width="14.6640625" style="44" customWidth="1"/>
    <col min="3920" max="3920" width="10.6640625" style="44" customWidth="1"/>
    <col min="3921" max="3921" width="16.6640625" style="44" customWidth="1"/>
    <col min="3922" max="3922" width="14.6640625" style="44" customWidth="1"/>
    <col min="3923" max="3923" width="10.6640625" style="44" customWidth="1"/>
    <col min="3924" max="3924" width="16.6640625" style="44" customWidth="1"/>
    <col min="3925" max="3925" width="14.6640625" style="44" customWidth="1"/>
    <col min="3926" max="3927" width="10.6640625" style="44" customWidth="1"/>
    <col min="3928" max="3928" width="16.6640625" style="44" customWidth="1"/>
    <col min="3929" max="3929" width="14.6640625" style="44" customWidth="1"/>
    <col min="3930" max="3931" width="10.6640625" style="44" customWidth="1"/>
    <col min="3932" max="3932" width="16.6640625" style="44" customWidth="1"/>
    <col min="3933" max="3933" width="14.6640625" style="44" customWidth="1"/>
    <col min="3934" max="3935" width="10.6640625" style="44" customWidth="1"/>
    <col min="3936" max="3936" width="16.6640625" style="44" customWidth="1"/>
    <col min="3937" max="3948" width="14.6640625" style="44" customWidth="1"/>
    <col min="3949" max="3949" width="3.6640625" style="44" customWidth="1"/>
    <col min="3950" max="4116" width="9" style="44"/>
    <col min="4117" max="4122" width="0" style="44" hidden="1" customWidth="1"/>
    <col min="4123" max="4123" width="1.88671875" style="44" customWidth="1"/>
    <col min="4124" max="4124" width="7.6640625" style="44" customWidth="1"/>
    <col min="4125" max="4125" width="6.6640625" style="44" customWidth="1"/>
    <col min="4126" max="4127" width="20.6640625" style="44" customWidth="1"/>
    <col min="4128" max="4130" width="23.6640625" style="44" customWidth="1"/>
    <col min="4131" max="4131" width="10.6640625" style="44" customWidth="1"/>
    <col min="4132" max="4132" width="16.6640625" style="44" customWidth="1"/>
    <col min="4133" max="4133" width="14.6640625" style="44" customWidth="1"/>
    <col min="4134" max="4134" width="10.6640625" style="44" customWidth="1"/>
    <col min="4135" max="4135" width="16.6640625" style="44" customWidth="1"/>
    <col min="4136" max="4136" width="14.6640625" style="44" customWidth="1"/>
    <col min="4137" max="4137" width="10.6640625" style="44" customWidth="1"/>
    <col min="4138" max="4138" width="16.6640625" style="44" customWidth="1"/>
    <col min="4139" max="4139" width="14.6640625" style="44" customWidth="1"/>
    <col min="4140" max="4140" width="10.6640625" style="44" customWidth="1"/>
    <col min="4141" max="4141" width="16.6640625" style="44" customWidth="1"/>
    <col min="4142" max="4142" width="14.6640625" style="44" customWidth="1"/>
    <col min="4143" max="4143" width="10.6640625" style="44" customWidth="1"/>
    <col min="4144" max="4144" width="16.6640625" style="44" customWidth="1"/>
    <col min="4145" max="4145" width="14.6640625" style="44" customWidth="1"/>
    <col min="4146" max="4146" width="10.6640625" style="44" customWidth="1"/>
    <col min="4147" max="4147" width="16.6640625" style="44" customWidth="1"/>
    <col min="4148" max="4148" width="14.6640625" style="44" customWidth="1"/>
    <col min="4149" max="4149" width="10.6640625" style="44" customWidth="1"/>
    <col min="4150" max="4150" width="16.6640625" style="44" customWidth="1"/>
    <col min="4151" max="4151" width="14.6640625" style="44" customWidth="1"/>
    <col min="4152" max="4152" width="10.6640625" style="44" customWidth="1"/>
    <col min="4153" max="4153" width="16.6640625" style="44" customWidth="1"/>
    <col min="4154" max="4154" width="14.6640625" style="44" customWidth="1"/>
    <col min="4155" max="4155" width="10.6640625" style="44" customWidth="1"/>
    <col min="4156" max="4156" width="16.6640625" style="44" customWidth="1"/>
    <col min="4157" max="4157" width="14.6640625" style="44" customWidth="1"/>
    <col min="4158" max="4158" width="10.6640625" style="44" customWidth="1"/>
    <col min="4159" max="4159" width="16.6640625" style="44" customWidth="1"/>
    <col min="4160" max="4160" width="14.6640625" style="44" customWidth="1"/>
    <col min="4161" max="4161" width="10.6640625" style="44" customWidth="1"/>
    <col min="4162" max="4162" width="16.6640625" style="44" customWidth="1"/>
    <col min="4163" max="4163" width="14.6640625" style="44" customWidth="1"/>
    <col min="4164" max="4164" width="10.6640625" style="44" customWidth="1"/>
    <col min="4165" max="4165" width="16.6640625" style="44" customWidth="1"/>
    <col min="4166" max="4166" width="14.6640625" style="44" customWidth="1"/>
    <col min="4167" max="4167" width="10.6640625" style="44" customWidth="1"/>
    <col min="4168" max="4168" width="16.6640625" style="44" customWidth="1"/>
    <col min="4169" max="4169" width="14.6640625" style="44" customWidth="1"/>
    <col min="4170" max="4170" width="10.6640625" style="44" customWidth="1"/>
    <col min="4171" max="4171" width="16.6640625" style="44" customWidth="1"/>
    <col min="4172" max="4172" width="14.6640625" style="44" customWidth="1"/>
    <col min="4173" max="4173" width="10.6640625" style="44" customWidth="1"/>
    <col min="4174" max="4174" width="16.6640625" style="44" customWidth="1"/>
    <col min="4175" max="4175" width="14.6640625" style="44" customWidth="1"/>
    <col min="4176" max="4176" width="10.6640625" style="44" customWidth="1"/>
    <col min="4177" max="4177" width="16.6640625" style="44" customWidth="1"/>
    <col min="4178" max="4178" width="14.6640625" style="44" customWidth="1"/>
    <col min="4179" max="4179" width="10.6640625" style="44" customWidth="1"/>
    <col min="4180" max="4180" width="16.6640625" style="44" customWidth="1"/>
    <col min="4181" max="4181" width="14.6640625" style="44" customWidth="1"/>
    <col min="4182" max="4183" width="10.6640625" style="44" customWidth="1"/>
    <col min="4184" max="4184" width="16.6640625" style="44" customWidth="1"/>
    <col min="4185" max="4185" width="14.6640625" style="44" customWidth="1"/>
    <col min="4186" max="4187" width="10.6640625" style="44" customWidth="1"/>
    <col min="4188" max="4188" width="16.6640625" style="44" customWidth="1"/>
    <col min="4189" max="4189" width="14.6640625" style="44" customWidth="1"/>
    <col min="4190" max="4191" width="10.6640625" style="44" customWidth="1"/>
    <col min="4192" max="4192" width="16.6640625" style="44" customWidth="1"/>
    <col min="4193" max="4204" width="14.6640625" style="44" customWidth="1"/>
    <col min="4205" max="4205" width="3.6640625" style="44" customWidth="1"/>
    <col min="4206" max="4372" width="9" style="44"/>
    <col min="4373" max="4378" width="0" style="44" hidden="1" customWidth="1"/>
    <col min="4379" max="4379" width="1.88671875" style="44" customWidth="1"/>
    <col min="4380" max="4380" width="7.6640625" style="44" customWidth="1"/>
    <col min="4381" max="4381" width="6.6640625" style="44" customWidth="1"/>
    <col min="4382" max="4383" width="20.6640625" style="44" customWidth="1"/>
    <col min="4384" max="4386" width="23.6640625" style="44" customWidth="1"/>
    <col min="4387" max="4387" width="10.6640625" style="44" customWidth="1"/>
    <col min="4388" max="4388" width="16.6640625" style="44" customWidth="1"/>
    <col min="4389" max="4389" width="14.6640625" style="44" customWidth="1"/>
    <col min="4390" max="4390" width="10.6640625" style="44" customWidth="1"/>
    <col min="4391" max="4391" width="16.6640625" style="44" customWidth="1"/>
    <col min="4392" max="4392" width="14.6640625" style="44" customWidth="1"/>
    <col min="4393" max="4393" width="10.6640625" style="44" customWidth="1"/>
    <col min="4394" max="4394" width="16.6640625" style="44" customWidth="1"/>
    <col min="4395" max="4395" width="14.6640625" style="44" customWidth="1"/>
    <col min="4396" max="4396" width="10.6640625" style="44" customWidth="1"/>
    <col min="4397" max="4397" width="16.6640625" style="44" customWidth="1"/>
    <col min="4398" max="4398" width="14.6640625" style="44" customWidth="1"/>
    <col min="4399" max="4399" width="10.6640625" style="44" customWidth="1"/>
    <col min="4400" max="4400" width="16.6640625" style="44" customWidth="1"/>
    <col min="4401" max="4401" width="14.6640625" style="44" customWidth="1"/>
    <col min="4402" max="4402" width="10.6640625" style="44" customWidth="1"/>
    <col min="4403" max="4403" width="16.6640625" style="44" customWidth="1"/>
    <col min="4404" max="4404" width="14.6640625" style="44" customWidth="1"/>
    <col min="4405" max="4405" width="10.6640625" style="44" customWidth="1"/>
    <col min="4406" max="4406" width="16.6640625" style="44" customWidth="1"/>
    <col min="4407" max="4407" width="14.6640625" style="44" customWidth="1"/>
    <col min="4408" max="4408" width="10.6640625" style="44" customWidth="1"/>
    <col min="4409" max="4409" width="16.6640625" style="44" customWidth="1"/>
    <col min="4410" max="4410" width="14.6640625" style="44" customWidth="1"/>
    <col min="4411" max="4411" width="10.6640625" style="44" customWidth="1"/>
    <col min="4412" max="4412" width="16.6640625" style="44" customWidth="1"/>
    <col min="4413" max="4413" width="14.6640625" style="44" customWidth="1"/>
    <col min="4414" max="4414" width="10.6640625" style="44" customWidth="1"/>
    <col min="4415" max="4415" width="16.6640625" style="44" customWidth="1"/>
    <col min="4416" max="4416" width="14.6640625" style="44" customWidth="1"/>
    <col min="4417" max="4417" width="10.6640625" style="44" customWidth="1"/>
    <col min="4418" max="4418" width="16.6640625" style="44" customWidth="1"/>
    <col min="4419" max="4419" width="14.6640625" style="44" customWidth="1"/>
    <col min="4420" max="4420" width="10.6640625" style="44" customWidth="1"/>
    <col min="4421" max="4421" width="16.6640625" style="44" customWidth="1"/>
    <col min="4422" max="4422" width="14.6640625" style="44" customWidth="1"/>
    <col min="4423" max="4423" width="10.6640625" style="44" customWidth="1"/>
    <col min="4424" max="4424" width="16.6640625" style="44" customWidth="1"/>
    <col min="4425" max="4425" width="14.6640625" style="44" customWidth="1"/>
    <col min="4426" max="4426" width="10.6640625" style="44" customWidth="1"/>
    <col min="4427" max="4427" width="16.6640625" style="44" customWidth="1"/>
    <col min="4428" max="4428" width="14.6640625" style="44" customWidth="1"/>
    <col min="4429" max="4429" width="10.6640625" style="44" customWidth="1"/>
    <col min="4430" max="4430" width="16.6640625" style="44" customWidth="1"/>
    <col min="4431" max="4431" width="14.6640625" style="44" customWidth="1"/>
    <col min="4432" max="4432" width="10.6640625" style="44" customWidth="1"/>
    <col min="4433" max="4433" width="16.6640625" style="44" customWidth="1"/>
    <col min="4434" max="4434" width="14.6640625" style="44" customWidth="1"/>
    <col min="4435" max="4435" width="10.6640625" style="44" customWidth="1"/>
    <col min="4436" max="4436" width="16.6640625" style="44" customWidth="1"/>
    <col min="4437" max="4437" width="14.6640625" style="44" customWidth="1"/>
    <col min="4438" max="4439" width="10.6640625" style="44" customWidth="1"/>
    <col min="4440" max="4440" width="16.6640625" style="44" customWidth="1"/>
    <col min="4441" max="4441" width="14.6640625" style="44" customWidth="1"/>
    <col min="4442" max="4443" width="10.6640625" style="44" customWidth="1"/>
    <col min="4444" max="4444" width="16.6640625" style="44" customWidth="1"/>
    <col min="4445" max="4445" width="14.6640625" style="44" customWidth="1"/>
    <col min="4446" max="4447" width="10.6640625" style="44" customWidth="1"/>
    <col min="4448" max="4448" width="16.6640625" style="44" customWidth="1"/>
    <col min="4449" max="4460" width="14.6640625" style="44" customWidth="1"/>
    <col min="4461" max="4461" width="3.6640625" style="44" customWidth="1"/>
    <col min="4462" max="4628" width="9" style="44"/>
    <col min="4629" max="4634" width="0" style="44" hidden="1" customWidth="1"/>
    <col min="4635" max="4635" width="1.88671875" style="44" customWidth="1"/>
    <col min="4636" max="4636" width="7.6640625" style="44" customWidth="1"/>
    <col min="4637" max="4637" width="6.6640625" style="44" customWidth="1"/>
    <col min="4638" max="4639" width="20.6640625" style="44" customWidth="1"/>
    <col min="4640" max="4642" width="23.6640625" style="44" customWidth="1"/>
    <col min="4643" max="4643" width="10.6640625" style="44" customWidth="1"/>
    <col min="4644" max="4644" width="16.6640625" style="44" customWidth="1"/>
    <col min="4645" max="4645" width="14.6640625" style="44" customWidth="1"/>
    <col min="4646" max="4646" width="10.6640625" style="44" customWidth="1"/>
    <col min="4647" max="4647" width="16.6640625" style="44" customWidth="1"/>
    <col min="4648" max="4648" width="14.6640625" style="44" customWidth="1"/>
    <col min="4649" max="4649" width="10.6640625" style="44" customWidth="1"/>
    <col min="4650" max="4650" width="16.6640625" style="44" customWidth="1"/>
    <col min="4651" max="4651" width="14.6640625" style="44" customWidth="1"/>
    <col min="4652" max="4652" width="10.6640625" style="44" customWidth="1"/>
    <col min="4653" max="4653" width="16.6640625" style="44" customWidth="1"/>
    <col min="4654" max="4654" width="14.6640625" style="44" customWidth="1"/>
    <col min="4655" max="4655" width="10.6640625" style="44" customWidth="1"/>
    <col min="4656" max="4656" width="16.6640625" style="44" customWidth="1"/>
    <col min="4657" max="4657" width="14.6640625" style="44" customWidth="1"/>
    <col min="4658" max="4658" width="10.6640625" style="44" customWidth="1"/>
    <col min="4659" max="4659" width="16.6640625" style="44" customWidth="1"/>
    <col min="4660" max="4660" width="14.6640625" style="44" customWidth="1"/>
    <col min="4661" max="4661" width="10.6640625" style="44" customWidth="1"/>
    <col min="4662" max="4662" width="16.6640625" style="44" customWidth="1"/>
    <col min="4663" max="4663" width="14.6640625" style="44" customWidth="1"/>
    <col min="4664" max="4664" width="10.6640625" style="44" customWidth="1"/>
    <col min="4665" max="4665" width="16.6640625" style="44" customWidth="1"/>
    <col min="4666" max="4666" width="14.6640625" style="44" customWidth="1"/>
    <col min="4667" max="4667" width="10.6640625" style="44" customWidth="1"/>
    <col min="4668" max="4668" width="16.6640625" style="44" customWidth="1"/>
    <col min="4669" max="4669" width="14.6640625" style="44" customWidth="1"/>
    <col min="4670" max="4670" width="10.6640625" style="44" customWidth="1"/>
    <col min="4671" max="4671" width="16.6640625" style="44" customWidth="1"/>
    <col min="4672" max="4672" width="14.6640625" style="44" customWidth="1"/>
    <col min="4673" max="4673" width="10.6640625" style="44" customWidth="1"/>
    <col min="4674" max="4674" width="16.6640625" style="44" customWidth="1"/>
    <col min="4675" max="4675" width="14.6640625" style="44" customWidth="1"/>
    <col min="4676" max="4676" width="10.6640625" style="44" customWidth="1"/>
    <col min="4677" max="4677" width="16.6640625" style="44" customWidth="1"/>
    <col min="4678" max="4678" width="14.6640625" style="44" customWidth="1"/>
    <col min="4679" max="4679" width="10.6640625" style="44" customWidth="1"/>
    <col min="4680" max="4680" width="16.6640625" style="44" customWidth="1"/>
    <col min="4681" max="4681" width="14.6640625" style="44" customWidth="1"/>
    <col min="4682" max="4682" width="10.6640625" style="44" customWidth="1"/>
    <col min="4683" max="4683" width="16.6640625" style="44" customWidth="1"/>
    <col min="4684" max="4684" width="14.6640625" style="44" customWidth="1"/>
    <col min="4685" max="4685" width="10.6640625" style="44" customWidth="1"/>
    <col min="4686" max="4686" width="16.6640625" style="44" customWidth="1"/>
    <col min="4687" max="4687" width="14.6640625" style="44" customWidth="1"/>
    <col min="4688" max="4688" width="10.6640625" style="44" customWidth="1"/>
    <col min="4689" max="4689" width="16.6640625" style="44" customWidth="1"/>
    <col min="4690" max="4690" width="14.6640625" style="44" customWidth="1"/>
    <col min="4691" max="4691" width="10.6640625" style="44" customWidth="1"/>
    <col min="4692" max="4692" width="16.6640625" style="44" customWidth="1"/>
    <col min="4693" max="4693" width="14.6640625" style="44" customWidth="1"/>
    <col min="4694" max="4695" width="10.6640625" style="44" customWidth="1"/>
    <col min="4696" max="4696" width="16.6640625" style="44" customWidth="1"/>
    <col min="4697" max="4697" width="14.6640625" style="44" customWidth="1"/>
    <col min="4698" max="4699" width="10.6640625" style="44" customWidth="1"/>
    <col min="4700" max="4700" width="16.6640625" style="44" customWidth="1"/>
    <col min="4701" max="4701" width="14.6640625" style="44" customWidth="1"/>
    <col min="4702" max="4703" width="10.6640625" style="44" customWidth="1"/>
    <col min="4704" max="4704" width="16.6640625" style="44" customWidth="1"/>
    <col min="4705" max="4716" width="14.6640625" style="44" customWidth="1"/>
    <col min="4717" max="4717" width="3.6640625" style="44" customWidth="1"/>
    <col min="4718" max="4884" width="9" style="44"/>
    <col min="4885" max="4890" width="0" style="44" hidden="1" customWidth="1"/>
    <col min="4891" max="4891" width="1.88671875" style="44" customWidth="1"/>
    <col min="4892" max="4892" width="7.6640625" style="44" customWidth="1"/>
    <col min="4893" max="4893" width="6.6640625" style="44" customWidth="1"/>
    <col min="4894" max="4895" width="20.6640625" style="44" customWidth="1"/>
    <col min="4896" max="4898" width="23.6640625" style="44" customWidth="1"/>
    <col min="4899" max="4899" width="10.6640625" style="44" customWidth="1"/>
    <col min="4900" max="4900" width="16.6640625" style="44" customWidth="1"/>
    <col min="4901" max="4901" width="14.6640625" style="44" customWidth="1"/>
    <col min="4902" max="4902" width="10.6640625" style="44" customWidth="1"/>
    <col min="4903" max="4903" width="16.6640625" style="44" customWidth="1"/>
    <col min="4904" max="4904" width="14.6640625" style="44" customWidth="1"/>
    <col min="4905" max="4905" width="10.6640625" style="44" customWidth="1"/>
    <col min="4906" max="4906" width="16.6640625" style="44" customWidth="1"/>
    <col min="4907" max="4907" width="14.6640625" style="44" customWidth="1"/>
    <col min="4908" max="4908" width="10.6640625" style="44" customWidth="1"/>
    <col min="4909" max="4909" width="16.6640625" style="44" customWidth="1"/>
    <col min="4910" max="4910" width="14.6640625" style="44" customWidth="1"/>
    <col min="4911" max="4911" width="10.6640625" style="44" customWidth="1"/>
    <col min="4912" max="4912" width="16.6640625" style="44" customWidth="1"/>
    <col min="4913" max="4913" width="14.6640625" style="44" customWidth="1"/>
    <col min="4914" max="4914" width="10.6640625" style="44" customWidth="1"/>
    <col min="4915" max="4915" width="16.6640625" style="44" customWidth="1"/>
    <col min="4916" max="4916" width="14.6640625" style="44" customWidth="1"/>
    <col min="4917" max="4917" width="10.6640625" style="44" customWidth="1"/>
    <col min="4918" max="4918" width="16.6640625" style="44" customWidth="1"/>
    <col min="4919" max="4919" width="14.6640625" style="44" customWidth="1"/>
    <col min="4920" max="4920" width="10.6640625" style="44" customWidth="1"/>
    <col min="4921" max="4921" width="16.6640625" style="44" customWidth="1"/>
    <col min="4922" max="4922" width="14.6640625" style="44" customWidth="1"/>
    <col min="4923" max="4923" width="10.6640625" style="44" customWidth="1"/>
    <col min="4924" max="4924" width="16.6640625" style="44" customWidth="1"/>
    <col min="4925" max="4925" width="14.6640625" style="44" customWidth="1"/>
    <col min="4926" max="4926" width="10.6640625" style="44" customWidth="1"/>
    <col min="4927" max="4927" width="16.6640625" style="44" customWidth="1"/>
    <col min="4928" max="4928" width="14.6640625" style="44" customWidth="1"/>
    <col min="4929" max="4929" width="10.6640625" style="44" customWidth="1"/>
    <col min="4930" max="4930" width="16.6640625" style="44" customWidth="1"/>
    <col min="4931" max="4931" width="14.6640625" style="44" customWidth="1"/>
    <col min="4932" max="4932" width="10.6640625" style="44" customWidth="1"/>
    <col min="4933" max="4933" width="16.6640625" style="44" customWidth="1"/>
    <col min="4934" max="4934" width="14.6640625" style="44" customWidth="1"/>
    <col min="4935" max="4935" width="10.6640625" style="44" customWidth="1"/>
    <col min="4936" max="4936" width="16.6640625" style="44" customWidth="1"/>
    <col min="4937" max="4937" width="14.6640625" style="44" customWidth="1"/>
    <col min="4938" max="4938" width="10.6640625" style="44" customWidth="1"/>
    <col min="4939" max="4939" width="16.6640625" style="44" customWidth="1"/>
    <col min="4940" max="4940" width="14.6640625" style="44" customWidth="1"/>
    <col min="4941" max="4941" width="10.6640625" style="44" customWidth="1"/>
    <col min="4942" max="4942" width="16.6640625" style="44" customWidth="1"/>
    <col min="4943" max="4943" width="14.6640625" style="44" customWidth="1"/>
    <col min="4944" max="4944" width="10.6640625" style="44" customWidth="1"/>
    <col min="4945" max="4945" width="16.6640625" style="44" customWidth="1"/>
    <col min="4946" max="4946" width="14.6640625" style="44" customWidth="1"/>
    <col min="4947" max="4947" width="10.6640625" style="44" customWidth="1"/>
    <col min="4948" max="4948" width="16.6640625" style="44" customWidth="1"/>
    <col min="4949" max="4949" width="14.6640625" style="44" customWidth="1"/>
    <col min="4950" max="4951" width="10.6640625" style="44" customWidth="1"/>
    <col min="4952" max="4952" width="16.6640625" style="44" customWidth="1"/>
    <col min="4953" max="4953" width="14.6640625" style="44" customWidth="1"/>
    <col min="4954" max="4955" width="10.6640625" style="44" customWidth="1"/>
    <col min="4956" max="4956" width="16.6640625" style="44" customWidth="1"/>
    <col min="4957" max="4957" width="14.6640625" style="44" customWidth="1"/>
    <col min="4958" max="4959" width="10.6640625" style="44" customWidth="1"/>
    <col min="4960" max="4960" width="16.6640625" style="44" customWidth="1"/>
    <col min="4961" max="4972" width="14.6640625" style="44" customWidth="1"/>
    <col min="4973" max="4973" width="3.6640625" style="44" customWidth="1"/>
    <col min="4974" max="5140" width="9" style="44"/>
    <col min="5141" max="5146" width="0" style="44" hidden="1" customWidth="1"/>
    <col min="5147" max="5147" width="1.88671875" style="44" customWidth="1"/>
    <col min="5148" max="5148" width="7.6640625" style="44" customWidth="1"/>
    <col min="5149" max="5149" width="6.6640625" style="44" customWidth="1"/>
    <col min="5150" max="5151" width="20.6640625" style="44" customWidth="1"/>
    <col min="5152" max="5154" width="23.6640625" style="44" customWidth="1"/>
    <col min="5155" max="5155" width="10.6640625" style="44" customWidth="1"/>
    <col min="5156" max="5156" width="16.6640625" style="44" customWidth="1"/>
    <col min="5157" max="5157" width="14.6640625" style="44" customWidth="1"/>
    <col min="5158" max="5158" width="10.6640625" style="44" customWidth="1"/>
    <col min="5159" max="5159" width="16.6640625" style="44" customWidth="1"/>
    <col min="5160" max="5160" width="14.6640625" style="44" customWidth="1"/>
    <col min="5161" max="5161" width="10.6640625" style="44" customWidth="1"/>
    <col min="5162" max="5162" width="16.6640625" style="44" customWidth="1"/>
    <col min="5163" max="5163" width="14.6640625" style="44" customWidth="1"/>
    <col min="5164" max="5164" width="10.6640625" style="44" customWidth="1"/>
    <col min="5165" max="5165" width="16.6640625" style="44" customWidth="1"/>
    <col min="5166" max="5166" width="14.6640625" style="44" customWidth="1"/>
    <col min="5167" max="5167" width="10.6640625" style="44" customWidth="1"/>
    <col min="5168" max="5168" width="16.6640625" style="44" customWidth="1"/>
    <col min="5169" max="5169" width="14.6640625" style="44" customWidth="1"/>
    <col min="5170" max="5170" width="10.6640625" style="44" customWidth="1"/>
    <col min="5171" max="5171" width="16.6640625" style="44" customWidth="1"/>
    <col min="5172" max="5172" width="14.6640625" style="44" customWidth="1"/>
    <col min="5173" max="5173" width="10.6640625" style="44" customWidth="1"/>
    <col min="5174" max="5174" width="16.6640625" style="44" customWidth="1"/>
    <col min="5175" max="5175" width="14.6640625" style="44" customWidth="1"/>
    <col min="5176" max="5176" width="10.6640625" style="44" customWidth="1"/>
    <col min="5177" max="5177" width="16.6640625" style="44" customWidth="1"/>
    <col min="5178" max="5178" width="14.6640625" style="44" customWidth="1"/>
    <col min="5179" max="5179" width="10.6640625" style="44" customWidth="1"/>
    <col min="5180" max="5180" width="16.6640625" style="44" customWidth="1"/>
    <col min="5181" max="5181" width="14.6640625" style="44" customWidth="1"/>
    <col min="5182" max="5182" width="10.6640625" style="44" customWidth="1"/>
    <col min="5183" max="5183" width="16.6640625" style="44" customWidth="1"/>
    <col min="5184" max="5184" width="14.6640625" style="44" customWidth="1"/>
    <col min="5185" max="5185" width="10.6640625" style="44" customWidth="1"/>
    <col min="5186" max="5186" width="16.6640625" style="44" customWidth="1"/>
    <col min="5187" max="5187" width="14.6640625" style="44" customWidth="1"/>
    <col min="5188" max="5188" width="10.6640625" style="44" customWidth="1"/>
    <col min="5189" max="5189" width="16.6640625" style="44" customWidth="1"/>
    <col min="5190" max="5190" width="14.6640625" style="44" customWidth="1"/>
    <col min="5191" max="5191" width="10.6640625" style="44" customWidth="1"/>
    <col min="5192" max="5192" width="16.6640625" style="44" customWidth="1"/>
    <col min="5193" max="5193" width="14.6640625" style="44" customWidth="1"/>
    <col min="5194" max="5194" width="10.6640625" style="44" customWidth="1"/>
    <col min="5195" max="5195" width="16.6640625" style="44" customWidth="1"/>
    <col min="5196" max="5196" width="14.6640625" style="44" customWidth="1"/>
    <col min="5197" max="5197" width="10.6640625" style="44" customWidth="1"/>
    <col min="5198" max="5198" width="16.6640625" style="44" customWidth="1"/>
    <col min="5199" max="5199" width="14.6640625" style="44" customWidth="1"/>
    <col min="5200" max="5200" width="10.6640625" style="44" customWidth="1"/>
    <col min="5201" max="5201" width="16.6640625" style="44" customWidth="1"/>
    <col min="5202" max="5202" width="14.6640625" style="44" customWidth="1"/>
    <col min="5203" max="5203" width="10.6640625" style="44" customWidth="1"/>
    <col min="5204" max="5204" width="16.6640625" style="44" customWidth="1"/>
    <col min="5205" max="5205" width="14.6640625" style="44" customWidth="1"/>
    <col min="5206" max="5207" width="10.6640625" style="44" customWidth="1"/>
    <col min="5208" max="5208" width="16.6640625" style="44" customWidth="1"/>
    <col min="5209" max="5209" width="14.6640625" style="44" customWidth="1"/>
    <col min="5210" max="5211" width="10.6640625" style="44" customWidth="1"/>
    <col min="5212" max="5212" width="16.6640625" style="44" customWidth="1"/>
    <col min="5213" max="5213" width="14.6640625" style="44" customWidth="1"/>
    <col min="5214" max="5215" width="10.6640625" style="44" customWidth="1"/>
    <col min="5216" max="5216" width="16.6640625" style="44" customWidth="1"/>
    <col min="5217" max="5228" width="14.6640625" style="44" customWidth="1"/>
    <col min="5229" max="5229" width="3.6640625" style="44" customWidth="1"/>
    <col min="5230" max="5396" width="9" style="44"/>
    <col min="5397" max="5402" width="0" style="44" hidden="1" customWidth="1"/>
    <col min="5403" max="5403" width="1.88671875" style="44" customWidth="1"/>
    <col min="5404" max="5404" width="7.6640625" style="44" customWidth="1"/>
    <col min="5405" max="5405" width="6.6640625" style="44" customWidth="1"/>
    <col min="5406" max="5407" width="20.6640625" style="44" customWidth="1"/>
    <col min="5408" max="5410" width="23.6640625" style="44" customWidth="1"/>
    <col min="5411" max="5411" width="10.6640625" style="44" customWidth="1"/>
    <col min="5412" max="5412" width="16.6640625" style="44" customWidth="1"/>
    <col min="5413" max="5413" width="14.6640625" style="44" customWidth="1"/>
    <col min="5414" max="5414" width="10.6640625" style="44" customWidth="1"/>
    <col min="5415" max="5415" width="16.6640625" style="44" customWidth="1"/>
    <col min="5416" max="5416" width="14.6640625" style="44" customWidth="1"/>
    <col min="5417" max="5417" width="10.6640625" style="44" customWidth="1"/>
    <col min="5418" max="5418" width="16.6640625" style="44" customWidth="1"/>
    <col min="5419" max="5419" width="14.6640625" style="44" customWidth="1"/>
    <col min="5420" max="5420" width="10.6640625" style="44" customWidth="1"/>
    <col min="5421" max="5421" width="16.6640625" style="44" customWidth="1"/>
    <col min="5422" max="5422" width="14.6640625" style="44" customWidth="1"/>
    <col min="5423" max="5423" width="10.6640625" style="44" customWidth="1"/>
    <col min="5424" max="5424" width="16.6640625" style="44" customWidth="1"/>
    <col min="5425" max="5425" width="14.6640625" style="44" customWidth="1"/>
    <col min="5426" max="5426" width="10.6640625" style="44" customWidth="1"/>
    <col min="5427" max="5427" width="16.6640625" style="44" customWidth="1"/>
    <col min="5428" max="5428" width="14.6640625" style="44" customWidth="1"/>
    <col min="5429" max="5429" width="10.6640625" style="44" customWidth="1"/>
    <col min="5430" max="5430" width="16.6640625" style="44" customWidth="1"/>
    <col min="5431" max="5431" width="14.6640625" style="44" customWidth="1"/>
    <col min="5432" max="5432" width="10.6640625" style="44" customWidth="1"/>
    <col min="5433" max="5433" width="16.6640625" style="44" customWidth="1"/>
    <col min="5434" max="5434" width="14.6640625" style="44" customWidth="1"/>
    <col min="5435" max="5435" width="10.6640625" style="44" customWidth="1"/>
    <col min="5436" max="5436" width="16.6640625" style="44" customWidth="1"/>
    <col min="5437" max="5437" width="14.6640625" style="44" customWidth="1"/>
    <col min="5438" max="5438" width="10.6640625" style="44" customWidth="1"/>
    <col min="5439" max="5439" width="16.6640625" style="44" customWidth="1"/>
    <col min="5440" max="5440" width="14.6640625" style="44" customWidth="1"/>
    <col min="5441" max="5441" width="10.6640625" style="44" customWidth="1"/>
    <col min="5442" max="5442" width="16.6640625" style="44" customWidth="1"/>
    <col min="5443" max="5443" width="14.6640625" style="44" customWidth="1"/>
    <col min="5444" max="5444" width="10.6640625" style="44" customWidth="1"/>
    <col min="5445" max="5445" width="16.6640625" style="44" customWidth="1"/>
    <col min="5446" max="5446" width="14.6640625" style="44" customWidth="1"/>
    <col min="5447" max="5447" width="10.6640625" style="44" customWidth="1"/>
    <col min="5448" max="5448" width="16.6640625" style="44" customWidth="1"/>
    <col min="5449" max="5449" width="14.6640625" style="44" customWidth="1"/>
    <col min="5450" max="5450" width="10.6640625" style="44" customWidth="1"/>
    <col min="5451" max="5451" width="16.6640625" style="44" customWidth="1"/>
    <col min="5452" max="5452" width="14.6640625" style="44" customWidth="1"/>
    <col min="5453" max="5453" width="10.6640625" style="44" customWidth="1"/>
    <col min="5454" max="5454" width="16.6640625" style="44" customWidth="1"/>
    <col min="5455" max="5455" width="14.6640625" style="44" customWidth="1"/>
    <col min="5456" max="5456" width="10.6640625" style="44" customWidth="1"/>
    <col min="5457" max="5457" width="16.6640625" style="44" customWidth="1"/>
    <col min="5458" max="5458" width="14.6640625" style="44" customWidth="1"/>
    <col min="5459" max="5459" width="10.6640625" style="44" customWidth="1"/>
    <col min="5460" max="5460" width="16.6640625" style="44" customWidth="1"/>
    <col min="5461" max="5461" width="14.6640625" style="44" customWidth="1"/>
    <col min="5462" max="5463" width="10.6640625" style="44" customWidth="1"/>
    <col min="5464" max="5464" width="16.6640625" style="44" customWidth="1"/>
    <col min="5465" max="5465" width="14.6640625" style="44" customWidth="1"/>
    <col min="5466" max="5467" width="10.6640625" style="44" customWidth="1"/>
    <col min="5468" max="5468" width="16.6640625" style="44" customWidth="1"/>
    <col min="5469" max="5469" width="14.6640625" style="44" customWidth="1"/>
    <col min="5470" max="5471" width="10.6640625" style="44" customWidth="1"/>
    <col min="5472" max="5472" width="16.6640625" style="44" customWidth="1"/>
    <col min="5473" max="5484" width="14.6640625" style="44" customWidth="1"/>
    <col min="5485" max="5485" width="3.6640625" style="44" customWidth="1"/>
    <col min="5486" max="5652" width="9" style="44"/>
    <col min="5653" max="5658" width="0" style="44" hidden="1" customWidth="1"/>
    <col min="5659" max="5659" width="1.88671875" style="44" customWidth="1"/>
    <col min="5660" max="5660" width="7.6640625" style="44" customWidth="1"/>
    <col min="5661" max="5661" width="6.6640625" style="44" customWidth="1"/>
    <col min="5662" max="5663" width="20.6640625" style="44" customWidth="1"/>
    <col min="5664" max="5666" width="23.6640625" style="44" customWidth="1"/>
    <col min="5667" max="5667" width="10.6640625" style="44" customWidth="1"/>
    <col min="5668" max="5668" width="16.6640625" style="44" customWidth="1"/>
    <col min="5669" max="5669" width="14.6640625" style="44" customWidth="1"/>
    <col min="5670" max="5670" width="10.6640625" style="44" customWidth="1"/>
    <col min="5671" max="5671" width="16.6640625" style="44" customWidth="1"/>
    <col min="5672" max="5672" width="14.6640625" style="44" customWidth="1"/>
    <col min="5673" max="5673" width="10.6640625" style="44" customWidth="1"/>
    <col min="5674" max="5674" width="16.6640625" style="44" customWidth="1"/>
    <col min="5675" max="5675" width="14.6640625" style="44" customWidth="1"/>
    <col min="5676" max="5676" width="10.6640625" style="44" customWidth="1"/>
    <col min="5677" max="5677" width="16.6640625" style="44" customWidth="1"/>
    <col min="5678" max="5678" width="14.6640625" style="44" customWidth="1"/>
    <col min="5679" max="5679" width="10.6640625" style="44" customWidth="1"/>
    <col min="5680" max="5680" width="16.6640625" style="44" customWidth="1"/>
    <col min="5681" max="5681" width="14.6640625" style="44" customWidth="1"/>
    <col min="5682" max="5682" width="10.6640625" style="44" customWidth="1"/>
    <col min="5683" max="5683" width="16.6640625" style="44" customWidth="1"/>
    <col min="5684" max="5684" width="14.6640625" style="44" customWidth="1"/>
    <col min="5685" max="5685" width="10.6640625" style="44" customWidth="1"/>
    <col min="5686" max="5686" width="16.6640625" style="44" customWidth="1"/>
    <col min="5687" max="5687" width="14.6640625" style="44" customWidth="1"/>
    <col min="5688" max="5688" width="10.6640625" style="44" customWidth="1"/>
    <col min="5689" max="5689" width="16.6640625" style="44" customWidth="1"/>
    <col min="5690" max="5690" width="14.6640625" style="44" customWidth="1"/>
    <col min="5691" max="5691" width="10.6640625" style="44" customWidth="1"/>
    <col min="5692" max="5692" width="16.6640625" style="44" customWidth="1"/>
    <col min="5693" max="5693" width="14.6640625" style="44" customWidth="1"/>
    <col min="5694" max="5694" width="10.6640625" style="44" customWidth="1"/>
    <col min="5695" max="5695" width="16.6640625" style="44" customWidth="1"/>
    <col min="5696" max="5696" width="14.6640625" style="44" customWidth="1"/>
    <col min="5697" max="5697" width="10.6640625" style="44" customWidth="1"/>
    <col min="5698" max="5698" width="16.6640625" style="44" customWidth="1"/>
    <col min="5699" max="5699" width="14.6640625" style="44" customWidth="1"/>
    <col min="5700" max="5700" width="10.6640625" style="44" customWidth="1"/>
    <col min="5701" max="5701" width="16.6640625" style="44" customWidth="1"/>
    <col min="5702" max="5702" width="14.6640625" style="44" customWidth="1"/>
    <col min="5703" max="5703" width="10.6640625" style="44" customWidth="1"/>
    <col min="5704" max="5704" width="16.6640625" style="44" customWidth="1"/>
    <col min="5705" max="5705" width="14.6640625" style="44" customWidth="1"/>
    <col min="5706" max="5706" width="10.6640625" style="44" customWidth="1"/>
    <col min="5707" max="5707" width="16.6640625" style="44" customWidth="1"/>
    <col min="5708" max="5708" width="14.6640625" style="44" customWidth="1"/>
    <col min="5709" max="5709" width="10.6640625" style="44" customWidth="1"/>
    <col min="5710" max="5710" width="16.6640625" style="44" customWidth="1"/>
    <col min="5711" max="5711" width="14.6640625" style="44" customWidth="1"/>
    <col min="5712" max="5712" width="10.6640625" style="44" customWidth="1"/>
    <col min="5713" max="5713" width="16.6640625" style="44" customWidth="1"/>
    <col min="5714" max="5714" width="14.6640625" style="44" customWidth="1"/>
    <col min="5715" max="5715" width="10.6640625" style="44" customWidth="1"/>
    <col min="5716" max="5716" width="16.6640625" style="44" customWidth="1"/>
    <col min="5717" max="5717" width="14.6640625" style="44" customWidth="1"/>
    <col min="5718" max="5719" width="10.6640625" style="44" customWidth="1"/>
    <col min="5720" max="5720" width="16.6640625" style="44" customWidth="1"/>
    <col min="5721" max="5721" width="14.6640625" style="44" customWidth="1"/>
    <col min="5722" max="5723" width="10.6640625" style="44" customWidth="1"/>
    <col min="5724" max="5724" width="16.6640625" style="44" customWidth="1"/>
    <col min="5725" max="5725" width="14.6640625" style="44" customWidth="1"/>
    <col min="5726" max="5727" width="10.6640625" style="44" customWidth="1"/>
    <col min="5728" max="5728" width="16.6640625" style="44" customWidth="1"/>
    <col min="5729" max="5740" width="14.6640625" style="44" customWidth="1"/>
    <col min="5741" max="5741" width="3.6640625" style="44" customWidth="1"/>
    <col min="5742" max="5908" width="9" style="44"/>
    <col min="5909" max="5914" width="0" style="44" hidden="1" customWidth="1"/>
    <col min="5915" max="5915" width="1.88671875" style="44" customWidth="1"/>
    <col min="5916" max="5916" width="7.6640625" style="44" customWidth="1"/>
    <col min="5917" max="5917" width="6.6640625" style="44" customWidth="1"/>
    <col min="5918" max="5919" width="20.6640625" style="44" customWidth="1"/>
    <col min="5920" max="5922" width="23.6640625" style="44" customWidth="1"/>
    <col min="5923" max="5923" width="10.6640625" style="44" customWidth="1"/>
    <col min="5924" max="5924" width="16.6640625" style="44" customWidth="1"/>
    <col min="5925" max="5925" width="14.6640625" style="44" customWidth="1"/>
    <col min="5926" max="5926" width="10.6640625" style="44" customWidth="1"/>
    <col min="5927" max="5927" width="16.6640625" style="44" customWidth="1"/>
    <col min="5928" max="5928" width="14.6640625" style="44" customWidth="1"/>
    <col min="5929" max="5929" width="10.6640625" style="44" customWidth="1"/>
    <col min="5930" max="5930" width="16.6640625" style="44" customWidth="1"/>
    <col min="5931" max="5931" width="14.6640625" style="44" customWidth="1"/>
    <col min="5932" max="5932" width="10.6640625" style="44" customWidth="1"/>
    <col min="5933" max="5933" width="16.6640625" style="44" customWidth="1"/>
    <col min="5934" max="5934" width="14.6640625" style="44" customWidth="1"/>
    <col min="5935" max="5935" width="10.6640625" style="44" customWidth="1"/>
    <col min="5936" max="5936" width="16.6640625" style="44" customWidth="1"/>
    <col min="5937" max="5937" width="14.6640625" style="44" customWidth="1"/>
    <col min="5938" max="5938" width="10.6640625" style="44" customWidth="1"/>
    <col min="5939" max="5939" width="16.6640625" style="44" customWidth="1"/>
    <col min="5940" max="5940" width="14.6640625" style="44" customWidth="1"/>
    <col min="5941" max="5941" width="10.6640625" style="44" customWidth="1"/>
    <col min="5942" max="5942" width="16.6640625" style="44" customWidth="1"/>
    <col min="5943" max="5943" width="14.6640625" style="44" customWidth="1"/>
    <col min="5944" max="5944" width="10.6640625" style="44" customWidth="1"/>
    <col min="5945" max="5945" width="16.6640625" style="44" customWidth="1"/>
    <col min="5946" max="5946" width="14.6640625" style="44" customWidth="1"/>
    <col min="5947" max="5947" width="10.6640625" style="44" customWidth="1"/>
    <col min="5948" max="5948" width="16.6640625" style="44" customWidth="1"/>
    <col min="5949" max="5949" width="14.6640625" style="44" customWidth="1"/>
    <col min="5950" max="5950" width="10.6640625" style="44" customWidth="1"/>
    <col min="5951" max="5951" width="16.6640625" style="44" customWidth="1"/>
    <col min="5952" max="5952" width="14.6640625" style="44" customWidth="1"/>
    <col min="5953" max="5953" width="10.6640625" style="44" customWidth="1"/>
    <col min="5954" max="5954" width="16.6640625" style="44" customWidth="1"/>
    <col min="5955" max="5955" width="14.6640625" style="44" customWidth="1"/>
    <col min="5956" max="5956" width="10.6640625" style="44" customWidth="1"/>
    <col min="5957" max="5957" width="16.6640625" style="44" customWidth="1"/>
    <col min="5958" max="5958" width="14.6640625" style="44" customWidth="1"/>
    <col min="5959" max="5959" width="10.6640625" style="44" customWidth="1"/>
    <col min="5960" max="5960" width="16.6640625" style="44" customWidth="1"/>
    <col min="5961" max="5961" width="14.6640625" style="44" customWidth="1"/>
    <col min="5962" max="5962" width="10.6640625" style="44" customWidth="1"/>
    <col min="5963" max="5963" width="16.6640625" style="44" customWidth="1"/>
    <col min="5964" max="5964" width="14.6640625" style="44" customWidth="1"/>
    <col min="5965" max="5965" width="10.6640625" style="44" customWidth="1"/>
    <col min="5966" max="5966" width="16.6640625" style="44" customWidth="1"/>
    <col min="5967" max="5967" width="14.6640625" style="44" customWidth="1"/>
    <col min="5968" max="5968" width="10.6640625" style="44" customWidth="1"/>
    <col min="5969" max="5969" width="16.6640625" style="44" customWidth="1"/>
    <col min="5970" max="5970" width="14.6640625" style="44" customWidth="1"/>
    <col min="5971" max="5971" width="10.6640625" style="44" customWidth="1"/>
    <col min="5972" max="5972" width="16.6640625" style="44" customWidth="1"/>
    <col min="5973" max="5973" width="14.6640625" style="44" customWidth="1"/>
    <col min="5974" max="5975" width="10.6640625" style="44" customWidth="1"/>
    <col min="5976" max="5976" width="16.6640625" style="44" customWidth="1"/>
    <col min="5977" max="5977" width="14.6640625" style="44" customWidth="1"/>
    <col min="5978" max="5979" width="10.6640625" style="44" customWidth="1"/>
    <col min="5980" max="5980" width="16.6640625" style="44" customWidth="1"/>
    <col min="5981" max="5981" width="14.6640625" style="44" customWidth="1"/>
    <col min="5982" max="5983" width="10.6640625" style="44" customWidth="1"/>
    <col min="5984" max="5984" width="16.6640625" style="44" customWidth="1"/>
    <col min="5985" max="5996" width="14.6640625" style="44" customWidth="1"/>
    <col min="5997" max="5997" width="3.6640625" style="44" customWidth="1"/>
    <col min="5998" max="6164" width="9" style="44"/>
    <col min="6165" max="6170" width="0" style="44" hidden="1" customWidth="1"/>
    <col min="6171" max="6171" width="1.88671875" style="44" customWidth="1"/>
    <col min="6172" max="6172" width="7.6640625" style="44" customWidth="1"/>
    <col min="6173" max="6173" width="6.6640625" style="44" customWidth="1"/>
    <col min="6174" max="6175" width="20.6640625" style="44" customWidth="1"/>
    <col min="6176" max="6178" width="23.6640625" style="44" customWidth="1"/>
    <col min="6179" max="6179" width="10.6640625" style="44" customWidth="1"/>
    <col min="6180" max="6180" width="16.6640625" style="44" customWidth="1"/>
    <col min="6181" max="6181" width="14.6640625" style="44" customWidth="1"/>
    <col min="6182" max="6182" width="10.6640625" style="44" customWidth="1"/>
    <col min="6183" max="6183" width="16.6640625" style="44" customWidth="1"/>
    <col min="6184" max="6184" width="14.6640625" style="44" customWidth="1"/>
    <col min="6185" max="6185" width="10.6640625" style="44" customWidth="1"/>
    <col min="6186" max="6186" width="16.6640625" style="44" customWidth="1"/>
    <col min="6187" max="6187" width="14.6640625" style="44" customWidth="1"/>
    <col min="6188" max="6188" width="10.6640625" style="44" customWidth="1"/>
    <col min="6189" max="6189" width="16.6640625" style="44" customWidth="1"/>
    <col min="6190" max="6190" width="14.6640625" style="44" customWidth="1"/>
    <col min="6191" max="6191" width="10.6640625" style="44" customWidth="1"/>
    <col min="6192" max="6192" width="16.6640625" style="44" customWidth="1"/>
    <col min="6193" max="6193" width="14.6640625" style="44" customWidth="1"/>
    <col min="6194" max="6194" width="10.6640625" style="44" customWidth="1"/>
    <col min="6195" max="6195" width="16.6640625" style="44" customWidth="1"/>
    <col min="6196" max="6196" width="14.6640625" style="44" customWidth="1"/>
    <col min="6197" max="6197" width="10.6640625" style="44" customWidth="1"/>
    <col min="6198" max="6198" width="16.6640625" style="44" customWidth="1"/>
    <col min="6199" max="6199" width="14.6640625" style="44" customWidth="1"/>
    <col min="6200" max="6200" width="10.6640625" style="44" customWidth="1"/>
    <col min="6201" max="6201" width="16.6640625" style="44" customWidth="1"/>
    <col min="6202" max="6202" width="14.6640625" style="44" customWidth="1"/>
    <col min="6203" max="6203" width="10.6640625" style="44" customWidth="1"/>
    <col min="6204" max="6204" width="16.6640625" style="44" customWidth="1"/>
    <col min="6205" max="6205" width="14.6640625" style="44" customWidth="1"/>
    <col min="6206" max="6206" width="10.6640625" style="44" customWidth="1"/>
    <col min="6207" max="6207" width="16.6640625" style="44" customWidth="1"/>
    <col min="6208" max="6208" width="14.6640625" style="44" customWidth="1"/>
    <col min="6209" max="6209" width="10.6640625" style="44" customWidth="1"/>
    <col min="6210" max="6210" width="16.6640625" style="44" customWidth="1"/>
    <col min="6211" max="6211" width="14.6640625" style="44" customWidth="1"/>
    <col min="6212" max="6212" width="10.6640625" style="44" customWidth="1"/>
    <col min="6213" max="6213" width="16.6640625" style="44" customWidth="1"/>
    <col min="6214" max="6214" width="14.6640625" style="44" customWidth="1"/>
    <col min="6215" max="6215" width="10.6640625" style="44" customWidth="1"/>
    <col min="6216" max="6216" width="16.6640625" style="44" customWidth="1"/>
    <col min="6217" max="6217" width="14.6640625" style="44" customWidth="1"/>
    <col min="6218" max="6218" width="10.6640625" style="44" customWidth="1"/>
    <col min="6219" max="6219" width="16.6640625" style="44" customWidth="1"/>
    <col min="6220" max="6220" width="14.6640625" style="44" customWidth="1"/>
    <col min="6221" max="6221" width="10.6640625" style="44" customWidth="1"/>
    <col min="6222" max="6222" width="16.6640625" style="44" customWidth="1"/>
    <col min="6223" max="6223" width="14.6640625" style="44" customWidth="1"/>
    <col min="6224" max="6224" width="10.6640625" style="44" customWidth="1"/>
    <col min="6225" max="6225" width="16.6640625" style="44" customWidth="1"/>
    <col min="6226" max="6226" width="14.6640625" style="44" customWidth="1"/>
    <col min="6227" max="6227" width="10.6640625" style="44" customWidth="1"/>
    <col min="6228" max="6228" width="16.6640625" style="44" customWidth="1"/>
    <col min="6229" max="6229" width="14.6640625" style="44" customWidth="1"/>
    <col min="6230" max="6231" width="10.6640625" style="44" customWidth="1"/>
    <col min="6232" max="6232" width="16.6640625" style="44" customWidth="1"/>
    <col min="6233" max="6233" width="14.6640625" style="44" customWidth="1"/>
    <col min="6234" max="6235" width="10.6640625" style="44" customWidth="1"/>
    <col min="6236" max="6236" width="16.6640625" style="44" customWidth="1"/>
    <col min="6237" max="6237" width="14.6640625" style="44" customWidth="1"/>
    <col min="6238" max="6239" width="10.6640625" style="44" customWidth="1"/>
    <col min="6240" max="6240" width="16.6640625" style="44" customWidth="1"/>
    <col min="6241" max="6252" width="14.6640625" style="44" customWidth="1"/>
    <col min="6253" max="6253" width="3.6640625" style="44" customWidth="1"/>
    <col min="6254" max="6420" width="9" style="44"/>
    <col min="6421" max="6426" width="0" style="44" hidden="1" customWidth="1"/>
    <col min="6427" max="6427" width="1.88671875" style="44" customWidth="1"/>
    <col min="6428" max="6428" width="7.6640625" style="44" customWidth="1"/>
    <col min="6429" max="6429" width="6.6640625" style="44" customWidth="1"/>
    <col min="6430" max="6431" width="20.6640625" style="44" customWidth="1"/>
    <col min="6432" max="6434" width="23.6640625" style="44" customWidth="1"/>
    <col min="6435" max="6435" width="10.6640625" style="44" customWidth="1"/>
    <col min="6436" max="6436" width="16.6640625" style="44" customWidth="1"/>
    <col min="6437" max="6437" width="14.6640625" style="44" customWidth="1"/>
    <col min="6438" max="6438" width="10.6640625" style="44" customWidth="1"/>
    <col min="6439" max="6439" width="16.6640625" style="44" customWidth="1"/>
    <col min="6440" max="6440" width="14.6640625" style="44" customWidth="1"/>
    <col min="6441" max="6441" width="10.6640625" style="44" customWidth="1"/>
    <col min="6442" max="6442" width="16.6640625" style="44" customWidth="1"/>
    <col min="6443" max="6443" width="14.6640625" style="44" customWidth="1"/>
    <col min="6444" max="6444" width="10.6640625" style="44" customWidth="1"/>
    <col min="6445" max="6445" width="16.6640625" style="44" customWidth="1"/>
    <col min="6446" max="6446" width="14.6640625" style="44" customWidth="1"/>
    <col min="6447" max="6447" width="10.6640625" style="44" customWidth="1"/>
    <col min="6448" max="6448" width="16.6640625" style="44" customWidth="1"/>
    <col min="6449" max="6449" width="14.6640625" style="44" customWidth="1"/>
    <col min="6450" max="6450" width="10.6640625" style="44" customWidth="1"/>
    <col min="6451" max="6451" width="16.6640625" style="44" customWidth="1"/>
    <col min="6452" max="6452" width="14.6640625" style="44" customWidth="1"/>
    <col min="6453" max="6453" width="10.6640625" style="44" customWidth="1"/>
    <col min="6454" max="6454" width="16.6640625" style="44" customWidth="1"/>
    <col min="6455" max="6455" width="14.6640625" style="44" customWidth="1"/>
    <col min="6456" max="6456" width="10.6640625" style="44" customWidth="1"/>
    <col min="6457" max="6457" width="16.6640625" style="44" customWidth="1"/>
    <col min="6458" max="6458" width="14.6640625" style="44" customWidth="1"/>
    <col min="6459" max="6459" width="10.6640625" style="44" customWidth="1"/>
    <col min="6460" max="6460" width="16.6640625" style="44" customWidth="1"/>
    <col min="6461" max="6461" width="14.6640625" style="44" customWidth="1"/>
    <col min="6462" max="6462" width="10.6640625" style="44" customWidth="1"/>
    <col min="6463" max="6463" width="16.6640625" style="44" customWidth="1"/>
    <col min="6464" max="6464" width="14.6640625" style="44" customWidth="1"/>
    <col min="6465" max="6465" width="10.6640625" style="44" customWidth="1"/>
    <col min="6466" max="6466" width="16.6640625" style="44" customWidth="1"/>
    <col min="6467" max="6467" width="14.6640625" style="44" customWidth="1"/>
    <col min="6468" max="6468" width="10.6640625" style="44" customWidth="1"/>
    <col min="6469" max="6469" width="16.6640625" style="44" customWidth="1"/>
    <col min="6470" max="6470" width="14.6640625" style="44" customWidth="1"/>
    <col min="6471" max="6471" width="10.6640625" style="44" customWidth="1"/>
    <col min="6472" max="6472" width="16.6640625" style="44" customWidth="1"/>
    <col min="6473" max="6473" width="14.6640625" style="44" customWidth="1"/>
    <col min="6474" max="6474" width="10.6640625" style="44" customWidth="1"/>
    <col min="6475" max="6475" width="16.6640625" style="44" customWidth="1"/>
    <col min="6476" max="6476" width="14.6640625" style="44" customWidth="1"/>
    <col min="6477" max="6477" width="10.6640625" style="44" customWidth="1"/>
    <col min="6478" max="6478" width="16.6640625" style="44" customWidth="1"/>
    <col min="6479" max="6479" width="14.6640625" style="44" customWidth="1"/>
    <col min="6480" max="6480" width="10.6640625" style="44" customWidth="1"/>
    <col min="6481" max="6481" width="16.6640625" style="44" customWidth="1"/>
    <col min="6482" max="6482" width="14.6640625" style="44" customWidth="1"/>
    <col min="6483" max="6483" width="10.6640625" style="44" customWidth="1"/>
    <col min="6484" max="6484" width="16.6640625" style="44" customWidth="1"/>
    <col min="6485" max="6485" width="14.6640625" style="44" customWidth="1"/>
    <col min="6486" max="6487" width="10.6640625" style="44" customWidth="1"/>
    <col min="6488" max="6488" width="16.6640625" style="44" customWidth="1"/>
    <col min="6489" max="6489" width="14.6640625" style="44" customWidth="1"/>
    <col min="6490" max="6491" width="10.6640625" style="44" customWidth="1"/>
    <col min="6492" max="6492" width="16.6640625" style="44" customWidth="1"/>
    <col min="6493" max="6493" width="14.6640625" style="44" customWidth="1"/>
    <col min="6494" max="6495" width="10.6640625" style="44" customWidth="1"/>
    <col min="6496" max="6496" width="16.6640625" style="44" customWidth="1"/>
    <col min="6497" max="6508" width="14.6640625" style="44" customWidth="1"/>
    <col min="6509" max="6509" width="3.6640625" style="44" customWidth="1"/>
    <col min="6510" max="6676" width="9" style="44"/>
    <col min="6677" max="6682" width="0" style="44" hidden="1" customWidth="1"/>
    <col min="6683" max="6683" width="1.88671875" style="44" customWidth="1"/>
    <col min="6684" max="6684" width="7.6640625" style="44" customWidth="1"/>
    <col min="6685" max="6685" width="6.6640625" style="44" customWidth="1"/>
    <col min="6686" max="6687" width="20.6640625" style="44" customWidth="1"/>
    <col min="6688" max="6690" width="23.6640625" style="44" customWidth="1"/>
    <col min="6691" max="6691" width="10.6640625" style="44" customWidth="1"/>
    <col min="6692" max="6692" width="16.6640625" style="44" customWidth="1"/>
    <col min="6693" max="6693" width="14.6640625" style="44" customWidth="1"/>
    <col min="6694" max="6694" width="10.6640625" style="44" customWidth="1"/>
    <col min="6695" max="6695" width="16.6640625" style="44" customWidth="1"/>
    <col min="6696" max="6696" width="14.6640625" style="44" customWidth="1"/>
    <col min="6697" max="6697" width="10.6640625" style="44" customWidth="1"/>
    <col min="6698" max="6698" width="16.6640625" style="44" customWidth="1"/>
    <col min="6699" max="6699" width="14.6640625" style="44" customWidth="1"/>
    <col min="6700" max="6700" width="10.6640625" style="44" customWidth="1"/>
    <col min="6701" max="6701" width="16.6640625" style="44" customWidth="1"/>
    <col min="6702" max="6702" width="14.6640625" style="44" customWidth="1"/>
    <col min="6703" max="6703" width="10.6640625" style="44" customWidth="1"/>
    <col min="6704" max="6704" width="16.6640625" style="44" customWidth="1"/>
    <col min="6705" max="6705" width="14.6640625" style="44" customWidth="1"/>
    <col min="6706" max="6706" width="10.6640625" style="44" customWidth="1"/>
    <col min="6707" max="6707" width="16.6640625" style="44" customWidth="1"/>
    <col min="6708" max="6708" width="14.6640625" style="44" customWidth="1"/>
    <col min="6709" max="6709" width="10.6640625" style="44" customWidth="1"/>
    <col min="6710" max="6710" width="16.6640625" style="44" customWidth="1"/>
    <col min="6711" max="6711" width="14.6640625" style="44" customWidth="1"/>
    <col min="6712" max="6712" width="10.6640625" style="44" customWidth="1"/>
    <col min="6713" max="6713" width="16.6640625" style="44" customWidth="1"/>
    <col min="6714" max="6714" width="14.6640625" style="44" customWidth="1"/>
    <col min="6715" max="6715" width="10.6640625" style="44" customWidth="1"/>
    <col min="6716" max="6716" width="16.6640625" style="44" customWidth="1"/>
    <col min="6717" max="6717" width="14.6640625" style="44" customWidth="1"/>
    <col min="6718" max="6718" width="10.6640625" style="44" customWidth="1"/>
    <col min="6719" max="6719" width="16.6640625" style="44" customWidth="1"/>
    <col min="6720" max="6720" width="14.6640625" style="44" customWidth="1"/>
    <col min="6721" max="6721" width="10.6640625" style="44" customWidth="1"/>
    <col min="6722" max="6722" width="16.6640625" style="44" customWidth="1"/>
    <col min="6723" max="6723" width="14.6640625" style="44" customWidth="1"/>
    <col min="6724" max="6724" width="10.6640625" style="44" customWidth="1"/>
    <col min="6725" max="6725" width="16.6640625" style="44" customWidth="1"/>
    <col min="6726" max="6726" width="14.6640625" style="44" customWidth="1"/>
    <col min="6727" max="6727" width="10.6640625" style="44" customWidth="1"/>
    <col min="6728" max="6728" width="16.6640625" style="44" customWidth="1"/>
    <col min="6729" max="6729" width="14.6640625" style="44" customWidth="1"/>
    <col min="6730" max="6730" width="10.6640625" style="44" customWidth="1"/>
    <col min="6731" max="6731" width="16.6640625" style="44" customWidth="1"/>
    <col min="6732" max="6732" width="14.6640625" style="44" customWidth="1"/>
    <col min="6733" max="6733" width="10.6640625" style="44" customWidth="1"/>
    <col min="6734" max="6734" width="16.6640625" style="44" customWidth="1"/>
    <col min="6735" max="6735" width="14.6640625" style="44" customWidth="1"/>
    <col min="6736" max="6736" width="10.6640625" style="44" customWidth="1"/>
    <col min="6737" max="6737" width="16.6640625" style="44" customWidth="1"/>
    <col min="6738" max="6738" width="14.6640625" style="44" customWidth="1"/>
    <col min="6739" max="6739" width="10.6640625" style="44" customWidth="1"/>
    <col min="6740" max="6740" width="16.6640625" style="44" customWidth="1"/>
    <col min="6741" max="6741" width="14.6640625" style="44" customWidth="1"/>
    <col min="6742" max="6743" width="10.6640625" style="44" customWidth="1"/>
    <col min="6744" max="6744" width="16.6640625" style="44" customWidth="1"/>
    <col min="6745" max="6745" width="14.6640625" style="44" customWidth="1"/>
    <col min="6746" max="6747" width="10.6640625" style="44" customWidth="1"/>
    <col min="6748" max="6748" width="16.6640625" style="44" customWidth="1"/>
    <col min="6749" max="6749" width="14.6640625" style="44" customWidth="1"/>
    <col min="6750" max="6751" width="10.6640625" style="44" customWidth="1"/>
    <col min="6752" max="6752" width="16.6640625" style="44" customWidth="1"/>
    <col min="6753" max="6764" width="14.6640625" style="44" customWidth="1"/>
    <col min="6765" max="6765" width="3.6640625" style="44" customWidth="1"/>
    <col min="6766" max="6932" width="9" style="44"/>
    <col min="6933" max="6938" width="0" style="44" hidden="1" customWidth="1"/>
    <col min="6939" max="6939" width="1.88671875" style="44" customWidth="1"/>
    <col min="6940" max="6940" width="7.6640625" style="44" customWidth="1"/>
    <col min="6941" max="6941" width="6.6640625" style="44" customWidth="1"/>
    <col min="6942" max="6943" width="20.6640625" style="44" customWidth="1"/>
    <col min="6944" max="6946" width="23.6640625" style="44" customWidth="1"/>
    <col min="6947" max="6947" width="10.6640625" style="44" customWidth="1"/>
    <col min="6948" max="6948" width="16.6640625" style="44" customWidth="1"/>
    <col min="6949" max="6949" width="14.6640625" style="44" customWidth="1"/>
    <col min="6950" max="6950" width="10.6640625" style="44" customWidth="1"/>
    <col min="6951" max="6951" width="16.6640625" style="44" customWidth="1"/>
    <col min="6952" max="6952" width="14.6640625" style="44" customWidth="1"/>
    <col min="6953" max="6953" width="10.6640625" style="44" customWidth="1"/>
    <col min="6954" max="6954" width="16.6640625" style="44" customWidth="1"/>
    <col min="6955" max="6955" width="14.6640625" style="44" customWidth="1"/>
    <col min="6956" max="6956" width="10.6640625" style="44" customWidth="1"/>
    <col min="6957" max="6957" width="16.6640625" style="44" customWidth="1"/>
    <col min="6958" max="6958" width="14.6640625" style="44" customWidth="1"/>
    <col min="6959" max="6959" width="10.6640625" style="44" customWidth="1"/>
    <col min="6960" max="6960" width="16.6640625" style="44" customWidth="1"/>
    <col min="6961" max="6961" width="14.6640625" style="44" customWidth="1"/>
    <col min="6962" max="6962" width="10.6640625" style="44" customWidth="1"/>
    <col min="6963" max="6963" width="16.6640625" style="44" customWidth="1"/>
    <col min="6964" max="6964" width="14.6640625" style="44" customWidth="1"/>
    <col min="6965" max="6965" width="10.6640625" style="44" customWidth="1"/>
    <col min="6966" max="6966" width="16.6640625" style="44" customWidth="1"/>
    <col min="6967" max="6967" width="14.6640625" style="44" customWidth="1"/>
    <col min="6968" max="6968" width="10.6640625" style="44" customWidth="1"/>
    <col min="6969" max="6969" width="16.6640625" style="44" customWidth="1"/>
    <col min="6970" max="6970" width="14.6640625" style="44" customWidth="1"/>
    <col min="6971" max="6971" width="10.6640625" style="44" customWidth="1"/>
    <col min="6972" max="6972" width="16.6640625" style="44" customWidth="1"/>
    <col min="6973" max="6973" width="14.6640625" style="44" customWidth="1"/>
    <col min="6974" max="6974" width="10.6640625" style="44" customWidth="1"/>
    <col min="6975" max="6975" width="16.6640625" style="44" customWidth="1"/>
    <col min="6976" max="6976" width="14.6640625" style="44" customWidth="1"/>
    <col min="6977" max="6977" width="10.6640625" style="44" customWidth="1"/>
    <col min="6978" max="6978" width="16.6640625" style="44" customWidth="1"/>
    <col min="6979" max="6979" width="14.6640625" style="44" customWidth="1"/>
    <col min="6980" max="6980" width="10.6640625" style="44" customWidth="1"/>
    <col min="6981" max="6981" width="16.6640625" style="44" customWidth="1"/>
    <col min="6982" max="6982" width="14.6640625" style="44" customWidth="1"/>
    <col min="6983" max="6983" width="10.6640625" style="44" customWidth="1"/>
    <col min="6984" max="6984" width="16.6640625" style="44" customWidth="1"/>
    <col min="6985" max="6985" width="14.6640625" style="44" customWidth="1"/>
    <col min="6986" max="6986" width="10.6640625" style="44" customWidth="1"/>
    <col min="6987" max="6987" width="16.6640625" style="44" customWidth="1"/>
    <col min="6988" max="6988" width="14.6640625" style="44" customWidth="1"/>
    <col min="6989" max="6989" width="10.6640625" style="44" customWidth="1"/>
    <col min="6990" max="6990" width="16.6640625" style="44" customWidth="1"/>
    <col min="6991" max="6991" width="14.6640625" style="44" customWidth="1"/>
    <col min="6992" max="6992" width="10.6640625" style="44" customWidth="1"/>
    <col min="6993" max="6993" width="16.6640625" style="44" customWidth="1"/>
    <col min="6994" max="6994" width="14.6640625" style="44" customWidth="1"/>
    <col min="6995" max="6995" width="10.6640625" style="44" customWidth="1"/>
    <col min="6996" max="6996" width="16.6640625" style="44" customWidth="1"/>
    <col min="6997" max="6997" width="14.6640625" style="44" customWidth="1"/>
    <col min="6998" max="6999" width="10.6640625" style="44" customWidth="1"/>
    <col min="7000" max="7000" width="16.6640625" style="44" customWidth="1"/>
    <col min="7001" max="7001" width="14.6640625" style="44" customWidth="1"/>
    <col min="7002" max="7003" width="10.6640625" style="44" customWidth="1"/>
    <col min="7004" max="7004" width="16.6640625" style="44" customWidth="1"/>
    <col min="7005" max="7005" width="14.6640625" style="44" customWidth="1"/>
    <col min="7006" max="7007" width="10.6640625" style="44" customWidth="1"/>
    <col min="7008" max="7008" width="16.6640625" style="44" customWidth="1"/>
    <col min="7009" max="7020" width="14.6640625" style="44" customWidth="1"/>
    <col min="7021" max="7021" width="3.6640625" style="44" customWidth="1"/>
    <col min="7022" max="7188" width="9" style="44"/>
    <col min="7189" max="7194" width="0" style="44" hidden="1" customWidth="1"/>
    <col min="7195" max="7195" width="1.88671875" style="44" customWidth="1"/>
    <col min="7196" max="7196" width="7.6640625" style="44" customWidth="1"/>
    <col min="7197" max="7197" width="6.6640625" style="44" customWidth="1"/>
    <col min="7198" max="7199" width="20.6640625" style="44" customWidth="1"/>
    <col min="7200" max="7202" width="23.6640625" style="44" customWidth="1"/>
    <col min="7203" max="7203" width="10.6640625" style="44" customWidth="1"/>
    <col min="7204" max="7204" width="16.6640625" style="44" customWidth="1"/>
    <col min="7205" max="7205" width="14.6640625" style="44" customWidth="1"/>
    <col min="7206" max="7206" width="10.6640625" style="44" customWidth="1"/>
    <col min="7207" max="7207" width="16.6640625" style="44" customWidth="1"/>
    <col min="7208" max="7208" width="14.6640625" style="44" customWidth="1"/>
    <col min="7209" max="7209" width="10.6640625" style="44" customWidth="1"/>
    <col min="7210" max="7210" width="16.6640625" style="44" customWidth="1"/>
    <col min="7211" max="7211" width="14.6640625" style="44" customWidth="1"/>
    <col min="7212" max="7212" width="10.6640625" style="44" customWidth="1"/>
    <col min="7213" max="7213" width="16.6640625" style="44" customWidth="1"/>
    <col min="7214" max="7214" width="14.6640625" style="44" customWidth="1"/>
    <col min="7215" max="7215" width="10.6640625" style="44" customWidth="1"/>
    <col min="7216" max="7216" width="16.6640625" style="44" customWidth="1"/>
    <col min="7217" max="7217" width="14.6640625" style="44" customWidth="1"/>
    <col min="7218" max="7218" width="10.6640625" style="44" customWidth="1"/>
    <col min="7219" max="7219" width="16.6640625" style="44" customWidth="1"/>
    <col min="7220" max="7220" width="14.6640625" style="44" customWidth="1"/>
    <col min="7221" max="7221" width="10.6640625" style="44" customWidth="1"/>
    <col min="7222" max="7222" width="16.6640625" style="44" customWidth="1"/>
    <col min="7223" max="7223" width="14.6640625" style="44" customWidth="1"/>
    <col min="7224" max="7224" width="10.6640625" style="44" customWidth="1"/>
    <col min="7225" max="7225" width="16.6640625" style="44" customWidth="1"/>
    <col min="7226" max="7226" width="14.6640625" style="44" customWidth="1"/>
    <col min="7227" max="7227" width="10.6640625" style="44" customWidth="1"/>
    <col min="7228" max="7228" width="16.6640625" style="44" customWidth="1"/>
    <col min="7229" max="7229" width="14.6640625" style="44" customWidth="1"/>
    <col min="7230" max="7230" width="10.6640625" style="44" customWidth="1"/>
    <col min="7231" max="7231" width="16.6640625" style="44" customWidth="1"/>
    <col min="7232" max="7232" width="14.6640625" style="44" customWidth="1"/>
    <col min="7233" max="7233" width="10.6640625" style="44" customWidth="1"/>
    <col min="7234" max="7234" width="16.6640625" style="44" customWidth="1"/>
    <col min="7235" max="7235" width="14.6640625" style="44" customWidth="1"/>
    <col min="7236" max="7236" width="10.6640625" style="44" customWidth="1"/>
    <col min="7237" max="7237" width="16.6640625" style="44" customWidth="1"/>
    <col min="7238" max="7238" width="14.6640625" style="44" customWidth="1"/>
    <col min="7239" max="7239" width="10.6640625" style="44" customWidth="1"/>
    <col min="7240" max="7240" width="16.6640625" style="44" customWidth="1"/>
    <col min="7241" max="7241" width="14.6640625" style="44" customWidth="1"/>
    <col min="7242" max="7242" width="10.6640625" style="44" customWidth="1"/>
    <col min="7243" max="7243" width="16.6640625" style="44" customWidth="1"/>
    <col min="7244" max="7244" width="14.6640625" style="44" customWidth="1"/>
    <col min="7245" max="7245" width="10.6640625" style="44" customWidth="1"/>
    <col min="7246" max="7246" width="16.6640625" style="44" customWidth="1"/>
    <col min="7247" max="7247" width="14.6640625" style="44" customWidth="1"/>
    <col min="7248" max="7248" width="10.6640625" style="44" customWidth="1"/>
    <col min="7249" max="7249" width="16.6640625" style="44" customWidth="1"/>
    <col min="7250" max="7250" width="14.6640625" style="44" customWidth="1"/>
    <col min="7251" max="7251" width="10.6640625" style="44" customWidth="1"/>
    <col min="7252" max="7252" width="16.6640625" style="44" customWidth="1"/>
    <col min="7253" max="7253" width="14.6640625" style="44" customWidth="1"/>
    <col min="7254" max="7255" width="10.6640625" style="44" customWidth="1"/>
    <col min="7256" max="7256" width="16.6640625" style="44" customWidth="1"/>
    <col min="7257" max="7257" width="14.6640625" style="44" customWidth="1"/>
    <col min="7258" max="7259" width="10.6640625" style="44" customWidth="1"/>
    <col min="7260" max="7260" width="16.6640625" style="44" customWidth="1"/>
    <col min="7261" max="7261" width="14.6640625" style="44" customWidth="1"/>
    <col min="7262" max="7263" width="10.6640625" style="44" customWidth="1"/>
    <col min="7264" max="7264" width="16.6640625" style="44" customWidth="1"/>
    <col min="7265" max="7276" width="14.6640625" style="44" customWidth="1"/>
    <col min="7277" max="7277" width="3.6640625" style="44" customWidth="1"/>
    <col min="7278" max="7444" width="9" style="44"/>
    <col min="7445" max="7450" width="0" style="44" hidden="1" customWidth="1"/>
    <col min="7451" max="7451" width="1.88671875" style="44" customWidth="1"/>
    <col min="7452" max="7452" width="7.6640625" style="44" customWidth="1"/>
    <col min="7453" max="7453" width="6.6640625" style="44" customWidth="1"/>
    <col min="7454" max="7455" width="20.6640625" style="44" customWidth="1"/>
    <col min="7456" max="7458" width="23.6640625" style="44" customWidth="1"/>
    <col min="7459" max="7459" width="10.6640625" style="44" customWidth="1"/>
    <col min="7460" max="7460" width="16.6640625" style="44" customWidth="1"/>
    <col min="7461" max="7461" width="14.6640625" style="44" customWidth="1"/>
    <col min="7462" max="7462" width="10.6640625" style="44" customWidth="1"/>
    <col min="7463" max="7463" width="16.6640625" style="44" customWidth="1"/>
    <col min="7464" max="7464" width="14.6640625" style="44" customWidth="1"/>
    <col min="7465" max="7465" width="10.6640625" style="44" customWidth="1"/>
    <col min="7466" max="7466" width="16.6640625" style="44" customWidth="1"/>
    <col min="7467" max="7467" width="14.6640625" style="44" customWidth="1"/>
    <col min="7468" max="7468" width="10.6640625" style="44" customWidth="1"/>
    <col min="7469" max="7469" width="16.6640625" style="44" customWidth="1"/>
    <col min="7470" max="7470" width="14.6640625" style="44" customWidth="1"/>
    <col min="7471" max="7471" width="10.6640625" style="44" customWidth="1"/>
    <col min="7472" max="7472" width="16.6640625" style="44" customWidth="1"/>
    <col min="7473" max="7473" width="14.6640625" style="44" customWidth="1"/>
    <col min="7474" max="7474" width="10.6640625" style="44" customWidth="1"/>
    <col min="7475" max="7475" width="16.6640625" style="44" customWidth="1"/>
    <col min="7476" max="7476" width="14.6640625" style="44" customWidth="1"/>
    <col min="7477" max="7477" width="10.6640625" style="44" customWidth="1"/>
    <col min="7478" max="7478" width="16.6640625" style="44" customWidth="1"/>
    <col min="7479" max="7479" width="14.6640625" style="44" customWidth="1"/>
    <col min="7480" max="7480" width="10.6640625" style="44" customWidth="1"/>
    <col min="7481" max="7481" width="16.6640625" style="44" customWidth="1"/>
    <col min="7482" max="7482" width="14.6640625" style="44" customWidth="1"/>
    <col min="7483" max="7483" width="10.6640625" style="44" customWidth="1"/>
    <col min="7484" max="7484" width="16.6640625" style="44" customWidth="1"/>
    <col min="7485" max="7485" width="14.6640625" style="44" customWidth="1"/>
    <col min="7486" max="7486" width="10.6640625" style="44" customWidth="1"/>
    <col min="7487" max="7487" width="16.6640625" style="44" customWidth="1"/>
    <col min="7488" max="7488" width="14.6640625" style="44" customWidth="1"/>
    <col min="7489" max="7489" width="10.6640625" style="44" customWidth="1"/>
    <col min="7490" max="7490" width="16.6640625" style="44" customWidth="1"/>
    <col min="7491" max="7491" width="14.6640625" style="44" customWidth="1"/>
    <col min="7492" max="7492" width="10.6640625" style="44" customWidth="1"/>
    <col min="7493" max="7493" width="16.6640625" style="44" customWidth="1"/>
    <col min="7494" max="7494" width="14.6640625" style="44" customWidth="1"/>
    <col min="7495" max="7495" width="10.6640625" style="44" customWidth="1"/>
    <col min="7496" max="7496" width="16.6640625" style="44" customWidth="1"/>
    <col min="7497" max="7497" width="14.6640625" style="44" customWidth="1"/>
    <col min="7498" max="7498" width="10.6640625" style="44" customWidth="1"/>
    <col min="7499" max="7499" width="16.6640625" style="44" customWidth="1"/>
    <col min="7500" max="7500" width="14.6640625" style="44" customWidth="1"/>
    <col min="7501" max="7501" width="10.6640625" style="44" customWidth="1"/>
    <col min="7502" max="7502" width="16.6640625" style="44" customWidth="1"/>
    <col min="7503" max="7503" width="14.6640625" style="44" customWidth="1"/>
    <col min="7504" max="7504" width="10.6640625" style="44" customWidth="1"/>
    <col min="7505" max="7505" width="16.6640625" style="44" customWidth="1"/>
    <col min="7506" max="7506" width="14.6640625" style="44" customWidth="1"/>
    <col min="7507" max="7507" width="10.6640625" style="44" customWidth="1"/>
    <col min="7508" max="7508" width="16.6640625" style="44" customWidth="1"/>
    <col min="7509" max="7509" width="14.6640625" style="44" customWidth="1"/>
    <col min="7510" max="7511" width="10.6640625" style="44" customWidth="1"/>
    <col min="7512" max="7512" width="16.6640625" style="44" customWidth="1"/>
    <col min="7513" max="7513" width="14.6640625" style="44" customWidth="1"/>
    <col min="7514" max="7515" width="10.6640625" style="44" customWidth="1"/>
    <col min="7516" max="7516" width="16.6640625" style="44" customWidth="1"/>
    <col min="7517" max="7517" width="14.6640625" style="44" customWidth="1"/>
    <col min="7518" max="7519" width="10.6640625" style="44" customWidth="1"/>
    <col min="7520" max="7520" width="16.6640625" style="44" customWidth="1"/>
    <col min="7521" max="7532" width="14.6640625" style="44" customWidth="1"/>
    <col min="7533" max="7533" width="3.6640625" style="44" customWidth="1"/>
    <col min="7534" max="7700" width="9" style="44"/>
    <col min="7701" max="7706" width="0" style="44" hidden="1" customWidth="1"/>
    <col min="7707" max="7707" width="1.88671875" style="44" customWidth="1"/>
    <col min="7708" max="7708" width="7.6640625" style="44" customWidth="1"/>
    <col min="7709" max="7709" width="6.6640625" style="44" customWidth="1"/>
    <col min="7710" max="7711" width="20.6640625" style="44" customWidth="1"/>
    <col min="7712" max="7714" width="23.6640625" style="44" customWidth="1"/>
    <col min="7715" max="7715" width="10.6640625" style="44" customWidth="1"/>
    <col min="7716" max="7716" width="16.6640625" style="44" customWidth="1"/>
    <col min="7717" max="7717" width="14.6640625" style="44" customWidth="1"/>
    <col min="7718" max="7718" width="10.6640625" style="44" customWidth="1"/>
    <col min="7719" max="7719" width="16.6640625" style="44" customWidth="1"/>
    <col min="7720" max="7720" width="14.6640625" style="44" customWidth="1"/>
    <col min="7721" max="7721" width="10.6640625" style="44" customWidth="1"/>
    <col min="7722" max="7722" width="16.6640625" style="44" customWidth="1"/>
    <col min="7723" max="7723" width="14.6640625" style="44" customWidth="1"/>
    <col min="7724" max="7724" width="10.6640625" style="44" customWidth="1"/>
    <col min="7725" max="7725" width="16.6640625" style="44" customWidth="1"/>
    <col min="7726" max="7726" width="14.6640625" style="44" customWidth="1"/>
    <col min="7727" max="7727" width="10.6640625" style="44" customWidth="1"/>
    <col min="7728" max="7728" width="16.6640625" style="44" customWidth="1"/>
    <col min="7729" max="7729" width="14.6640625" style="44" customWidth="1"/>
    <col min="7730" max="7730" width="10.6640625" style="44" customWidth="1"/>
    <col min="7731" max="7731" width="16.6640625" style="44" customWidth="1"/>
    <col min="7732" max="7732" width="14.6640625" style="44" customWidth="1"/>
    <col min="7733" max="7733" width="10.6640625" style="44" customWidth="1"/>
    <col min="7734" max="7734" width="16.6640625" style="44" customWidth="1"/>
    <col min="7735" max="7735" width="14.6640625" style="44" customWidth="1"/>
    <col min="7736" max="7736" width="10.6640625" style="44" customWidth="1"/>
    <col min="7737" max="7737" width="16.6640625" style="44" customWidth="1"/>
    <col min="7738" max="7738" width="14.6640625" style="44" customWidth="1"/>
    <col min="7739" max="7739" width="10.6640625" style="44" customWidth="1"/>
    <col min="7740" max="7740" width="16.6640625" style="44" customWidth="1"/>
    <col min="7741" max="7741" width="14.6640625" style="44" customWidth="1"/>
    <col min="7742" max="7742" width="10.6640625" style="44" customWidth="1"/>
    <col min="7743" max="7743" width="16.6640625" style="44" customWidth="1"/>
    <col min="7744" max="7744" width="14.6640625" style="44" customWidth="1"/>
    <col min="7745" max="7745" width="10.6640625" style="44" customWidth="1"/>
    <col min="7746" max="7746" width="16.6640625" style="44" customWidth="1"/>
    <col min="7747" max="7747" width="14.6640625" style="44" customWidth="1"/>
    <col min="7748" max="7748" width="10.6640625" style="44" customWidth="1"/>
    <col min="7749" max="7749" width="16.6640625" style="44" customWidth="1"/>
    <col min="7750" max="7750" width="14.6640625" style="44" customWidth="1"/>
    <col min="7751" max="7751" width="10.6640625" style="44" customWidth="1"/>
    <col min="7752" max="7752" width="16.6640625" style="44" customWidth="1"/>
    <col min="7753" max="7753" width="14.6640625" style="44" customWidth="1"/>
    <col min="7754" max="7754" width="10.6640625" style="44" customWidth="1"/>
    <col min="7755" max="7755" width="16.6640625" style="44" customWidth="1"/>
    <col min="7756" max="7756" width="14.6640625" style="44" customWidth="1"/>
    <col min="7757" max="7757" width="10.6640625" style="44" customWidth="1"/>
    <col min="7758" max="7758" width="16.6640625" style="44" customWidth="1"/>
    <col min="7759" max="7759" width="14.6640625" style="44" customWidth="1"/>
    <col min="7760" max="7760" width="10.6640625" style="44" customWidth="1"/>
    <col min="7761" max="7761" width="16.6640625" style="44" customWidth="1"/>
    <col min="7762" max="7762" width="14.6640625" style="44" customWidth="1"/>
    <col min="7763" max="7763" width="10.6640625" style="44" customWidth="1"/>
    <col min="7764" max="7764" width="16.6640625" style="44" customWidth="1"/>
    <col min="7765" max="7765" width="14.6640625" style="44" customWidth="1"/>
    <col min="7766" max="7767" width="10.6640625" style="44" customWidth="1"/>
    <col min="7768" max="7768" width="16.6640625" style="44" customWidth="1"/>
    <col min="7769" max="7769" width="14.6640625" style="44" customWidth="1"/>
    <col min="7770" max="7771" width="10.6640625" style="44" customWidth="1"/>
    <col min="7772" max="7772" width="16.6640625" style="44" customWidth="1"/>
    <col min="7773" max="7773" width="14.6640625" style="44" customWidth="1"/>
    <col min="7774" max="7775" width="10.6640625" style="44" customWidth="1"/>
    <col min="7776" max="7776" width="16.6640625" style="44" customWidth="1"/>
    <col min="7777" max="7788" width="14.6640625" style="44" customWidth="1"/>
    <col min="7789" max="7789" width="3.6640625" style="44" customWidth="1"/>
    <col min="7790" max="7956" width="9" style="44"/>
    <col min="7957" max="7962" width="0" style="44" hidden="1" customWidth="1"/>
    <col min="7963" max="7963" width="1.88671875" style="44" customWidth="1"/>
    <col min="7964" max="7964" width="7.6640625" style="44" customWidth="1"/>
    <col min="7965" max="7965" width="6.6640625" style="44" customWidth="1"/>
    <col min="7966" max="7967" width="20.6640625" style="44" customWidth="1"/>
    <col min="7968" max="7970" width="23.6640625" style="44" customWidth="1"/>
    <col min="7971" max="7971" width="10.6640625" style="44" customWidth="1"/>
    <col min="7972" max="7972" width="16.6640625" style="44" customWidth="1"/>
    <col min="7973" max="7973" width="14.6640625" style="44" customWidth="1"/>
    <col min="7974" max="7974" width="10.6640625" style="44" customWidth="1"/>
    <col min="7975" max="7975" width="16.6640625" style="44" customWidth="1"/>
    <col min="7976" max="7976" width="14.6640625" style="44" customWidth="1"/>
    <col min="7977" max="7977" width="10.6640625" style="44" customWidth="1"/>
    <col min="7978" max="7978" width="16.6640625" style="44" customWidth="1"/>
    <col min="7979" max="7979" width="14.6640625" style="44" customWidth="1"/>
    <col min="7980" max="7980" width="10.6640625" style="44" customWidth="1"/>
    <col min="7981" max="7981" width="16.6640625" style="44" customWidth="1"/>
    <col min="7982" max="7982" width="14.6640625" style="44" customWidth="1"/>
    <col min="7983" max="7983" width="10.6640625" style="44" customWidth="1"/>
    <col min="7984" max="7984" width="16.6640625" style="44" customWidth="1"/>
    <col min="7985" max="7985" width="14.6640625" style="44" customWidth="1"/>
    <col min="7986" max="7986" width="10.6640625" style="44" customWidth="1"/>
    <col min="7987" max="7987" width="16.6640625" style="44" customWidth="1"/>
    <col min="7988" max="7988" width="14.6640625" style="44" customWidth="1"/>
    <col min="7989" max="7989" width="10.6640625" style="44" customWidth="1"/>
    <col min="7990" max="7990" width="16.6640625" style="44" customWidth="1"/>
    <col min="7991" max="7991" width="14.6640625" style="44" customWidth="1"/>
    <col min="7992" max="7992" width="10.6640625" style="44" customWidth="1"/>
    <col min="7993" max="7993" width="16.6640625" style="44" customWidth="1"/>
    <col min="7994" max="7994" width="14.6640625" style="44" customWidth="1"/>
    <col min="7995" max="7995" width="10.6640625" style="44" customWidth="1"/>
    <col min="7996" max="7996" width="16.6640625" style="44" customWidth="1"/>
    <col min="7997" max="7997" width="14.6640625" style="44" customWidth="1"/>
    <col min="7998" max="7998" width="10.6640625" style="44" customWidth="1"/>
    <col min="7999" max="7999" width="16.6640625" style="44" customWidth="1"/>
    <col min="8000" max="8000" width="14.6640625" style="44" customWidth="1"/>
    <col min="8001" max="8001" width="10.6640625" style="44" customWidth="1"/>
    <col min="8002" max="8002" width="16.6640625" style="44" customWidth="1"/>
    <col min="8003" max="8003" width="14.6640625" style="44" customWidth="1"/>
    <col min="8004" max="8004" width="10.6640625" style="44" customWidth="1"/>
    <col min="8005" max="8005" width="16.6640625" style="44" customWidth="1"/>
    <col min="8006" max="8006" width="14.6640625" style="44" customWidth="1"/>
    <col min="8007" max="8007" width="10.6640625" style="44" customWidth="1"/>
    <col min="8008" max="8008" width="16.6640625" style="44" customWidth="1"/>
    <col min="8009" max="8009" width="14.6640625" style="44" customWidth="1"/>
    <col min="8010" max="8010" width="10.6640625" style="44" customWidth="1"/>
    <col min="8011" max="8011" width="16.6640625" style="44" customWidth="1"/>
    <col min="8012" max="8012" width="14.6640625" style="44" customWidth="1"/>
    <col min="8013" max="8013" width="10.6640625" style="44" customWidth="1"/>
    <col min="8014" max="8014" width="16.6640625" style="44" customWidth="1"/>
    <col min="8015" max="8015" width="14.6640625" style="44" customWidth="1"/>
    <col min="8016" max="8016" width="10.6640625" style="44" customWidth="1"/>
    <col min="8017" max="8017" width="16.6640625" style="44" customWidth="1"/>
    <col min="8018" max="8018" width="14.6640625" style="44" customWidth="1"/>
    <col min="8019" max="8019" width="10.6640625" style="44" customWidth="1"/>
    <col min="8020" max="8020" width="16.6640625" style="44" customWidth="1"/>
    <col min="8021" max="8021" width="14.6640625" style="44" customWidth="1"/>
    <col min="8022" max="8023" width="10.6640625" style="44" customWidth="1"/>
    <col min="8024" max="8024" width="16.6640625" style="44" customWidth="1"/>
    <col min="8025" max="8025" width="14.6640625" style="44" customWidth="1"/>
    <col min="8026" max="8027" width="10.6640625" style="44" customWidth="1"/>
    <col min="8028" max="8028" width="16.6640625" style="44" customWidth="1"/>
    <col min="8029" max="8029" width="14.6640625" style="44" customWidth="1"/>
    <col min="8030" max="8031" width="10.6640625" style="44" customWidth="1"/>
    <col min="8032" max="8032" width="16.6640625" style="44" customWidth="1"/>
    <col min="8033" max="8044" width="14.6640625" style="44" customWidth="1"/>
    <col min="8045" max="8045" width="3.6640625" style="44" customWidth="1"/>
    <col min="8046" max="8212" width="9" style="44"/>
    <col min="8213" max="8218" width="0" style="44" hidden="1" customWidth="1"/>
    <col min="8219" max="8219" width="1.88671875" style="44" customWidth="1"/>
    <col min="8220" max="8220" width="7.6640625" style="44" customWidth="1"/>
    <col min="8221" max="8221" width="6.6640625" style="44" customWidth="1"/>
    <col min="8222" max="8223" width="20.6640625" style="44" customWidth="1"/>
    <col min="8224" max="8226" width="23.6640625" style="44" customWidth="1"/>
    <col min="8227" max="8227" width="10.6640625" style="44" customWidth="1"/>
    <col min="8228" max="8228" width="16.6640625" style="44" customWidth="1"/>
    <col min="8229" max="8229" width="14.6640625" style="44" customWidth="1"/>
    <col min="8230" max="8230" width="10.6640625" style="44" customWidth="1"/>
    <col min="8231" max="8231" width="16.6640625" style="44" customWidth="1"/>
    <col min="8232" max="8232" width="14.6640625" style="44" customWidth="1"/>
    <col min="8233" max="8233" width="10.6640625" style="44" customWidth="1"/>
    <col min="8234" max="8234" width="16.6640625" style="44" customWidth="1"/>
    <col min="8235" max="8235" width="14.6640625" style="44" customWidth="1"/>
    <col min="8236" max="8236" width="10.6640625" style="44" customWidth="1"/>
    <col min="8237" max="8237" width="16.6640625" style="44" customWidth="1"/>
    <col min="8238" max="8238" width="14.6640625" style="44" customWidth="1"/>
    <col min="8239" max="8239" width="10.6640625" style="44" customWidth="1"/>
    <col min="8240" max="8240" width="16.6640625" style="44" customWidth="1"/>
    <col min="8241" max="8241" width="14.6640625" style="44" customWidth="1"/>
    <col min="8242" max="8242" width="10.6640625" style="44" customWidth="1"/>
    <col min="8243" max="8243" width="16.6640625" style="44" customWidth="1"/>
    <col min="8244" max="8244" width="14.6640625" style="44" customWidth="1"/>
    <col min="8245" max="8245" width="10.6640625" style="44" customWidth="1"/>
    <col min="8246" max="8246" width="16.6640625" style="44" customWidth="1"/>
    <col min="8247" max="8247" width="14.6640625" style="44" customWidth="1"/>
    <col min="8248" max="8248" width="10.6640625" style="44" customWidth="1"/>
    <col min="8249" max="8249" width="16.6640625" style="44" customWidth="1"/>
    <col min="8250" max="8250" width="14.6640625" style="44" customWidth="1"/>
    <col min="8251" max="8251" width="10.6640625" style="44" customWidth="1"/>
    <col min="8252" max="8252" width="16.6640625" style="44" customWidth="1"/>
    <col min="8253" max="8253" width="14.6640625" style="44" customWidth="1"/>
    <col min="8254" max="8254" width="10.6640625" style="44" customWidth="1"/>
    <col min="8255" max="8255" width="16.6640625" style="44" customWidth="1"/>
    <col min="8256" max="8256" width="14.6640625" style="44" customWidth="1"/>
    <col min="8257" max="8257" width="10.6640625" style="44" customWidth="1"/>
    <col min="8258" max="8258" width="16.6640625" style="44" customWidth="1"/>
    <col min="8259" max="8259" width="14.6640625" style="44" customWidth="1"/>
    <col min="8260" max="8260" width="10.6640625" style="44" customWidth="1"/>
    <col min="8261" max="8261" width="16.6640625" style="44" customWidth="1"/>
    <col min="8262" max="8262" width="14.6640625" style="44" customWidth="1"/>
    <col min="8263" max="8263" width="10.6640625" style="44" customWidth="1"/>
    <col min="8264" max="8264" width="16.6640625" style="44" customWidth="1"/>
    <col min="8265" max="8265" width="14.6640625" style="44" customWidth="1"/>
    <col min="8266" max="8266" width="10.6640625" style="44" customWidth="1"/>
    <col min="8267" max="8267" width="16.6640625" style="44" customWidth="1"/>
    <col min="8268" max="8268" width="14.6640625" style="44" customWidth="1"/>
    <col min="8269" max="8269" width="10.6640625" style="44" customWidth="1"/>
    <col min="8270" max="8270" width="16.6640625" style="44" customWidth="1"/>
    <col min="8271" max="8271" width="14.6640625" style="44" customWidth="1"/>
    <col min="8272" max="8272" width="10.6640625" style="44" customWidth="1"/>
    <col min="8273" max="8273" width="16.6640625" style="44" customWidth="1"/>
    <col min="8274" max="8274" width="14.6640625" style="44" customWidth="1"/>
    <col min="8275" max="8275" width="10.6640625" style="44" customWidth="1"/>
    <col min="8276" max="8276" width="16.6640625" style="44" customWidth="1"/>
    <col min="8277" max="8277" width="14.6640625" style="44" customWidth="1"/>
    <col min="8278" max="8279" width="10.6640625" style="44" customWidth="1"/>
    <col min="8280" max="8280" width="16.6640625" style="44" customWidth="1"/>
    <col min="8281" max="8281" width="14.6640625" style="44" customWidth="1"/>
    <col min="8282" max="8283" width="10.6640625" style="44" customWidth="1"/>
    <col min="8284" max="8284" width="16.6640625" style="44" customWidth="1"/>
    <col min="8285" max="8285" width="14.6640625" style="44" customWidth="1"/>
    <col min="8286" max="8287" width="10.6640625" style="44" customWidth="1"/>
    <col min="8288" max="8288" width="16.6640625" style="44" customWidth="1"/>
    <col min="8289" max="8300" width="14.6640625" style="44" customWidth="1"/>
    <col min="8301" max="8301" width="3.6640625" style="44" customWidth="1"/>
    <col min="8302" max="8468" width="9" style="44"/>
    <col min="8469" max="8474" width="0" style="44" hidden="1" customWidth="1"/>
    <col min="8475" max="8475" width="1.88671875" style="44" customWidth="1"/>
    <col min="8476" max="8476" width="7.6640625" style="44" customWidth="1"/>
    <col min="8477" max="8477" width="6.6640625" style="44" customWidth="1"/>
    <col min="8478" max="8479" width="20.6640625" style="44" customWidth="1"/>
    <col min="8480" max="8482" width="23.6640625" style="44" customWidth="1"/>
    <col min="8483" max="8483" width="10.6640625" style="44" customWidth="1"/>
    <col min="8484" max="8484" width="16.6640625" style="44" customWidth="1"/>
    <col min="8485" max="8485" width="14.6640625" style="44" customWidth="1"/>
    <col min="8486" max="8486" width="10.6640625" style="44" customWidth="1"/>
    <col min="8487" max="8487" width="16.6640625" style="44" customWidth="1"/>
    <col min="8488" max="8488" width="14.6640625" style="44" customWidth="1"/>
    <col min="8489" max="8489" width="10.6640625" style="44" customWidth="1"/>
    <col min="8490" max="8490" width="16.6640625" style="44" customWidth="1"/>
    <col min="8491" max="8491" width="14.6640625" style="44" customWidth="1"/>
    <col min="8492" max="8492" width="10.6640625" style="44" customWidth="1"/>
    <col min="8493" max="8493" width="16.6640625" style="44" customWidth="1"/>
    <col min="8494" max="8494" width="14.6640625" style="44" customWidth="1"/>
    <col min="8495" max="8495" width="10.6640625" style="44" customWidth="1"/>
    <col min="8496" max="8496" width="16.6640625" style="44" customWidth="1"/>
    <col min="8497" max="8497" width="14.6640625" style="44" customWidth="1"/>
    <col min="8498" max="8498" width="10.6640625" style="44" customWidth="1"/>
    <col min="8499" max="8499" width="16.6640625" style="44" customWidth="1"/>
    <col min="8500" max="8500" width="14.6640625" style="44" customWidth="1"/>
    <col min="8501" max="8501" width="10.6640625" style="44" customWidth="1"/>
    <col min="8502" max="8502" width="16.6640625" style="44" customWidth="1"/>
    <col min="8503" max="8503" width="14.6640625" style="44" customWidth="1"/>
    <col min="8504" max="8504" width="10.6640625" style="44" customWidth="1"/>
    <col min="8505" max="8505" width="16.6640625" style="44" customWidth="1"/>
    <col min="8506" max="8506" width="14.6640625" style="44" customWidth="1"/>
    <col min="8507" max="8507" width="10.6640625" style="44" customWidth="1"/>
    <col min="8508" max="8508" width="16.6640625" style="44" customWidth="1"/>
    <col min="8509" max="8509" width="14.6640625" style="44" customWidth="1"/>
    <col min="8510" max="8510" width="10.6640625" style="44" customWidth="1"/>
    <col min="8511" max="8511" width="16.6640625" style="44" customWidth="1"/>
    <col min="8512" max="8512" width="14.6640625" style="44" customWidth="1"/>
    <col min="8513" max="8513" width="10.6640625" style="44" customWidth="1"/>
    <col min="8514" max="8514" width="16.6640625" style="44" customWidth="1"/>
    <col min="8515" max="8515" width="14.6640625" style="44" customWidth="1"/>
    <col min="8516" max="8516" width="10.6640625" style="44" customWidth="1"/>
    <col min="8517" max="8517" width="16.6640625" style="44" customWidth="1"/>
    <col min="8518" max="8518" width="14.6640625" style="44" customWidth="1"/>
    <col min="8519" max="8519" width="10.6640625" style="44" customWidth="1"/>
    <col min="8520" max="8520" width="16.6640625" style="44" customWidth="1"/>
    <col min="8521" max="8521" width="14.6640625" style="44" customWidth="1"/>
    <col min="8522" max="8522" width="10.6640625" style="44" customWidth="1"/>
    <col min="8523" max="8523" width="16.6640625" style="44" customWidth="1"/>
    <col min="8524" max="8524" width="14.6640625" style="44" customWidth="1"/>
    <col min="8525" max="8525" width="10.6640625" style="44" customWidth="1"/>
    <col min="8526" max="8526" width="16.6640625" style="44" customWidth="1"/>
    <col min="8527" max="8527" width="14.6640625" style="44" customWidth="1"/>
    <col min="8528" max="8528" width="10.6640625" style="44" customWidth="1"/>
    <col min="8529" max="8529" width="16.6640625" style="44" customWidth="1"/>
    <col min="8530" max="8530" width="14.6640625" style="44" customWidth="1"/>
    <col min="8531" max="8531" width="10.6640625" style="44" customWidth="1"/>
    <col min="8532" max="8532" width="16.6640625" style="44" customWidth="1"/>
    <col min="8533" max="8533" width="14.6640625" style="44" customWidth="1"/>
    <col min="8534" max="8535" width="10.6640625" style="44" customWidth="1"/>
    <col min="8536" max="8536" width="16.6640625" style="44" customWidth="1"/>
    <col min="8537" max="8537" width="14.6640625" style="44" customWidth="1"/>
    <col min="8538" max="8539" width="10.6640625" style="44" customWidth="1"/>
    <col min="8540" max="8540" width="16.6640625" style="44" customWidth="1"/>
    <col min="8541" max="8541" width="14.6640625" style="44" customWidth="1"/>
    <col min="8542" max="8543" width="10.6640625" style="44" customWidth="1"/>
    <col min="8544" max="8544" width="16.6640625" style="44" customWidth="1"/>
    <col min="8545" max="8556" width="14.6640625" style="44" customWidth="1"/>
    <col min="8557" max="8557" width="3.6640625" style="44" customWidth="1"/>
    <col min="8558" max="8724" width="9" style="44"/>
    <col min="8725" max="8730" width="0" style="44" hidden="1" customWidth="1"/>
    <col min="8731" max="8731" width="1.88671875" style="44" customWidth="1"/>
    <col min="8732" max="8732" width="7.6640625" style="44" customWidth="1"/>
    <col min="8733" max="8733" width="6.6640625" style="44" customWidth="1"/>
    <col min="8734" max="8735" width="20.6640625" style="44" customWidth="1"/>
    <col min="8736" max="8738" width="23.6640625" style="44" customWidth="1"/>
    <col min="8739" max="8739" width="10.6640625" style="44" customWidth="1"/>
    <col min="8740" max="8740" width="16.6640625" style="44" customWidth="1"/>
    <col min="8741" max="8741" width="14.6640625" style="44" customWidth="1"/>
    <col min="8742" max="8742" width="10.6640625" style="44" customWidth="1"/>
    <col min="8743" max="8743" width="16.6640625" style="44" customWidth="1"/>
    <col min="8744" max="8744" width="14.6640625" style="44" customWidth="1"/>
    <col min="8745" max="8745" width="10.6640625" style="44" customWidth="1"/>
    <col min="8746" max="8746" width="16.6640625" style="44" customWidth="1"/>
    <col min="8747" max="8747" width="14.6640625" style="44" customWidth="1"/>
    <col min="8748" max="8748" width="10.6640625" style="44" customWidth="1"/>
    <col min="8749" max="8749" width="16.6640625" style="44" customWidth="1"/>
    <col min="8750" max="8750" width="14.6640625" style="44" customWidth="1"/>
    <col min="8751" max="8751" width="10.6640625" style="44" customWidth="1"/>
    <col min="8752" max="8752" width="16.6640625" style="44" customWidth="1"/>
    <col min="8753" max="8753" width="14.6640625" style="44" customWidth="1"/>
    <col min="8754" max="8754" width="10.6640625" style="44" customWidth="1"/>
    <col min="8755" max="8755" width="16.6640625" style="44" customWidth="1"/>
    <col min="8756" max="8756" width="14.6640625" style="44" customWidth="1"/>
    <col min="8757" max="8757" width="10.6640625" style="44" customWidth="1"/>
    <col min="8758" max="8758" width="16.6640625" style="44" customWidth="1"/>
    <col min="8759" max="8759" width="14.6640625" style="44" customWidth="1"/>
    <col min="8760" max="8760" width="10.6640625" style="44" customWidth="1"/>
    <col min="8761" max="8761" width="16.6640625" style="44" customWidth="1"/>
    <col min="8762" max="8762" width="14.6640625" style="44" customWidth="1"/>
    <col min="8763" max="8763" width="10.6640625" style="44" customWidth="1"/>
    <col min="8764" max="8764" width="16.6640625" style="44" customWidth="1"/>
    <col min="8765" max="8765" width="14.6640625" style="44" customWidth="1"/>
    <col min="8766" max="8766" width="10.6640625" style="44" customWidth="1"/>
    <col min="8767" max="8767" width="16.6640625" style="44" customWidth="1"/>
    <col min="8768" max="8768" width="14.6640625" style="44" customWidth="1"/>
    <col min="8769" max="8769" width="10.6640625" style="44" customWidth="1"/>
    <col min="8770" max="8770" width="16.6640625" style="44" customWidth="1"/>
    <col min="8771" max="8771" width="14.6640625" style="44" customWidth="1"/>
    <col min="8772" max="8772" width="10.6640625" style="44" customWidth="1"/>
    <col min="8773" max="8773" width="16.6640625" style="44" customWidth="1"/>
    <col min="8774" max="8774" width="14.6640625" style="44" customWidth="1"/>
    <col min="8775" max="8775" width="10.6640625" style="44" customWidth="1"/>
    <col min="8776" max="8776" width="16.6640625" style="44" customWidth="1"/>
    <col min="8777" max="8777" width="14.6640625" style="44" customWidth="1"/>
    <col min="8778" max="8778" width="10.6640625" style="44" customWidth="1"/>
    <col min="8779" max="8779" width="16.6640625" style="44" customWidth="1"/>
    <col min="8780" max="8780" width="14.6640625" style="44" customWidth="1"/>
    <col min="8781" max="8781" width="10.6640625" style="44" customWidth="1"/>
    <col min="8782" max="8782" width="16.6640625" style="44" customWidth="1"/>
    <col min="8783" max="8783" width="14.6640625" style="44" customWidth="1"/>
    <col min="8784" max="8784" width="10.6640625" style="44" customWidth="1"/>
    <col min="8785" max="8785" width="16.6640625" style="44" customWidth="1"/>
    <col min="8786" max="8786" width="14.6640625" style="44" customWidth="1"/>
    <col min="8787" max="8787" width="10.6640625" style="44" customWidth="1"/>
    <col min="8788" max="8788" width="16.6640625" style="44" customWidth="1"/>
    <col min="8789" max="8789" width="14.6640625" style="44" customWidth="1"/>
    <col min="8790" max="8791" width="10.6640625" style="44" customWidth="1"/>
    <col min="8792" max="8792" width="16.6640625" style="44" customWidth="1"/>
    <col min="8793" max="8793" width="14.6640625" style="44" customWidth="1"/>
    <col min="8794" max="8795" width="10.6640625" style="44" customWidth="1"/>
    <col min="8796" max="8796" width="16.6640625" style="44" customWidth="1"/>
    <col min="8797" max="8797" width="14.6640625" style="44" customWidth="1"/>
    <col min="8798" max="8799" width="10.6640625" style="44" customWidth="1"/>
    <col min="8800" max="8800" width="16.6640625" style="44" customWidth="1"/>
    <col min="8801" max="8812" width="14.6640625" style="44" customWidth="1"/>
    <col min="8813" max="8813" width="3.6640625" style="44" customWidth="1"/>
    <col min="8814" max="8980" width="9" style="44"/>
    <col min="8981" max="8986" width="0" style="44" hidden="1" customWidth="1"/>
    <col min="8987" max="8987" width="1.88671875" style="44" customWidth="1"/>
    <col min="8988" max="8988" width="7.6640625" style="44" customWidth="1"/>
    <col min="8989" max="8989" width="6.6640625" style="44" customWidth="1"/>
    <col min="8990" max="8991" width="20.6640625" style="44" customWidth="1"/>
    <col min="8992" max="8994" width="23.6640625" style="44" customWidth="1"/>
    <col min="8995" max="8995" width="10.6640625" style="44" customWidth="1"/>
    <col min="8996" max="8996" width="16.6640625" style="44" customWidth="1"/>
    <col min="8997" max="8997" width="14.6640625" style="44" customWidth="1"/>
    <col min="8998" max="8998" width="10.6640625" style="44" customWidth="1"/>
    <col min="8999" max="8999" width="16.6640625" style="44" customWidth="1"/>
    <col min="9000" max="9000" width="14.6640625" style="44" customWidth="1"/>
    <col min="9001" max="9001" width="10.6640625" style="44" customWidth="1"/>
    <col min="9002" max="9002" width="16.6640625" style="44" customWidth="1"/>
    <col min="9003" max="9003" width="14.6640625" style="44" customWidth="1"/>
    <col min="9004" max="9004" width="10.6640625" style="44" customWidth="1"/>
    <col min="9005" max="9005" width="16.6640625" style="44" customWidth="1"/>
    <col min="9006" max="9006" width="14.6640625" style="44" customWidth="1"/>
    <col min="9007" max="9007" width="10.6640625" style="44" customWidth="1"/>
    <col min="9008" max="9008" width="16.6640625" style="44" customWidth="1"/>
    <col min="9009" max="9009" width="14.6640625" style="44" customWidth="1"/>
    <col min="9010" max="9010" width="10.6640625" style="44" customWidth="1"/>
    <col min="9011" max="9011" width="16.6640625" style="44" customWidth="1"/>
    <col min="9012" max="9012" width="14.6640625" style="44" customWidth="1"/>
    <col min="9013" max="9013" width="10.6640625" style="44" customWidth="1"/>
    <col min="9014" max="9014" width="16.6640625" style="44" customWidth="1"/>
    <col min="9015" max="9015" width="14.6640625" style="44" customWidth="1"/>
    <col min="9016" max="9016" width="10.6640625" style="44" customWidth="1"/>
    <col min="9017" max="9017" width="16.6640625" style="44" customWidth="1"/>
    <col min="9018" max="9018" width="14.6640625" style="44" customWidth="1"/>
    <col min="9019" max="9019" width="10.6640625" style="44" customWidth="1"/>
    <col min="9020" max="9020" width="16.6640625" style="44" customWidth="1"/>
    <col min="9021" max="9021" width="14.6640625" style="44" customWidth="1"/>
    <col min="9022" max="9022" width="10.6640625" style="44" customWidth="1"/>
    <col min="9023" max="9023" width="16.6640625" style="44" customWidth="1"/>
    <col min="9024" max="9024" width="14.6640625" style="44" customWidth="1"/>
    <col min="9025" max="9025" width="10.6640625" style="44" customWidth="1"/>
    <col min="9026" max="9026" width="16.6640625" style="44" customWidth="1"/>
    <col min="9027" max="9027" width="14.6640625" style="44" customWidth="1"/>
    <col min="9028" max="9028" width="10.6640625" style="44" customWidth="1"/>
    <col min="9029" max="9029" width="16.6640625" style="44" customWidth="1"/>
    <col min="9030" max="9030" width="14.6640625" style="44" customWidth="1"/>
    <col min="9031" max="9031" width="10.6640625" style="44" customWidth="1"/>
    <col min="9032" max="9032" width="16.6640625" style="44" customWidth="1"/>
    <col min="9033" max="9033" width="14.6640625" style="44" customWidth="1"/>
    <col min="9034" max="9034" width="10.6640625" style="44" customWidth="1"/>
    <col min="9035" max="9035" width="16.6640625" style="44" customWidth="1"/>
    <col min="9036" max="9036" width="14.6640625" style="44" customWidth="1"/>
    <col min="9037" max="9037" width="10.6640625" style="44" customWidth="1"/>
    <col min="9038" max="9038" width="16.6640625" style="44" customWidth="1"/>
    <col min="9039" max="9039" width="14.6640625" style="44" customWidth="1"/>
    <col min="9040" max="9040" width="10.6640625" style="44" customWidth="1"/>
    <col min="9041" max="9041" width="16.6640625" style="44" customWidth="1"/>
    <col min="9042" max="9042" width="14.6640625" style="44" customWidth="1"/>
    <col min="9043" max="9043" width="10.6640625" style="44" customWidth="1"/>
    <col min="9044" max="9044" width="16.6640625" style="44" customWidth="1"/>
    <col min="9045" max="9045" width="14.6640625" style="44" customWidth="1"/>
    <col min="9046" max="9047" width="10.6640625" style="44" customWidth="1"/>
    <col min="9048" max="9048" width="16.6640625" style="44" customWidth="1"/>
    <col min="9049" max="9049" width="14.6640625" style="44" customWidth="1"/>
    <col min="9050" max="9051" width="10.6640625" style="44" customWidth="1"/>
    <col min="9052" max="9052" width="16.6640625" style="44" customWidth="1"/>
    <col min="9053" max="9053" width="14.6640625" style="44" customWidth="1"/>
    <col min="9054" max="9055" width="10.6640625" style="44" customWidth="1"/>
    <col min="9056" max="9056" width="16.6640625" style="44" customWidth="1"/>
    <col min="9057" max="9068" width="14.6640625" style="44" customWidth="1"/>
    <col min="9069" max="9069" width="3.6640625" style="44" customWidth="1"/>
    <col min="9070" max="9236" width="9" style="44"/>
    <col min="9237" max="9242" width="0" style="44" hidden="1" customWidth="1"/>
    <col min="9243" max="9243" width="1.88671875" style="44" customWidth="1"/>
    <col min="9244" max="9244" width="7.6640625" style="44" customWidth="1"/>
    <col min="9245" max="9245" width="6.6640625" style="44" customWidth="1"/>
    <col min="9246" max="9247" width="20.6640625" style="44" customWidth="1"/>
    <col min="9248" max="9250" width="23.6640625" style="44" customWidth="1"/>
    <col min="9251" max="9251" width="10.6640625" style="44" customWidth="1"/>
    <col min="9252" max="9252" width="16.6640625" style="44" customWidth="1"/>
    <col min="9253" max="9253" width="14.6640625" style="44" customWidth="1"/>
    <col min="9254" max="9254" width="10.6640625" style="44" customWidth="1"/>
    <col min="9255" max="9255" width="16.6640625" style="44" customWidth="1"/>
    <col min="9256" max="9256" width="14.6640625" style="44" customWidth="1"/>
    <col min="9257" max="9257" width="10.6640625" style="44" customWidth="1"/>
    <col min="9258" max="9258" width="16.6640625" style="44" customWidth="1"/>
    <col min="9259" max="9259" width="14.6640625" style="44" customWidth="1"/>
    <col min="9260" max="9260" width="10.6640625" style="44" customWidth="1"/>
    <col min="9261" max="9261" width="16.6640625" style="44" customWidth="1"/>
    <col min="9262" max="9262" width="14.6640625" style="44" customWidth="1"/>
    <col min="9263" max="9263" width="10.6640625" style="44" customWidth="1"/>
    <col min="9264" max="9264" width="16.6640625" style="44" customWidth="1"/>
    <col min="9265" max="9265" width="14.6640625" style="44" customWidth="1"/>
    <col min="9266" max="9266" width="10.6640625" style="44" customWidth="1"/>
    <col min="9267" max="9267" width="16.6640625" style="44" customWidth="1"/>
    <col min="9268" max="9268" width="14.6640625" style="44" customWidth="1"/>
    <col min="9269" max="9269" width="10.6640625" style="44" customWidth="1"/>
    <col min="9270" max="9270" width="16.6640625" style="44" customWidth="1"/>
    <col min="9271" max="9271" width="14.6640625" style="44" customWidth="1"/>
    <col min="9272" max="9272" width="10.6640625" style="44" customWidth="1"/>
    <col min="9273" max="9273" width="16.6640625" style="44" customWidth="1"/>
    <col min="9274" max="9274" width="14.6640625" style="44" customWidth="1"/>
    <col min="9275" max="9275" width="10.6640625" style="44" customWidth="1"/>
    <col min="9276" max="9276" width="16.6640625" style="44" customWidth="1"/>
    <col min="9277" max="9277" width="14.6640625" style="44" customWidth="1"/>
    <col min="9278" max="9278" width="10.6640625" style="44" customWidth="1"/>
    <col min="9279" max="9279" width="16.6640625" style="44" customWidth="1"/>
    <col min="9280" max="9280" width="14.6640625" style="44" customWidth="1"/>
    <col min="9281" max="9281" width="10.6640625" style="44" customWidth="1"/>
    <col min="9282" max="9282" width="16.6640625" style="44" customWidth="1"/>
    <col min="9283" max="9283" width="14.6640625" style="44" customWidth="1"/>
    <col min="9284" max="9284" width="10.6640625" style="44" customWidth="1"/>
    <col min="9285" max="9285" width="16.6640625" style="44" customWidth="1"/>
    <col min="9286" max="9286" width="14.6640625" style="44" customWidth="1"/>
    <col min="9287" max="9287" width="10.6640625" style="44" customWidth="1"/>
    <col min="9288" max="9288" width="16.6640625" style="44" customWidth="1"/>
    <col min="9289" max="9289" width="14.6640625" style="44" customWidth="1"/>
    <col min="9290" max="9290" width="10.6640625" style="44" customWidth="1"/>
    <col min="9291" max="9291" width="16.6640625" style="44" customWidth="1"/>
    <col min="9292" max="9292" width="14.6640625" style="44" customWidth="1"/>
    <col min="9293" max="9293" width="10.6640625" style="44" customWidth="1"/>
    <col min="9294" max="9294" width="16.6640625" style="44" customWidth="1"/>
    <col min="9295" max="9295" width="14.6640625" style="44" customWidth="1"/>
    <col min="9296" max="9296" width="10.6640625" style="44" customWidth="1"/>
    <col min="9297" max="9297" width="16.6640625" style="44" customWidth="1"/>
    <col min="9298" max="9298" width="14.6640625" style="44" customWidth="1"/>
    <col min="9299" max="9299" width="10.6640625" style="44" customWidth="1"/>
    <col min="9300" max="9300" width="16.6640625" style="44" customWidth="1"/>
    <col min="9301" max="9301" width="14.6640625" style="44" customWidth="1"/>
    <col min="9302" max="9303" width="10.6640625" style="44" customWidth="1"/>
    <col min="9304" max="9304" width="16.6640625" style="44" customWidth="1"/>
    <col min="9305" max="9305" width="14.6640625" style="44" customWidth="1"/>
    <col min="9306" max="9307" width="10.6640625" style="44" customWidth="1"/>
    <col min="9308" max="9308" width="16.6640625" style="44" customWidth="1"/>
    <col min="9309" max="9309" width="14.6640625" style="44" customWidth="1"/>
    <col min="9310" max="9311" width="10.6640625" style="44" customWidth="1"/>
    <col min="9312" max="9312" width="16.6640625" style="44" customWidth="1"/>
    <col min="9313" max="9324" width="14.6640625" style="44" customWidth="1"/>
    <col min="9325" max="9325" width="3.6640625" style="44" customWidth="1"/>
    <col min="9326" max="9492" width="9" style="44"/>
    <col min="9493" max="9498" width="0" style="44" hidden="1" customWidth="1"/>
    <col min="9499" max="9499" width="1.88671875" style="44" customWidth="1"/>
    <col min="9500" max="9500" width="7.6640625" style="44" customWidth="1"/>
    <col min="9501" max="9501" width="6.6640625" style="44" customWidth="1"/>
    <col min="9502" max="9503" width="20.6640625" style="44" customWidth="1"/>
    <col min="9504" max="9506" width="23.6640625" style="44" customWidth="1"/>
    <col min="9507" max="9507" width="10.6640625" style="44" customWidth="1"/>
    <col min="9508" max="9508" width="16.6640625" style="44" customWidth="1"/>
    <col min="9509" max="9509" width="14.6640625" style="44" customWidth="1"/>
    <col min="9510" max="9510" width="10.6640625" style="44" customWidth="1"/>
    <col min="9511" max="9511" width="16.6640625" style="44" customWidth="1"/>
    <col min="9512" max="9512" width="14.6640625" style="44" customWidth="1"/>
    <col min="9513" max="9513" width="10.6640625" style="44" customWidth="1"/>
    <col min="9514" max="9514" width="16.6640625" style="44" customWidth="1"/>
    <col min="9515" max="9515" width="14.6640625" style="44" customWidth="1"/>
    <col min="9516" max="9516" width="10.6640625" style="44" customWidth="1"/>
    <col min="9517" max="9517" width="16.6640625" style="44" customWidth="1"/>
    <col min="9518" max="9518" width="14.6640625" style="44" customWidth="1"/>
    <col min="9519" max="9519" width="10.6640625" style="44" customWidth="1"/>
    <col min="9520" max="9520" width="16.6640625" style="44" customWidth="1"/>
    <col min="9521" max="9521" width="14.6640625" style="44" customWidth="1"/>
    <col min="9522" max="9522" width="10.6640625" style="44" customWidth="1"/>
    <col min="9523" max="9523" width="16.6640625" style="44" customWidth="1"/>
    <col min="9524" max="9524" width="14.6640625" style="44" customWidth="1"/>
    <col min="9525" max="9525" width="10.6640625" style="44" customWidth="1"/>
    <col min="9526" max="9526" width="16.6640625" style="44" customWidth="1"/>
    <col min="9527" max="9527" width="14.6640625" style="44" customWidth="1"/>
    <col min="9528" max="9528" width="10.6640625" style="44" customWidth="1"/>
    <col min="9529" max="9529" width="16.6640625" style="44" customWidth="1"/>
    <col min="9530" max="9530" width="14.6640625" style="44" customWidth="1"/>
    <col min="9531" max="9531" width="10.6640625" style="44" customWidth="1"/>
    <col min="9532" max="9532" width="16.6640625" style="44" customWidth="1"/>
    <col min="9533" max="9533" width="14.6640625" style="44" customWidth="1"/>
    <col min="9534" max="9534" width="10.6640625" style="44" customWidth="1"/>
    <col min="9535" max="9535" width="16.6640625" style="44" customWidth="1"/>
    <col min="9536" max="9536" width="14.6640625" style="44" customWidth="1"/>
    <col min="9537" max="9537" width="10.6640625" style="44" customWidth="1"/>
    <col min="9538" max="9538" width="16.6640625" style="44" customWidth="1"/>
    <col min="9539" max="9539" width="14.6640625" style="44" customWidth="1"/>
    <col min="9540" max="9540" width="10.6640625" style="44" customWidth="1"/>
    <col min="9541" max="9541" width="16.6640625" style="44" customWidth="1"/>
    <col min="9542" max="9542" width="14.6640625" style="44" customWidth="1"/>
    <col min="9543" max="9543" width="10.6640625" style="44" customWidth="1"/>
    <col min="9544" max="9544" width="16.6640625" style="44" customWidth="1"/>
    <col min="9545" max="9545" width="14.6640625" style="44" customWidth="1"/>
    <col min="9546" max="9546" width="10.6640625" style="44" customWidth="1"/>
    <col min="9547" max="9547" width="16.6640625" style="44" customWidth="1"/>
    <col min="9548" max="9548" width="14.6640625" style="44" customWidth="1"/>
    <col min="9549" max="9549" width="10.6640625" style="44" customWidth="1"/>
    <col min="9550" max="9550" width="16.6640625" style="44" customWidth="1"/>
    <col min="9551" max="9551" width="14.6640625" style="44" customWidth="1"/>
    <col min="9552" max="9552" width="10.6640625" style="44" customWidth="1"/>
    <col min="9553" max="9553" width="16.6640625" style="44" customWidth="1"/>
    <col min="9554" max="9554" width="14.6640625" style="44" customWidth="1"/>
    <col min="9555" max="9555" width="10.6640625" style="44" customWidth="1"/>
    <col min="9556" max="9556" width="16.6640625" style="44" customWidth="1"/>
    <col min="9557" max="9557" width="14.6640625" style="44" customWidth="1"/>
    <col min="9558" max="9559" width="10.6640625" style="44" customWidth="1"/>
    <col min="9560" max="9560" width="16.6640625" style="44" customWidth="1"/>
    <col min="9561" max="9561" width="14.6640625" style="44" customWidth="1"/>
    <col min="9562" max="9563" width="10.6640625" style="44" customWidth="1"/>
    <col min="9564" max="9564" width="16.6640625" style="44" customWidth="1"/>
    <col min="9565" max="9565" width="14.6640625" style="44" customWidth="1"/>
    <col min="9566" max="9567" width="10.6640625" style="44" customWidth="1"/>
    <col min="9568" max="9568" width="16.6640625" style="44" customWidth="1"/>
    <col min="9569" max="9580" width="14.6640625" style="44" customWidth="1"/>
    <col min="9581" max="9581" width="3.6640625" style="44" customWidth="1"/>
    <col min="9582" max="9748" width="9" style="44"/>
    <col min="9749" max="9754" width="0" style="44" hidden="1" customWidth="1"/>
    <col min="9755" max="9755" width="1.88671875" style="44" customWidth="1"/>
    <col min="9756" max="9756" width="7.6640625" style="44" customWidth="1"/>
    <col min="9757" max="9757" width="6.6640625" style="44" customWidth="1"/>
    <col min="9758" max="9759" width="20.6640625" style="44" customWidth="1"/>
    <col min="9760" max="9762" width="23.6640625" style="44" customWidth="1"/>
    <col min="9763" max="9763" width="10.6640625" style="44" customWidth="1"/>
    <col min="9764" max="9764" width="16.6640625" style="44" customWidth="1"/>
    <col min="9765" max="9765" width="14.6640625" style="44" customWidth="1"/>
    <col min="9766" max="9766" width="10.6640625" style="44" customWidth="1"/>
    <col min="9767" max="9767" width="16.6640625" style="44" customWidth="1"/>
    <col min="9768" max="9768" width="14.6640625" style="44" customWidth="1"/>
    <col min="9769" max="9769" width="10.6640625" style="44" customWidth="1"/>
    <col min="9770" max="9770" width="16.6640625" style="44" customWidth="1"/>
    <col min="9771" max="9771" width="14.6640625" style="44" customWidth="1"/>
    <col min="9772" max="9772" width="10.6640625" style="44" customWidth="1"/>
    <col min="9773" max="9773" width="16.6640625" style="44" customWidth="1"/>
    <col min="9774" max="9774" width="14.6640625" style="44" customWidth="1"/>
    <col min="9775" max="9775" width="10.6640625" style="44" customWidth="1"/>
    <col min="9776" max="9776" width="16.6640625" style="44" customWidth="1"/>
    <col min="9777" max="9777" width="14.6640625" style="44" customWidth="1"/>
    <col min="9778" max="9778" width="10.6640625" style="44" customWidth="1"/>
    <col min="9779" max="9779" width="16.6640625" style="44" customWidth="1"/>
    <col min="9780" max="9780" width="14.6640625" style="44" customWidth="1"/>
    <col min="9781" max="9781" width="10.6640625" style="44" customWidth="1"/>
    <col min="9782" max="9782" width="16.6640625" style="44" customWidth="1"/>
    <col min="9783" max="9783" width="14.6640625" style="44" customWidth="1"/>
    <col min="9784" max="9784" width="10.6640625" style="44" customWidth="1"/>
    <col min="9785" max="9785" width="16.6640625" style="44" customWidth="1"/>
    <col min="9786" max="9786" width="14.6640625" style="44" customWidth="1"/>
    <col min="9787" max="9787" width="10.6640625" style="44" customWidth="1"/>
    <col min="9788" max="9788" width="16.6640625" style="44" customWidth="1"/>
    <col min="9789" max="9789" width="14.6640625" style="44" customWidth="1"/>
    <col min="9790" max="9790" width="10.6640625" style="44" customWidth="1"/>
    <col min="9791" max="9791" width="16.6640625" style="44" customWidth="1"/>
    <col min="9792" max="9792" width="14.6640625" style="44" customWidth="1"/>
    <col min="9793" max="9793" width="10.6640625" style="44" customWidth="1"/>
    <col min="9794" max="9794" width="16.6640625" style="44" customWidth="1"/>
    <col min="9795" max="9795" width="14.6640625" style="44" customWidth="1"/>
    <col min="9796" max="9796" width="10.6640625" style="44" customWidth="1"/>
    <col min="9797" max="9797" width="16.6640625" style="44" customWidth="1"/>
    <col min="9798" max="9798" width="14.6640625" style="44" customWidth="1"/>
    <col min="9799" max="9799" width="10.6640625" style="44" customWidth="1"/>
    <col min="9800" max="9800" width="16.6640625" style="44" customWidth="1"/>
    <col min="9801" max="9801" width="14.6640625" style="44" customWidth="1"/>
    <col min="9802" max="9802" width="10.6640625" style="44" customWidth="1"/>
    <col min="9803" max="9803" width="16.6640625" style="44" customWidth="1"/>
    <col min="9804" max="9804" width="14.6640625" style="44" customWidth="1"/>
    <col min="9805" max="9805" width="10.6640625" style="44" customWidth="1"/>
    <col min="9806" max="9806" width="16.6640625" style="44" customWidth="1"/>
    <col min="9807" max="9807" width="14.6640625" style="44" customWidth="1"/>
    <col min="9808" max="9808" width="10.6640625" style="44" customWidth="1"/>
    <col min="9809" max="9809" width="16.6640625" style="44" customWidth="1"/>
    <col min="9810" max="9810" width="14.6640625" style="44" customWidth="1"/>
    <col min="9811" max="9811" width="10.6640625" style="44" customWidth="1"/>
    <col min="9812" max="9812" width="16.6640625" style="44" customWidth="1"/>
    <col min="9813" max="9813" width="14.6640625" style="44" customWidth="1"/>
    <col min="9814" max="9815" width="10.6640625" style="44" customWidth="1"/>
    <col min="9816" max="9816" width="16.6640625" style="44" customWidth="1"/>
    <col min="9817" max="9817" width="14.6640625" style="44" customWidth="1"/>
    <col min="9818" max="9819" width="10.6640625" style="44" customWidth="1"/>
    <col min="9820" max="9820" width="16.6640625" style="44" customWidth="1"/>
    <col min="9821" max="9821" width="14.6640625" style="44" customWidth="1"/>
    <col min="9822" max="9823" width="10.6640625" style="44" customWidth="1"/>
    <col min="9824" max="9824" width="16.6640625" style="44" customWidth="1"/>
    <col min="9825" max="9836" width="14.6640625" style="44" customWidth="1"/>
    <col min="9837" max="9837" width="3.6640625" style="44" customWidth="1"/>
    <col min="9838" max="10004" width="9" style="44"/>
    <col min="10005" max="10010" width="0" style="44" hidden="1" customWidth="1"/>
    <col min="10011" max="10011" width="1.88671875" style="44" customWidth="1"/>
    <col min="10012" max="10012" width="7.6640625" style="44" customWidth="1"/>
    <col min="10013" max="10013" width="6.6640625" style="44" customWidth="1"/>
    <col min="10014" max="10015" width="20.6640625" style="44" customWidth="1"/>
    <col min="10016" max="10018" width="23.6640625" style="44" customWidth="1"/>
    <col min="10019" max="10019" width="10.6640625" style="44" customWidth="1"/>
    <col min="10020" max="10020" width="16.6640625" style="44" customWidth="1"/>
    <col min="10021" max="10021" width="14.6640625" style="44" customWidth="1"/>
    <col min="10022" max="10022" width="10.6640625" style="44" customWidth="1"/>
    <col min="10023" max="10023" width="16.6640625" style="44" customWidth="1"/>
    <col min="10024" max="10024" width="14.6640625" style="44" customWidth="1"/>
    <col min="10025" max="10025" width="10.6640625" style="44" customWidth="1"/>
    <col min="10026" max="10026" width="16.6640625" style="44" customWidth="1"/>
    <col min="10027" max="10027" width="14.6640625" style="44" customWidth="1"/>
    <col min="10028" max="10028" width="10.6640625" style="44" customWidth="1"/>
    <col min="10029" max="10029" width="16.6640625" style="44" customWidth="1"/>
    <col min="10030" max="10030" width="14.6640625" style="44" customWidth="1"/>
    <col min="10031" max="10031" width="10.6640625" style="44" customWidth="1"/>
    <col min="10032" max="10032" width="16.6640625" style="44" customWidth="1"/>
    <col min="10033" max="10033" width="14.6640625" style="44" customWidth="1"/>
    <col min="10034" max="10034" width="10.6640625" style="44" customWidth="1"/>
    <col min="10035" max="10035" width="16.6640625" style="44" customWidth="1"/>
    <col min="10036" max="10036" width="14.6640625" style="44" customWidth="1"/>
    <col min="10037" max="10037" width="10.6640625" style="44" customWidth="1"/>
    <col min="10038" max="10038" width="16.6640625" style="44" customWidth="1"/>
    <col min="10039" max="10039" width="14.6640625" style="44" customWidth="1"/>
    <col min="10040" max="10040" width="10.6640625" style="44" customWidth="1"/>
    <col min="10041" max="10041" width="16.6640625" style="44" customWidth="1"/>
    <col min="10042" max="10042" width="14.6640625" style="44" customWidth="1"/>
    <col min="10043" max="10043" width="10.6640625" style="44" customWidth="1"/>
    <col min="10044" max="10044" width="16.6640625" style="44" customWidth="1"/>
    <col min="10045" max="10045" width="14.6640625" style="44" customWidth="1"/>
    <col min="10046" max="10046" width="10.6640625" style="44" customWidth="1"/>
    <col min="10047" max="10047" width="16.6640625" style="44" customWidth="1"/>
    <col min="10048" max="10048" width="14.6640625" style="44" customWidth="1"/>
    <col min="10049" max="10049" width="10.6640625" style="44" customWidth="1"/>
    <col min="10050" max="10050" width="16.6640625" style="44" customWidth="1"/>
    <col min="10051" max="10051" width="14.6640625" style="44" customWidth="1"/>
    <col min="10052" max="10052" width="10.6640625" style="44" customWidth="1"/>
    <col min="10053" max="10053" width="16.6640625" style="44" customWidth="1"/>
    <col min="10054" max="10054" width="14.6640625" style="44" customWidth="1"/>
    <col min="10055" max="10055" width="10.6640625" style="44" customWidth="1"/>
    <col min="10056" max="10056" width="16.6640625" style="44" customWidth="1"/>
    <col min="10057" max="10057" width="14.6640625" style="44" customWidth="1"/>
    <col min="10058" max="10058" width="10.6640625" style="44" customWidth="1"/>
    <col min="10059" max="10059" width="16.6640625" style="44" customWidth="1"/>
    <col min="10060" max="10060" width="14.6640625" style="44" customWidth="1"/>
    <col min="10061" max="10061" width="10.6640625" style="44" customWidth="1"/>
    <col min="10062" max="10062" width="16.6640625" style="44" customWidth="1"/>
    <col min="10063" max="10063" width="14.6640625" style="44" customWidth="1"/>
    <col min="10064" max="10064" width="10.6640625" style="44" customWidth="1"/>
    <col min="10065" max="10065" width="16.6640625" style="44" customWidth="1"/>
    <col min="10066" max="10066" width="14.6640625" style="44" customWidth="1"/>
    <col min="10067" max="10067" width="10.6640625" style="44" customWidth="1"/>
    <col min="10068" max="10068" width="16.6640625" style="44" customWidth="1"/>
    <col min="10069" max="10069" width="14.6640625" style="44" customWidth="1"/>
    <col min="10070" max="10071" width="10.6640625" style="44" customWidth="1"/>
    <col min="10072" max="10072" width="16.6640625" style="44" customWidth="1"/>
    <col min="10073" max="10073" width="14.6640625" style="44" customWidth="1"/>
    <col min="10074" max="10075" width="10.6640625" style="44" customWidth="1"/>
    <col min="10076" max="10076" width="16.6640625" style="44" customWidth="1"/>
    <col min="10077" max="10077" width="14.6640625" style="44" customWidth="1"/>
    <col min="10078" max="10079" width="10.6640625" style="44" customWidth="1"/>
    <col min="10080" max="10080" width="16.6640625" style="44" customWidth="1"/>
    <col min="10081" max="10092" width="14.6640625" style="44" customWidth="1"/>
    <col min="10093" max="10093" width="3.6640625" style="44" customWidth="1"/>
    <col min="10094" max="10260" width="9" style="44"/>
    <col min="10261" max="10266" width="0" style="44" hidden="1" customWidth="1"/>
    <col min="10267" max="10267" width="1.88671875" style="44" customWidth="1"/>
    <col min="10268" max="10268" width="7.6640625" style="44" customWidth="1"/>
    <col min="10269" max="10269" width="6.6640625" style="44" customWidth="1"/>
    <col min="10270" max="10271" width="20.6640625" style="44" customWidth="1"/>
    <col min="10272" max="10274" width="23.6640625" style="44" customWidth="1"/>
    <col min="10275" max="10275" width="10.6640625" style="44" customWidth="1"/>
    <col min="10276" max="10276" width="16.6640625" style="44" customWidth="1"/>
    <col min="10277" max="10277" width="14.6640625" style="44" customWidth="1"/>
    <col min="10278" max="10278" width="10.6640625" style="44" customWidth="1"/>
    <col min="10279" max="10279" width="16.6640625" style="44" customWidth="1"/>
    <col min="10280" max="10280" width="14.6640625" style="44" customWidth="1"/>
    <col min="10281" max="10281" width="10.6640625" style="44" customWidth="1"/>
    <col min="10282" max="10282" width="16.6640625" style="44" customWidth="1"/>
    <col min="10283" max="10283" width="14.6640625" style="44" customWidth="1"/>
    <col min="10284" max="10284" width="10.6640625" style="44" customWidth="1"/>
    <col min="10285" max="10285" width="16.6640625" style="44" customWidth="1"/>
    <col min="10286" max="10286" width="14.6640625" style="44" customWidth="1"/>
    <col min="10287" max="10287" width="10.6640625" style="44" customWidth="1"/>
    <col min="10288" max="10288" width="16.6640625" style="44" customWidth="1"/>
    <col min="10289" max="10289" width="14.6640625" style="44" customWidth="1"/>
    <col min="10290" max="10290" width="10.6640625" style="44" customWidth="1"/>
    <col min="10291" max="10291" width="16.6640625" style="44" customWidth="1"/>
    <col min="10292" max="10292" width="14.6640625" style="44" customWidth="1"/>
    <col min="10293" max="10293" width="10.6640625" style="44" customWidth="1"/>
    <col min="10294" max="10294" width="16.6640625" style="44" customWidth="1"/>
    <col min="10295" max="10295" width="14.6640625" style="44" customWidth="1"/>
    <col min="10296" max="10296" width="10.6640625" style="44" customWidth="1"/>
    <col min="10297" max="10297" width="16.6640625" style="44" customWidth="1"/>
    <col min="10298" max="10298" width="14.6640625" style="44" customWidth="1"/>
    <col min="10299" max="10299" width="10.6640625" style="44" customWidth="1"/>
    <col min="10300" max="10300" width="16.6640625" style="44" customWidth="1"/>
    <col min="10301" max="10301" width="14.6640625" style="44" customWidth="1"/>
    <col min="10302" max="10302" width="10.6640625" style="44" customWidth="1"/>
    <col min="10303" max="10303" width="16.6640625" style="44" customWidth="1"/>
    <col min="10304" max="10304" width="14.6640625" style="44" customWidth="1"/>
    <col min="10305" max="10305" width="10.6640625" style="44" customWidth="1"/>
    <col min="10306" max="10306" width="16.6640625" style="44" customWidth="1"/>
    <col min="10307" max="10307" width="14.6640625" style="44" customWidth="1"/>
    <col min="10308" max="10308" width="10.6640625" style="44" customWidth="1"/>
    <col min="10309" max="10309" width="16.6640625" style="44" customWidth="1"/>
    <col min="10310" max="10310" width="14.6640625" style="44" customWidth="1"/>
    <col min="10311" max="10311" width="10.6640625" style="44" customWidth="1"/>
    <col min="10312" max="10312" width="16.6640625" style="44" customWidth="1"/>
    <col min="10313" max="10313" width="14.6640625" style="44" customWidth="1"/>
    <col min="10314" max="10314" width="10.6640625" style="44" customWidth="1"/>
    <col min="10315" max="10315" width="16.6640625" style="44" customWidth="1"/>
    <col min="10316" max="10316" width="14.6640625" style="44" customWidth="1"/>
    <col min="10317" max="10317" width="10.6640625" style="44" customWidth="1"/>
    <col min="10318" max="10318" width="16.6640625" style="44" customWidth="1"/>
    <col min="10319" max="10319" width="14.6640625" style="44" customWidth="1"/>
    <col min="10320" max="10320" width="10.6640625" style="44" customWidth="1"/>
    <col min="10321" max="10321" width="16.6640625" style="44" customWidth="1"/>
    <col min="10322" max="10322" width="14.6640625" style="44" customWidth="1"/>
    <col min="10323" max="10323" width="10.6640625" style="44" customWidth="1"/>
    <col min="10324" max="10324" width="16.6640625" style="44" customWidth="1"/>
    <col min="10325" max="10325" width="14.6640625" style="44" customWidth="1"/>
    <col min="10326" max="10327" width="10.6640625" style="44" customWidth="1"/>
    <col min="10328" max="10328" width="16.6640625" style="44" customWidth="1"/>
    <col min="10329" max="10329" width="14.6640625" style="44" customWidth="1"/>
    <col min="10330" max="10331" width="10.6640625" style="44" customWidth="1"/>
    <col min="10332" max="10332" width="16.6640625" style="44" customWidth="1"/>
    <col min="10333" max="10333" width="14.6640625" style="44" customWidth="1"/>
    <col min="10334" max="10335" width="10.6640625" style="44" customWidth="1"/>
    <col min="10336" max="10336" width="16.6640625" style="44" customWidth="1"/>
    <col min="10337" max="10348" width="14.6640625" style="44" customWidth="1"/>
    <col min="10349" max="10349" width="3.6640625" style="44" customWidth="1"/>
    <col min="10350" max="10516" width="9" style="44"/>
    <col min="10517" max="10522" width="0" style="44" hidden="1" customWidth="1"/>
    <col min="10523" max="10523" width="1.88671875" style="44" customWidth="1"/>
    <col min="10524" max="10524" width="7.6640625" style="44" customWidth="1"/>
    <col min="10525" max="10525" width="6.6640625" style="44" customWidth="1"/>
    <col min="10526" max="10527" width="20.6640625" style="44" customWidth="1"/>
    <col min="10528" max="10530" width="23.6640625" style="44" customWidth="1"/>
    <col min="10531" max="10531" width="10.6640625" style="44" customWidth="1"/>
    <col min="10532" max="10532" width="16.6640625" style="44" customWidth="1"/>
    <col min="10533" max="10533" width="14.6640625" style="44" customWidth="1"/>
    <col min="10534" max="10534" width="10.6640625" style="44" customWidth="1"/>
    <col min="10535" max="10535" width="16.6640625" style="44" customWidth="1"/>
    <col min="10536" max="10536" width="14.6640625" style="44" customWidth="1"/>
    <col min="10537" max="10537" width="10.6640625" style="44" customWidth="1"/>
    <col min="10538" max="10538" width="16.6640625" style="44" customWidth="1"/>
    <col min="10539" max="10539" width="14.6640625" style="44" customWidth="1"/>
    <col min="10540" max="10540" width="10.6640625" style="44" customWidth="1"/>
    <col min="10541" max="10541" width="16.6640625" style="44" customWidth="1"/>
    <col min="10542" max="10542" width="14.6640625" style="44" customWidth="1"/>
    <col min="10543" max="10543" width="10.6640625" style="44" customWidth="1"/>
    <col min="10544" max="10544" width="16.6640625" style="44" customWidth="1"/>
    <col min="10545" max="10545" width="14.6640625" style="44" customWidth="1"/>
    <col min="10546" max="10546" width="10.6640625" style="44" customWidth="1"/>
    <col min="10547" max="10547" width="16.6640625" style="44" customWidth="1"/>
    <col min="10548" max="10548" width="14.6640625" style="44" customWidth="1"/>
    <col min="10549" max="10549" width="10.6640625" style="44" customWidth="1"/>
    <col min="10550" max="10550" width="16.6640625" style="44" customWidth="1"/>
    <col min="10551" max="10551" width="14.6640625" style="44" customWidth="1"/>
    <col min="10552" max="10552" width="10.6640625" style="44" customWidth="1"/>
    <col min="10553" max="10553" width="16.6640625" style="44" customWidth="1"/>
    <col min="10554" max="10554" width="14.6640625" style="44" customWidth="1"/>
    <col min="10555" max="10555" width="10.6640625" style="44" customWidth="1"/>
    <col min="10556" max="10556" width="16.6640625" style="44" customWidth="1"/>
    <col min="10557" max="10557" width="14.6640625" style="44" customWidth="1"/>
    <col min="10558" max="10558" width="10.6640625" style="44" customWidth="1"/>
    <col min="10559" max="10559" width="16.6640625" style="44" customWidth="1"/>
    <col min="10560" max="10560" width="14.6640625" style="44" customWidth="1"/>
    <col min="10561" max="10561" width="10.6640625" style="44" customWidth="1"/>
    <col min="10562" max="10562" width="16.6640625" style="44" customWidth="1"/>
    <col min="10563" max="10563" width="14.6640625" style="44" customWidth="1"/>
    <col min="10564" max="10564" width="10.6640625" style="44" customWidth="1"/>
    <col min="10565" max="10565" width="16.6640625" style="44" customWidth="1"/>
    <col min="10566" max="10566" width="14.6640625" style="44" customWidth="1"/>
    <col min="10567" max="10567" width="10.6640625" style="44" customWidth="1"/>
    <col min="10568" max="10568" width="16.6640625" style="44" customWidth="1"/>
    <col min="10569" max="10569" width="14.6640625" style="44" customWidth="1"/>
    <col min="10570" max="10570" width="10.6640625" style="44" customWidth="1"/>
    <col min="10571" max="10571" width="16.6640625" style="44" customWidth="1"/>
    <col min="10572" max="10572" width="14.6640625" style="44" customWidth="1"/>
    <col min="10573" max="10573" width="10.6640625" style="44" customWidth="1"/>
    <col min="10574" max="10574" width="16.6640625" style="44" customWidth="1"/>
    <col min="10575" max="10575" width="14.6640625" style="44" customWidth="1"/>
    <col min="10576" max="10576" width="10.6640625" style="44" customWidth="1"/>
    <col min="10577" max="10577" width="16.6640625" style="44" customWidth="1"/>
    <col min="10578" max="10578" width="14.6640625" style="44" customWidth="1"/>
    <col min="10579" max="10579" width="10.6640625" style="44" customWidth="1"/>
    <col min="10580" max="10580" width="16.6640625" style="44" customWidth="1"/>
    <col min="10581" max="10581" width="14.6640625" style="44" customWidth="1"/>
    <col min="10582" max="10583" width="10.6640625" style="44" customWidth="1"/>
    <col min="10584" max="10584" width="16.6640625" style="44" customWidth="1"/>
    <col min="10585" max="10585" width="14.6640625" style="44" customWidth="1"/>
    <col min="10586" max="10587" width="10.6640625" style="44" customWidth="1"/>
    <col min="10588" max="10588" width="16.6640625" style="44" customWidth="1"/>
    <col min="10589" max="10589" width="14.6640625" style="44" customWidth="1"/>
    <col min="10590" max="10591" width="10.6640625" style="44" customWidth="1"/>
    <col min="10592" max="10592" width="16.6640625" style="44" customWidth="1"/>
    <col min="10593" max="10604" width="14.6640625" style="44" customWidth="1"/>
    <col min="10605" max="10605" width="3.6640625" style="44" customWidth="1"/>
    <col min="10606" max="10772" width="9" style="44"/>
    <col min="10773" max="10778" width="0" style="44" hidden="1" customWidth="1"/>
    <col min="10779" max="10779" width="1.88671875" style="44" customWidth="1"/>
    <col min="10780" max="10780" width="7.6640625" style="44" customWidth="1"/>
    <col min="10781" max="10781" width="6.6640625" style="44" customWidth="1"/>
    <col min="10782" max="10783" width="20.6640625" style="44" customWidth="1"/>
    <col min="10784" max="10786" width="23.6640625" style="44" customWidth="1"/>
    <col min="10787" max="10787" width="10.6640625" style="44" customWidth="1"/>
    <col min="10788" max="10788" width="16.6640625" style="44" customWidth="1"/>
    <col min="10789" max="10789" width="14.6640625" style="44" customWidth="1"/>
    <col min="10790" max="10790" width="10.6640625" style="44" customWidth="1"/>
    <col min="10791" max="10791" width="16.6640625" style="44" customWidth="1"/>
    <col min="10792" max="10792" width="14.6640625" style="44" customWidth="1"/>
    <col min="10793" max="10793" width="10.6640625" style="44" customWidth="1"/>
    <col min="10794" max="10794" width="16.6640625" style="44" customWidth="1"/>
    <col min="10795" max="10795" width="14.6640625" style="44" customWidth="1"/>
    <col min="10796" max="10796" width="10.6640625" style="44" customWidth="1"/>
    <col min="10797" max="10797" width="16.6640625" style="44" customWidth="1"/>
    <col min="10798" max="10798" width="14.6640625" style="44" customWidth="1"/>
    <col min="10799" max="10799" width="10.6640625" style="44" customWidth="1"/>
    <col min="10800" max="10800" width="16.6640625" style="44" customWidth="1"/>
    <col min="10801" max="10801" width="14.6640625" style="44" customWidth="1"/>
    <col min="10802" max="10802" width="10.6640625" style="44" customWidth="1"/>
    <col min="10803" max="10803" width="16.6640625" style="44" customWidth="1"/>
    <col min="10804" max="10804" width="14.6640625" style="44" customWidth="1"/>
    <col min="10805" max="10805" width="10.6640625" style="44" customWidth="1"/>
    <col min="10806" max="10806" width="16.6640625" style="44" customWidth="1"/>
    <col min="10807" max="10807" width="14.6640625" style="44" customWidth="1"/>
    <col min="10808" max="10808" width="10.6640625" style="44" customWidth="1"/>
    <col min="10809" max="10809" width="16.6640625" style="44" customWidth="1"/>
    <col min="10810" max="10810" width="14.6640625" style="44" customWidth="1"/>
    <col min="10811" max="10811" width="10.6640625" style="44" customWidth="1"/>
    <col min="10812" max="10812" width="16.6640625" style="44" customWidth="1"/>
    <col min="10813" max="10813" width="14.6640625" style="44" customWidth="1"/>
    <col min="10814" max="10814" width="10.6640625" style="44" customWidth="1"/>
    <col min="10815" max="10815" width="16.6640625" style="44" customWidth="1"/>
    <col min="10816" max="10816" width="14.6640625" style="44" customWidth="1"/>
    <col min="10817" max="10817" width="10.6640625" style="44" customWidth="1"/>
    <col min="10818" max="10818" width="16.6640625" style="44" customWidth="1"/>
    <col min="10819" max="10819" width="14.6640625" style="44" customWidth="1"/>
    <col min="10820" max="10820" width="10.6640625" style="44" customWidth="1"/>
    <col min="10821" max="10821" width="16.6640625" style="44" customWidth="1"/>
    <col min="10822" max="10822" width="14.6640625" style="44" customWidth="1"/>
    <col min="10823" max="10823" width="10.6640625" style="44" customWidth="1"/>
    <col min="10824" max="10824" width="16.6640625" style="44" customWidth="1"/>
    <col min="10825" max="10825" width="14.6640625" style="44" customWidth="1"/>
    <col min="10826" max="10826" width="10.6640625" style="44" customWidth="1"/>
    <col min="10827" max="10827" width="16.6640625" style="44" customWidth="1"/>
    <col min="10828" max="10828" width="14.6640625" style="44" customWidth="1"/>
    <col min="10829" max="10829" width="10.6640625" style="44" customWidth="1"/>
    <col min="10830" max="10830" width="16.6640625" style="44" customWidth="1"/>
    <col min="10831" max="10831" width="14.6640625" style="44" customWidth="1"/>
    <col min="10832" max="10832" width="10.6640625" style="44" customWidth="1"/>
    <col min="10833" max="10833" width="16.6640625" style="44" customWidth="1"/>
    <col min="10834" max="10834" width="14.6640625" style="44" customWidth="1"/>
    <col min="10835" max="10835" width="10.6640625" style="44" customWidth="1"/>
    <col min="10836" max="10836" width="16.6640625" style="44" customWidth="1"/>
    <col min="10837" max="10837" width="14.6640625" style="44" customWidth="1"/>
    <col min="10838" max="10839" width="10.6640625" style="44" customWidth="1"/>
    <col min="10840" max="10840" width="16.6640625" style="44" customWidth="1"/>
    <col min="10841" max="10841" width="14.6640625" style="44" customWidth="1"/>
    <col min="10842" max="10843" width="10.6640625" style="44" customWidth="1"/>
    <col min="10844" max="10844" width="16.6640625" style="44" customWidth="1"/>
    <col min="10845" max="10845" width="14.6640625" style="44" customWidth="1"/>
    <col min="10846" max="10847" width="10.6640625" style="44" customWidth="1"/>
    <col min="10848" max="10848" width="16.6640625" style="44" customWidth="1"/>
    <col min="10849" max="10860" width="14.6640625" style="44" customWidth="1"/>
    <col min="10861" max="10861" width="3.6640625" style="44" customWidth="1"/>
    <col min="10862" max="11028" width="9" style="44"/>
    <col min="11029" max="11034" width="0" style="44" hidden="1" customWidth="1"/>
    <col min="11035" max="11035" width="1.88671875" style="44" customWidth="1"/>
    <col min="11036" max="11036" width="7.6640625" style="44" customWidth="1"/>
    <col min="11037" max="11037" width="6.6640625" style="44" customWidth="1"/>
    <col min="11038" max="11039" width="20.6640625" style="44" customWidth="1"/>
    <col min="11040" max="11042" width="23.6640625" style="44" customWidth="1"/>
    <col min="11043" max="11043" width="10.6640625" style="44" customWidth="1"/>
    <col min="11044" max="11044" width="16.6640625" style="44" customWidth="1"/>
    <col min="11045" max="11045" width="14.6640625" style="44" customWidth="1"/>
    <col min="11046" max="11046" width="10.6640625" style="44" customWidth="1"/>
    <col min="11047" max="11047" width="16.6640625" style="44" customWidth="1"/>
    <col min="11048" max="11048" width="14.6640625" style="44" customWidth="1"/>
    <col min="11049" max="11049" width="10.6640625" style="44" customWidth="1"/>
    <col min="11050" max="11050" width="16.6640625" style="44" customWidth="1"/>
    <col min="11051" max="11051" width="14.6640625" style="44" customWidth="1"/>
    <col min="11052" max="11052" width="10.6640625" style="44" customWidth="1"/>
    <col min="11053" max="11053" width="16.6640625" style="44" customWidth="1"/>
    <col min="11054" max="11054" width="14.6640625" style="44" customWidth="1"/>
    <col min="11055" max="11055" width="10.6640625" style="44" customWidth="1"/>
    <col min="11056" max="11056" width="16.6640625" style="44" customWidth="1"/>
    <col min="11057" max="11057" width="14.6640625" style="44" customWidth="1"/>
    <col min="11058" max="11058" width="10.6640625" style="44" customWidth="1"/>
    <col min="11059" max="11059" width="16.6640625" style="44" customWidth="1"/>
    <col min="11060" max="11060" width="14.6640625" style="44" customWidth="1"/>
    <col min="11061" max="11061" width="10.6640625" style="44" customWidth="1"/>
    <col min="11062" max="11062" width="16.6640625" style="44" customWidth="1"/>
    <col min="11063" max="11063" width="14.6640625" style="44" customWidth="1"/>
    <col min="11064" max="11064" width="10.6640625" style="44" customWidth="1"/>
    <col min="11065" max="11065" width="16.6640625" style="44" customWidth="1"/>
    <col min="11066" max="11066" width="14.6640625" style="44" customWidth="1"/>
    <col min="11067" max="11067" width="10.6640625" style="44" customWidth="1"/>
    <col min="11068" max="11068" width="16.6640625" style="44" customWidth="1"/>
    <col min="11069" max="11069" width="14.6640625" style="44" customWidth="1"/>
    <col min="11070" max="11070" width="10.6640625" style="44" customWidth="1"/>
    <col min="11071" max="11071" width="16.6640625" style="44" customWidth="1"/>
    <col min="11072" max="11072" width="14.6640625" style="44" customWidth="1"/>
    <col min="11073" max="11073" width="10.6640625" style="44" customWidth="1"/>
    <col min="11074" max="11074" width="16.6640625" style="44" customWidth="1"/>
    <col min="11075" max="11075" width="14.6640625" style="44" customWidth="1"/>
    <col min="11076" max="11076" width="10.6640625" style="44" customWidth="1"/>
    <col min="11077" max="11077" width="16.6640625" style="44" customWidth="1"/>
    <col min="11078" max="11078" width="14.6640625" style="44" customWidth="1"/>
    <col min="11079" max="11079" width="10.6640625" style="44" customWidth="1"/>
    <col min="11080" max="11080" width="16.6640625" style="44" customWidth="1"/>
    <col min="11081" max="11081" width="14.6640625" style="44" customWidth="1"/>
    <col min="11082" max="11082" width="10.6640625" style="44" customWidth="1"/>
    <col min="11083" max="11083" width="16.6640625" style="44" customWidth="1"/>
    <col min="11084" max="11084" width="14.6640625" style="44" customWidth="1"/>
    <col min="11085" max="11085" width="10.6640625" style="44" customWidth="1"/>
    <col min="11086" max="11086" width="16.6640625" style="44" customWidth="1"/>
    <col min="11087" max="11087" width="14.6640625" style="44" customWidth="1"/>
    <col min="11088" max="11088" width="10.6640625" style="44" customWidth="1"/>
    <col min="11089" max="11089" width="16.6640625" style="44" customWidth="1"/>
    <col min="11090" max="11090" width="14.6640625" style="44" customWidth="1"/>
    <col min="11091" max="11091" width="10.6640625" style="44" customWidth="1"/>
    <col min="11092" max="11092" width="16.6640625" style="44" customWidth="1"/>
    <col min="11093" max="11093" width="14.6640625" style="44" customWidth="1"/>
    <col min="11094" max="11095" width="10.6640625" style="44" customWidth="1"/>
    <col min="11096" max="11096" width="16.6640625" style="44" customWidth="1"/>
    <col min="11097" max="11097" width="14.6640625" style="44" customWidth="1"/>
    <col min="11098" max="11099" width="10.6640625" style="44" customWidth="1"/>
    <col min="11100" max="11100" width="16.6640625" style="44" customWidth="1"/>
    <col min="11101" max="11101" width="14.6640625" style="44" customWidth="1"/>
    <col min="11102" max="11103" width="10.6640625" style="44" customWidth="1"/>
    <col min="11104" max="11104" width="16.6640625" style="44" customWidth="1"/>
    <col min="11105" max="11116" width="14.6640625" style="44" customWidth="1"/>
    <col min="11117" max="11117" width="3.6640625" style="44" customWidth="1"/>
    <col min="11118" max="11284" width="9" style="44"/>
    <col min="11285" max="11290" width="0" style="44" hidden="1" customWidth="1"/>
    <col min="11291" max="11291" width="1.88671875" style="44" customWidth="1"/>
    <col min="11292" max="11292" width="7.6640625" style="44" customWidth="1"/>
    <col min="11293" max="11293" width="6.6640625" style="44" customWidth="1"/>
    <col min="11294" max="11295" width="20.6640625" style="44" customWidth="1"/>
    <col min="11296" max="11298" width="23.6640625" style="44" customWidth="1"/>
    <col min="11299" max="11299" width="10.6640625" style="44" customWidth="1"/>
    <col min="11300" max="11300" width="16.6640625" style="44" customWidth="1"/>
    <col min="11301" max="11301" width="14.6640625" style="44" customWidth="1"/>
    <col min="11302" max="11302" width="10.6640625" style="44" customWidth="1"/>
    <col min="11303" max="11303" width="16.6640625" style="44" customWidth="1"/>
    <col min="11304" max="11304" width="14.6640625" style="44" customWidth="1"/>
    <col min="11305" max="11305" width="10.6640625" style="44" customWidth="1"/>
    <col min="11306" max="11306" width="16.6640625" style="44" customWidth="1"/>
    <col min="11307" max="11307" width="14.6640625" style="44" customWidth="1"/>
    <col min="11308" max="11308" width="10.6640625" style="44" customWidth="1"/>
    <col min="11309" max="11309" width="16.6640625" style="44" customWidth="1"/>
    <col min="11310" max="11310" width="14.6640625" style="44" customWidth="1"/>
    <col min="11311" max="11311" width="10.6640625" style="44" customWidth="1"/>
    <col min="11312" max="11312" width="16.6640625" style="44" customWidth="1"/>
    <col min="11313" max="11313" width="14.6640625" style="44" customWidth="1"/>
    <col min="11314" max="11314" width="10.6640625" style="44" customWidth="1"/>
    <col min="11315" max="11315" width="16.6640625" style="44" customWidth="1"/>
    <col min="11316" max="11316" width="14.6640625" style="44" customWidth="1"/>
    <col min="11317" max="11317" width="10.6640625" style="44" customWidth="1"/>
    <col min="11318" max="11318" width="16.6640625" style="44" customWidth="1"/>
    <col min="11319" max="11319" width="14.6640625" style="44" customWidth="1"/>
    <col min="11320" max="11320" width="10.6640625" style="44" customWidth="1"/>
    <col min="11321" max="11321" width="16.6640625" style="44" customWidth="1"/>
    <col min="11322" max="11322" width="14.6640625" style="44" customWidth="1"/>
    <col min="11323" max="11323" width="10.6640625" style="44" customWidth="1"/>
    <col min="11324" max="11324" width="16.6640625" style="44" customWidth="1"/>
    <col min="11325" max="11325" width="14.6640625" style="44" customWidth="1"/>
    <col min="11326" max="11326" width="10.6640625" style="44" customWidth="1"/>
    <col min="11327" max="11327" width="16.6640625" style="44" customWidth="1"/>
    <col min="11328" max="11328" width="14.6640625" style="44" customWidth="1"/>
    <col min="11329" max="11329" width="10.6640625" style="44" customWidth="1"/>
    <col min="11330" max="11330" width="16.6640625" style="44" customWidth="1"/>
    <col min="11331" max="11331" width="14.6640625" style="44" customWidth="1"/>
    <col min="11332" max="11332" width="10.6640625" style="44" customWidth="1"/>
    <col min="11333" max="11333" width="16.6640625" style="44" customWidth="1"/>
    <col min="11334" max="11334" width="14.6640625" style="44" customWidth="1"/>
    <col min="11335" max="11335" width="10.6640625" style="44" customWidth="1"/>
    <col min="11336" max="11336" width="16.6640625" style="44" customWidth="1"/>
    <col min="11337" max="11337" width="14.6640625" style="44" customWidth="1"/>
    <col min="11338" max="11338" width="10.6640625" style="44" customWidth="1"/>
    <col min="11339" max="11339" width="16.6640625" style="44" customWidth="1"/>
    <col min="11340" max="11340" width="14.6640625" style="44" customWidth="1"/>
    <col min="11341" max="11341" width="10.6640625" style="44" customWidth="1"/>
    <col min="11342" max="11342" width="16.6640625" style="44" customWidth="1"/>
    <col min="11343" max="11343" width="14.6640625" style="44" customWidth="1"/>
    <col min="11344" max="11344" width="10.6640625" style="44" customWidth="1"/>
    <col min="11345" max="11345" width="16.6640625" style="44" customWidth="1"/>
    <col min="11346" max="11346" width="14.6640625" style="44" customWidth="1"/>
    <col min="11347" max="11347" width="10.6640625" style="44" customWidth="1"/>
    <col min="11348" max="11348" width="16.6640625" style="44" customWidth="1"/>
    <col min="11349" max="11349" width="14.6640625" style="44" customWidth="1"/>
    <col min="11350" max="11351" width="10.6640625" style="44" customWidth="1"/>
    <col min="11352" max="11352" width="16.6640625" style="44" customWidth="1"/>
    <col min="11353" max="11353" width="14.6640625" style="44" customWidth="1"/>
    <col min="11354" max="11355" width="10.6640625" style="44" customWidth="1"/>
    <col min="11356" max="11356" width="16.6640625" style="44" customWidth="1"/>
    <col min="11357" max="11357" width="14.6640625" style="44" customWidth="1"/>
    <col min="11358" max="11359" width="10.6640625" style="44" customWidth="1"/>
    <col min="11360" max="11360" width="16.6640625" style="44" customWidth="1"/>
    <col min="11361" max="11372" width="14.6640625" style="44" customWidth="1"/>
    <col min="11373" max="11373" width="3.6640625" style="44" customWidth="1"/>
    <col min="11374" max="11540" width="9" style="44"/>
    <col min="11541" max="11546" width="0" style="44" hidden="1" customWidth="1"/>
    <col min="11547" max="11547" width="1.88671875" style="44" customWidth="1"/>
    <col min="11548" max="11548" width="7.6640625" style="44" customWidth="1"/>
    <col min="11549" max="11549" width="6.6640625" style="44" customWidth="1"/>
    <col min="11550" max="11551" width="20.6640625" style="44" customWidth="1"/>
    <col min="11552" max="11554" width="23.6640625" style="44" customWidth="1"/>
    <col min="11555" max="11555" width="10.6640625" style="44" customWidth="1"/>
    <col min="11556" max="11556" width="16.6640625" style="44" customWidth="1"/>
    <col min="11557" max="11557" width="14.6640625" style="44" customWidth="1"/>
    <col min="11558" max="11558" width="10.6640625" style="44" customWidth="1"/>
    <col min="11559" max="11559" width="16.6640625" style="44" customWidth="1"/>
    <col min="11560" max="11560" width="14.6640625" style="44" customWidth="1"/>
    <col min="11561" max="11561" width="10.6640625" style="44" customWidth="1"/>
    <col min="11562" max="11562" width="16.6640625" style="44" customWidth="1"/>
    <col min="11563" max="11563" width="14.6640625" style="44" customWidth="1"/>
    <col min="11564" max="11564" width="10.6640625" style="44" customWidth="1"/>
    <col min="11565" max="11565" width="16.6640625" style="44" customWidth="1"/>
    <col min="11566" max="11566" width="14.6640625" style="44" customWidth="1"/>
    <col min="11567" max="11567" width="10.6640625" style="44" customWidth="1"/>
    <col min="11568" max="11568" width="16.6640625" style="44" customWidth="1"/>
    <col min="11569" max="11569" width="14.6640625" style="44" customWidth="1"/>
    <col min="11570" max="11570" width="10.6640625" style="44" customWidth="1"/>
    <col min="11571" max="11571" width="16.6640625" style="44" customWidth="1"/>
    <col min="11572" max="11572" width="14.6640625" style="44" customWidth="1"/>
    <col min="11573" max="11573" width="10.6640625" style="44" customWidth="1"/>
    <col min="11574" max="11574" width="16.6640625" style="44" customWidth="1"/>
    <col min="11575" max="11575" width="14.6640625" style="44" customWidth="1"/>
    <col min="11576" max="11576" width="10.6640625" style="44" customWidth="1"/>
    <col min="11577" max="11577" width="16.6640625" style="44" customWidth="1"/>
    <col min="11578" max="11578" width="14.6640625" style="44" customWidth="1"/>
    <col min="11579" max="11579" width="10.6640625" style="44" customWidth="1"/>
    <col min="11580" max="11580" width="16.6640625" style="44" customWidth="1"/>
    <col min="11581" max="11581" width="14.6640625" style="44" customWidth="1"/>
    <col min="11582" max="11582" width="10.6640625" style="44" customWidth="1"/>
    <col min="11583" max="11583" width="16.6640625" style="44" customWidth="1"/>
    <col min="11584" max="11584" width="14.6640625" style="44" customWidth="1"/>
    <col min="11585" max="11585" width="10.6640625" style="44" customWidth="1"/>
    <col min="11586" max="11586" width="16.6640625" style="44" customWidth="1"/>
    <col min="11587" max="11587" width="14.6640625" style="44" customWidth="1"/>
    <col min="11588" max="11588" width="10.6640625" style="44" customWidth="1"/>
    <col min="11589" max="11589" width="16.6640625" style="44" customWidth="1"/>
    <col min="11590" max="11590" width="14.6640625" style="44" customWidth="1"/>
    <col min="11591" max="11591" width="10.6640625" style="44" customWidth="1"/>
    <col min="11592" max="11592" width="16.6640625" style="44" customWidth="1"/>
    <col min="11593" max="11593" width="14.6640625" style="44" customWidth="1"/>
    <col min="11594" max="11594" width="10.6640625" style="44" customWidth="1"/>
    <col min="11595" max="11595" width="16.6640625" style="44" customWidth="1"/>
    <col min="11596" max="11596" width="14.6640625" style="44" customWidth="1"/>
    <col min="11597" max="11597" width="10.6640625" style="44" customWidth="1"/>
    <col min="11598" max="11598" width="16.6640625" style="44" customWidth="1"/>
    <col min="11599" max="11599" width="14.6640625" style="44" customWidth="1"/>
    <col min="11600" max="11600" width="10.6640625" style="44" customWidth="1"/>
    <col min="11601" max="11601" width="16.6640625" style="44" customWidth="1"/>
    <col min="11602" max="11602" width="14.6640625" style="44" customWidth="1"/>
    <col min="11603" max="11603" width="10.6640625" style="44" customWidth="1"/>
    <col min="11604" max="11604" width="16.6640625" style="44" customWidth="1"/>
    <col min="11605" max="11605" width="14.6640625" style="44" customWidth="1"/>
    <col min="11606" max="11607" width="10.6640625" style="44" customWidth="1"/>
    <col min="11608" max="11608" width="16.6640625" style="44" customWidth="1"/>
    <col min="11609" max="11609" width="14.6640625" style="44" customWidth="1"/>
    <col min="11610" max="11611" width="10.6640625" style="44" customWidth="1"/>
    <col min="11612" max="11612" width="16.6640625" style="44" customWidth="1"/>
    <col min="11613" max="11613" width="14.6640625" style="44" customWidth="1"/>
    <col min="11614" max="11615" width="10.6640625" style="44" customWidth="1"/>
    <col min="11616" max="11616" width="16.6640625" style="44" customWidth="1"/>
    <col min="11617" max="11628" width="14.6640625" style="44" customWidth="1"/>
    <col min="11629" max="11629" width="3.6640625" style="44" customWidth="1"/>
    <col min="11630" max="11796" width="9" style="44"/>
    <col min="11797" max="11802" width="0" style="44" hidden="1" customWidth="1"/>
    <col min="11803" max="11803" width="1.88671875" style="44" customWidth="1"/>
    <col min="11804" max="11804" width="7.6640625" style="44" customWidth="1"/>
    <col min="11805" max="11805" width="6.6640625" style="44" customWidth="1"/>
    <col min="11806" max="11807" width="20.6640625" style="44" customWidth="1"/>
    <col min="11808" max="11810" width="23.6640625" style="44" customWidth="1"/>
    <col min="11811" max="11811" width="10.6640625" style="44" customWidth="1"/>
    <col min="11812" max="11812" width="16.6640625" style="44" customWidth="1"/>
    <col min="11813" max="11813" width="14.6640625" style="44" customWidth="1"/>
    <col min="11814" max="11814" width="10.6640625" style="44" customWidth="1"/>
    <col min="11815" max="11815" width="16.6640625" style="44" customWidth="1"/>
    <col min="11816" max="11816" width="14.6640625" style="44" customWidth="1"/>
    <col min="11817" max="11817" width="10.6640625" style="44" customWidth="1"/>
    <col min="11818" max="11818" width="16.6640625" style="44" customWidth="1"/>
    <col min="11819" max="11819" width="14.6640625" style="44" customWidth="1"/>
    <col min="11820" max="11820" width="10.6640625" style="44" customWidth="1"/>
    <col min="11821" max="11821" width="16.6640625" style="44" customWidth="1"/>
    <col min="11822" max="11822" width="14.6640625" style="44" customWidth="1"/>
    <col min="11823" max="11823" width="10.6640625" style="44" customWidth="1"/>
    <col min="11824" max="11824" width="16.6640625" style="44" customWidth="1"/>
    <col min="11825" max="11825" width="14.6640625" style="44" customWidth="1"/>
    <col min="11826" max="11826" width="10.6640625" style="44" customWidth="1"/>
    <col min="11827" max="11827" width="16.6640625" style="44" customWidth="1"/>
    <col min="11828" max="11828" width="14.6640625" style="44" customWidth="1"/>
    <col min="11829" max="11829" width="10.6640625" style="44" customWidth="1"/>
    <col min="11830" max="11830" width="16.6640625" style="44" customWidth="1"/>
    <col min="11831" max="11831" width="14.6640625" style="44" customWidth="1"/>
    <col min="11832" max="11832" width="10.6640625" style="44" customWidth="1"/>
    <col min="11833" max="11833" width="16.6640625" style="44" customWidth="1"/>
    <col min="11834" max="11834" width="14.6640625" style="44" customWidth="1"/>
    <col min="11835" max="11835" width="10.6640625" style="44" customWidth="1"/>
    <col min="11836" max="11836" width="16.6640625" style="44" customWidth="1"/>
    <col min="11837" max="11837" width="14.6640625" style="44" customWidth="1"/>
    <col min="11838" max="11838" width="10.6640625" style="44" customWidth="1"/>
    <col min="11839" max="11839" width="16.6640625" style="44" customWidth="1"/>
    <col min="11840" max="11840" width="14.6640625" style="44" customWidth="1"/>
    <col min="11841" max="11841" width="10.6640625" style="44" customWidth="1"/>
    <col min="11842" max="11842" width="16.6640625" style="44" customWidth="1"/>
    <col min="11843" max="11843" width="14.6640625" style="44" customWidth="1"/>
    <col min="11844" max="11844" width="10.6640625" style="44" customWidth="1"/>
    <col min="11845" max="11845" width="16.6640625" style="44" customWidth="1"/>
    <col min="11846" max="11846" width="14.6640625" style="44" customWidth="1"/>
    <col min="11847" max="11847" width="10.6640625" style="44" customWidth="1"/>
    <col min="11848" max="11848" width="16.6640625" style="44" customWidth="1"/>
    <col min="11849" max="11849" width="14.6640625" style="44" customWidth="1"/>
    <col min="11850" max="11850" width="10.6640625" style="44" customWidth="1"/>
    <col min="11851" max="11851" width="16.6640625" style="44" customWidth="1"/>
    <col min="11852" max="11852" width="14.6640625" style="44" customWidth="1"/>
    <col min="11853" max="11853" width="10.6640625" style="44" customWidth="1"/>
    <col min="11854" max="11854" width="16.6640625" style="44" customWidth="1"/>
    <col min="11855" max="11855" width="14.6640625" style="44" customWidth="1"/>
    <col min="11856" max="11856" width="10.6640625" style="44" customWidth="1"/>
    <col min="11857" max="11857" width="16.6640625" style="44" customWidth="1"/>
    <col min="11858" max="11858" width="14.6640625" style="44" customWidth="1"/>
    <col min="11859" max="11859" width="10.6640625" style="44" customWidth="1"/>
    <col min="11860" max="11860" width="16.6640625" style="44" customWidth="1"/>
    <col min="11861" max="11861" width="14.6640625" style="44" customWidth="1"/>
    <col min="11862" max="11863" width="10.6640625" style="44" customWidth="1"/>
    <col min="11864" max="11864" width="16.6640625" style="44" customWidth="1"/>
    <col min="11865" max="11865" width="14.6640625" style="44" customWidth="1"/>
    <col min="11866" max="11867" width="10.6640625" style="44" customWidth="1"/>
    <col min="11868" max="11868" width="16.6640625" style="44" customWidth="1"/>
    <col min="11869" max="11869" width="14.6640625" style="44" customWidth="1"/>
    <col min="11870" max="11871" width="10.6640625" style="44" customWidth="1"/>
    <col min="11872" max="11872" width="16.6640625" style="44" customWidth="1"/>
    <col min="11873" max="11884" width="14.6640625" style="44" customWidth="1"/>
    <col min="11885" max="11885" width="3.6640625" style="44" customWidth="1"/>
    <col min="11886" max="12052" width="9" style="44"/>
    <col min="12053" max="12058" width="0" style="44" hidden="1" customWidth="1"/>
    <col min="12059" max="12059" width="1.88671875" style="44" customWidth="1"/>
    <col min="12060" max="12060" width="7.6640625" style="44" customWidth="1"/>
    <col min="12061" max="12061" width="6.6640625" style="44" customWidth="1"/>
    <col min="12062" max="12063" width="20.6640625" style="44" customWidth="1"/>
    <col min="12064" max="12066" width="23.6640625" style="44" customWidth="1"/>
    <col min="12067" max="12067" width="10.6640625" style="44" customWidth="1"/>
    <col min="12068" max="12068" width="16.6640625" style="44" customWidth="1"/>
    <col min="12069" max="12069" width="14.6640625" style="44" customWidth="1"/>
    <col min="12070" max="12070" width="10.6640625" style="44" customWidth="1"/>
    <col min="12071" max="12071" width="16.6640625" style="44" customWidth="1"/>
    <col min="12072" max="12072" width="14.6640625" style="44" customWidth="1"/>
    <col min="12073" max="12073" width="10.6640625" style="44" customWidth="1"/>
    <col min="12074" max="12074" width="16.6640625" style="44" customWidth="1"/>
    <col min="12075" max="12075" width="14.6640625" style="44" customWidth="1"/>
    <col min="12076" max="12076" width="10.6640625" style="44" customWidth="1"/>
    <col min="12077" max="12077" width="16.6640625" style="44" customWidth="1"/>
    <col min="12078" max="12078" width="14.6640625" style="44" customWidth="1"/>
    <col min="12079" max="12079" width="10.6640625" style="44" customWidth="1"/>
    <col min="12080" max="12080" width="16.6640625" style="44" customWidth="1"/>
    <col min="12081" max="12081" width="14.6640625" style="44" customWidth="1"/>
    <col min="12082" max="12082" width="10.6640625" style="44" customWidth="1"/>
    <col min="12083" max="12083" width="16.6640625" style="44" customWidth="1"/>
    <col min="12084" max="12084" width="14.6640625" style="44" customWidth="1"/>
    <col min="12085" max="12085" width="10.6640625" style="44" customWidth="1"/>
    <col min="12086" max="12086" width="16.6640625" style="44" customWidth="1"/>
    <col min="12087" max="12087" width="14.6640625" style="44" customWidth="1"/>
    <col min="12088" max="12088" width="10.6640625" style="44" customWidth="1"/>
    <col min="12089" max="12089" width="16.6640625" style="44" customWidth="1"/>
    <col min="12090" max="12090" width="14.6640625" style="44" customWidth="1"/>
    <col min="12091" max="12091" width="10.6640625" style="44" customWidth="1"/>
    <col min="12092" max="12092" width="16.6640625" style="44" customWidth="1"/>
    <col min="12093" max="12093" width="14.6640625" style="44" customWidth="1"/>
    <col min="12094" max="12094" width="10.6640625" style="44" customWidth="1"/>
    <col min="12095" max="12095" width="16.6640625" style="44" customWidth="1"/>
    <col min="12096" max="12096" width="14.6640625" style="44" customWidth="1"/>
    <col min="12097" max="12097" width="10.6640625" style="44" customWidth="1"/>
    <col min="12098" max="12098" width="16.6640625" style="44" customWidth="1"/>
    <col min="12099" max="12099" width="14.6640625" style="44" customWidth="1"/>
    <col min="12100" max="12100" width="10.6640625" style="44" customWidth="1"/>
    <col min="12101" max="12101" width="16.6640625" style="44" customWidth="1"/>
    <col min="12102" max="12102" width="14.6640625" style="44" customWidth="1"/>
    <col min="12103" max="12103" width="10.6640625" style="44" customWidth="1"/>
    <col min="12104" max="12104" width="16.6640625" style="44" customWidth="1"/>
    <col min="12105" max="12105" width="14.6640625" style="44" customWidth="1"/>
    <col min="12106" max="12106" width="10.6640625" style="44" customWidth="1"/>
    <col min="12107" max="12107" width="16.6640625" style="44" customWidth="1"/>
    <col min="12108" max="12108" width="14.6640625" style="44" customWidth="1"/>
    <col min="12109" max="12109" width="10.6640625" style="44" customWidth="1"/>
    <col min="12110" max="12110" width="16.6640625" style="44" customWidth="1"/>
    <col min="12111" max="12111" width="14.6640625" style="44" customWidth="1"/>
    <col min="12112" max="12112" width="10.6640625" style="44" customWidth="1"/>
    <col min="12113" max="12113" width="16.6640625" style="44" customWidth="1"/>
    <col min="12114" max="12114" width="14.6640625" style="44" customWidth="1"/>
    <col min="12115" max="12115" width="10.6640625" style="44" customWidth="1"/>
    <col min="12116" max="12116" width="16.6640625" style="44" customWidth="1"/>
    <col min="12117" max="12117" width="14.6640625" style="44" customWidth="1"/>
    <col min="12118" max="12119" width="10.6640625" style="44" customWidth="1"/>
    <col min="12120" max="12120" width="16.6640625" style="44" customWidth="1"/>
    <col min="12121" max="12121" width="14.6640625" style="44" customWidth="1"/>
    <col min="12122" max="12123" width="10.6640625" style="44" customWidth="1"/>
    <col min="12124" max="12124" width="16.6640625" style="44" customWidth="1"/>
    <col min="12125" max="12125" width="14.6640625" style="44" customWidth="1"/>
    <col min="12126" max="12127" width="10.6640625" style="44" customWidth="1"/>
    <col min="12128" max="12128" width="16.6640625" style="44" customWidth="1"/>
    <col min="12129" max="12140" width="14.6640625" style="44" customWidth="1"/>
    <col min="12141" max="12141" width="3.6640625" style="44" customWidth="1"/>
    <col min="12142" max="12308" width="9" style="44"/>
    <col min="12309" max="12314" width="0" style="44" hidden="1" customWidth="1"/>
    <col min="12315" max="12315" width="1.88671875" style="44" customWidth="1"/>
    <col min="12316" max="12316" width="7.6640625" style="44" customWidth="1"/>
    <col min="12317" max="12317" width="6.6640625" style="44" customWidth="1"/>
    <col min="12318" max="12319" width="20.6640625" style="44" customWidth="1"/>
    <col min="12320" max="12322" width="23.6640625" style="44" customWidth="1"/>
    <col min="12323" max="12323" width="10.6640625" style="44" customWidth="1"/>
    <col min="12324" max="12324" width="16.6640625" style="44" customWidth="1"/>
    <col min="12325" max="12325" width="14.6640625" style="44" customWidth="1"/>
    <col min="12326" max="12326" width="10.6640625" style="44" customWidth="1"/>
    <col min="12327" max="12327" width="16.6640625" style="44" customWidth="1"/>
    <col min="12328" max="12328" width="14.6640625" style="44" customWidth="1"/>
    <col min="12329" max="12329" width="10.6640625" style="44" customWidth="1"/>
    <col min="12330" max="12330" width="16.6640625" style="44" customWidth="1"/>
    <col min="12331" max="12331" width="14.6640625" style="44" customWidth="1"/>
    <col min="12332" max="12332" width="10.6640625" style="44" customWidth="1"/>
    <col min="12333" max="12333" width="16.6640625" style="44" customWidth="1"/>
    <col min="12334" max="12334" width="14.6640625" style="44" customWidth="1"/>
    <col min="12335" max="12335" width="10.6640625" style="44" customWidth="1"/>
    <col min="12336" max="12336" width="16.6640625" style="44" customWidth="1"/>
    <col min="12337" max="12337" width="14.6640625" style="44" customWidth="1"/>
    <col min="12338" max="12338" width="10.6640625" style="44" customWidth="1"/>
    <col min="12339" max="12339" width="16.6640625" style="44" customWidth="1"/>
    <col min="12340" max="12340" width="14.6640625" style="44" customWidth="1"/>
    <col min="12341" max="12341" width="10.6640625" style="44" customWidth="1"/>
    <col min="12342" max="12342" width="16.6640625" style="44" customWidth="1"/>
    <col min="12343" max="12343" width="14.6640625" style="44" customWidth="1"/>
    <col min="12344" max="12344" width="10.6640625" style="44" customWidth="1"/>
    <col min="12345" max="12345" width="16.6640625" style="44" customWidth="1"/>
    <col min="12346" max="12346" width="14.6640625" style="44" customWidth="1"/>
    <col min="12347" max="12347" width="10.6640625" style="44" customWidth="1"/>
    <col min="12348" max="12348" width="16.6640625" style="44" customWidth="1"/>
    <col min="12349" max="12349" width="14.6640625" style="44" customWidth="1"/>
    <col min="12350" max="12350" width="10.6640625" style="44" customWidth="1"/>
    <col min="12351" max="12351" width="16.6640625" style="44" customWidth="1"/>
    <col min="12352" max="12352" width="14.6640625" style="44" customWidth="1"/>
    <col min="12353" max="12353" width="10.6640625" style="44" customWidth="1"/>
    <col min="12354" max="12354" width="16.6640625" style="44" customWidth="1"/>
    <col min="12355" max="12355" width="14.6640625" style="44" customWidth="1"/>
    <col min="12356" max="12356" width="10.6640625" style="44" customWidth="1"/>
    <col min="12357" max="12357" width="16.6640625" style="44" customWidth="1"/>
    <col min="12358" max="12358" width="14.6640625" style="44" customWidth="1"/>
    <col min="12359" max="12359" width="10.6640625" style="44" customWidth="1"/>
    <col min="12360" max="12360" width="16.6640625" style="44" customWidth="1"/>
    <col min="12361" max="12361" width="14.6640625" style="44" customWidth="1"/>
    <col min="12362" max="12362" width="10.6640625" style="44" customWidth="1"/>
    <col min="12363" max="12363" width="16.6640625" style="44" customWidth="1"/>
    <col min="12364" max="12364" width="14.6640625" style="44" customWidth="1"/>
    <col min="12365" max="12365" width="10.6640625" style="44" customWidth="1"/>
    <col min="12366" max="12366" width="16.6640625" style="44" customWidth="1"/>
    <col min="12367" max="12367" width="14.6640625" style="44" customWidth="1"/>
    <col min="12368" max="12368" width="10.6640625" style="44" customWidth="1"/>
    <col min="12369" max="12369" width="16.6640625" style="44" customWidth="1"/>
    <col min="12370" max="12370" width="14.6640625" style="44" customWidth="1"/>
    <col min="12371" max="12371" width="10.6640625" style="44" customWidth="1"/>
    <col min="12372" max="12372" width="16.6640625" style="44" customWidth="1"/>
    <col min="12373" max="12373" width="14.6640625" style="44" customWidth="1"/>
    <col min="12374" max="12375" width="10.6640625" style="44" customWidth="1"/>
    <col min="12376" max="12376" width="16.6640625" style="44" customWidth="1"/>
    <col min="12377" max="12377" width="14.6640625" style="44" customWidth="1"/>
    <col min="12378" max="12379" width="10.6640625" style="44" customWidth="1"/>
    <col min="12380" max="12380" width="16.6640625" style="44" customWidth="1"/>
    <col min="12381" max="12381" width="14.6640625" style="44" customWidth="1"/>
    <col min="12382" max="12383" width="10.6640625" style="44" customWidth="1"/>
    <col min="12384" max="12384" width="16.6640625" style="44" customWidth="1"/>
    <col min="12385" max="12396" width="14.6640625" style="44" customWidth="1"/>
    <col min="12397" max="12397" width="3.6640625" style="44" customWidth="1"/>
    <col min="12398" max="12564" width="9" style="44"/>
    <col min="12565" max="12570" width="0" style="44" hidden="1" customWidth="1"/>
    <col min="12571" max="12571" width="1.88671875" style="44" customWidth="1"/>
    <col min="12572" max="12572" width="7.6640625" style="44" customWidth="1"/>
    <col min="12573" max="12573" width="6.6640625" style="44" customWidth="1"/>
    <col min="12574" max="12575" width="20.6640625" style="44" customWidth="1"/>
    <col min="12576" max="12578" width="23.6640625" style="44" customWidth="1"/>
    <col min="12579" max="12579" width="10.6640625" style="44" customWidth="1"/>
    <col min="12580" max="12580" width="16.6640625" style="44" customWidth="1"/>
    <col min="12581" max="12581" width="14.6640625" style="44" customWidth="1"/>
    <col min="12582" max="12582" width="10.6640625" style="44" customWidth="1"/>
    <col min="12583" max="12583" width="16.6640625" style="44" customWidth="1"/>
    <col min="12584" max="12584" width="14.6640625" style="44" customWidth="1"/>
    <col min="12585" max="12585" width="10.6640625" style="44" customWidth="1"/>
    <col min="12586" max="12586" width="16.6640625" style="44" customWidth="1"/>
    <col min="12587" max="12587" width="14.6640625" style="44" customWidth="1"/>
    <col min="12588" max="12588" width="10.6640625" style="44" customWidth="1"/>
    <col min="12589" max="12589" width="16.6640625" style="44" customWidth="1"/>
    <col min="12590" max="12590" width="14.6640625" style="44" customWidth="1"/>
    <col min="12591" max="12591" width="10.6640625" style="44" customWidth="1"/>
    <col min="12592" max="12592" width="16.6640625" style="44" customWidth="1"/>
    <col min="12593" max="12593" width="14.6640625" style="44" customWidth="1"/>
    <col min="12594" max="12594" width="10.6640625" style="44" customWidth="1"/>
    <col min="12595" max="12595" width="16.6640625" style="44" customWidth="1"/>
    <col min="12596" max="12596" width="14.6640625" style="44" customWidth="1"/>
    <col min="12597" max="12597" width="10.6640625" style="44" customWidth="1"/>
    <col min="12598" max="12598" width="16.6640625" style="44" customWidth="1"/>
    <col min="12599" max="12599" width="14.6640625" style="44" customWidth="1"/>
    <col min="12600" max="12600" width="10.6640625" style="44" customWidth="1"/>
    <col min="12601" max="12601" width="16.6640625" style="44" customWidth="1"/>
    <col min="12602" max="12602" width="14.6640625" style="44" customWidth="1"/>
    <col min="12603" max="12603" width="10.6640625" style="44" customWidth="1"/>
    <col min="12604" max="12604" width="16.6640625" style="44" customWidth="1"/>
    <col min="12605" max="12605" width="14.6640625" style="44" customWidth="1"/>
    <col min="12606" max="12606" width="10.6640625" style="44" customWidth="1"/>
    <col min="12607" max="12607" width="16.6640625" style="44" customWidth="1"/>
    <col min="12608" max="12608" width="14.6640625" style="44" customWidth="1"/>
    <col min="12609" max="12609" width="10.6640625" style="44" customWidth="1"/>
    <col min="12610" max="12610" width="16.6640625" style="44" customWidth="1"/>
    <col min="12611" max="12611" width="14.6640625" style="44" customWidth="1"/>
    <col min="12612" max="12612" width="10.6640625" style="44" customWidth="1"/>
    <col min="12613" max="12613" width="16.6640625" style="44" customWidth="1"/>
    <col min="12614" max="12614" width="14.6640625" style="44" customWidth="1"/>
    <col min="12615" max="12615" width="10.6640625" style="44" customWidth="1"/>
    <col min="12616" max="12616" width="16.6640625" style="44" customWidth="1"/>
    <col min="12617" max="12617" width="14.6640625" style="44" customWidth="1"/>
    <col min="12618" max="12618" width="10.6640625" style="44" customWidth="1"/>
    <col min="12619" max="12619" width="16.6640625" style="44" customWidth="1"/>
    <col min="12620" max="12620" width="14.6640625" style="44" customWidth="1"/>
    <col min="12621" max="12621" width="10.6640625" style="44" customWidth="1"/>
    <col min="12622" max="12622" width="16.6640625" style="44" customWidth="1"/>
    <col min="12623" max="12623" width="14.6640625" style="44" customWidth="1"/>
    <col min="12624" max="12624" width="10.6640625" style="44" customWidth="1"/>
    <col min="12625" max="12625" width="16.6640625" style="44" customWidth="1"/>
    <col min="12626" max="12626" width="14.6640625" style="44" customWidth="1"/>
    <col min="12627" max="12627" width="10.6640625" style="44" customWidth="1"/>
    <col min="12628" max="12628" width="16.6640625" style="44" customWidth="1"/>
    <col min="12629" max="12629" width="14.6640625" style="44" customWidth="1"/>
    <col min="12630" max="12631" width="10.6640625" style="44" customWidth="1"/>
    <col min="12632" max="12632" width="16.6640625" style="44" customWidth="1"/>
    <col min="12633" max="12633" width="14.6640625" style="44" customWidth="1"/>
    <col min="12634" max="12635" width="10.6640625" style="44" customWidth="1"/>
    <col min="12636" max="12636" width="16.6640625" style="44" customWidth="1"/>
    <col min="12637" max="12637" width="14.6640625" style="44" customWidth="1"/>
    <col min="12638" max="12639" width="10.6640625" style="44" customWidth="1"/>
    <col min="12640" max="12640" width="16.6640625" style="44" customWidth="1"/>
    <col min="12641" max="12652" width="14.6640625" style="44" customWidth="1"/>
    <col min="12653" max="12653" width="3.6640625" style="44" customWidth="1"/>
    <col min="12654" max="12820" width="9" style="44"/>
    <col min="12821" max="12826" width="0" style="44" hidden="1" customWidth="1"/>
    <col min="12827" max="12827" width="1.88671875" style="44" customWidth="1"/>
    <col min="12828" max="12828" width="7.6640625" style="44" customWidth="1"/>
    <col min="12829" max="12829" width="6.6640625" style="44" customWidth="1"/>
    <col min="12830" max="12831" width="20.6640625" style="44" customWidth="1"/>
    <col min="12832" max="12834" width="23.6640625" style="44" customWidth="1"/>
    <col min="12835" max="12835" width="10.6640625" style="44" customWidth="1"/>
    <col min="12836" max="12836" width="16.6640625" style="44" customWidth="1"/>
    <col min="12837" max="12837" width="14.6640625" style="44" customWidth="1"/>
    <col min="12838" max="12838" width="10.6640625" style="44" customWidth="1"/>
    <col min="12839" max="12839" width="16.6640625" style="44" customWidth="1"/>
    <col min="12840" max="12840" width="14.6640625" style="44" customWidth="1"/>
    <col min="12841" max="12841" width="10.6640625" style="44" customWidth="1"/>
    <col min="12842" max="12842" width="16.6640625" style="44" customWidth="1"/>
    <col min="12843" max="12843" width="14.6640625" style="44" customWidth="1"/>
    <col min="12844" max="12844" width="10.6640625" style="44" customWidth="1"/>
    <col min="12845" max="12845" width="16.6640625" style="44" customWidth="1"/>
    <col min="12846" max="12846" width="14.6640625" style="44" customWidth="1"/>
    <col min="12847" max="12847" width="10.6640625" style="44" customWidth="1"/>
    <col min="12848" max="12848" width="16.6640625" style="44" customWidth="1"/>
    <col min="12849" max="12849" width="14.6640625" style="44" customWidth="1"/>
    <col min="12850" max="12850" width="10.6640625" style="44" customWidth="1"/>
    <col min="12851" max="12851" width="16.6640625" style="44" customWidth="1"/>
    <col min="12852" max="12852" width="14.6640625" style="44" customWidth="1"/>
    <col min="12853" max="12853" width="10.6640625" style="44" customWidth="1"/>
    <col min="12854" max="12854" width="16.6640625" style="44" customWidth="1"/>
    <col min="12855" max="12855" width="14.6640625" style="44" customWidth="1"/>
    <col min="12856" max="12856" width="10.6640625" style="44" customWidth="1"/>
    <col min="12857" max="12857" width="16.6640625" style="44" customWidth="1"/>
    <col min="12858" max="12858" width="14.6640625" style="44" customWidth="1"/>
    <col min="12859" max="12859" width="10.6640625" style="44" customWidth="1"/>
    <col min="12860" max="12860" width="16.6640625" style="44" customWidth="1"/>
    <col min="12861" max="12861" width="14.6640625" style="44" customWidth="1"/>
    <col min="12862" max="12862" width="10.6640625" style="44" customWidth="1"/>
    <col min="12863" max="12863" width="16.6640625" style="44" customWidth="1"/>
    <col min="12864" max="12864" width="14.6640625" style="44" customWidth="1"/>
    <col min="12865" max="12865" width="10.6640625" style="44" customWidth="1"/>
    <col min="12866" max="12866" width="16.6640625" style="44" customWidth="1"/>
    <col min="12867" max="12867" width="14.6640625" style="44" customWidth="1"/>
    <col min="12868" max="12868" width="10.6640625" style="44" customWidth="1"/>
    <col min="12869" max="12869" width="16.6640625" style="44" customWidth="1"/>
    <col min="12870" max="12870" width="14.6640625" style="44" customWidth="1"/>
    <col min="12871" max="12871" width="10.6640625" style="44" customWidth="1"/>
    <col min="12872" max="12872" width="16.6640625" style="44" customWidth="1"/>
    <col min="12873" max="12873" width="14.6640625" style="44" customWidth="1"/>
    <col min="12874" max="12874" width="10.6640625" style="44" customWidth="1"/>
    <col min="12875" max="12875" width="16.6640625" style="44" customWidth="1"/>
    <col min="12876" max="12876" width="14.6640625" style="44" customWidth="1"/>
    <col min="12877" max="12877" width="10.6640625" style="44" customWidth="1"/>
    <col min="12878" max="12878" width="16.6640625" style="44" customWidth="1"/>
    <col min="12879" max="12879" width="14.6640625" style="44" customWidth="1"/>
    <col min="12880" max="12880" width="10.6640625" style="44" customWidth="1"/>
    <col min="12881" max="12881" width="16.6640625" style="44" customWidth="1"/>
    <col min="12882" max="12882" width="14.6640625" style="44" customWidth="1"/>
    <col min="12883" max="12883" width="10.6640625" style="44" customWidth="1"/>
    <col min="12884" max="12884" width="16.6640625" style="44" customWidth="1"/>
    <col min="12885" max="12885" width="14.6640625" style="44" customWidth="1"/>
    <col min="12886" max="12887" width="10.6640625" style="44" customWidth="1"/>
    <col min="12888" max="12888" width="16.6640625" style="44" customWidth="1"/>
    <col min="12889" max="12889" width="14.6640625" style="44" customWidth="1"/>
    <col min="12890" max="12891" width="10.6640625" style="44" customWidth="1"/>
    <col min="12892" max="12892" width="16.6640625" style="44" customWidth="1"/>
    <col min="12893" max="12893" width="14.6640625" style="44" customWidth="1"/>
    <col min="12894" max="12895" width="10.6640625" style="44" customWidth="1"/>
    <col min="12896" max="12896" width="16.6640625" style="44" customWidth="1"/>
    <col min="12897" max="12908" width="14.6640625" style="44" customWidth="1"/>
    <col min="12909" max="12909" width="3.6640625" style="44" customWidth="1"/>
    <col min="12910" max="13076" width="9" style="44"/>
    <col min="13077" max="13082" width="0" style="44" hidden="1" customWidth="1"/>
    <col min="13083" max="13083" width="1.88671875" style="44" customWidth="1"/>
    <col min="13084" max="13084" width="7.6640625" style="44" customWidth="1"/>
    <col min="13085" max="13085" width="6.6640625" style="44" customWidth="1"/>
    <col min="13086" max="13087" width="20.6640625" style="44" customWidth="1"/>
    <col min="13088" max="13090" width="23.6640625" style="44" customWidth="1"/>
    <col min="13091" max="13091" width="10.6640625" style="44" customWidth="1"/>
    <col min="13092" max="13092" width="16.6640625" style="44" customWidth="1"/>
    <col min="13093" max="13093" width="14.6640625" style="44" customWidth="1"/>
    <col min="13094" max="13094" width="10.6640625" style="44" customWidth="1"/>
    <col min="13095" max="13095" width="16.6640625" style="44" customWidth="1"/>
    <col min="13096" max="13096" width="14.6640625" style="44" customWidth="1"/>
    <col min="13097" max="13097" width="10.6640625" style="44" customWidth="1"/>
    <col min="13098" max="13098" width="16.6640625" style="44" customWidth="1"/>
    <col min="13099" max="13099" width="14.6640625" style="44" customWidth="1"/>
    <col min="13100" max="13100" width="10.6640625" style="44" customWidth="1"/>
    <col min="13101" max="13101" width="16.6640625" style="44" customWidth="1"/>
    <col min="13102" max="13102" width="14.6640625" style="44" customWidth="1"/>
    <col min="13103" max="13103" width="10.6640625" style="44" customWidth="1"/>
    <col min="13104" max="13104" width="16.6640625" style="44" customWidth="1"/>
    <col min="13105" max="13105" width="14.6640625" style="44" customWidth="1"/>
    <col min="13106" max="13106" width="10.6640625" style="44" customWidth="1"/>
    <col min="13107" max="13107" width="16.6640625" style="44" customWidth="1"/>
    <col min="13108" max="13108" width="14.6640625" style="44" customWidth="1"/>
    <col min="13109" max="13109" width="10.6640625" style="44" customWidth="1"/>
    <col min="13110" max="13110" width="16.6640625" style="44" customWidth="1"/>
    <col min="13111" max="13111" width="14.6640625" style="44" customWidth="1"/>
    <col min="13112" max="13112" width="10.6640625" style="44" customWidth="1"/>
    <col min="13113" max="13113" width="16.6640625" style="44" customWidth="1"/>
    <col min="13114" max="13114" width="14.6640625" style="44" customWidth="1"/>
    <col min="13115" max="13115" width="10.6640625" style="44" customWidth="1"/>
    <col min="13116" max="13116" width="16.6640625" style="44" customWidth="1"/>
    <col min="13117" max="13117" width="14.6640625" style="44" customWidth="1"/>
    <col min="13118" max="13118" width="10.6640625" style="44" customWidth="1"/>
    <col min="13119" max="13119" width="16.6640625" style="44" customWidth="1"/>
    <col min="13120" max="13120" width="14.6640625" style="44" customWidth="1"/>
    <col min="13121" max="13121" width="10.6640625" style="44" customWidth="1"/>
    <col min="13122" max="13122" width="16.6640625" style="44" customWidth="1"/>
    <col min="13123" max="13123" width="14.6640625" style="44" customWidth="1"/>
    <col min="13124" max="13124" width="10.6640625" style="44" customWidth="1"/>
    <col min="13125" max="13125" width="16.6640625" style="44" customWidth="1"/>
    <col min="13126" max="13126" width="14.6640625" style="44" customWidth="1"/>
    <col min="13127" max="13127" width="10.6640625" style="44" customWidth="1"/>
    <col min="13128" max="13128" width="16.6640625" style="44" customWidth="1"/>
    <col min="13129" max="13129" width="14.6640625" style="44" customWidth="1"/>
    <col min="13130" max="13130" width="10.6640625" style="44" customWidth="1"/>
    <col min="13131" max="13131" width="16.6640625" style="44" customWidth="1"/>
    <col min="13132" max="13132" width="14.6640625" style="44" customWidth="1"/>
    <col min="13133" max="13133" width="10.6640625" style="44" customWidth="1"/>
    <col min="13134" max="13134" width="16.6640625" style="44" customWidth="1"/>
    <col min="13135" max="13135" width="14.6640625" style="44" customWidth="1"/>
    <col min="13136" max="13136" width="10.6640625" style="44" customWidth="1"/>
    <col min="13137" max="13137" width="16.6640625" style="44" customWidth="1"/>
    <col min="13138" max="13138" width="14.6640625" style="44" customWidth="1"/>
    <col min="13139" max="13139" width="10.6640625" style="44" customWidth="1"/>
    <col min="13140" max="13140" width="16.6640625" style="44" customWidth="1"/>
    <col min="13141" max="13141" width="14.6640625" style="44" customWidth="1"/>
    <col min="13142" max="13143" width="10.6640625" style="44" customWidth="1"/>
    <col min="13144" max="13144" width="16.6640625" style="44" customWidth="1"/>
    <col min="13145" max="13145" width="14.6640625" style="44" customWidth="1"/>
    <col min="13146" max="13147" width="10.6640625" style="44" customWidth="1"/>
    <col min="13148" max="13148" width="16.6640625" style="44" customWidth="1"/>
    <col min="13149" max="13149" width="14.6640625" style="44" customWidth="1"/>
    <col min="13150" max="13151" width="10.6640625" style="44" customWidth="1"/>
    <col min="13152" max="13152" width="16.6640625" style="44" customWidth="1"/>
    <col min="13153" max="13164" width="14.6640625" style="44" customWidth="1"/>
    <col min="13165" max="13165" width="3.6640625" style="44" customWidth="1"/>
    <col min="13166" max="13332" width="9" style="44"/>
    <col min="13333" max="13338" width="0" style="44" hidden="1" customWidth="1"/>
    <col min="13339" max="13339" width="1.88671875" style="44" customWidth="1"/>
    <col min="13340" max="13340" width="7.6640625" style="44" customWidth="1"/>
    <col min="13341" max="13341" width="6.6640625" style="44" customWidth="1"/>
    <col min="13342" max="13343" width="20.6640625" style="44" customWidth="1"/>
    <col min="13344" max="13346" width="23.6640625" style="44" customWidth="1"/>
    <col min="13347" max="13347" width="10.6640625" style="44" customWidth="1"/>
    <col min="13348" max="13348" width="16.6640625" style="44" customWidth="1"/>
    <col min="13349" max="13349" width="14.6640625" style="44" customWidth="1"/>
    <col min="13350" max="13350" width="10.6640625" style="44" customWidth="1"/>
    <col min="13351" max="13351" width="16.6640625" style="44" customWidth="1"/>
    <col min="13352" max="13352" width="14.6640625" style="44" customWidth="1"/>
    <col min="13353" max="13353" width="10.6640625" style="44" customWidth="1"/>
    <col min="13354" max="13354" width="16.6640625" style="44" customWidth="1"/>
    <col min="13355" max="13355" width="14.6640625" style="44" customWidth="1"/>
    <col min="13356" max="13356" width="10.6640625" style="44" customWidth="1"/>
    <col min="13357" max="13357" width="16.6640625" style="44" customWidth="1"/>
    <col min="13358" max="13358" width="14.6640625" style="44" customWidth="1"/>
    <col min="13359" max="13359" width="10.6640625" style="44" customWidth="1"/>
    <col min="13360" max="13360" width="16.6640625" style="44" customWidth="1"/>
    <col min="13361" max="13361" width="14.6640625" style="44" customWidth="1"/>
    <col min="13362" max="13362" width="10.6640625" style="44" customWidth="1"/>
    <col min="13363" max="13363" width="16.6640625" style="44" customWidth="1"/>
    <col min="13364" max="13364" width="14.6640625" style="44" customWidth="1"/>
    <col min="13365" max="13365" width="10.6640625" style="44" customWidth="1"/>
    <col min="13366" max="13366" width="16.6640625" style="44" customWidth="1"/>
    <col min="13367" max="13367" width="14.6640625" style="44" customWidth="1"/>
    <col min="13368" max="13368" width="10.6640625" style="44" customWidth="1"/>
    <col min="13369" max="13369" width="16.6640625" style="44" customWidth="1"/>
    <col min="13370" max="13370" width="14.6640625" style="44" customWidth="1"/>
    <col min="13371" max="13371" width="10.6640625" style="44" customWidth="1"/>
    <col min="13372" max="13372" width="16.6640625" style="44" customWidth="1"/>
    <col min="13373" max="13373" width="14.6640625" style="44" customWidth="1"/>
    <col min="13374" max="13374" width="10.6640625" style="44" customWidth="1"/>
    <col min="13375" max="13375" width="16.6640625" style="44" customWidth="1"/>
    <col min="13376" max="13376" width="14.6640625" style="44" customWidth="1"/>
    <col min="13377" max="13377" width="10.6640625" style="44" customWidth="1"/>
    <col min="13378" max="13378" width="16.6640625" style="44" customWidth="1"/>
    <col min="13379" max="13379" width="14.6640625" style="44" customWidth="1"/>
    <col min="13380" max="13380" width="10.6640625" style="44" customWidth="1"/>
    <col min="13381" max="13381" width="16.6640625" style="44" customWidth="1"/>
    <col min="13382" max="13382" width="14.6640625" style="44" customWidth="1"/>
    <col min="13383" max="13383" width="10.6640625" style="44" customWidth="1"/>
    <col min="13384" max="13384" width="16.6640625" style="44" customWidth="1"/>
    <col min="13385" max="13385" width="14.6640625" style="44" customWidth="1"/>
    <col min="13386" max="13386" width="10.6640625" style="44" customWidth="1"/>
    <col min="13387" max="13387" width="16.6640625" style="44" customWidth="1"/>
    <col min="13388" max="13388" width="14.6640625" style="44" customWidth="1"/>
    <col min="13389" max="13389" width="10.6640625" style="44" customWidth="1"/>
    <col min="13390" max="13390" width="16.6640625" style="44" customWidth="1"/>
    <col min="13391" max="13391" width="14.6640625" style="44" customWidth="1"/>
    <col min="13392" max="13392" width="10.6640625" style="44" customWidth="1"/>
    <col min="13393" max="13393" width="16.6640625" style="44" customWidth="1"/>
    <col min="13394" max="13394" width="14.6640625" style="44" customWidth="1"/>
    <col min="13395" max="13395" width="10.6640625" style="44" customWidth="1"/>
    <col min="13396" max="13396" width="16.6640625" style="44" customWidth="1"/>
    <col min="13397" max="13397" width="14.6640625" style="44" customWidth="1"/>
    <col min="13398" max="13399" width="10.6640625" style="44" customWidth="1"/>
    <col min="13400" max="13400" width="16.6640625" style="44" customWidth="1"/>
    <col min="13401" max="13401" width="14.6640625" style="44" customWidth="1"/>
    <col min="13402" max="13403" width="10.6640625" style="44" customWidth="1"/>
    <col min="13404" max="13404" width="16.6640625" style="44" customWidth="1"/>
    <col min="13405" max="13405" width="14.6640625" style="44" customWidth="1"/>
    <col min="13406" max="13407" width="10.6640625" style="44" customWidth="1"/>
    <col min="13408" max="13408" width="16.6640625" style="44" customWidth="1"/>
    <col min="13409" max="13420" width="14.6640625" style="44" customWidth="1"/>
    <col min="13421" max="13421" width="3.6640625" style="44" customWidth="1"/>
    <col min="13422" max="13588" width="9" style="44"/>
    <col min="13589" max="13594" width="0" style="44" hidden="1" customWidth="1"/>
    <col min="13595" max="13595" width="1.88671875" style="44" customWidth="1"/>
    <col min="13596" max="13596" width="7.6640625" style="44" customWidth="1"/>
    <col min="13597" max="13597" width="6.6640625" style="44" customWidth="1"/>
    <col min="13598" max="13599" width="20.6640625" style="44" customWidth="1"/>
    <col min="13600" max="13602" width="23.6640625" style="44" customWidth="1"/>
    <col min="13603" max="13603" width="10.6640625" style="44" customWidth="1"/>
    <col min="13604" max="13604" width="16.6640625" style="44" customWidth="1"/>
    <col min="13605" max="13605" width="14.6640625" style="44" customWidth="1"/>
    <col min="13606" max="13606" width="10.6640625" style="44" customWidth="1"/>
    <col min="13607" max="13607" width="16.6640625" style="44" customWidth="1"/>
    <col min="13608" max="13608" width="14.6640625" style="44" customWidth="1"/>
    <col min="13609" max="13609" width="10.6640625" style="44" customWidth="1"/>
    <col min="13610" max="13610" width="16.6640625" style="44" customWidth="1"/>
    <col min="13611" max="13611" width="14.6640625" style="44" customWidth="1"/>
    <col min="13612" max="13612" width="10.6640625" style="44" customWidth="1"/>
    <col min="13613" max="13613" width="16.6640625" style="44" customWidth="1"/>
    <col min="13614" max="13614" width="14.6640625" style="44" customWidth="1"/>
    <col min="13615" max="13615" width="10.6640625" style="44" customWidth="1"/>
    <col min="13616" max="13616" width="16.6640625" style="44" customWidth="1"/>
    <col min="13617" max="13617" width="14.6640625" style="44" customWidth="1"/>
    <col min="13618" max="13618" width="10.6640625" style="44" customWidth="1"/>
    <col min="13619" max="13619" width="16.6640625" style="44" customWidth="1"/>
    <col min="13620" max="13620" width="14.6640625" style="44" customWidth="1"/>
    <col min="13621" max="13621" width="10.6640625" style="44" customWidth="1"/>
    <col min="13622" max="13622" width="16.6640625" style="44" customWidth="1"/>
    <col min="13623" max="13623" width="14.6640625" style="44" customWidth="1"/>
    <col min="13624" max="13624" width="10.6640625" style="44" customWidth="1"/>
    <col min="13625" max="13625" width="16.6640625" style="44" customWidth="1"/>
    <col min="13626" max="13626" width="14.6640625" style="44" customWidth="1"/>
    <col min="13627" max="13627" width="10.6640625" style="44" customWidth="1"/>
    <col min="13628" max="13628" width="16.6640625" style="44" customWidth="1"/>
    <col min="13629" max="13629" width="14.6640625" style="44" customWidth="1"/>
    <col min="13630" max="13630" width="10.6640625" style="44" customWidth="1"/>
    <col min="13631" max="13631" width="16.6640625" style="44" customWidth="1"/>
    <col min="13632" max="13632" width="14.6640625" style="44" customWidth="1"/>
    <col min="13633" max="13633" width="10.6640625" style="44" customWidth="1"/>
    <col min="13634" max="13634" width="16.6640625" style="44" customWidth="1"/>
    <col min="13635" max="13635" width="14.6640625" style="44" customWidth="1"/>
    <col min="13636" max="13636" width="10.6640625" style="44" customWidth="1"/>
    <col min="13637" max="13637" width="16.6640625" style="44" customWidth="1"/>
    <col min="13638" max="13638" width="14.6640625" style="44" customWidth="1"/>
    <col min="13639" max="13639" width="10.6640625" style="44" customWidth="1"/>
    <col min="13640" max="13640" width="16.6640625" style="44" customWidth="1"/>
    <col min="13641" max="13641" width="14.6640625" style="44" customWidth="1"/>
    <col min="13642" max="13642" width="10.6640625" style="44" customWidth="1"/>
    <col min="13643" max="13643" width="16.6640625" style="44" customWidth="1"/>
    <col min="13644" max="13644" width="14.6640625" style="44" customWidth="1"/>
    <col min="13645" max="13645" width="10.6640625" style="44" customWidth="1"/>
    <col min="13646" max="13646" width="16.6640625" style="44" customWidth="1"/>
    <col min="13647" max="13647" width="14.6640625" style="44" customWidth="1"/>
    <col min="13648" max="13648" width="10.6640625" style="44" customWidth="1"/>
    <col min="13649" max="13649" width="16.6640625" style="44" customWidth="1"/>
    <col min="13650" max="13650" width="14.6640625" style="44" customWidth="1"/>
    <col min="13651" max="13651" width="10.6640625" style="44" customWidth="1"/>
    <col min="13652" max="13652" width="16.6640625" style="44" customWidth="1"/>
    <col min="13653" max="13653" width="14.6640625" style="44" customWidth="1"/>
    <col min="13654" max="13655" width="10.6640625" style="44" customWidth="1"/>
    <col min="13656" max="13656" width="16.6640625" style="44" customWidth="1"/>
    <col min="13657" max="13657" width="14.6640625" style="44" customWidth="1"/>
    <col min="13658" max="13659" width="10.6640625" style="44" customWidth="1"/>
    <col min="13660" max="13660" width="16.6640625" style="44" customWidth="1"/>
    <col min="13661" max="13661" width="14.6640625" style="44" customWidth="1"/>
    <col min="13662" max="13663" width="10.6640625" style="44" customWidth="1"/>
    <col min="13664" max="13664" width="16.6640625" style="44" customWidth="1"/>
    <col min="13665" max="13676" width="14.6640625" style="44" customWidth="1"/>
    <col min="13677" max="13677" width="3.6640625" style="44" customWidth="1"/>
    <col min="13678" max="13844" width="9" style="44"/>
    <col min="13845" max="13850" width="0" style="44" hidden="1" customWidth="1"/>
    <col min="13851" max="13851" width="1.88671875" style="44" customWidth="1"/>
    <col min="13852" max="13852" width="7.6640625" style="44" customWidth="1"/>
    <col min="13853" max="13853" width="6.6640625" style="44" customWidth="1"/>
    <col min="13854" max="13855" width="20.6640625" style="44" customWidth="1"/>
    <col min="13856" max="13858" width="23.6640625" style="44" customWidth="1"/>
    <col min="13859" max="13859" width="10.6640625" style="44" customWidth="1"/>
    <col min="13860" max="13860" width="16.6640625" style="44" customWidth="1"/>
    <col min="13861" max="13861" width="14.6640625" style="44" customWidth="1"/>
    <col min="13862" max="13862" width="10.6640625" style="44" customWidth="1"/>
    <col min="13863" max="13863" width="16.6640625" style="44" customWidth="1"/>
    <col min="13864" max="13864" width="14.6640625" style="44" customWidth="1"/>
    <col min="13865" max="13865" width="10.6640625" style="44" customWidth="1"/>
    <col min="13866" max="13866" width="16.6640625" style="44" customWidth="1"/>
    <col min="13867" max="13867" width="14.6640625" style="44" customWidth="1"/>
    <col min="13868" max="13868" width="10.6640625" style="44" customWidth="1"/>
    <col min="13869" max="13869" width="16.6640625" style="44" customWidth="1"/>
    <col min="13870" max="13870" width="14.6640625" style="44" customWidth="1"/>
    <col min="13871" max="13871" width="10.6640625" style="44" customWidth="1"/>
    <col min="13872" max="13872" width="16.6640625" style="44" customWidth="1"/>
    <col min="13873" max="13873" width="14.6640625" style="44" customWidth="1"/>
    <col min="13874" max="13874" width="10.6640625" style="44" customWidth="1"/>
    <col min="13875" max="13875" width="16.6640625" style="44" customWidth="1"/>
    <col min="13876" max="13876" width="14.6640625" style="44" customWidth="1"/>
    <col min="13877" max="13877" width="10.6640625" style="44" customWidth="1"/>
    <col min="13878" max="13878" width="16.6640625" style="44" customWidth="1"/>
    <col min="13879" max="13879" width="14.6640625" style="44" customWidth="1"/>
    <col min="13880" max="13880" width="10.6640625" style="44" customWidth="1"/>
    <col min="13881" max="13881" width="16.6640625" style="44" customWidth="1"/>
    <col min="13882" max="13882" width="14.6640625" style="44" customWidth="1"/>
    <col min="13883" max="13883" width="10.6640625" style="44" customWidth="1"/>
    <col min="13884" max="13884" width="16.6640625" style="44" customWidth="1"/>
    <col min="13885" max="13885" width="14.6640625" style="44" customWidth="1"/>
    <col min="13886" max="13886" width="10.6640625" style="44" customWidth="1"/>
    <col min="13887" max="13887" width="16.6640625" style="44" customWidth="1"/>
    <col min="13888" max="13888" width="14.6640625" style="44" customWidth="1"/>
    <col min="13889" max="13889" width="10.6640625" style="44" customWidth="1"/>
    <col min="13890" max="13890" width="16.6640625" style="44" customWidth="1"/>
    <col min="13891" max="13891" width="14.6640625" style="44" customWidth="1"/>
    <col min="13892" max="13892" width="10.6640625" style="44" customWidth="1"/>
    <col min="13893" max="13893" width="16.6640625" style="44" customWidth="1"/>
    <col min="13894" max="13894" width="14.6640625" style="44" customWidth="1"/>
    <col min="13895" max="13895" width="10.6640625" style="44" customWidth="1"/>
    <col min="13896" max="13896" width="16.6640625" style="44" customWidth="1"/>
    <col min="13897" max="13897" width="14.6640625" style="44" customWidth="1"/>
    <col min="13898" max="13898" width="10.6640625" style="44" customWidth="1"/>
    <col min="13899" max="13899" width="16.6640625" style="44" customWidth="1"/>
    <col min="13900" max="13900" width="14.6640625" style="44" customWidth="1"/>
    <col min="13901" max="13901" width="10.6640625" style="44" customWidth="1"/>
    <col min="13902" max="13902" width="16.6640625" style="44" customWidth="1"/>
    <col min="13903" max="13903" width="14.6640625" style="44" customWidth="1"/>
    <col min="13904" max="13904" width="10.6640625" style="44" customWidth="1"/>
    <col min="13905" max="13905" width="16.6640625" style="44" customWidth="1"/>
    <col min="13906" max="13906" width="14.6640625" style="44" customWidth="1"/>
    <col min="13907" max="13907" width="10.6640625" style="44" customWidth="1"/>
    <col min="13908" max="13908" width="16.6640625" style="44" customWidth="1"/>
    <col min="13909" max="13909" width="14.6640625" style="44" customWidth="1"/>
    <col min="13910" max="13911" width="10.6640625" style="44" customWidth="1"/>
    <col min="13912" max="13912" width="16.6640625" style="44" customWidth="1"/>
    <col min="13913" max="13913" width="14.6640625" style="44" customWidth="1"/>
    <col min="13914" max="13915" width="10.6640625" style="44" customWidth="1"/>
    <col min="13916" max="13916" width="16.6640625" style="44" customWidth="1"/>
    <col min="13917" max="13917" width="14.6640625" style="44" customWidth="1"/>
    <col min="13918" max="13919" width="10.6640625" style="44" customWidth="1"/>
    <col min="13920" max="13920" width="16.6640625" style="44" customWidth="1"/>
    <col min="13921" max="13932" width="14.6640625" style="44" customWidth="1"/>
    <col min="13933" max="13933" width="3.6640625" style="44" customWidth="1"/>
    <col min="13934" max="14100" width="9" style="44"/>
    <col min="14101" max="14106" width="0" style="44" hidden="1" customWidth="1"/>
    <col min="14107" max="14107" width="1.88671875" style="44" customWidth="1"/>
    <col min="14108" max="14108" width="7.6640625" style="44" customWidth="1"/>
    <col min="14109" max="14109" width="6.6640625" style="44" customWidth="1"/>
    <col min="14110" max="14111" width="20.6640625" style="44" customWidth="1"/>
    <col min="14112" max="14114" width="23.6640625" style="44" customWidth="1"/>
    <col min="14115" max="14115" width="10.6640625" style="44" customWidth="1"/>
    <col min="14116" max="14116" width="16.6640625" style="44" customWidth="1"/>
    <col min="14117" max="14117" width="14.6640625" style="44" customWidth="1"/>
    <col min="14118" max="14118" width="10.6640625" style="44" customWidth="1"/>
    <col min="14119" max="14119" width="16.6640625" style="44" customWidth="1"/>
    <col min="14120" max="14120" width="14.6640625" style="44" customWidth="1"/>
    <col min="14121" max="14121" width="10.6640625" style="44" customWidth="1"/>
    <col min="14122" max="14122" width="16.6640625" style="44" customWidth="1"/>
    <col min="14123" max="14123" width="14.6640625" style="44" customWidth="1"/>
    <col min="14124" max="14124" width="10.6640625" style="44" customWidth="1"/>
    <col min="14125" max="14125" width="16.6640625" style="44" customWidth="1"/>
    <col min="14126" max="14126" width="14.6640625" style="44" customWidth="1"/>
    <col min="14127" max="14127" width="10.6640625" style="44" customWidth="1"/>
    <col min="14128" max="14128" width="16.6640625" style="44" customWidth="1"/>
    <col min="14129" max="14129" width="14.6640625" style="44" customWidth="1"/>
    <col min="14130" max="14130" width="10.6640625" style="44" customWidth="1"/>
    <col min="14131" max="14131" width="16.6640625" style="44" customWidth="1"/>
    <col min="14132" max="14132" width="14.6640625" style="44" customWidth="1"/>
    <col min="14133" max="14133" width="10.6640625" style="44" customWidth="1"/>
    <col min="14134" max="14134" width="16.6640625" style="44" customWidth="1"/>
    <col min="14135" max="14135" width="14.6640625" style="44" customWidth="1"/>
    <col min="14136" max="14136" width="10.6640625" style="44" customWidth="1"/>
    <col min="14137" max="14137" width="16.6640625" style="44" customWidth="1"/>
    <col min="14138" max="14138" width="14.6640625" style="44" customWidth="1"/>
    <col min="14139" max="14139" width="10.6640625" style="44" customWidth="1"/>
    <col min="14140" max="14140" width="16.6640625" style="44" customWidth="1"/>
    <col min="14141" max="14141" width="14.6640625" style="44" customWidth="1"/>
    <col min="14142" max="14142" width="10.6640625" style="44" customWidth="1"/>
    <col min="14143" max="14143" width="16.6640625" style="44" customWidth="1"/>
    <col min="14144" max="14144" width="14.6640625" style="44" customWidth="1"/>
    <col min="14145" max="14145" width="10.6640625" style="44" customWidth="1"/>
    <col min="14146" max="14146" width="16.6640625" style="44" customWidth="1"/>
    <col min="14147" max="14147" width="14.6640625" style="44" customWidth="1"/>
    <col min="14148" max="14148" width="10.6640625" style="44" customWidth="1"/>
    <col min="14149" max="14149" width="16.6640625" style="44" customWidth="1"/>
    <col min="14150" max="14150" width="14.6640625" style="44" customWidth="1"/>
    <col min="14151" max="14151" width="10.6640625" style="44" customWidth="1"/>
    <col min="14152" max="14152" width="16.6640625" style="44" customWidth="1"/>
    <col min="14153" max="14153" width="14.6640625" style="44" customWidth="1"/>
    <col min="14154" max="14154" width="10.6640625" style="44" customWidth="1"/>
    <col min="14155" max="14155" width="16.6640625" style="44" customWidth="1"/>
    <col min="14156" max="14156" width="14.6640625" style="44" customWidth="1"/>
    <col min="14157" max="14157" width="10.6640625" style="44" customWidth="1"/>
    <col min="14158" max="14158" width="16.6640625" style="44" customWidth="1"/>
    <col min="14159" max="14159" width="14.6640625" style="44" customWidth="1"/>
    <col min="14160" max="14160" width="10.6640625" style="44" customWidth="1"/>
    <col min="14161" max="14161" width="16.6640625" style="44" customWidth="1"/>
    <col min="14162" max="14162" width="14.6640625" style="44" customWidth="1"/>
    <col min="14163" max="14163" width="10.6640625" style="44" customWidth="1"/>
    <col min="14164" max="14164" width="16.6640625" style="44" customWidth="1"/>
    <col min="14165" max="14165" width="14.6640625" style="44" customWidth="1"/>
    <col min="14166" max="14167" width="10.6640625" style="44" customWidth="1"/>
    <col min="14168" max="14168" width="16.6640625" style="44" customWidth="1"/>
    <col min="14169" max="14169" width="14.6640625" style="44" customWidth="1"/>
    <col min="14170" max="14171" width="10.6640625" style="44" customWidth="1"/>
    <col min="14172" max="14172" width="16.6640625" style="44" customWidth="1"/>
    <col min="14173" max="14173" width="14.6640625" style="44" customWidth="1"/>
    <col min="14174" max="14175" width="10.6640625" style="44" customWidth="1"/>
    <col min="14176" max="14176" width="16.6640625" style="44" customWidth="1"/>
    <col min="14177" max="14188" width="14.6640625" style="44" customWidth="1"/>
    <col min="14189" max="14189" width="3.6640625" style="44" customWidth="1"/>
    <col min="14190" max="14356" width="9" style="44"/>
    <col min="14357" max="14362" width="0" style="44" hidden="1" customWidth="1"/>
    <col min="14363" max="14363" width="1.88671875" style="44" customWidth="1"/>
    <col min="14364" max="14364" width="7.6640625" style="44" customWidth="1"/>
    <col min="14365" max="14365" width="6.6640625" style="44" customWidth="1"/>
    <col min="14366" max="14367" width="20.6640625" style="44" customWidth="1"/>
    <col min="14368" max="14370" width="23.6640625" style="44" customWidth="1"/>
    <col min="14371" max="14371" width="10.6640625" style="44" customWidth="1"/>
    <col min="14372" max="14372" width="16.6640625" style="44" customWidth="1"/>
    <col min="14373" max="14373" width="14.6640625" style="44" customWidth="1"/>
    <col min="14374" max="14374" width="10.6640625" style="44" customWidth="1"/>
    <col min="14375" max="14375" width="16.6640625" style="44" customWidth="1"/>
    <col min="14376" max="14376" width="14.6640625" style="44" customWidth="1"/>
    <col min="14377" max="14377" width="10.6640625" style="44" customWidth="1"/>
    <col min="14378" max="14378" width="16.6640625" style="44" customWidth="1"/>
    <col min="14379" max="14379" width="14.6640625" style="44" customWidth="1"/>
    <col min="14380" max="14380" width="10.6640625" style="44" customWidth="1"/>
    <col min="14381" max="14381" width="16.6640625" style="44" customWidth="1"/>
    <col min="14382" max="14382" width="14.6640625" style="44" customWidth="1"/>
    <col min="14383" max="14383" width="10.6640625" style="44" customWidth="1"/>
    <col min="14384" max="14384" width="16.6640625" style="44" customWidth="1"/>
    <col min="14385" max="14385" width="14.6640625" style="44" customWidth="1"/>
    <col min="14386" max="14386" width="10.6640625" style="44" customWidth="1"/>
    <col min="14387" max="14387" width="16.6640625" style="44" customWidth="1"/>
    <col min="14388" max="14388" width="14.6640625" style="44" customWidth="1"/>
    <col min="14389" max="14389" width="10.6640625" style="44" customWidth="1"/>
    <col min="14390" max="14390" width="16.6640625" style="44" customWidth="1"/>
    <col min="14391" max="14391" width="14.6640625" style="44" customWidth="1"/>
    <col min="14392" max="14392" width="10.6640625" style="44" customWidth="1"/>
    <col min="14393" max="14393" width="16.6640625" style="44" customWidth="1"/>
    <col min="14394" max="14394" width="14.6640625" style="44" customWidth="1"/>
    <col min="14395" max="14395" width="10.6640625" style="44" customWidth="1"/>
    <col min="14396" max="14396" width="16.6640625" style="44" customWidth="1"/>
    <col min="14397" max="14397" width="14.6640625" style="44" customWidth="1"/>
    <col min="14398" max="14398" width="10.6640625" style="44" customWidth="1"/>
    <col min="14399" max="14399" width="16.6640625" style="44" customWidth="1"/>
    <col min="14400" max="14400" width="14.6640625" style="44" customWidth="1"/>
    <col min="14401" max="14401" width="10.6640625" style="44" customWidth="1"/>
    <col min="14402" max="14402" width="16.6640625" style="44" customWidth="1"/>
    <col min="14403" max="14403" width="14.6640625" style="44" customWidth="1"/>
    <col min="14404" max="14404" width="10.6640625" style="44" customWidth="1"/>
    <col min="14405" max="14405" width="16.6640625" style="44" customWidth="1"/>
    <col min="14406" max="14406" width="14.6640625" style="44" customWidth="1"/>
    <col min="14407" max="14407" width="10.6640625" style="44" customWidth="1"/>
    <col min="14408" max="14408" width="16.6640625" style="44" customWidth="1"/>
    <col min="14409" max="14409" width="14.6640625" style="44" customWidth="1"/>
    <col min="14410" max="14410" width="10.6640625" style="44" customWidth="1"/>
    <col min="14411" max="14411" width="16.6640625" style="44" customWidth="1"/>
    <col min="14412" max="14412" width="14.6640625" style="44" customWidth="1"/>
    <col min="14413" max="14413" width="10.6640625" style="44" customWidth="1"/>
    <col min="14414" max="14414" width="16.6640625" style="44" customWidth="1"/>
    <col min="14415" max="14415" width="14.6640625" style="44" customWidth="1"/>
    <col min="14416" max="14416" width="10.6640625" style="44" customWidth="1"/>
    <col min="14417" max="14417" width="16.6640625" style="44" customWidth="1"/>
    <col min="14418" max="14418" width="14.6640625" style="44" customWidth="1"/>
    <col min="14419" max="14419" width="10.6640625" style="44" customWidth="1"/>
    <col min="14420" max="14420" width="16.6640625" style="44" customWidth="1"/>
    <col min="14421" max="14421" width="14.6640625" style="44" customWidth="1"/>
    <col min="14422" max="14423" width="10.6640625" style="44" customWidth="1"/>
    <col min="14424" max="14424" width="16.6640625" style="44" customWidth="1"/>
    <col min="14425" max="14425" width="14.6640625" style="44" customWidth="1"/>
    <col min="14426" max="14427" width="10.6640625" style="44" customWidth="1"/>
    <col min="14428" max="14428" width="16.6640625" style="44" customWidth="1"/>
    <col min="14429" max="14429" width="14.6640625" style="44" customWidth="1"/>
    <col min="14430" max="14431" width="10.6640625" style="44" customWidth="1"/>
    <col min="14432" max="14432" width="16.6640625" style="44" customWidth="1"/>
    <col min="14433" max="14444" width="14.6640625" style="44" customWidth="1"/>
    <col min="14445" max="14445" width="3.6640625" style="44" customWidth="1"/>
    <col min="14446" max="14612" width="9" style="44"/>
    <col min="14613" max="14618" width="0" style="44" hidden="1" customWidth="1"/>
    <col min="14619" max="14619" width="1.88671875" style="44" customWidth="1"/>
    <col min="14620" max="14620" width="7.6640625" style="44" customWidth="1"/>
    <col min="14621" max="14621" width="6.6640625" style="44" customWidth="1"/>
    <col min="14622" max="14623" width="20.6640625" style="44" customWidth="1"/>
    <col min="14624" max="14626" width="23.6640625" style="44" customWidth="1"/>
    <col min="14627" max="14627" width="10.6640625" style="44" customWidth="1"/>
    <col min="14628" max="14628" width="16.6640625" style="44" customWidth="1"/>
    <col min="14629" max="14629" width="14.6640625" style="44" customWidth="1"/>
    <col min="14630" max="14630" width="10.6640625" style="44" customWidth="1"/>
    <col min="14631" max="14631" width="16.6640625" style="44" customWidth="1"/>
    <col min="14632" max="14632" width="14.6640625" style="44" customWidth="1"/>
    <col min="14633" max="14633" width="10.6640625" style="44" customWidth="1"/>
    <col min="14634" max="14634" width="16.6640625" style="44" customWidth="1"/>
    <col min="14635" max="14635" width="14.6640625" style="44" customWidth="1"/>
    <col min="14636" max="14636" width="10.6640625" style="44" customWidth="1"/>
    <col min="14637" max="14637" width="16.6640625" style="44" customWidth="1"/>
    <col min="14638" max="14638" width="14.6640625" style="44" customWidth="1"/>
    <col min="14639" max="14639" width="10.6640625" style="44" customWidth="1"/>
    <col min="14640" max="14640" width="16.6640625" style="44" customWidth="1"/>
    <col min="14641" max="14641" width="14.6640625" style="44" customWidth="1"/>
    <col min="14642" max="14642" width="10.6640625" style="44" customWidth="1"/>
    <col min="14643" max="14643" width="16.6640625" style="44" customWidth="1"/>
    <col min="14644" max="14644" width="14.6640625" style="44" customWidth="1"/>
    <col min="14645" max="14645" width="10.6640625" style="44" customWidth="1"/>
    <col min="14646" max="14646" width="16.6640625" style="44" customWidth="1"/>
    <col min="14647" max="14647" width="14.6640625" style="44" customWidth="1"/>
    <col min="14648" max="14648" width="10.6640625" style="44" customWidth="1"/>
    <col min="14649" max="14649" width="16.6640625" style="44" customWidth="1"/>
    <col min="14650" max="14650" width="14.6640625" style="44" customWidth="1"/>
    <col min="14651" max="14651" width="10.6640625" style="44" customWidth="1"/>
    <col min="14652" max="14652" width="16.6640625" style="44" customWidth="1"/>
    <col min="14653" max="14653" width="14.6640625" style="44" customWidth="1"/>
    <col min="14654" max="14654" width="10.6640625" style="44" customWidth="1"/>
    <col min="14655" max="14655" width="16.6640625" style="44" customWidth="1"/>
    <col min="14656" max="14656" width="14.6640625" style="44" customWidth="1"/>
    <col min="14657" max="14657" width="10.6640625" style="44" customWidth="1"/>
    <col min="14658" max="14658" width="16.6640625" style="44" customWidth="1"/>
    <col min="14659" max="14659" width="14.6640625" style="44" customWidth="1"/>
    <col min="14660" max="14660" width="10.6640625" style="44" customWidth="1"/>
    <col min="14661" max="14661" width="16.6640625" style="44" customWidth="1"/>
    <col min="14662" max="14662" width="14.6640625" style="44" customWidth="1"/>
    <col min="14663" max="14663" width="10.6640625" style="44" customWidth="1"/>
    <col min="14664" max="14664" width="16.6640625" style="44" customWidth="1"/>
    <col min="14665" max="14665" width="14.6640625" style="44" customWidth="1"/>
    <col min="14666" max="14666" width="10.6640625" style="44" customWidth="1"/>
    <col min="14667" max="14667" width="16.6640625" style="44" customWidth="1"/>
    <col min="14668" max="14668" width="14.6640625" style="44" customWidth="1"/>
    <col min="14669" max="14669" width="10.6640625" style="44" customWidth="1"/>
    <col min="14670" max="14670" width="16.6640625" style="44" customWidth="1"/>
    <col min="14671" max="14671" width="14.6640625" style="44" customWidth="1"/>
    <col min="14672" max="14672" width="10.6640625" style="44" customWidth="1"/>
    <col min="14673" max="14673" width="16.6640625" style="44" customWidth="1"/>
    <col min="14674" max="14674" width="14.6640625" style="44" customWidth="1"/>
    <col min="14675" max="14675" width="10.6640625" style="44" customWidth="1"/>
    <col min="14676" max="14676" width="16.6640625" style="44" customWidth="1"/>
    <col min="14677" max="14677" width="14.6640625" style="44" customWidth="1"/>
    <col min="14678" max="14679" width="10.6640625" style="44" customWidth="1"/>
    <col min="14680" max="14680" width="16.6640625" style="44" customWidth="1"/>
    <col min="14681" max="14681" width="14.6640625" style="44" customWidth="1"/>
    <col min="14682" max="14683" width="10.6640625" style="44" customWidth="1"/>
    <col min="14684" max="14684" width="16.6640625" style="44" customWidth="1"/>
    <col min="14685" max="14685" width="14.6640625" style="44" customWidth="1"/>
    <col min="14686" max="14687" width="10.6640625" style="44" customWidth="1"/>
    <col min="14688" max="14688" width="16.6640625" style="44" customWidth="1"/>
    <col min="14689" max="14700" width="14.6640625" style="44" customWidth="1"/>
    <col min="14701" max="14701" width="3.6640625" style="44" customWidth="1"/>
    <col min="14702" max="14868" width="9" style="44"/>
    <col min="14869" max="14874" width="0" style="44" hidden="1" customWidth="1"/>
    <col min="14875" max="14875" width="1.88671875" style="44" customWidth="1"/>
    <col min="14876" max="14876" width="7.6640625" style="44" customWidth="1"/>
    <col min="14877" max="14877" width="6.6640625" style="44" customWidth="1"/>
    <col min="14878" max="14879" width="20.6640625" style="44" customWidth="1"/>
    <col min="14880" max="14882" width="23.6640625" style="44" customWidth="1"/>
    <col min="14883" max="14883" width="10.6640625" style="44" customWidth="1"/>
    <col min="14884" max="14884" width="16.6640625" style="44" customWidth="1"/>
    <col min="14885" max="14885" width="14.6640625" style="44" customWidth="1"/>
    <col min="14886" max="14886" width="10.6640625" style="44" customWidth="1"/>
    <col min="14887" max="14887" width="16.6640625" style="44" customWidth="1"/>
    <col min="14888" max="14888" width="14.6640625" style="44" customWidth="1"/>
    <col min="14889" max="14889" width="10.6640625" style="44" customWidth="1"/>
    <col min="14890" max="14890" width="16.6640625" style="44" customWidth="1"/>
    <col min="14891" max="14891" width="14.6640625" style="44" customWidth="1"/>
    <col min="14892" max="14892" width="10.6640625" style="44" customWidth="1"/>
    <col min="14893" max="14893" width="16.6640625" style="44" customWidth="1"/>
    <col min="14894" max="14894" width="14.6640625" style="44" customWidth="1"/>
    <col min="14895" max="14895" width="10.6640625" style="44" customWidth="1"/>
    <col min="14896" max="14896" width="16.6640625" style="44" customWidth="1"/>
    <col min="14897" max="14897" width="14.6640625" style="44" customWidth="1"/>
    <col min="14898" max="14898" width="10.6640625" style="44" customWidth="1"/>
    <col min="14899" max="14899" width="16.6640625" style="44" customWidth="1"/>
    <col min="14900" max="14900" width="14.6640625" style="44" customWidth="1"/>
    <col min="14901" max="14901" width="10.6640625" style="44" customWidth="1"/>
    <col min="14902" max="14902" width="16.6640625" style="44" customWidth="1"/>
    <col min="14903" max="14903" width="14.6640625" style="44" customWidth="1"/>
    <col min="14904" max="14904" width="10.6640625" style="44" customWidth="1"/>
    <col min="14905" max="14905" width="16.6640625" style="44" customWidth="1"/>
    <col min="14906" max="14906" width="14.6640625" style="44" customWidth="1"/>
    <col min="14907" max="14907" width="10.6640625" style="44" customWidth="1"/>
    <col min="14908" max="14908" width="16.6640625" style="44" customWidth="1"/>
    <col min="14909" max="14909" width="14.6640625" style="44" customWidth="1"/>
    <col min="14910" max="14910" width="10.6640625" style="44" customWidth="1"/>
    <col min="14911" max="14911" width="16.6640625" style="44" customWidth="1"/>
    <col min="14912" max="14912" width="14.6640625" style="44" customWidth="1"/>
    <col min="14913" max="14913" width="10.6640625" style="44" customWidth="1"/>
    <col min="14914" max="14914" width="16.6640625" style="44" customWidth="1"/>
    <col min="14915" max="14915" width="14.6640625" style="44" customWidth="1"/>
    <col min="14916" max="14916" width="10.6640625" style="44" customWidth="1"/>
    <col min="14917" max="14917" width="16.6640625" style="44" customWidth="1"/>
    <col min="14918" max="14918" width="14.6640625" style="44" customWidth="1"/>
    <col min="14919" max="14919" width="10.6640625" style="44" customWidth="1"/>
    <col min="14920" max="14920" width="16.6640625" style="44" customWidth="1"/>
    <col min="14921" max="14921" width="14.6640625" style="44" customWidth="1"/>
    <col min="14922" max="14922" width="10.6640625" style="44" customWidth="1"/>
    <col min="14923" max="14923" width="16.6640625" style="44" customWidth="1"/>
    <col min="14924" max="14924" width="14.6640625" style="44" customWidth="1"/>
    <col min="14925" max="14925" width="10.6640625" style="44" customWidth="1"/>
    <col min="14926" max="14926" width="16.6640625" style="44" customWidth="1"/>
    <col min="14927" max="14927" width="14.6640625" style="44" customWidth="1"/>
    <col min="14928" max="14928" width="10.6640625" style="44" customWidth="1"/>
    <col min="14929" max="14929" width="16.6640625" style="44" customWidth="1"/>
    <col min="14930" max="14930" width="14.6640625" style="44" customWidth="1"/>
    <col min="14931" max="14931" width="10.6640625" style="44" customWidth="1"/>
    <col min="14932" max="14932" width="16.6640625" style="44" customWidth="1"/>
    <col min="14933" max="14933" width="14.6640625" style="44" customWidth="1"/>
    <col min="14934" max="14935" width="10.6640625" style="44" customWidth="1"/>
    <col min="14936" max="14936" width="16.6640625" style="44" customWidth="1"/>
    <col min="14937" max="14937" width="14.6640625" style="44" customWidth="1"/>
    <col min="14938" max="14939" width="10.6640625" style="44" customWidth="1"/>
    <col min="14940" max="14940" width="16.6640625" style="44" customWidth="1"/>
    <col min="14941" max="14941" width="14.6640625" style="44" customWidth="1"/>
    <col min="14942" max="14943" width="10.6640625" style="44" customWidth="1"/>
    <col min="14944" max="14944" width="16.6640625" style="44" customWidth="1"/>
    <col min="14945" max="14956" width="14.6640625" style="44" customWidth="1"/>
    <col min="14957" max="14957" width="3.6640625" style="44" customWidth="1"/>
    <col min="14958" max="15124" width="9" style="44"/>
    <col min="15125" max="15130" width="0" style="44" hidden="1" customWidth="1"/>
    <col min="15131" max="15131" width="1.88671875" style="44" customWidth="1"/>
    <col min="15132" max="15132" width="7.6640625" style="44" customWidth="1"/>
    <col min="15133" max="15133" width="6.6640625" style="44" customWidth="1"/>
    <col min="15134" max="15135" width="20.6640625" style="44" customWidth="1"/>
    <col min="15136" max="15138" width="23.6640625" style="44" customWidth="1"/>
    <col min="15139" max="15139" width="10.6640625" style="44" customWidth="1"/>
    <col min="15140" max="15140" width="16.6640625" style="44" customWidth="1"/>
    <col min="15141" max="15141" width="14.6640625" style="44" customWidth="1"/>
    <col min="15142" max="15142" width="10.6640625" style="44" customWidth="1"/>
    <col min="15143" max="15143" width="16.6640625" style="44" customWidth="1"/>
    <col min="15144" max="15144" width="14.6640625" style="44" customWidth="1"/>
    <col min="15145" max="15145" width="10.6640625" style="44" customWidth="1"/>
    <col min="15146" max="15146" width="16.6640625" style="44" customWidth="1"/>
    <col min="15147" max="15147" width="14.6640625" style="44" customWidth="1"/>
    <col min="15148" max="15148" width="10.6640625" style="44" customWidth="1"/>
    <col min="15149" max="15149" width="16.6640625" style="44" customWidth="1"/>
    <col min="15150" max="15150" width="14.6640625" style="44" customWidth="1"/>
    <col min="15151" max="15151" width="10.6640625" style="44" customWidth="1"/>
    <col min="15152" max="15152" width="16.6640625" style="44" customWidth="1"/>
    <col min="15153" max="15153" width="14.6640625" style="44" customWidth="1"/>
    <col min="15154" max="15154" width="10.6640625" style="44" customWidth="1"/>
    <col min="15155" max="15155" width="16.6640625" style="44" customWidth="1"/>
    <col min="15156" max="15156" width="14.6640625" style="44" customWidth="1"/>
    <col min="15157" max="15157" width="10.6640625" style="44" customWidth="1"/>
    <col min="15158" max="15158" width="16.6640625" style="44" customWidth="1"/>
    <col min="15159" max="15159" width="14.6640625" style="44" customWidth="1"/>
    <col min="15160" max="15160" width="10.6640625" style="44" customWidth="1"/>
    <col min="15161" max="15161" width="16.6640625" style="44" customWidth="1"/>
    <col min="15162" max="15162" width="14.6640625" style="44" customWidth="1"/>
    <col min="15163" max="15163" width="10.6640625" style="44" customWidth="1"/>
    <col min="15164" max="15164" width="16.6640625" style="44" customWidth="1"/>
    <col min="15165" max="15165" width="14.6640625" style="44" customWidth="1"/>
    <col min="15166" max="15166" width="10.6640625" style="44" customWidth="1"/>
    <col min="15167" max="15167" width="16.6640625" style="44" customWidth="1"/>
    <col min="15168" max="15168" width="14.6640625" style="44" customWidth="1"/>
    <col min="15169" max="15169" width="10.6640625" style="44" customWidth="1"/>
    <col min="15170" max="15170" width="16.6640625" style="44" customWidth="1"/>
    <col min="15171" max="15171" width="14.6640625" style="44" customWidth="1"/>
    <col min="15172" max="15172" width="10.6640625" style="44" customWidth="1"/>
    <col min="15173" max="15173" width="16.6640625" style="44" customWidth="1"/>
    <col min="15174" max="15174" width="14.6640625" style="44" customWidth="1"/>
    <col min="15175" max="15175" width="10.6640625" style="44" customWidth="1"/>
    <col min="15176" max="15176" width="16.6640625" style="44" customWidth="1"/>
    <col min="15177" max="15177" width="14.6640625" style="44" customWidth="1"/>
    <col min="15178" max="15178" width="10.6640625" style="44" customWidth="1"/>
    <col min="15179" max="15179" width="16.6640625" style="44" customWidth="1"/>
    <col min="15180" max="15180" width="14.6640625" style="44" customWidth="1"/>
    <col min="15181" max="15181" width="10.6640625" style="44" customWidth="1"/>
    <col min="15182" max="15182" width="16.6640625" style="44" customWidth="1"/>
    <col min="15183" max="15183" width="14.6640625" style="44" customWidth="1"/>
    <col min="15184" max="15184" width="10.6640625" style="44" customWidth="1"/>
    <col min="15185" max="15185" width="16.6640625" style="44" customWidth="1"/>
    <col min="15186" max="15186" width="14.6640625" style="44" customWidth="1"/>
    <col min="15187" max="15187" width="10.6640625" style="44" customWidth="1"/>
    <col min="15188" max="15188" width="16.6640625" style="44" customWidth="1"/>
    <col min="15189" max="15189" width="14.6640625" style="44" customWidth="1"/>
    <col min="15190" max="15191" width="10.6640625" style="44" customWidth="1"/>
    <col min="15192" max="15192" width="16.6640625" style="44" customWidth="1"/>
    <col min="15193" max="15193" width="14.6640625" style="44" customWidth="1"/>
    <col min="15194" max="15195" width="10.6640625" style="44" customWidth="1"/>
    <col min="15196" max="15196" width="16.6640625" style="44" customWidth="1"/>
    <col min="15197" max="15197" width="14.6640625" style="44" customWidth="1"/>
    <col min="15198" max="15199" width="10.6640625" style="44" customWidth="1"/>
    <col min="15200" max="15200" width="16.6640625" style="44" customWidth="1"/>
    <col min="15201" max="15212" width="14.6640625" style="44" customWidth="1"/>
    <col min="15213" max="15213" width="3.6640625" style="44" customWidth="1"/>
    <col min="15214" max="15380" width="9" style="44"/>
    <col min="15381" max="15386" width="0" style="44" hidden="1" customWidth="1"/>
    <col min="15387" max="15387" width="1.88671875" style="44" customWidth="1"/>
    <col min="15388" max="15388" width="7.6640625" style="44" customWidth="1"/>
    <col min="15389" max="15389" width="6.6640625" style="44" customWidth="1"/>
    <col min="15390" max="15391" width="20.6640625" style="44" customWidth="1"/>
    <col min="15392" max="15394" width="23.6640625" style="44" customWidth="1"/>
    <col min="15395" max="15395" width="10.6640625" style="44" customWidth="1"/>
    <col min="15396" max="15396" width="16.6640625" style="44" customWidth="1"/>
    <col min="15397" max="15397" width="14.6640625" style="44" customWidth="1"/>
    <col min="15398" max="15398" width="10.6640625" style="44" customWidth="1"/>
    <col min="15399" max="15399" width="16.6640625" style="44" customWidth="1"/>
    <col min="15400" max="15400" width="14.6640625" style="44" customWidth="1"/>
    <col min="15401" max="15401" width="10.6640625" style="44" customWidth="1"/>
    <col min="15402" max="15402" width="16.6640625" style="44" customWidth="1"/>
    <col min="15403" max="15403" width="14.6640625" style="44" customWidth="1"/>
    <col min="15404" max="15404" width="10.6640625" style="44" customWidth="1"/>
    <col min="15405" max="15405" width="16.6640625" style="44" customWidth="1"/>
    <col min="15406" max="15406" width="14.6640625" style="44" customWidth="1"/>
    <col min="15407" max="15407" width="10.6640625" style="44" customWidth="1"/>
    <col min="15408" max="15408" width="16.6640625" style="44" customWidth="1"/>
    <col min="15409" max="15409" width="14.6640625" style="44" customWidth="1"/>
    <col min="15410" max="15410" width="10.6640625" style="44" customWidth="1"/>
    <col min="15411" max="15411" width="16.6640625" style="44" customWidth="1"/>
    <col min="15412" max="15412" width="14.6640625" style="44" customWidth="1"/>
    <col min="15413" max="15413" width="10.6640625" style="44" customWidth="1"/>
    <col min="15414" max="15414" width="16.6640625" style="44" customWidth="1"/>
    <col min="15415" max="15415" width="14.6640625" style="44" customWidth="1"/>
    <col min="15416" max="15416" width="10.6640625" style="44" customWidth="1"/>
    <col min="15417" max="15417" width="16.6640625" style="44" customWidth="1"/>
    <col min="15418" max="15418" width="14.6640625" style="44" customWidth="1"/>
    <col min="15419" max="15419" width="10.6640625" style="44" customWidth="1"/>
    <col min="15420" max="15420" width="16.6640625" style="44" customWidth="1"/>
    <col min="15421" max="15421" width="14.6640625" style="44" customWidth="1"/>
    <col min="15422" max="15422" width="10.6640625" style="44" customWidth="1"/>
    <col min="15423" max="15423" width="16.6640625" style="44" customWidth="1"/>
    <col min="15424" max="15424" width="14.6640625" style="44" customWidth="1"/>
    <col min="15425" max="15425" width="10.6640625" style="44" customWidth="1"/>
    <col min="15426" max="15426" width="16.6640625" style="44" customWidth="1"/>
    <col min="15427" max="15427" width="14.6640625" style="44" customWidth="1"/>
    <col min="15428" max="15428" width="10.6640625" style="44" customWidth="1"/>
    <col min="15429" max="15429" width="16.6640625" style="44" customWidth="1"/>
    <col min="15430" max="15430" width="14.6640625" style="44" customWidth="1"/>
    <col min="15431" max="15431" width="10.6640625" style="44" customWidth="1"/>
    <col min="15432" max="15432" width="16.6640625" style="44" customWidth="1"/>
    <col min="15433" max="15433" width="14.6640625" style="44" customWidth="1"/>
    <col min="15434" max="15434" width="10.6640625" style="44" customWidth="1"/>
    <col min="15435" max="15435" width="16.6640625" style="44" customWidth="1"/>
    <col min="15436" max="15436" width="14.6640625" style="44" customWidth="1"/>
    <col min="15437" max="15437" width="10.6640625" style="44" customWidth="1"/>
    <col min="15438" max="15438" width="16.6640625" style="44" customWidth="1"/>
    <col min="15439" max="15439" width="14.6640625" style="44" customWidth="1"/>
    <col min="15440" max="15440" width="10.6640625" style="44" customWidth="1"/>
    <col min="15441" max="15441" width="16.6640625" style="44" customWidth="1"/>
    <col min="15442" max="15442" width="14.6640625" style="44" customWidth="1"/>
    <col min="15443" max="15443" width="10.6640625" style="44" customWidth="1"/>
    <col min="15444" max="15444" width="16.6640625" style="44" customWidth="1"/>
    <col min="15445" max="15445" width="14.6640625" style="44" customWidth="1"/>
    <col min="15446" max="15447" width="10.6640625" style="44" customWidth="1"/>
    <col min="15448" max="15448" width="16.6640625" style="44" customWidth="1"/>
    <col min="15449" max="15449" width="14.6640625" style="44" customWidth="1"/>
    <col min="15450" max="15451" width="10.6640625" style="44" customWidth="1"/>
    <col min="15452" max="15452" width="16.6640625" style="44" customWidth="1"/>
    <col min="15453" max="15453" width="14.6640625" style="44" customWidth="1"/>
    <col min="15454" max="15455" width="10.6640625" style="44" customWidth="1"/>
    <col min="15456" max="15456" width="16.6640625" style="44" customWidth="1"/>
    <col min="15457" max="15468" width="14.6640625" style="44" customWidth="1"/>
    <col min="15469" max="15469" width="3.6640625" style="44" customWidth="1"/>
    <col min="15470" max="15636" width="9" style="44"/>
    <col min="15637" max="15642" width="0" style="44" hidden="1" customWidth="1"/>
    <col min="15643" max="15643" width="1.88671875" style="44" customWidth="1"/>
    <col min="15644" max="15644" width="7.6640625" style="44" customWidth="1"/>
    <col min="15645" max="15645" width="6.6640625" style="44" customWidth="1"/>
    <col min="15646" max="15647" width="20.6640625" style="44" customWidth="1"/>
    <col min="15648" max="15650" width="23.6640625" style="44" customWidth="1"/>
    <col min="15651" max="15651" width="10.6640625" style="44" customWidth="1"/>
    <col min="15652" max="15652" width="16.6640625" style="44" customWidth="1"/>
    <col min="15653" max="15653" width="14.6640625" style="44" customWidth="1"/>
    <col min="15654" max="15654" width="10.6640625" style="44" customWidth="1"/>
    <col min="15655" max="15655" width="16.6640625" style="44" customWidth="1"/>
    <col min="15656" max="15656" width="14.6640625" style="44" customWidth="1"/>
    <col min="15657" max="15657" width="10.6640625" style="44" customWidth="1"/>
    <col min="15658" max="15658" width="16.6640625" style="44" customWidth="1"/>
    <col min="15659" max="15659" width="14.6640625" style="44" customWidth="1"/>
    <col min="15660" max="15660" width="10.6640625" style="44" customWidth="1"/>
    <col min="15661" max="15661" width="16.6640625" style="44" customWidth="1"/>
    <col min="15662" max="15662" width="14.6640625" style="44" customWidth="1"/>
    <col min="15663" max="15663" width="10.6640625" style="44" customWidth="1"/>
    <col min="15664" max="15664" width="16.6640625" style="44" customWidth="1"/>
    <col min="15665" max="15665" width="14.6640625" style="44" customWidth="1"/>
    <col min="15666" max="15666" width="10.6640625" style="44" customWidth="1"/>
    <col min="15667" max="15667" width="16.6640625" style="44" customWidth="1"/>
    <col min="15668" max="15668" width="14.6640625" style="44" customWidth="1"/>
    <col min="15669" max="15669" width="10.6640625" style="44" customWidth="1"/>
    <col min="15670" max="15670" width="16.6640625" style="44" customWidth="1"/>
    <col min="15671" max="15671" width="14.6640625" style="44" customWidth="1"/>
    <col min="15672" max="15672" width="10.6640625" style="44" customWidth="1"/>
    <col min="15673" max="15673" width="16.6640625" style="44" customWidth="1"/>
    <col min="15674" max="15674" width="14.6640625" style="44" customWidth="1"/>
    <col min="15675" max="15675" width="10.6640625" style="44" customWidth="1"/>
    <col min="15676" max="15676" width="16.6640625" style="44" customWidth="1"/>
    <col min="15677" max="15677" width="14.6640625" style="44" customWidth="1"/>
    <col min="15678" max="15678" width="10.6640625" style="44" customWidth="1"/>
    <col min="15679" max="15679" width="16.6640625" style="44" customWidth="1"/>
    <col min="15680" max="15680" width="14.6640625" style="44" customWidth="1"/>
    <col min="15681" max="15681" width="10.6640625" style="44" customWidth="1"/>
    <col min="15682" max="15682" width="16.6640625" style="44" customWidth="1"/>
    <col min="15683" max="15683" width="14.6640625" style="44" customWidth="1"/>
    <col min="15684" max="15684" width="10.6640625" style="44" customWidth="1"/>
    <col min="15685" max="15685" width="16.6640625" style="44" customWidth="1"/>
    <col min="15686" max="15686" width="14.6640625" style="44" customWidth="1"/>
    <col min="15687" max="15687" width="10.6640625" style="44" customWidth="1"/>
    <col min="15688" max="15688" width="16.6640625" style="44" customWidth="1"/>
    <col min="15689" max="15689" width="14.6640625" style="44" customWidth="1"/>
    <col min="15690" max="15690" width="10.6640625" style="44" customWidth="1"/>
    <col min="15691" max="15691" width="16.6640625" style="44" customWidth="1"/>
    <col min="15692" max="15692" width="14.6640625" style="44" customWidth="1"/>
    <col min="15693" max="15693" width="10.6640625" style="44" customWidth="1"/>
    <col min="15694" max="15694" width="16.6640625" style="44" customWidth="1"/>
    <col min="15695" max="15695" width="14.6640625" style="44" customWidth="1"/>
    <col min="15696" max="15696" width="10.6640625" style="44" customWidth="1"/>
    <col min="15697" max="15697" width="16.6640625" style="44" customWidth="1"/>
    <col min="15698" max="15698" width="14.6640625" style="44" customWidth="1"/>
    <col min="15699" max="15699" width="10.6640625" style="44" customWidth="1"/>
    <col min="15700" max="15700" width="16.6640625" style="44" customWidth="1"/>
    <col min="15701" max="15701" width="14.6640625" style="44" customWidth="1"/>
    <col min="15702" max="15703" width="10.6640625" style="44" customWidth="1"/>
    <col min="15704" max="15704" width="16.6640625" style="44" customWidth="1"/>
    <col min="15705" max="15705" width="14.6640625" style="44" customWidth="1"/>
    <col min="15706" max="15707" width="10.6640625" style="44" customWidth="1"/>
    <col min="15708" max="15708" width="16.6640625" style="44" customWidth="1"/>
    <col min="15709" max="15709" width="14.6640625" style="44" customWidth="1"/>
    <col min="15710" max="15711" width="10.6640625" style="44" customWidth="1"/>
    <col min="15712" max="15712" width="16.6640625" style="44" customWidth="1"/>
    <col min="15713" max="15724" width="14.6640625" style="44" customWidth="1"/>
    <col min="15725" max="15725" width="3.6640625" style="44" customWidth="1"/>
    <col min="15726" max="15892" width="9" style="44"/>
    <col min="15893" max="15898" width="0" style="44" hidden="1" customWidth="1"/>
    <col min="15899" max="15899" width="1.88671875" style="44" customWidth="1"/>
    <col min="15900" max="15900" width="7.6640625" style="44" customWidth="1"/>
    <col min="15901" max="15901" width="6.6640625" style="44" customWidth="1"/>
    <col min="15902" max="15903" width="20.6640625" style="44" customWidth="1"/>
    <col min="15904" max="15906" width="23.6640625" style="44" customWidth="1"/>
    <col min="15907" max="15907" width="10.6640625" style="44" customWidth="1"/>
    <col min="15908" max="15908" width="16.6640625" style="44" customWidth="1"/>
    <col min="15909" max="15909" width="14.6640625" style="44" customWidth="1"/>
    <col min="15910" max="15910" width="10.6640625" style="44" customWidth="1"/>
    <col min="15911" max="15911" width="16.6640625" style="44" customWidth="1"/>
    <col min="15912" max="15912" width="14.6640625" style="44" customWidth="1"/>
    <col min="15913" max="15913" width="10.6640625" style="44" customWidth="1"/>
    <col min="15914" max="15914" width="16.6640625" style="44" customWidth="1"/>
    <col min="15915" max="15915" width="14.6640625" style="44" customWidth="1"/>
    <col min="15916" max="15916" width="10.6640625" style="44" customWidth="1"/>
    <col min="15917" max="15917" width="16.6640625" style="44" customWidth="1"/>
    <col min="15918" max="15918" width="14.6640625" style="44" customWidth="1"/>
    <col min="15919" max="15919" width="10.6640625" style="44" customWidth="1"/>
    <col min="15920" max="15920" width="16.6640625" style="44" customWidth="1"/>
    <col min="15921" max="15921" width="14.6640625" style="44" customWidth="1"/>
    <col min="15922" max="15922" width="10.6640625" style="44" customWidth="1"/>
    <col min="15923" max="15923" width="16.6640625" style="44" customWidth="1"/>
    <col min="15924" max="15924" width="14.6640625" style="44" customWidth="1"/>
    <col min="15925" max="15925" width="10.6640625" style="44" customWidth="1"/>
    <col min="15926" max="15926" width="16.6640625" style="44" customWidth="1"/>
    <col min="15927" max="15927" width="14.6640625" style="44" customWidth="1"/>
    <col min="15928" max="15928" width="10.6640625" style="44" customWidth="1"/>
    <col min="15929" max="15929" width="16.6640625" style="44" customWidth="1"/>
    <col min="15930" max="15930" width="14.6640625" style="44" customWidth="1"/>
    <col min="15931" max="15931" width="10.6640625" style="44" customWidth="1"/>
    <col min="15932" max="15932" width="16.6640625" style="44" customWidth="1"/>
    <col min="15933" max="15933" width="14.6640625" style="44" customWidth="1"/>
    <col min="15934" max="15934" width="10.6640625" style="44" customWidth="1"/>
    <col min="15935" max="15935" width="16.6640625" style="44" customWidth="1"/>
    <col min="15936" max="15936" width="14.6640625" style="44" customWidth="1"/>
    <col min="15937" max="15937" width="10.6640625" style="44" customWidth="1"/>
    <col min="15938" max="15938" width="16.6640625" style="44" customWidth="1"/>
    <col min="15939" max="15939" width="14.6640625" style="44" customWidth="1"/>
    <col min="15940" max="15940" width="10.6640625" style="44" customWidth="1"/>
    <col min="15941" max="15941" width="16.6640625" style="44" customWidth="1"/>
    <col min="15942" max="15942" width="14.6640625" style="44" customWidth="1"/>
    <col min="15943" max="15943" width="10.6640625" style="44" customWidth="1"/>
    <col min="15944" max="15944" width="16.6640625" style="44" customWidth="1"/>
    <col min="15945" max="15945" width="14.6640625" style="44" customWidth="1"/>
    <col min="15946" max="15946" width="10.6640625" style="44" customWidth="1"/>
    <col min="15947" max="15947" width="16.6640625" style="44" customWidth="1"/>
    <col min="15948" max="15948" width="14.6640625" style="44" customWidth="1"/>
    <col min="15949" max="15949" width="10.6640625" style="44" customWidth="1"/>
    <col min="15950" max="15950" width="16.6640625" style="44" customWidth="1"/>
    <col min="15951" max="15951" width="14.6640625" style="44" customWidth="1"/>
    <col min="15952" max="15952" width="10.6640625" style="44" customWidth="1"/>
    <col min="15953" max="15953" width="16.6640625" style="44" customWidth="1"/>
    <col min="15954" max="15954" width="14.6640625" style="44" customWidth="1"/>
    <col min="15955" max="15955" width="10.6640625" style="44" customWidth="1"/>
    <col min="15956" max="15956" width="16.6640625" style="44" customWidth="1"/>
    <col min="15957" max="15957" width="14.6640625" style="44" customWidth="1"/>
    <col min="15958" max="15959" width="10.6640625" style="44" customWidth="1"/>
    <col min="15960" max="15960" width="16.6640625" style="44" customWidth="1"/>
    <col min="15961" max="15961" width="14.6640625" style="44" customWidth="1"/>
    <col min="15962" max="15963" width="10.6640625" style="44" customWidth="1"/>
    <col min="15964" max="15964" width="16.6640625" style="44" customWidth="1"/>
    <col min="15965" max="15965" width="14.6640625" style="44" customWidth="1"/>
    <col min="15966" max="15967" width="10.6640625" style="44" customWidth="1"/>
    <col min="15968" max="15968" width="16.6640625" style="44" customWidth="1"/>
    <col min="15969" max="15980" width="14.6640625" style="44" customWidth="1"/>
    <col min="15981" max="15981" width="3.6640625" style="44" customWidth="1"/>
    <col min="15982" max="16148" width="9" style="44"/>
    <col min="16149" max="16154" width="0" style="44" hidden="1" customWidth="1"/>
    <col min="16155" max="16155" width="1.88671875" style="44" customWidth="1"/>
    <col min="16156" max="16156" width="7.6640625" style="44" customWidth="1"/>
    <col min="16157" max="16157" width="6.6640625" style="44" customWidth="1"/>
    <col min="16158" max="16159" width="20.6640625" style="44" customWidth="1"/>
    <col min="16160" max="16162" width="23.6640625" style="44" customWidth="1"/>
    <col min="16163" max="16163" width="10.6640625" style="44" customWidth="1"/>
    <col min="16164" max="16164" width="16.6640625" style="44" customWidth="1"/>
    <col min="16165" max="16165" width="14.6640625" style="44" customWidth="1"/>
    <col min="16166" max="16166" width="10.6640625" style="44" customWidth="1"/>
    <col min="16167" max="16167" width="16.6640625" style="44" customWidth="1"/>
    <col min="16168" max="16168" width="14.6640625" style="44" customWidth="1"/>
    <col min="16169" max="16169" width="10.6640625" style="44" customWidth="1"/>
    <col min="16170" max="16170" width="16.6640625" style="44" customWidth="1"/>
    <col min="16171" max="16171" width="14.6640625" style="44" customWidth="1"/>
    <col min="16172" max="16172" width="10.6640625" style="44" customWidth="1"/>
    <col min="16173" max="16173" width="16.6640625" style="44" customWidth="1"/>
    <col min="16174" max="16174" width="14.6640625" style="44" customWidth="1"/>
    <col min="16175" max="16175" width="10.6640625" style="44" customWidth="1"/>
    <col min="16176" max="16176" width="16.6640625" style="44" customWidth="1"/>
    <col min="16177" max="16177" width="14.6640625" style="44" customWidth="1"/>
    <col min="16178" max="16178" width="10.6640625" style="44" customWidth="1"/>
    <col min="16179" max="16179" width="16.6640625" style="44" customWidth="1"/>
    <col min="16180" max="16180" width="14.6640625" style="44" customWidth="1"/>
    <col min="16181" max="16181" width="10.6640625" style="44" customWidth="1"/>
    <col min="16182" max="16182" width="16.6640625" style="44" customWidth="1"/>
    <col min="16183" max="16183" width="14.6640625" style="44" customWidth="1"/>
    <col min="16184" max="16184" width="10.6640625" style="44" customWidth="1"/>
    <col min="16185" max="16185" width="16.6640625" style="44" customWidth="1"/>
    <col min="16186" max="16186" width="14.6640625" style="44" customWidth="1"/>
    <col min="16187" max="16187" width="10.6640625" style="44" customWidth="1"/>
    <col min="16188" max="16188" width="16.6640625" style="44" customWidth="1"/>
    <col min="16189" max="16189" width="14.6640625" style="44" customWidth="1"/>
    <col min="16190" max="16190" width="10.6640625" style="44" customWidth="1"/>
    <col min="16191" max="16191" width="16.6640625" style="44" customWidth="1"/>
    <col min="16192" max="16192" width="14.6640625" style="44" customWidth="1"/>
    <col min="16193" max="16193" width="10.6640625" style="44" customWidth="1"/>
    <col min="16194" max="16194" width="16.6640625" style="44" customWidth="1"/>
    <col min="16195" max="16195" width="14.6640625" style="44" customWidth="1"/>
    <col min="16196" max="16196" width="10.6640625" style="44" customWidth="1"/>
    <col min="16197" max="16197" width="16.6640625" style="44" customWidth="1"/>
    <col min="16198" max="16198" width="14.6640625" style="44" customWidth="1"/>
    <col min="16199" max="16199" width="10.6640625" style="44" customWidth="1"/>
    <col min="16200" max="16200" width="16.6640625" style="44" customWidth="1"/>
    <col min="16201" max="16201" width="14.6640625" style="44" customWidth="1"/>
    <col min="16202" max="16202" width="10.6640625" style="44" customWidth="1"/>
    <col min="16203" max="16203" width="16.6640625" style="44" customWidth="1"/>
    <col min="16204" max="16204" width="14.6640625" style="44" customWidth="1"/>
    <col min="16205" max="16205" width="10.6640625" style="44" customWidth="1"/>
    <col min="16206" max="16206" width="16.6640625" style="44" customWidth="1"/>
    <col min="16207" max="16207" width="14.6640625" style="44" customWidth="1"/>
    <col min="16208" max="16208" width="10.6640625" style="44" customWidth="1"/>
    <col min="16209" max="16209" width="16.6640625" style="44" customWidth="1"/>
    <col min="16210" max="16210" width="14.6640625" style="44" customWidth="1"/>
    <col min="16211" max="16211" width="10.6640625" style="44" customWidth="1"/>
    <col min="16212" max="16212" width="16.6640625" style="44" customWidth="1"/>
    <col min="16213" max="16213" width="14.6640625" style="44" customWidth="1"/>
    <col min="16214" max="16215" width="10.6640625" style="44" customWidth="1"/>
    <col min="16216" max="16216" width="16.6640625" style="44" customWidth="1"/>
    <col min="16217" max="16217" width="14.6640625" style="44" customWidth="1"/>
    <col min="16218" max="16219" width="10.6640625" style="44" customWidth="1"/>
    <col min="16220" max="16220" width="16.6640625" style="44" customWidth="1"/>
    <col min="16221" max="16221" width="14.6640625" style="44" customWidth="1"/>
    <col min="16222" max="16223" width="10.6640625" style="44" customWidth="1"/>
    <col min="16224" max="16224" width="16.6640625" style="44" customWidth="1"/>
    <col min="16225" max="16236" width="14.6640625" style="44" customWidth="1"/>
    <col min="16237" max="16237" width="3.6640625" style="44" customWidth="1"/>
    <col min="16238" max="16384" width="9" style="44"/>
  </cols>
  <sheetData>
    <row r="1" spans="1:116" s="41" customFormat="1" hidden="1" x14ac:dyDescent="0.2">
      <c r="AD1" s="95">
        <v>1</v>
      </c>
      <c r="AE1" s="95">
        <v>2</v>
      </c>
      <c r="AF1" s="95">
        <v>3</v>
      </c>
      <c r="AG1" s="95">
        <v>4</v>
      </c>
      <c r="AH1" s="41">
        <v>5</v>
      </c>
      <c r="AI1" s="42">
        <v>6</v>
      </c>
      <c r="AJ1" s="96">
        <v>7</v>
      </c>
      <c r="AK1" s="42">
        <v>8</v>
      </c>
      <c r="AL1" s="97">
        <v>9</v>
      </c>
      <c r="AM1" s="42">
        <v>10</v>
      </c>
      <c r="AN1" s="97">
        <v>11</v>
      </c>
      <c r="AO1" s="96">
        <v>12</v>
      </c>
      <c r="AP1" s="97">
        <v>13</v>
      </c>
      <c r="AQ1" s="96">
        <v>14</v>
      </c>
      <c r="AR1" s="42">
        <v>15</v>
      </c>
      <c r="AS1" s="96">
        <v>16</v>
      </c>
      <c r="AT1" s="42">
        <v>17</v>
      </c>
      <c r="AU1" s="97">
        <v>18</v>
      </c>
      <c r="AV1" s="42">
        <v>19</v>
      </c>
      <c r="AW1" s="42">
        <v>20</v>
      </c>
      <c r="AX1" s="97">
        <v>21</v>
      </c>
      <c r="AY1" s="42">
        <v>22</v>
      </c>
      <c r="AZ1" s="97">
        <v>23</v>
      </c>
      <c r="BA1" s="96">
        <v>24</v>
      </c>
      <c r="BB1" s="97">
        <v>25</v>
      </c>
      <c r="BC1" s="96">
        <v>26</v>
      </c>
      <c r="BD1" s="42">
        <v>27</v>
      </c>
      <c r="BE1" s="96">
        <v>28</v>
      </c>
      <c r="BF1" s="42">
        <v>29</v>
      </c>
      <c r="BG1" s="97">
        <v>30</v>
      </c>
      <c r="BH1" s="42">
        <v>31</v>
      </c>
      <c r="BI1" s="97">
        <v>32</v>
      </c>
      <c r="BJ1" s="96">
        <v>33</v>
      </c>
      <c r="BK1" s="97">
        <v>34</v>
      </c>
      <c r="BL1" s="96">
        <v>35</v>
      </c>
      <c r="BM1" s="98">
        <v>36</v>
      </c>
      <c r="BN1" s="96">
        <v>37</v>
      </c>
      <c r="BO1" s="96">
        <v>38</v>
      </c>
      <c r="BP1" s="98">
        <v>39</v>
      </c>
      <c r="BQ1" s="96">
        <v>40</v>
      </c>
      <c r="BR1" s="96">
        <v>41</v>
      </c>
      <c r="BS1" s="98">
        <v>42</v>
      </c>
      <c r="BT1" s="96">
        <v>43</v>
      </c>
      <c r="BU1" s="96">
        <v>44</v>
      </c>
      <c r="BV1" s="98">
        <v>45</v>
      </c>
      <c r="BW1" s="96">
        <v>46</v>
      </c>
      <c r="BX1" s="96">
        <v>47</v>
      </c>
      <c r="BY1" s="98">
        <v>48</v>
      </c>
      <c r="BZ1" s="96">
        <v>49</v>
      </c>
      <c r="CA1" s="96">
        <v>50</v>
      </c>
      <c r="CB1" s="98">
        <v>51</v>
      </c>
      <c r="CC1" s="96">
        <v>52</v>
      </c>
      <c r="CD1" s="96">
        <v>53</v>
      </c>
      <c r="CE1" s="96">
        <v>54</v>
      </c>
      <c r="CF1" s="96">
        <v>55</v>
      </c>
      <c r="CG1" s="96">
        <v>56</v>
      </c>
      <c r="CH1" s="96">
        <v>57</v>
      </c>
      <c r="CI1" s="96">
        <v>58</v>
      </c>
      <c r="CJ1" s="96">
        <v>59</v>
      </c>
      <c r="CK1" s="96">
        <v>60</v>
      </c>
      <c r="CL1" s="96">
        <v>61</v>
      </c>
      <c r="CM1" s="96">
        <v>62</v>
      </c>
      <c r="CN1" s="41">
        <v>63</v>
      </c>
      <c r="CO1" s="41">
        <v>64</v>
      </c>
      <c r="CP1" s="96">
        <v>65</v>
      </c>
      <c r="CQ1" s="96">
        <v>66</v>
      </c>
      <c r="CR1" s="41">
        <v>67</v>
      </c>
      <c r="CS1" s="41">
        <v>68</v>
      </c>
      <c r="CT1" s="41">
        <v>69</v>
      </c>
      <c r="CU1" s="41">
        <v>70</v>
      </c>
      <c r="CV1" s="41">
        <v>71</v>
      </c>
      <c r="CW1" s="41">
        <v>72</v>
      </c>
      <c r="CX1" s="41">
        <v>73</v>
      </c>
      <c r="CY1" s="41">
        <v>74</v>
      </c>
      <c r="CZ1" s="41">
        <v>75</v>
      </c>
      <c r="DA1" s="41">
        <v>76</v>
      </c>
      <c r="DB1" s="41">
        <v>77</v>
      </c>
      <c r="DC1" s="41">
        <v>78</v>
      </c>
      <c r="DD1" s="41">
        <v>79</v>
      </c>
    </row>
    <row r="2" spans="1:116" ht="11.25" hidden="1" customHeight="1" x14ac:dyDescent="0.2">
      <c r="AD2" s="99">
        <v>1</v>
      </c>
      <c r="AE2" s="99">
        <v>2</v>
      </c>
      <c r="AF2" s="99">
        <v>3</v>
      </c>
      <c r="AG2" s="99">
        <v>4</v>
      </c>
      <c r="AH2" s="45">
        <v>5</v>
      </c>
      <c r="AI2" s="46">
        <v>6</v>
      </c>
      <c r="AJ2" s="100">
        <v>7</v>
      </c>
      <c r="AK2" s="46">
        <v>8</v>
      </c>
      <c r="AL2" s="101">
        <v>9</v>
      </c>
      <c r="AM2" s="46">
        <v>10</v>
      </c>
      <c r="AN2" s="101">
        <v>11</v>
      </c>
      <c r="AO2" s="100">
        <v>12</v>
      </c>
      <c r="AP2" s="101">
        <v>13</v>
      </c>
      <c r="AQ2" s="100">
        <v>14</v>
      </c>
      <c r="AR2" s="46">
        <v>15</v>
      </c>
      <c r="AS2" s="100">
        <v>16</v>
      </c>
      <c r="AT2" s="46">
        <v>17</v>
      </c>
      <c r="AU2" s="101">
        <v>18</v>
      </c>
      <c r="AV2" s="46">
        <v>19</v>
      </c>
      <c r="AW2" s="46">
        <v>20</v>
      </c>
      <c r="AX2" s="101">
        <v>21</v>
      </c>
      <c r="AY2" s="46">
        <v>22</v>
      </c>
      <c r="AZ2" s="101">
        <v>23</v>
      </c>
      <c r="BA2" s="100">
        <v>24</v>
      </c>
      <c r="BB2" s="101">
        <v>25</v>
      </c>
      <c r="BC2" s="100">
        <v>26</v>
      </c>
      <c r="BD2" s="46">
        <v>27</v>
      </c>
      <c r="BE2" s="100">
        <v>28</v>
      </c>
      <c r="BF2" s="46">
        <v>29</v>
      </c>
      <c r="BG2" s="101">
        <v>30</v>
      </c>
      <c r="BH2" s="46">
        <v>31</v>
      </c>
      <c r="BI2" s="101">
        <v>32</v>
      </c>
      <c r="BJ2" s="100">
        <v>33</v>
      </c>
      <c r="BK2" s="101">
        <v>34</v>
      </c>
      <c r="BL2" s="100">
        <v>35</v>
      </c>
      <c r="BM2" s="46">
        <v>36</v>
      </c>
      <c r="BN2" s="100">
        <v>37</v>
      </c>
      <c r="BO2" s="100">
        <v>38</v>
      </c>
      <c r="BP2" s="46">
        <v>39</v>
      </c>
      <c r="BQ2" s="100">
        <v>40</v>
      </c>
      <c r="BR2" s="100">
        <v>41</v>
      </c>
      <c r="BS2" s="46">
        <v>42</v>
      </c>
      <c r="BT2" s="100">
        <v>43</v>
      </c>
      <c r="BU2" s="100">
        <v>44</v>
      </c>
      <c r="BV2" s="46">
        <v>45</v>
      </c>
      <c r="BW2" s="100">
        <v>46</v>
      </c>
      <c r="BX2" s="100">
        <v>47</v>
      </c>
      <c r="BY2" s="46">
        <v>48</v>
      </c>
      <c r="BZ2" s="100">
        <v>49</v>
      </c>
      <c r="CA2" s="100">
        <v>50</v>
      </c>
      <c r="CB2" s="46">
        <v>51</v>
      </c>
      <c r="CC2" s="100">
        <v>52</v>
      </c>
      <c r="CD2" s="100">
        <v>53</v>
      </c>
      <c r="CE2" s="100">
        <v>54</v>
      </c>
      <c r="CF2" s="100">
        <v>55</v>
      </c>
      <c r="CG2" s="100">
        <v>56</v>
      </c>
      <c r="CH2" s="100">
        <v>57</v>
      </c>
      <c r="CI2" s="100">
        <v>58</v>
      </c>
      <c r="CJ2" s="100">
        <v>59</v>
      </c>
      <c r="CK2" s="100">
        <v>60</v>
      </c>
      <c r="CL2" s="100">
        <v>61</v>
      </c>
      <c r="CM2" s="100">
        <v>62</v>
      </c>
      <c r="CN2" s="100">
        <v>63</v>
      </c>
      <c r="CO2" s="100">
        <v>64</v>
      </c>
      <c r="CP2" s="100">
        <v>65</v>
      </c>
      <c r="CQ2" s="100">
        <v>66</v>
      </c>
      <c r="CR2" s="100">
        <v>67</v>
      </c>
      <c r="CS2" s="100">
        <v>68</v>
      </c>
      <c r="CT2" s="100">
        <v>69</v>
      </c>
      <c r="CU2" s="100">
        <v>70</v>
      </c>
      <c r="CV2" s="100">
        <v>71</v>
      </c>
      <c r="CW2" s="100">
        <v>72</v>
      </c>
      <c r="CX2" s="100">
        <v>73</v>
      </c>
      <c r="CY2" s="100">
        <v>74</v>
      </c>
      <c r="CZ2" s="100">
        <v>75</v>
      </c>
      <c r="DA2" s="100">
        <v>76</v>
      </c>
      <c r="DB2" s="100">
        <v>77</v>
      </c>
      <c r="DC2" s="100">
        <v>78</v>
      </c>
      <c r="DD2" s="100">
        <v>79</v>
      </c>
      <c r="DE2" s="47"/>
    </row>
    <row r="3" spans="1:116" ht="27" customHeight="1" x14ac:dyDescent="0.2">
      <c r="A3" s="147" t="s">
        <v>214</v>
      </c>
      <c r="AB3" s="41"/>
      <c r="AC3" s="41"/>
      <c r="AD3" s="95"/>
      <c r="AE3" s="95"/>
      <c r="AF3" s="95"/>
      <c r="AG3" s="95"/>
      <c r="AH3" s="41"/>
      <c r="AI3" s="42"/>
      <c r="AJ3" s="96"/>
      <c r="AK3" s="42"/>
      <c r="AL3" s="97"/>
      <c r="AM3" s="42"/>
      <c r="AN3" s="97"/>
      <c r="AO3" s="96"/>
      <c r="AP3" s="97"/>
      <c r="AQ3" s="96"/>
      <c r="AR3" s="42"/>
      <c r="AS3" s="96"/>
      <c r="AT3" s="42"/>
      <c r="AU3" s="97"/>
      <c r="AV3" s="42"/>
      <c r="AW3" s="42"/>
      <c r="AX3" s="97"/>
      <c r="AY3" s="42"/>
      <c r="AZ3" s="97"/>
      <c r="BA3" s="96"/>
      <c r="BB3" s="97"/>
      <c r="BC3" s="96"/>
      <c r="BD3" s="42"/>
      <c r="BE3" s="96"/>
      <c r="BF3" s="42"/>
      <c r="BG3" s="97"/>
      <c r="BH3" s="42"/>
      <c r="BI3" s="97"/>
      <c r="BJ3" s="96"/>
      <c r="BK3" s="97"/>
      <c r="BL3" s="96"/>
      <c r="BM3" s="42"/>
      <c r="BN3" s="96"/>
      <c r="BO3" s="96"/>
      <c r="BP3" s="42"/>
      <c r="BQ3" s="96"/>
      <c r="BR3" s="96"/>
      <c r="BS3" s="42"/>
      <c r="BT3" s="96"/>
      <c r="BU3" s="96"/>
      <c r="BV3" s="42"/>
      <c r="BW3" s="96"/>
      <c r="BX3" s="96"/>
      <c r="BY3" s="42"/>
      <c r="BZ3" s="96"/>
      <c r="CA3" s="96"/>
      <c r="CB3" s="42"/>
      <c r="CC3" s="96"/>
      <c r="CD3" s="96"/>
      <c r="CE3" s="96"/>
      <c r="CF3" s="96"/>
      <c r="CG3" s="96"/>
      <c r="CH3" s="96"/>
      <c r="CI3" s="96"/>
      <c r="CJ3" s="96"/>
      <c r="CK3" s="96"/>
      <c r="CL3" s="96"/>
      <c r="CM3" s="96"/>
      <c r="CN3" s="96"/>
      <c r="CO3" s="96"/>
      <c r="CP3" s="96"/>
      <c r="CQ3" s="96"/>
      <c r="CR3" s="96"/>
      <c r="CS3" s="96"/>
      <c r="CT3" s="96"/>
      <c r="CU3" s="96"/>
      <c r="CV3" s="96"/>
      <c r="CW3" s="96"/>
      <c r="CX3" s="96"/>
      <c r="CY3" s="96"/>
      <c r="CZ3" s="96"/>
      <c r="DA3" s="96"/>
      <c r="DB3" s="96"/>
      <c r="DC3" s="96"/>
      <c r="DD3" s="96"/>
      <c r="DE3" s="41"/>
    </row>
    <row r="4" spans="1:116" ht="17.25" customHeight="1" x14ac:dyDescent="0.2">
      <c r="A4" s="147"/>
      <c r="AB4" s="41"/>
      <c r="AC4" s="41"/>
      <c r="AD4" s="95"/>
      <c r="AE4" s="95"/>
      <c r="AF4" s="95"/>
      <c r="AG4" s="95"/>
      <c r="AH4" s="41"/>
      <c r="AI4" s="42"/>
      <c r="AJ4" s="96"/>
      <c r="AK4" s="42"/>
      <c r="AL4" s="97"/>
      <c r="AM4" s="42"/>
      <c r="AN4" s="97"/>
      <c r="AO4" s="96"/>
      <c r="AP4" s="97"/>
      <c r="AQ4" s="96"/>
      <c r="AR4" s="42"/>
      <c r="AS4" s="96"/>
      <c r="AT4" s="42"/>
      <c r="AU4" s="97"/>
      <c r="AV4" s="42"/>
      <c r="AW4" s="42"/>
      <c r="AX4" s="97"/>
      <c r="AY4" s="42"/>
      <c r="AZ4" s="97"/>
      <c r="BA4" s="96"/>
      <c r="BB4" s="97"/>
      <c r="BC4" s="96"/>
      <c r="BD4" s="42"/>
      <c r="BE4" s="96"/>
      <c r="BF4" s="42"/>
      <c r="BG4" s="97"/>
      <c r="BH4" s="42"/>
      <c r="BI4" s="97"/>
      <c r="BJ4" s="96"/>
      <c r="BK4" s="97"/>
      <c r="BL4" s="96"/>
      <c r="BM4" s="42"/>
      <c r="BN4" s="96"/>
      <c r="BO4" s="96"/>
      <c r="BP4" s="42"/>
      <c r="BQ4" s="96"/>
      <c r="BR4" s="96"/>
      <c r="BS4" s="42"/>
      <c r="BT4" s="96"/>
      <c r="BU4" s="96"/>
      <c r="BV4" s="42"/>
      <c r="BW4" s="96"/>
      <c r="BX4" s="96"/>
      <c r="BY4" s="42"/>
      <c r="BZ4" s="96"/>
      <c r="CA4" s="96"/>
      <c r="CB4" s="42"/>
      <c r="CC4" s="96"/>
      <c r="CD4" s="96"/>
      <c r="CE4" s="96"/>
      <c r="CF4" s="96"/>
      <c r="CG4" s="96"/>
      <c r="CH4" s="96"/>
      <c r="CI4" s="96"/>
      <c r="CJ4" s="96"/>
      <c r="CK4" s="96"/>
      <c r="CL4" s="96"/>
      <c r="CM4" s="96"/>
      <c r="CN4" s="96"/>
      <c r="CO4" s="96"/>
      <c r="CP4" s="96"/>
      <c r="CQ4" s="96"/>
      <c r="CR4" s="96"/>
      <c r="CS4" s="96"/>
      <c r="CT4" s="96"/>
      <c r="CU4" s="96"/>
      <c r="CV4" s="96"/>
      <c r="CW4" s="96"/>
      <c r="CX4" s="96"/>
      <c r="CY4" s="96"/>
      <c r="CZ4" s="96"/>
      <c r="DA4" s="96"/>
      <c r="DB4" s="96"/>
      <c r="DC4" s="96"/>
      <c r="DD4" s="96"/>
      <c r="DE4" s="41"/>
    </row>
    <row r="5" spans="1:116" s="183" customFormat="1" ht="12" x14ac:dyDescent="0.2">
      <c r="A5" s="190" t="s">
        <v>211</v>
      </c>
      <c r="C5" s="184" t="str">
        <f>IF(SUM(C12,C18,C24,C30,C36,C42,C48,C54,C60,C66)=C11,"ok","?")</f>
        <v>ok</v>
      </c>
      <c r="D5" s="184"/>
      <c r="E5" s="184" t="str">
        <f t="shared" ref="E5:Y5" si="0">IF(SUM(E12,E18,E24,E30,E36,E42,E48,E54,E60,E66)=E11,"ok","?")</f>
        <v>ok</v>
      </c>
      <c r="F5" s="184"/>
      <c r="G5" s="184"/>
      <c r="H5" s="184"/>
      <c r="I5" s="184" t="str">
        <f t="shared" si="0"/>
        <v>ok</v>
      </c>
      <c r="J5" s="184" t="str">
        <f t="shared" si="0"/>
        <v>ok</v>
      </c>
      <c r="K5" s="184"/>
      <c r="L5" s="184" t="str">
        <f t="shared" si="0"/>
        <v>ok</v>
      </c>
      <c r="M5" s="184" t="str">
        <f t="shared" si="0"/>
        <v>ok</v>
      </c>
      <c r="N5" s="184"/>
      <c r="O5" s="184" t="str">
        <f t="shared" si="0"/>
        <v>ok</v>
      </c>
      <c r="P5" s="184" t="str">
        <f t="shared" si="0"/>
        <v>ok</v>
      </c>
      <c r="Q5" s="184"/>
      <c r="R5" s="184" t="str">
        <f t="shared" si="0"/>
        <v>ok</v>
      </c>
      <c r="S5" s="184" t="str">
        <f t="shared" si="0"/>
        <v>ok</v>
      </c>
      <c r="T5" s="184"/>
      <c r="U5" s="184"/>
      <c r="V5" s="184"/>
      <c r="W5" s="184"/>
      <c r="X5" s="184" t="str">
        <f t="shared" si="0"/>
        <v>ok</v>
      </c>
      <c r="Y5" s="184" t="str">
        <f t="shared" si="0"/>
        <v>ok</v>
      </c>
      <c r="Z5" s="184"/>
      <c r="AB5" s="185"/>
      <c r="AC5" s="185"/>
      <c r="AD5" s="186"/>
      <c r="AE5" s="186"/>
      <c r="AF5" s="186"/>
      <c r="AG5" s="186"/>
      <c r="AH5" s="185"/>
      <c r="AI5" s="187"/>
      <c r="AJ5" s="188"/>
      <c r="AK5" s="187"/>
      <c r="AL5" s="189"/>
      <c r="AM5" s="187"/>
      <c r="AN5" s="189"/>
      <c r="AO5" s="188"/>
      <c r="AP5" s="189"/>
      <c r="AQ5" s="188"/>
      <c r="AR5" s="187"/>
      <c r="AS5" s="188"/>
      <c r="AT5" s="187"/>
      <c r="AU5" s="189"/>
      <c r="AV5" s="187"/>
      <c r="AW5" s="187"/>
      <c r="AX5" s="189"/>
      <c r="AY5" s="187"/>
      <c r="AZ5" s="189"/>
      <c r="BA5" s="188"/>
      <c r="BB5" s="189"/>
      <c r="BC5" s="188"/>
      <c r="BD5" s="187"/>
      <c r="BE5" s="188"/>
      <c r="BF5" s="187"/>
      <c r="BG5" s="189"/>
      <c r="BH5" s="187"/>
      <c r="BI5" s="189"/>
      <c r="BJ5" s="188"/>
      <c r="BK5" s="189"/>
      <c r="BL5" s="188"/>
      <c r="BM5" s="187"/>
      <c r="BN5" s="188"/>
      <c r="BO5" s="188"/>
      <c r="BP5" s="187"/>
      <c r="BQ5" s="188"/>
      <c r="BR5" s="188"/>
      <c r="BS5" s="187"/>
      <c r="BT5" s="188"/>
      <c r="BU5" s="188"/>
      <c r="BV5" s="187"/>
      <c r="BW5" s="188"/>
      <c r="BX5" s="188"/>
      <c r="BY5" s="187"/>
      <c r="BZ5" s="188"/>
      <c r="CA5" s="188"/>
      <c r="CB5" s="187"/>
      <c r="CC5" s="188"/>
      <c r="CD5" s="188"/>
      <c r="CE5" s="188"/>
      <c r="CF5" s="188"/>
      <c r="CG5" s="188"/>
      <c r="CH5" s="188"/>
      <c r="CI5" s="188"/>
      <c r="CJ5" s="188"/>
      <c r="CK5" s="188"/>
      <c r="CL5" s="188"/>
      <c r="CM5" s="188"/>
      <c r="CN5" s="185"/>
      <c r="CO5" s="185"/>
      <c r="CP5" s="188"/>
      <c r="CQ5" s="188"/>
      <c r="CR5" s="185"/>
      <c r="CS5" s="185"/>
      <c r="CT5" s="185"/>
      <c r="CU5" s="185"/>
      <c r="CV5" s="185"/>
      <c r="CW5" s="185"/>
      <c r="CX5" s="185"/>
      <c r="CY5" s="185"/>
      <c r="CZ5" s="185"/>
      <c r="DA5" s="185"/>
      <c r="DB5" s="185"/>
      <c r="DC5" s="185"/>
      <c r="DD5" s="185"/>
      <c r="DE5" s="185"/>
    </row>
    <row r="6" spans="1:116" s="54" customFormat="1" ht="22.5" customHeight="1" x14ac:dyDescent="0.2">
      <c r="A6" s="349"/>
      <c r="B6" s="349"/>
      <c r="C6" s="347" t="s">
        <v>207</v>
      </c>
      <c r="D6" s="347"/>
      <c r="E6" s="347"/>
      <c r="F6" s="348"/>
      <c r="G6" s="348"/>
      <c r="H6" s="192"/>
      <c r="I6" s="350"/>
      <c r="J6" s="350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1"/>
      <c r="AA6" s="44"/>
      <c r="AB6" s="102"/>
      <c r="AC6" s="102"/>
      <c r="AD6" s="102" t="s">
        <v>213</v>
      </c>
      <c r="AE6" s="103"/>
      <c r="AF6" s="103"/>
      <c r="AG6" s="103"/>
      <c r="AH6" s="50"/>
      <c r="AI6" s="102" t="s">
        <v>213</v>
      </c>
      <c r="AJ6" s="104"/>
      <c r="AK6" s="105"/>
      <c r="AL6" s="106"/>
      <c r="AM6" s="105"/>
      <c r="AN6" s="106"/>
      <c r="AO6" s="104"/>
      <c r="AP6" s="106"/>
      <c r="AQ6" s="104"/>
      <c r="AR6" s="102"/>
      <c r="AS6" s="104"/>
      <c r="AT6" s="105"/>
      <c r="AU6" s="102" t="s">
        <v>213</v>
      </c>
      <c r="AV6" s="105"/>
      <c r="AW6" s="105"/>
      <c r="AX6" s="106"/>
      <c r="AY6" s="105"/>
      <c r="AZ6" s="106"/>
      <c r="BA6" s="102"/>
      <c r="BB6" s="106"/>
      <c r="BC6" s="104"/>
      <c r="BD6" s="105"/>
      <c r="BE6" s="104"/>
      <c r="BF6" s="105"/>
      <c r="BG6" s="102" t="s">
        <v>213</v>
      </c>
      <c r="BH6" s="105"/>
      <c r="BI6" s="106"/>
      <c r="BJ6" s="102"/>
      <c r="BK6" s="106"/>
      <c r="BL6" s="104"/>
      <c r="BM6" s="105"/>
      <c r="BN6" s="104"/>
      <c r="BO6" s="104"/>
      <c r="BP6" s="105"/>
      <c r="BQ6" s="104"/>
      <c r="BR6" s="104"/>
      <c r="BS6" s="102" t="s">
        <v>213</v>
      </c>
      <c r="BT6" s="104"/>
      <c r="BU6" s="104"/>
      <c r="BV6" s="105"/>
      <c r="BW6" s="104"/>
      <c r="BX6" s="104"/>
      <c r="BY6" s="105"/>
      <c r="BZ6" s="104"/>
      <c r="CA6" s="104"/>
      <c r="CB6" s="102"/>
      <c r="CC6" s="104"/>
      <c r="CD6" s="104"/>
      <c r="CE6" s="102" t="s">
        <v>213</v>
      </c>
      <c r="CF6" s="104"/>
      <c r="CG6" s="104"/>
      <c r="CH6" s="102" t="s">
        <v>213</v>
      </c>
      <c r="CI6" s="107"/>
      <c r="CJ6" s="104"/>
      <c r="CK6" s="104"/>
      <c r="CL6" s="50"/>
      <c r="CM6" s="107"/>
      <c r="CN6" s="50"/>
      <c r="CO6" s="50"/>
      <c r="CP6" s="107"/>
      <c r="CQ6" s="107"/>
      <c r="CR6" s="50"/>
      <c r="CS6" s="50"/>
      <c r="CT6" s="102" t="s">
        <v>213</v>
      </c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</row>
    <row r="7" spans="1:116" ht="18.75" customHeight="1" x14ac:dyDescent="0.2">
      <c r="A7" s="349"/>
      <c r="B7" s="349"/>
      <c r="C7" s="347"/>
      <c r="D7" s="347"/>
      <c r="E7" s="347"/>
      <c r="F7" s="347"/>
      <c r="G7" s="348"/>
      <c r="H7" s="193"/>
      <c r="I7" s="346" t="s">
        <v>9</v>
      </c>
      <c r="J7" s="346"/>
      <c r="K7" s="346"/>
      <c r="L7" s="346" t="s">
        <v>6</v>
      </c>
      <c r="M7" s="346"/>
      <c r="N7" s="346"/>
      <c r="O7" s="346" t="s">
        <v>209</v>
      </c>
      <c r="P7" s="346"/>
      <c r="Q7" s="321"/>
      <c r="R7" s="352"/>
      <c r="S7" s="352"/>
      <c r="T7" s="352"/>
      <c r="U7" s="352"/>
      <c r="V7" s="352"/>
      <c r="W7" s="353"/>
      <c r="X7" s="337" t="s">
        <v>210</v>
      </c>
      <c r="Y7" s="338"/>
      <c r="Z7" s="339"/>
      <c r="AA7" s="118"/>
      <c r="AB7" s="108"/>
      <c r="AC7" s="109"/>
      <c r="AD7" s="325" t="s">
        <v>137</v>
      </c>
      <c r="AE7" s="326"/>
      <c r="AF7" s="326"/>
      <c r="AG7" s="326"/>
      <c r="AH7" s="327"/>
      <c r="AI7" s="334" t="s">
        <v>138</v>
      </c>
      <c r="AJ7" s="335"/>
      <c r="AK7" s="335"/>
      <c r="AL7" s="335"/>
      <c r="AM7" s="335"/>
      <c r="AN7" s="335"/>
      <c r="AO7" s="335"/>
      <c r="AP7" s="335"/>
      <c r="AQ7" s="335"/>
      <c r="AR7" s="335"/>
      <c r="AS7" s="335"/>
      <c r="AT7" s="335"/>
      <c r="AU7" s="316" t="s">
        <v>138</v>
      </c>
      <c r="AV7" s="316"/>
      <c r="AW7" s="316"/>
      <c r="AX7" s="316"/>
      <c r="AY7" s="316"/>
      <c r="AZ7" s="316"/>
      <c r="BA7" s="316"/>
      <c r="BB7" s="316"/>
      <c r="BC7" s="316"/>
      <c r="BD7" s="316"/>
      <c r="BE7" s="316"/>
      <c r="BF7" s="316"/>
      <c r="BG7" s="316" t="s">
        <v>138</v>
      </c>
      <c r="BH7" s="316"/>
      <c r="BI7" s="316"/>
      <c r="BJ7" s="316"/>
      <c r="BK7" s="316"/>
      <c r="BL7" s="316"/>
      <c r="BM7" s="316"/>
      <c r="BN7" s="316"/>
      <c r="BO7" s="316"/>
      <c r="BP7" s="316"/>
      <c r="BQ7" s="316"/>
      <c r="BR7" s="316"/>
      <c r="BS7" s="316" t="s">
        <v>138</v>
      </c>
      <c r="BT7" s="316"/>
      <c r="BU7" s="316"/>
      <c r="BV7" s="316"/>
      <c r="BW7" s="316"/>
      <c r="BX7" s="316"/>
      <c r="BY7" s="316"/>
      <c r="BZ7" s="316"/>
      <c r="CA7" s="316"/>
      <c r="CB7" s="316"/>
      <c r="CC7" s="316"/>
      <c r="CD7" s="316"/>
      <c r="CE7" s="316" t="s">
        <v>139</v>
      </c>
      <c r="CF7" s="316"/>
      <c r="CG7" s="316"/>
      <c r="CH7" s="335" t="s">
        <v>140</v>
      </c>
      <c r="CI7" s="335"/>
      <c r="CJ7" s="335"/>
      <c r="CK7" s="335"/>
      <c r="CL7" s="335"/>
      <c r="CM7" s="335"/>
      <c r="CN7" s="335"/>
      <c r="CO7" s="335"/>
      <c r="CP7" s="335"/>
      <c r="CQ7" s="335"/>
      <c r="CR7" s="335"/>
      <c r="CS7" s="335"/>
      <c r="CT7" s="335" t="s">
        <v>140</v>
      </c>
      <c r="CU7" s="335"/>
      <c r="CV7" s="335"/>
      <c r="CW7" s="335"/>
      <c r="CX7" s="335"/>
      <c r="CY7" s="335"/>
      <c r="CZ7" s="335"/>
      <c r="DA7" s="335"/>
      <c r="DB7" s="335"/>
      <c r="DC7" s="335"/>
      <c r="DD7" s="343"/>
      <c r="DE7" s="110"/>
      <c r="DF7" s="111"/>
      <c r="DG7" s="111"/>
      <c r="DH7" s="111"/>
      <c r="DI7" s="111"/>
      <c r="DJ7" s="111"/>
      <c r="DK7" s="111"/>
      <c r="DL7" s="111"/>
    </row>
    <row r="8" spans="1:116" s="118" customFormat="1" ht="28.5" customHeight="1" x14ac:dyDescent="0.2">
      <c r="A8" s="349"/>
      <c r="B8" s="349"/>
      <c r="C8" s="347"/>
      <c r="D8" s="347"/>
      <c r="E8" s="347"/>
      <c r="F8" s="347"/>
      <c r="G8" s="348"/>
      <c r="H8" s="194"/>
      <c r="I8" s="346"/>
      <c r="J8" s="346"/>
      <c r="K8" s="346"/>
      <c r="L8" s="346"/>
      <c r="M8" s="346"/>
      <c r="N8" s="346"/>
      <c r="O8" s="346"/>
      <c r="P8" s="346"/>
      <c r="Q8" s="346"/>
      <c r="R8" s="316" t="s">
        <v>75</v>
      </c>
      <c r="S8" s="324"/>
      <c r="T8" s="317"/>
      <c r="U8" s="321" t="s">
        <v>76</v>
      </c>
      <c r="V8" s="324"/>
      <c r="W8" s="317"/>
      <c r="X8" s="340"/>
      <c r="Y8" s="341"/>
      <c r="Z8" s="342"/>
      <c r="AB8" s="91"/>
      <c r="AC8" s="92"/>
      <c r="AD8" s="328"/>
      <c r="AE8" s="329"/>
      <c r="AF8" s="329"/>
      <c r="AG8" s="329"/>
      <c r="AH8" s="330"/>
      <c r="AI8" s="331" t="s">
        <v>9</v>
      </c>
      <c r="AJ8" s="336"/>
      <c r="AK8" s="333"/>
      <c r="AL8" s="321" t="s">
        <v>141</v>
      </c>
      <c r="AM8" s="316"/>
      <c r="AN8" s="317"/>
      <c r="AO8" s="321" t="s">
        <v>142</v>
      </c>
      <c r="AP8" s="316"/>
      <c r="AQ8" s="317"/>
      <c r="AR8" s="321" t="s">
        <v>143</v>
      </c>
      <c r="AS8" s="316"/>
      <c r="AT8" s="317"/>
      <c r="AU8" s="331" t="s">
        <v>6</v>
      </c>
      <c r="AV8" s="336"/>
      <c r="AW8" s="333"/>
      <c r="AX8" s="321" t="s">
        <v>144</v>
      </c>
      <c r="AY8" s="316"/>
      <c r="AZ8" s="317"/>
      <c r="BA8" s="321" t="s">
        <v>145</v>
      </c>
      <c r="BB8" s="324"/>
      <c r="BC8" s="317"/>
      <c r="BD8" s="321" t="s">
        <v>146</v>
      </c>
      <c r="BE8" s="324"/>
      <c r="BF8" s="317"/>
      <c r="BG8" s="321" t="s">
        <v>147</v>
      </c>
      <c r="BH8" s="324"/>
      <c r="BI8" s="317"/>
      <c r="BJ8" s="321" t="s">
        <v>148</v>
      </c>
      <c r="BK8" s="324"/>
      <c r="BL8" s="317"/>
      <c r="BM8" s="331" t="s">
        <v>75</v>
      </c>
      <c r="BN8" s="332"/>
      <c r="BO8" s="333"/>
      <c r="BP8" s="331" t="s">
        <v>76</v>
      </c>
      <c r="BQ8" s="332"/>
      <c r="BR8" s="333"/>
      <c r="BS8" s="321" t="s">
        <v>149</v>
      </c>
      <c r="BT8" s="324"/>
      <c r="BU8" s="317"/>
      <c r="BV8" s="321" t="s">
        <v>150</v>
      </c>
      <c r="BW8" s="324"/>
      <c r="BX8" s="317"/>
      <c r="BY8" s="321" t="s">
        <v>151</v>
      </c>
      <c r="BZ8" s="324"/>
      <c r="CA8" s="317"/>
      <c r="CB8" s="321" t="s">
        <v>152</v>
      </c>
      <c r="CC8" s="324"/>
      <c r="CD8" s="317"/>
      <c r="CE8" s="321" t="s">
        <v>153</v>
      </c>
      <c r="CF8" s="324"/>
      <c r="CG8" s="317"/>
      <c r="CH8" s="321" t="s">
        <v>154</v>
      </c>
      <c r="CI8" s="316"/>
      <c r="CJ8" s="316"/>
      <c r="CK8" s="317"/>
      <c r="CL8" s="321" t="s">
        <v>155</v>
      </c>
      <c r="CM8" s="316"/>
      <c r="CN8" s="316"/>
      <c r="CO8" s="317"/>
      <c r="CP8" s="321" t="s">
        <v>156</v>
      </c>
      <c r="CQ8" s="316"/>
      <c r="CR8" s="316"/>
      <c r="CS8" s="317"/>
      <c r="CT8" s="112" t="s">
        <v>157</v>
      </c>
      <c r="CU8" s="112" t="s">
        <v>158</v>
      </c>
      <c r="CV8" s="112" t="s">
        <v>159</v>
      </c>
      <c r="CW8" s="113" t="s">
        <v>160</v>
      </c>
      <c r="CX8" s="114" t="s">
        <v>161</v>
      </c>
      <c r="CY8" s="114" t="s">
        <v>162</v>
      </c>
      <c r="CZ8" s="112" t="s">
        <v>163</v>
      </c>
      <c r="DA8" s="112" t="s">
        <v>164</v>
      </c>
      <c r="DB8" s="115" t="s">
        <v>165</v>
      </c>
      <c r="DC8" s="113" t="s">
        <v>166</v>
      </c>
      <c r="DD8" s="115" t="s">
        <v>167</v>
      </c>
      <c r="DE8" s="116"/>
      <c r="DF8" s="117"/>
      <c r="DG8" s="117"/>
      <c r="DH8" s="117"/>
      <c r="DI8" s="117"/>
      <c r="DJ8" s="117"/>
      <c r="DK8" s="117"/>
      <c r="DL8" s="117"/>
    </row>
    <row r="9" spans="1:116" s="118" customFormat="1" ht="28.5" customHeight="1" x14ac:dyDescent="0.2">
      <c r="A9" s="181"/>
      <c r="B9" s="182"/>
      <c r="C9" s="150" t="s">
        <v>208</v>
      </c>
      <c r="D9" s="191" t="s">
        <v>212</v>
      </c>
      <c r="E9" s="150" t="s">
        <v>80</v>
      </c>
      <c r="F9" s="191" t="s">
        <v>212</v>
      </c>
      <c r="G9" s="195" t="s">
        <v>172</v>
      </c>
      <c r="H9" s="196" t="s">
        <v>212</v>
      </c>
      <c r="I9" s="121" t="s">
        <v>170</v>
      </c>
      <c r="J9" s="62" t="s">
        <v>171</v>
      </c>
      <c r="K9" s="112" t="s">
        <v>172</v>
      </c>
      <c r="L9" s="121" t="s">
        <v>170</v>
      </c>
      <c r="M9" s="62" t="s">
        <v>171</v>
      </c>
      <c r="N9" s="112" t="s">
        <v>172</v>
      </c>
      <c r="O9" s="121" t="s">
        <v>170</v>
      </c>
      <c r="P9" s="62" t="s">
        <v>171</v>
      </c>
      <c r="Q9" s="112" t="s">
        <v>172</v>
      </c>
      <c r="R9" s="121" t="s">
        <v>170</v>
      </c>
      <c r="S9" s="62" t="s">
        <v>171</v>
      </c>
      <c r="T9" s="112" t="s">
        <v>172</v>
      </c>
      <c r="U9" s="121" t="s">
        <v>170</v>
      </c>
      <c r="V9" s="62" t="s">
        <v>171</v>
      </c>
      <c r="W9" s="112" t="s">
        <v>172</v>
      </c>
      <c r="X9" s="121" t="s">
        <v>170</v>
      </c>
      <c r="Y9" s="62" t="s">
        <v>171</v>
      </c>
      <c r="Z9" s="112" t="s">
        <v>172</v>
      </c>
      <c r="AA9" s="71"/>
      <c r="AB9" s="93"/>
      <c r="AC9" s="94"/>
      <c r="AD9" s="119" t="s">
        <v>168</v>
      </c>
      <c r="AE9" s="120" t="s">
        <v>62</v>
      </c>
      <c r="AF9" s="120" t="s">
        <v>169</v>
      </c>
      <c r="AG9" s="120" t="s">
        <v>77</v>
      </c>
      <c r="AH9" s="120" t="s">
        <v>78</v>
      </c>
      <c r="AI9" s="160" t="s">
        <v>170</v>
      </c>
      <c r="AJ9" s="161" t="s">
        <v>171</v>
      </c>
      <c r="AK9" s="162" t="s">
        <v>172</v>
      </c>
      <c r="AL9" s="121" t="s">
        <v>170</v>
      </c>
      <c r="AM9" s="62" t="s">
        <v>171</v>
      </c>
      <c r="AN9" s="112" t="s">
        <v>172</v>
      </c>
      <c r="AO9" s="121" t="s">
        <v>170</v>
      </c>
      <c r="AP9" s="62" t="s">
        <v>171</v>
      </c>
      <c r="AQ9" s="112" t="s">
        <v>172</v>
      </c>
      <c r="AR9" s="121" t="s">
        <v>170</v>
      </c>
      <c r="AS9" s="62" t="s">
        <v>171</v>
      </c>
      <c r="AT9" s="112" t="s">
        <v>172</v>
      </c>
      <c r="AU9" s="160" t="s">
        <v>170</v>
      </c>
      <c r="AV9" s="161" t="s">
        <v>171</v>
      </c>
      <c r="AW9" s="162" t="s">
        <v>172</v>
      </c>
      <c r="AX9" s="121" t="s">
        <v>170</v>
      </c>
      <c r="AY9" s="62" t="s">
        <v>171</v>
      </c>
      <c r="AZ9" s="112" t="s">
        <v>172</v>
      </c>
      <c r="BA9" s="121" t="s">
        <v>170</v>
      </c>
      <c r="BB9" s="62" t="s">
        <v>171</v>
      </c>
      <c r="BC9" s="112" t="s">
        <v>172</v>
      </c>
      <c r="BD9" s="121" t="s">
        <v>170</v>
      </c>
      <c r="BE9" s="62" t="s">
        <v>171</v>
      </c>
      <c r="BF9" s="112" t="s">
        <v>172</v>
      </c>
      <c r="BG9" s="121" t="s">
        <v>170</v>
      </c>
      <c r="BH9" s="62" t="s">
        <v>171</v>
      </c>
      <c r="BI9" s="112" t="s">
        <v>172</v>
      </c>
      <c r="BJ9" s="121" t="s">
        <v>170</v>
      </c>
      <c r="BK9" s="62" t="s">
        <v>171</v>
      </c>
      <c r="BL9" s="112" t="s">
        <v>172</v>
      </c>
      <c r="BM9" s="160" t="s">
        <v>170</v>
      </c>
      <c r="BN9" s="161" t="s">
        <v>171</v>
      </c>
      <c r="BO9" s="162" t="s">
        <v>172</v>
      </c>
      <c r="BP9" s="160" t="s">
        <v>170</v>
      </c>
      <c r="BQ9" s="161" t="s">
        <v>171</v>
      </c>
      <c r="BR9" s="162" t="s">
        <v>172</v>
      </c>
      <c r="BS9" s="121" t="s">
        <v>170</v>
      </c>
      <c r="BT9" s="62" t="s">
        <v>171</v>
      </c>
      <c r="BU9" s="112" t="s">
        <v>172</v>
      </c>
      <c r="BV9" s="121" t="s">
        <v>170</v>
      </c>
      <c r="BW9" s="62" t="s">
        <v>171</v>
      </c>
      <c r="BX9" s="112" t="s">
        <v>172</v>
      </c>
      <c r="BY9" s="121" t="s">
        <v>170</v>
      </c>
      <c r="BZ9" s="62" t="s">
        <v>171</v>
      </c>
      <c r="CA9" s="112" t="s">
        <v>172</v>
      </c>
      <c r="CB9" s="121" t="s">
        <v>170</v>
      </c>
      <c r="CC9" s="62" t="s">
        <v>171</v>
      </c>
      <c r="CD9" s="112" t="s">
        <v>172</v>
      </c>
      <c r="CE9" s="121" t="s">
        <v>170</v>
      </c>
      <c r="CF9" s="62" t="s">
        <v>171</v>
      </c>
      <c r="CG9" s="112" t="s">
        <v>172</v>
      </c>
      <c r="CH9" s="121" t="s">
        <v>173</v>
      </c>
      <c r="CI9" s="121" t="s">
        <v>170</v>
      </c>
      <c r="CJ9" s="62" t="s">
        <v>171</v>
      </c>
      <c r="CK9" s="112" t="s">
        <v>172</v>
      </c>
      <c r="CL9" s="121" t="s">
        <v>173</v>
      </c>
      <c r="CM9" s="121" t="s">
        <v>170</v>
      </c>
      <c r="CN9" s="62" t="s">
        <v>171</v>
      </c>
      <c r="CO9" s="112" t="s">
        <v>172</v>
      </c>
      <c r="CP9" s="121" t="s">
        <v>173</v>
      </c>
      <c r="CQ9" s="121" t="s">
        <v>170</v>
      </c>
      <c r="CR9" s="62" t="s">
        <v>171</v>
      </c>
      <c r="CS9" s="112" t="s">
        <v>172</v>
      </c>
      <c r="CT9" s="114" t="s">
        <v>173</v>
      </c>
      <c r="CU9" s="114" t="s">
        <v>173</v>
      </c>
      <c r="CV9" s="114" t="s">
        <v>173</v>
      </c>
      <c r="CW9" s="114" t="s">
        <v>174</v>
      </c>
      <c r="CX9" s="114" t="s">
        <v>173</v>
      </c>
      <c r="CY9" s="114" t="s">
        <v>173</v>
      </c>
      <c r="CZ9" s="114" t="s">
        <v>173</v>
      </c>
      <c r="DA9" s="114" t="s">
        <v>173</v>
      </c>
      <c r="DB9" s="114" t="s">
        <v>173</v>
      </c>
      <c r="DC9" s="114" t="s">
        <v>173</v>
      </c>
      <c r="DD9" s="114" t="s">
        <v>173</v>
      </c>
      <c r="DE9" s="116"/>
      <c r="DF9" s="117"/>
      <c r="DG9" s="117"/>
      <c r="DH9" s="117"/>
      <c r="DI9" s="117"/>
      <c r="DJ9" s="117"/>
      <c r="DK9" s="117"/>
      <c r="DL9" s="117"/>
    </row>
    <row r="10" spans="1:116" s="71" customFormat="1" ht="33.75" customHeight="1" x14ac:dyDescent="0.2">
      <c r="A10" s="344" t="s">
        <v>175</v>
      </c>
      <c r="B10" s="345"/>
      <c r="C10" s="123">
        <f>IF(AE10="","",AE10)</f>
        <v>52.8</v>
      </c>
      <c r="D10" s="123"/>
      <c r="E10" s="123" t="str">
        <f>IF(AG10="","",AG10)</f>
        <v>-</v>
      </c>
      <c r="F10" s="123"/>
      <c r="G10" s="123" t="str">
        <f>IF(AH10="","",AH10)</f>
        <v>-</v>
      </c>
      <c r="H10" s="148"/>
      <c r="I10" s="153">
        <f>IF(AI10="","",AI10)</f>
        <v>37.5</v>
      </c>
      <c r="J10" s="123" t="str">
        <f t="shared" ref="J10:K25" si="1">IF(AJ10="","",AJ10)</f>
        <v>-</v>
      </c>
      <c r="K10" s="148" t="str">
        <f t="shared" si="1"/>
        <v>-</v>
      </c>
      <c r="L10" s="153">
        <f>IF(AU10="","",AU10)</f>
        <v>60</v>
      </c>
      <c r="M10" s="123" t="str">
        <f t="shared" ref="M10:N25" si="2">IF(AV10="","",AV10)</f>
        <v>-</v>
      </c>
      <c r="N10" s="148" t="str">
        <f t="shared" si="2"/>
        <v>-</v>
      </c>
      <c r="O10" s="152"/>
      <c r="P10" s="123"/>
      <c r="Q10" s="123"/>
      <c r="R10" s="153"/>
      <c r="S10" s="123"/>
      <c r="T10" s="148"/>
      <c r="U10" s="153"/>
      <c r="V10" s="123"/>
      <c r="W10" s="148"/>
      <c r="X10" s="151"/>
      <c r="Y10" s="123"/>
      <c r="Z10" s="148"/>
      <c r="AA10" s="44"/>
      <c r="AB10" s="322" t="s">
        <v>175</v>
      </c>
      <c r="AC10" s="323"/>
      <c r="AD10" s="122">
        <v>49.2</v>
      </c>
      <c r="AE10" s="122">
        <v>52.8</v>
      </c>
      <c r="AF10" s="122" t="s">
        <v>61</v>
      </c>
      <c r="AG10" s="123" t="s">
        <v>61</v>
      </c>
      <c r="AH10" s="122" t="s">
        <v>61</v>
      </c>
      <c r="AI10" s="163">
        <v>37.5</v>
      </c>
      <c r="AJ10" s="163" t="s">
        <v>61</v>
      </c>
      <c r="AK10" s="163" t="s">
        <v>61</v>
      </c>
      <c r="AL10" s="122">
        <v>47.2</v>
      </c>
      <c r="AM10" s="122" t="s">
        <v>61</v>
      </c>
      <c r="AN10" s="122" t="s">
        <v>61</v>
      </c>
      <c r="AO10" s="122">
        <v>50.2</v>
      </c>
      <c r="AP10" s="122" t="s">
        <v>61</v>
      </c>
      <c r="AQ10" s="122" t="s">
        <v>61</v>
      </c>
      <c r="AR10" s="122" t="s">
        <v>61</v>
      </c>
      <c r="AS10" s="122" t="s">
        <v>61</v>
      </c>
      <c r="AT10" s="122" t="s">
        <v>61</v>
      </c>
      <c r="AU10" s="163">
        <v>60</v>
      </c>
      <c r="AV10" s="163" t="s">
        <v>61</v>
      </c>
      <c r="AW10" s="163" t="s">
        <v>61</v>
      </c>
      <c r="AX10" s="122">
        <v>42.2</v>
      </c>
      <c r="AY10" s="122" t="s">
        <v>61</v>
      </c>
      <c r="AZ10" s="122" t="s">
        <v>61</v>
      </c>
      <c r="BA10" s="122" t="s">
        <v>61</v>
      </c>
      <c r="BB10" s="122" t="s">
        <v>61</v>
      </c>
      <c r="BC10" s="122" t="s">
        <v>61</v>
      </c>
      <c r="BD10" s="122" t="s">
        <v>61</v>
      </c>
      <c r="BE10" s="122" t="s">
        <v>61</v>
      </c>
      <c r="BF10" s="122" t="s">
        <v>61</v>
      </c>
      <c r="BG10" s="122">
        <v>61.5</v>
      </c>
      <c r="BH10" s="122" t="s">
        <v>61</v>
      </c>
      <c r="BI10" s="122" t="s">
        <v>61</v>
      </c>
      <c r="BJ10" s="122" t="s">
        <v>61</v>
      </c>
      <c r="BK10" s="122" t="s">
        <v>61</v>
      </c>
      <c r="BL10" s="122" t="s">
        <v>61</v>
      </c>
      <c r="BM10" s="163">
        <v>56.6</v>
      </c>
      <c r="BN10" s="163" t="s">
        <v>61</v>
      </c>
      <c r="BO10" s="163" t="s">
        <v>61</v>
      </c>
      <c r="BP10" s="163" t="s">
        <v>61</v>
      </c>
      <c r="BQ10" s="163" t="s">
        <v>61</v>
      </c>
      <c r="BR10" s="163" t="s">
        <v>61</v>
      </c>
      <c r="BS10" s="122" t="s">
        <v>61</v>
      </c>
      <c r="BT10" s="122" t="s">
        <v>61</v>
      </c>
      <c r="BU10" s="122" t="s">
        <v>61</v>
      </c>
      <c r="BV10" s="122">
        <v>54</v>
      </c>
      <c r="BW10" s="122" t="s">
        <v>61</v>
      </c>
      <c r="BX10" s="122" t="s">
        <v>61</v>
      </c>
      <c r="BY10" s="122" t="s">
        <v>61</v>
      </c>
      <c r="BZ10" s="122" t="s">
        <v>61</v>
      </c>
      <c r="CA10" s="122" t="s">
        <v>61</v>
      </c>
      <c r="CB10" s="122" t="s">
        <v>61</v>
      </c>
      <c r="CC10" s="122" t="s">
        <v>61</v>
      </c>
      <c r="CD10" s="122" t="s">
        <v>61</v>
      </c>
      <c r="CE10" s="122" t="s">
        <v>61</v>
      </c>
      <c r="CF10" s="122" t="s">
        <v>61</v>
      </c>
      <c r="CG10" s="122" t="s">
        <v>61</v>
      </c>
      <c r="CH10" s="122">
        <v>52.2</v>
      </c>
      <c r="CI10" s="122" t="s">
        <v>61</v>
      </c>
      <c r="CJ10" s="122" t="s">
        <v>61</v>
      </c>
      <c r="CK10" s="122" t="s">
        <v>61</v>
      </c>
      <c r="CL10" s="122" t="s">
        <v>61</v>
      </c>
      <c r="CM10" s="122" t="s">
        <v>61</v>
      </c>
      <c r="CN10" s="122" t="s">
        <v>61</v>
      </c>
      <c r="CO10" s="122" t="s">
        <v>61</v>
      </c>
      <c r="CP10" s="122" t="s">
        <v>61</v>
      </c>
      <c r="CQ10" s="122" t="s">
        <v>61</v>
      </c>
      <c r="CR10" s="122" t="s">
        <v>61</v>
      </c>
      <c r="CS10" s="122" t="s">
        <v>61</v>
      </c>
      <c r="CT10" s="122">
        <v>22.2</v>
      </c>
      <c r="CU10" s="122">
        <v>43.7</v>
      </c>
      <c r="CV10" s="122" t="s">
        <v>61</v>
      </c>
      <c r="CW10" s="122" t="s">
        <v>61</v>
      </c>
      <c r="CX10" s="122">
        <v>46.5</v>
      </c>
      <c r="CY10" s="122">
        <v>38</v>
      </c>
      <c r="CZ10" s="122">
        <v>44.3</v>
      </c>
      <c r="DA10" s="122">
        <v>54.3</v>
      </c>
      <c r="DB10" s="122" t="s">
        <v>61</v>
      </c>
      <c r="DC10" s="122" t="s">
        <v>61</v>
      </c>
      <c r="DD10" s="122">
        <v>37.5</v>
      </c>
      <c r="DE10" s="70"/>
    </row>
    <row r="11" spans="1:116" ht="27" customHeight="1" x14ac:dyDescent="0.2">
      <c r="A11" s="175" t="s">
        <v>176</v>
      </c>
      <c r="B11" s="176"/>
      <c r="C11" s="177">
        <f t="shared" ref="C11:C67" si="3">IF(AE11="","",AE11)</f>
        <v>6125</v>
      </c>
      <c r="D11" s="177" t="str">
        <f>IFERROR(IF(SUM(I11,L11,O11,X11)=C11,"ok",SUM(I11,L11,O11,X11)-C11),"-")</f>
        <v>ok</v>
      </c>
      <c r="E11" s="177">
        <f t="shared" ref="E11:E67" si="4">IF(AG11="","",AG11)</f>
        <v>98637545732</v>
      </c>
      <c r="F11" s="177" t="str">
        <f>IFERROR(IF(SUM(J11,M11,P11,Y11)=E11,"ok",SUM(J11,M11,P11,Y11)-E11),"-")</f>
        <v>ok</v>
      </c>
      <c r="G11" s="177">
        <f t="shared" ref="G11:G67" si="5">IF(AH11="","",AH11)</f>
        <v>16104089</v>
      </c>
      <c r="H11" s="178" t="str">
        <f>IFERROR(IF(ROUNDDOWN(E11/C11,0)=G11,"ok","?"),"-")</f>
        <v>ok</v>
      </c>
      <c r="I11" s="179">
        <f t="shared" ref="I11:K67" si="6">IF(AI11="","",AI11)</f>
        <v>1030</v>
      </c>
      <c r="J11" s="145">
        <f t="shared" si="1"/>
        <v>4804886892</v>
      </c>
      <c r="K11" s="180">
        <f t="shared" si="1"/>
        <v>4664938</v>
      </c>
      <c r="L11" s="179">
        <f t="shared" ref="L11:N67" si="7">IF(AU11="","",AU11)</f>
        <v>3113</v>
      </c>
      <c r="M11" s="145">
        <f t="shared" si="2"/>
        <v>69206520746</v>
      </c>
      <c r="N11" s="180">
        <f t="shared" si="2"/>
        <v>22231455</v>
      </c>
      <c r="O11" s="146">
        <f>SUM(R11,U11)</f>
        <v>896</v>
      </c>
      <c r="P11" s="146">
        <f>SUM(S11,V11)</f>
        <v>21558667347</v>
      </c>
      <c r="Q11" s="146">
        <f>IFERROR(ROUNDDOWN(P11/O11,0),0)</f>
        <v>24061012</v>
      </c>
      <c r="R11" s="179">
        <f>IF(BM11="","",BM11)</f>
        <v>896</v>
      </c>
      <c r="S11" s="145">
        <f t="shared" ref="S11:W26" si="8">IF(BN11="","",BN11)</f>
        <v>21558667347</v>
      </c>
      <c r="T11" s="180">
        <f t="shared" si="8"/>
        <v>24061012</v>
      </c>
      <c r="U11" s="179" t="str">
        <f t="shared" si="8"/>
        <v>-</v>
      </c>
      <c r="V11" s="145" t="str">
        <f t="shared" si="8"/>
        <v>-</v>
      </c>
      <c r="W11" s="180" t="str">
        <f t="shared" si="8"/>
        <v>-</v>
      </c>
      <c r="X11" s="179">
        <f>SUM(AL11,AO11,AR11,AX11,BA11,BD11,BG11,BJ11,BS11,BV11,BY11,CB11,CE11,CI11,CM11,CQ11)</f>
        <v>1086</v>
      </c>
      <c r="Y11" s="145">
        <f>SUM(AM11,AP11,AS11,AY11,BB11,BE11,BH11,BK11,BT11,BW11,BZ11,CC11,CF11,CJ11,CN11,CR11)</f>
        <v>3067470747</v>
      </c>
      <c r="Z11" s="180">
        <f>IFERROR(ROUNDDOWN(Y11/X11,0),0)</f>
        <v>2824558</v>
      </c>
      <c r="AB11" s="78" t="s">
        <v>176</v>
      </c>
      <c r="AC11" s="83"/>
      <c r="AD11" s="124">
        <v>8971</v>
      </c>
      <c r="AE11" s="124">
        <v>6125</v>
      </c>
      <c r="AF11" s="124">
        <v>3129243808</v>
      </c>
      <c r="AG11" s="124">
        <v>98637545732</v>
      </c>
      <c r="AH11" s="124">
        <v>16104089</v>
      </c>
      <c r="AI11" s="164">
        <v>1030</v>
      </c>
      <c r="AJ11" s="165">
        <v>4804886892</v>
      </c>
      <c r="AK11" s="166">
        <v>4664938</v>
      </c>
      <c r="AL11" s="26">
        <v>4</v>
      </c>
      <c r="AM11" s="32">
        <v>45553028</v>
      </c>
      <c r="AN11" s="27">
        <v>11388257</v>
      </c>
      <c r="AO11" s="26">
        <v>128</v>
      </c>
      <c r="AP11" s="32">
        <v>2136439449</v>
      </c>
      <c r="AQ11" s="27">
        <v>16690933</v>
      </c>
      <c r="AR11" s="26" t="s">
        <v>61</v>
      </c>
      <c r="AS11" s="32" t="s">
        <v>61</v>
      </c>
      <c r="AT11" s="27" t="s">
        <v>61</v>
      </c>
      <c r="AU11" s="164">
        <v>3113</v>
      </c>
      <c r="AV11" s="165">
        <v>69206520746</v>
      </c>
      <c r="AW11" s="166">
        <v>22231455</v>
      </c>
      <c r="AX11" s="26">
        <v>943</v>
      </c>
      <c r="AY11" s="32">
        <v>660078542</v>
      </c>
      <c r="AZ11" s="27">
        <v>699977</v>
      </c>
      <c r="BA11" s="26" t="s">
        <v>61</v>
      </c>
      <c r="BB11" s="32" t="s">
        <v>61</v>
      </c>
      <c r="BC11" s="27" t="s">
        <v>61</v>
      </c>
      <c r="BD11" s="26" t="s">
        <v>61</v>
      </c>
      <c r="BE11" s="32" t="s">
        <v>61</v>
      </c>
      <c r="BF11" s="27" t="s">
        <v>61</v>
      </c>
      <c r="BG11" s="26">
        <v>10</v>
      </c>
      <c r="BH11" s="32">
        <v>201709083</v>
      </c>
      <c r="BI11" s="27">
        <v>20170908</v>
      </c>
      <c r="BJ11" s="26" t="s">
        <v>61</v>
      </c>
      <c r="BK11" s="32" t="s">
        <v>61</v>
      </c>
      <c r="BL11" s="27" t="s">
        <v>61</v>
      </c>
      <c r="BM11" s="164">
        <v>896</v>
      </c>
      <c r="BN11" s="165">
        <v>21558667347</v>
      </c>
      <c r="BO11" s="166">
        <v>24061012</v>
      </c>
      <c r="BP11" s="164" t="s">
        <v>61</v>
      </c>
      <c r="BQ11" s="165" t="s">
        <v>61</v>
      </c>
      <c r="BR11" s="166" t="s">
        <v>61</v>
      </c>
      <c r="BS11" s="26" t="s">
        <v>61</v>
      </c>
      <c r="BT11" s="32" t="s">
        <v>61</v>
      </c>
      <c r="BU11" s="27" t="s">
        <v>61</v>
      </c>
      <c r="BV11" s="26">
        <v>1</v>
      </c>
      <c r="BW11" s="32">
        <v>23690645</v>
      </c>
      <c r="BX11" s="27">
        <v>23690645</v>
      </c>
      <c r="BY11" s="26" t="s">
        <v>61</v>
      </c>
      <c r="BZ11" s="32" t="s">
        <v>61</v>
      </c>
      <c r="CA11" s="27" t="s">
        <v>61</v>
      </c>
      <c r="CB11" s="26" t="s">
        <v>61</v>
      </c>
      <c r="CC11" s="32" t="s">
        <v>61</v>
      </c>
      <c r="CD11" s="27" t="s">
        <v>61</v>
      </c>
      <c r="CE11" s="26" t="s">
        <v>61</v>
      </c>
      <c r="CF11" s="32" t="s">
        <v>61</v>
      </c>
      <c r="CG11" s="27" t="s">
        <v>61</v>
      </c>
      <c r="CH11" s="26">
        <v>5</v>
      </c>
      <c r="CI11" s="26" t="s">
        <v>61</v>
      </c>
      <c r="CJ11" s="32">
        <v>0</v>
      </c>
      <c r="CK11" s="27" t="s">
        <v>61</v>
      </c>
      <c r="CL11" s="26" t="s">
        <v>61</v>
      </c>
      <c r="CM11" s="26" t="s">
        <v>61</v>
      </c>
      <c r="CN11" s="32" t="s">
        <v>61</v>
      </c>
      <c r="CO11" s="27" t="s">
        <v>61</v>
      </c>
      <c r="CP11" s="26" t="s">
        <v>61</v>
      </c>
      <c r="CQ11" s="26" t="s">
        <v>61</v>
      </c>
      <c r="CR11" s="32" t="s">
        <v>61</v>
      </c>
      <c r="CS11" s="27" t="s">
        <v>61</v>
      </c>
      <c r="CT11" s="27">
        <v>121</v>
      </c>
      <c r="CU11" s="27">
        <v>58</v>
      </c>
      <c r="CV11" s="27" t="s">
        <v>61</v>
      </c>
      <c r="CW11" s="27" t="s">
        <v>61</v>
      </c>
      <c r="CX11" s="27">
        <v>240</v>
      </c>
      <c r="CY11" s="27">
        <v>1019</v>
      </c>
      <c r="CZ11" s="27">
        <v>1348</v>
      </c>
      <c r="DA11" s="27">
        <v>53</v>
      </c>
      <c r="DB11" s="27" t="s">
        <v>61</v>
      </c>
      <c r="DC11" s="27" t="s">
        <v>61</v>
      </c>
      <c r="DD11" s="27">
        <v>2</v>
      </c>
      <c r="DE11" s="41"/>
    </row>
    <row r="12" spans="1:116" ht="27" customHeight="1" x14ac:dyDescent="0.2">
      <c r="A12" s="175" t="s">
        <v>177</v>
      </c>
      <c r="B12" s="176"/>
      <c r="C12" s="177">
        <f t="shared" si="3"/>
        <v>14</v>
      </c>
      <c r="D12" s="177" t="str">
        <f t="shared" ref="D12:D66" si="9">IFERROR(IF(SUM(I12,L12,O12,X12)=C12,"ok",SUM(I12,L12,O12,X12)-C12),"-")</f>
        <v>ok</v>
      </c>
      <c r="E12" s="177">
        <f t="shared" si="4"/>
        <v>1071715</v>
      </c>
      <c r="F12" s="177" t="str">
        <f t="shared" ref="F12:F66" si="10">IFERROR(IF(SUM(J12,M12,P12,Y12)=E12,"ok",SUM(J12,M12,P12,Y12)-E12),"-")</f>
        <v>ok</v>
      </c>
      <c r="G12" s="177">
        <f t="shared" si="5"/>
        <v>76551</v>
      </c>
      <c r="H12" s="178" t="str">
        <f t="shared" ref="H12:H66" si="11">IFERROR(IF(ROUNDDOWN(E12/C12,0)=G12,"ok","?"),"-")</f>
        <v>ok</v>
      </c>
      <c r="I12" s="179">
        <f t="shared" si="6"/>
        <v>14</v>
      </c>
      <c r="J12" s="145">
        <f t="shared" si="1"/>
        <v>1071715</v>
      </c>
      <c r="K12" s="180">
        <f t="shared" si="1"/>
        <v>76551</v>
      </c>
      <c r="L12" s="179" t="str">
        <f t="shared" si="7"/>
        <v>-</v>
      </c>
      <c r="M12" s="145" t="str">
        <f t="shared" si="2"/>
        <v>-</v>
      </c>
      <c r="N12" s="180" t="str">
        <f t="shared" si="2"/>
        <v>-</v>
      </c>
      <c r="O12" s="146">
        <f t="shared" ref="O12:P66" si="12">SUM(R12,U12)</f>
        <v>0</v>
      </c>
      <c r="P12" s="146">
        <f t="shared" si="12"/>
        <v>0</v>
      </c>
      <c r="Q12" s="146">
        <f t="shared" ref="Q12:Q66" si="13">IFERROR(ROUNDDOWN(P12/O12,0),0)</f>
        <v>0</v>
      </c>
      <c r="R12" s="179" t="str">
        <f t="shared" ref="R12:W66" si="14">IF(BM12="","",BM12)</f>
        <v>-</v>
      </c>
      <c r="S12" s="145" t="str">
        <f t="shared" si="8"/>
        <v>-</v>
      </c>
      <c r="T12" s="180" t="str">
        <f t="shared" si="8"/>
        <v>-</v>
      </c>
      <c r="U12" s="179" t="str">
        <f t="shared" si="8"/>
        <v>-</v>
      </c>
      <c r="V12" s="145" t="str">
        <f t="shared" si="8"/>
        <v>-</v>
      </c>
      <c r="W12" s="180" t="str">
        <f t="shared" si="8"/>
        <v>-</v>
      </c>
      <c r="X12" s="179">
        <f t="shared" ref="X12:Y66" si="15">SUM(AL12,AO12,AR12,AX12,BA12,BD12,BG12,BJ12,BS12,BV12,BY12,CB12,CE12,CI12,CM12,CQ12)</f>
        <v>0</v>
      </c>
      <c r="Y12" s="145">
        <f t="shared" si="15"/>
        <v>0</v>
      </c>
      <c r="Z12" s="180">
        <f t="shared" ref="Z12:Z66" si="16">IFERROR(ROUNDDOWN(Y12/X12,0),0)</f>
        <v>0</v>
      </c>
      <c r="AB12" s="78" t="s">
        <v>177</v>
      </c>
      <c r="AC12" s="83"/>
      <c r="AD12" s="124">
        <v>71</v>
      </c>
      <c r="AE12" s="124">
        <v>14</v>
      </c>
      <c r="AF12" s="124">
        <v>10392900</v>
      </c>
      <c r="AG12" s="124">
        <v>1071715</v>
      </c>
      <c r="AH12" s="124">
        <v>76551</v>
      </c>
      <c r="AI12" s="164">
        <v>14</v>
      </c>
      <c r="AJ12" s="165">
        <v>1071715</v>
      </c>
      <c r="AK12" s="166">
        <v>76551</v>
      </c>
      <c r="AL12" s="26" t="s">
        <v>61</v>
      </c>
      <c r="AM12" s="32" t="s">
        <v>61</v>
      </c>
      <c r="AN12" s="27" t="s">
        <v>61</v>
      </c>
      <c r="AO12" s="26" t="s">
        <v>61</v>
      </c>
      <c r="AP12" s="32" t="s">
        <v>61</v>
      </c>
      <c r="AQ12" s="27" t="s">
        <v>61</v>
      </c>
      <c r="AR12" s="26" t="s">
        <v>61</v>
      </c>
      <c r="AS12" s="32" t="s">
        <v>61</v>
      </c>
      <c r="AT12" s="27" t="s">
        <v>61</v>
      </c>
      <c r="AU12" s="164" t="s">
        <v>61</v>
      </c>
      <c r="AV12" s="165" t="s">
        <v>61</v>
      </c>
      <c r="AW12" s="166" t="s">
        <v>61</v>
      </c>
      <c r="AX12" s="26" t="s">
        <v>61</v>
      </c>
      <c r="AY12" s="32" t="s">
        <v>61</v>
      </c>
      <c r="AZ12" s="27" t="s">
        <v>61</v>
      </c>
      <c r="BA12" s="26" t="s">
        <v>61</v>
      </c>
      <c r="BB12" s="32" t="s">
        <v>61</v>
      </c>
      <c r="BC12" s="27" t="s">
        <v>61</v>
      </c>
      <c r="BD12" s="26" t="s">
        <v>61</v>
      </c>
      <c r="BE12" s="32" t="s">
        <v>61</v>
      </c>
      <c r="BF12" s="27" t="s">
        <v>61</v>
      </c>
      <c r="BG12" s="26" t="s">
        <v>61</v>
      </c>
      <c r="BH12" s="32" t="s">
        <v>61</v>
      </c>
      <c r="BI12" s="27" t="s">
        <v>61</v>
      </c>
      <c r="BJ12" s="26" t="s">
        <v>61</v>
      </c>
      <c r="BK12" s="32" t="s">
        <v>61</v>
      </c>
      <c r="BL12" s="27" t="s">
        <v>61</v>
      </c>
      <c r="BM12" s="164" t="s">
        <v>61</v>
      </c>
      <c r="BN12" s="165" t="s">
        <v>61</v>
      </c>
      <c r="BO12" s="166" t="s">
        <v>61</v>
      </c>
      <c r="BP12" s="164" t="s">
        <v>61</v>
      </c>
      <c r="BQ12" s="165" t="s">
        <v>61</v>
      </c>
      <c r="BR12" s="166" t="s">
        <v>61</v>
      </c>
      <c r="BS12" s="26" t="s">
        <v>61</v>
      </c>
      <c r="BT12" s="32" t="s">
        <v>61</v>
      </c>
      <c r="BU12" s="27" t="s">
        <v>61</v>
      </c>
      <c r="BV12" s="26" t="s">
        <v>61</v>
      </c>
      <c r="BW12" s="32" t="s">
        <v>61</v>
      </c>
      <c r="BX12" s="27" t="s">
        <v>61</v>
      </c>
      <c r="BY12" s="26" t="s">
        <v>61</v>
      </c>
      <c r="BZ12" s="32" t="s">
        <v>61</v>
      </c>
      <c r="CA12" s="27" t="s">
        <v>61</v>
      </c>
      <c r="CB12" s="26" t="s">
        <v>61</v>
      </c>
      <c r="CC12" s="32" t="s">
        <v>61</v>
      </c>
      <c r="CD12" s="27" t="s">
        <v>61</v>
      </c>
      <c r="CE12" s="26" t="s">
        <v>61</v>
      </c>
      <c r="CF12" s="32" t="s">
        <v>61</v>
      </c>
      <c r="CG12" s="27" t="s">
        <v>61</v>
      </c>
      <c r="CH12" s="26" t="s">
        <v>61</v>
      </c>
      <c r="CI12" s="26" t="s">
        <v>61</v>
      </c>
      <c r="CJ12" s="32" t="s">
        <v>61</v>
      </c>
      <c r="CK12" s="27" t="s">
        <v>61</v>
      </c>
      <c r="CL12" s="26" t="s">
        <v>61</v>
      </c>
      <c r="CM12" s="26" t="s">
        <v>61</v>
      </c>
      <c r="CN12" s="32" t="s">
        <v>61</v>
      </c>
      <c r="CO12" s="27" t="s">
        <v>61</v>
      </c>
      <c r="CP12" s="26" t="s">
        <v>61</v>
      </c>
      <c r="CQ12" s="26" t="s">
        <v>61</v>
      </c>
      <c r="CR12" s="32" t="s">
        <v>61</v>
      </c>
      <c r="CS12" s="27" t="s">
        <v>61</v>
      </c>
      <c r="CT12" s="27">
        <v>54</v>
      </c>
      <c r="CU12" s="27" t="s">
        <v>61</v>
      </c>
      <c r="CV12" s="27" t="s">
        <v>61</v>
      </c>
      <c r="CW12" s="27" t="s">
        <v>61</v>
      </c>
      <c r="CX12" s="27" t="s">
        <v>61</v>
      </c>
      <c r="CY12" s="27">
        <v>1</v>
      </c>
      <c r="CZ12" s="27">
        <v>2</v>
      </c>
      <c r="DA12" s="27" t="s">
        <v>61</v>
      </c>
      <c r="DB12" s="27" t="s">
        <v>61</v>
      </c>
      <c r="DC12" s="27" t="s">
        <v>61</v>
      </c>
      <c r="DD12" s="27" t="s">
        <v>61</v>
      </c>
      <c r="DE12" s="41"/>
    </row>
    <row r="13" spans="1:116" ht="18.75" customHeight="1" x14ac:dyDescent="0.2">
      <c r="A13" s="78"/>
      <c r="B13" s="125" t="s">
        <v>104</v>
      </c>
      <c r="C13" s="127" t="str">
        <f t="shared" si="3"/>
        <v>-</v>
      </c>
      <c r="D13" s="127" t="str">
        <f t="shared" si="9"/>
        <v>-</v>
      </c>
      <c r="E13" s="127" t="str">
        <f t="shared" si="4"/>
        <v>-</v>
      </c>
      <c r="F13" s="127" t="str">
        <f t="shared" si="10"/>
        <v>-</v>
      </c>
      <c r="G13" s="127" t="str">
        <f t="shared" si="5"/>
        <v>-</v>
      </c>
      <c r="H13" s="149" t="str">
        <f t="shared" si="11"/>
        <v>-</v>
      </c>
      <c r="I13" s="154" t="str">
        <f t="shared" si="6"/>
        <v>-</v>
      </c>
      <c r="J13" s="129" t="str">
        <f t="shared" si="1"/>
        <v>-</v>
      </c>
      <c r="K13" s="155" t="str">
        <f t="shared" si="1"/>
        <v>-</v>
      </c>
      <c r="L13" s="154" t="str">
        <f t="shared" si="7"/>
        <v>-</v>
      </c>
      <c r="M13" s="129" t="str">
        <f t="shared" si="2"/>
        <v>-</v>
      </c>
      <c r="N13" s="155" t="str">
        <f t="shared" si="2"/>
        <v>-</v>
      </c>
      <c r="O13" s="130">
        <f t="shared" si="12"/>
        <v>0</v>
      </c>
      <c r="P13" s="130">
        <f t="shared" si="12"/>
        <v>0</v>
      </c>
      <c r="Q13" s="130">
        <f t="shared" si="13"/>
        <v>0</v>
      </c>
      <c r="R13" s="154" t="str">
        <f t="shared" si="14"/>
        <v>-</v>
      </c>
      <c r="S13" s="129" t="str">
        <f t="shared" si="8"/>
        <v>-</v>
      </c>
      <c r="T13" s="155" t="str">
        <f t="shared" si="8"/>
        <v>-</v>
      </c>
      <c r="U13" s="154" t="str">
        <f t="shared" si="8"/>
        <v>-</v>
      </c>
      <c r="V13" s="129" t="str">
        <f t="shared" si="8"/>
        <v>-</v>
      </c>
      <c r="W13" s="155" t="str">
        <f t="shared" si="8"/>
        <v>-</v>
      </c>
      <c r="X13" s="154">
        <f t="shared" si="15"/>
        <v>0</v>
      </c>
      <c r="Y13" s="129">
        <f t="shared" si="15"/>
        <v>0</v>
      </c>
      <c r="Z13" s="155">
        <f t="shared" si="16"/>
        <v>0</v>
      </c>
      <c r="AB13" s="78"/>
      <c r="AC13" s="125" t="s">
        <v>104</v>
      </c>
      <c r="AD13" s="124" t="s">
        <v>61</v>
      </c>
      <c r="AE13" s="124" t="s">
        <v>61</v>
      </c>
      <c r="AF13" s="124" t="s">
        <v>61</v>
      </c>
      <c r="AG13" s="124" t="s">
        <v>61</v>
      </c>
      <c r="AH13" s="124" t="s">
        <v>61</v>
      </c>
      <c r="AI13" s="164" t="s">
        <v>61</v>
      </c>
      <c r="AJ13" s="165" t="s">
        <v>61</v>
      </c>
      <c r="AK13" s="166" t="s">
        <v>61</v>
      </c>
      <c r="AL13" s="26" t="s">
        <v>61</v>
      </c>
      <c r="AM13" s="32" t="s">
        <v>61</v>
      </c>
      <c r="AN13" s="27" t="s">
        <v>61</v>
      </c>
      <c r="AO13" s="26" t="s">
        <v>61</v>
      </c>
      <c r="AP13" s="32" t="s">
        <v>61</v>
      </c>
      <c r="AQ13" s="27" t="s">
        <v>61</v>
      </c>
      <c r="AR13" s="26" t="s">
        <v>61</v>
      </c>
      <c r="AS13" s="32" t="s">
        <v>61</v>
      </c>
      <c r="AT13" s="27" t="s">
        <v>61</v>
      </c>
      <c r="AU13" s="164" t="s">
        <v>61</v>
      </c>
      <c r="AV13" s="165" t="s">
        <v>61</v>
      </c>
      <c r="AW13" s="166" t="s">
        <v>61</v>
      </c>
      <c r="AX13" s="26" t="s">
        <v>61</v>
      </c>
      <c r="AY13" s="32" t="s">
        <v>61</v>
      </c>
      <c r="AZ13" s="27" t="s">
        <v>61</v>
      </c>
      <c r="BA13" s="26" t="s">
        <v>61</v>
      </c>
      <c r="BB13" s="32" t="s">
        <v>61</v>
      </c>
      <c r="BC13" s="27" t="s">
        <v>61</v>
      </c>
      <c r="BD13" s="26" t="s">
        <v>61</v>
      </c>
      <c r="BE13" s="32" t="s">
        <v>61</v>
      </c>
      <c r="BF13" s="27" t="s">
        <v>61</v>
      </c>
      <c r="BG13" s="26" t="s">
        <v>61</v>
      </c>
      <c r="BH13" s="32" t="s">
        <v>61</v>
      </c>
      <c r="BI13" s="27" t="s">
        <v>61</v>
      </c>
      <c r="BJ13" s="26" t="s">
        <v>61</v>
      </c>
      <c r="BK13" s="32" t="s">
        <v>61</v>
      </c>
      <c r="BL13" s="27" t="s">
        <v>61</v>
      </c>
      <c r="BM13" s="164" t="s">
        <v>61</v>
      </c>
      <c r="BN13" s="165" t="s">
        <v>61</v>
      </c>
      <c r="BO13" s="166" t="s">
        <v>61</v>
      </c>
      <c r="BP13" s="164" t="s">
        <v>61</v>
      </c>
      <c r="BQ13" s="165" t="s">
        <v>61</v>
      </c>
      <c r="BR13" s="166" t="s">
        <v>61</v>
      </c>
      <c r="BS13" s="26" t="s">
        <v>61</v>
      </c>
      <c r="BT13" s="32" t="s">
        <v>61</v>
      </c>
      <c r="BU13" s="27" t="s">
        <v>61</v>
      </c>
      <c r="BV13" s="26" t="s">
        <v>61</v>
      </c>
      <c r="BW13" s="32" t="s">
        <v>61</v>
      </c>
      <c r="BX13" s="27" t="s">
        <v>61</v>
      </c>
      <c r="BY13" s="26" t="s">
        <v>61</v>
      </c>
      <c r="BZ13" s="32" t="s">
        <v>61</v>
      </c>
      <c r="CA13" s="27" t="s">
        <v>61</v>
      </c>
      <c r="CB13" s="26" t="s">
        <v>61</v>
      </c>
      <c r="CC13" s="32" t="s">
        <v>61</v>
      </c>
      <c r="CD13" s="27" t="s">
        <v>61</v>
      </c>
      <c r="CE13" s="26" t="s">
        <v>61</v>
      </c>
      <c r="CF13" s="32" t="s">
        <v>61</v>
      </c>
      <c r="CG13" s="27" t="s">
        <v>61</v>
      </c>
      <c r="CH13" s="26" t="s">
        <v>61</v>
      </c>
      <c r="CI13" s="26" t="s">
        <v>61</v>
      </c>
      <c r="CJ13" s="32" t="s">
        <v>61</v>
      </c>
      <c r="CK13" s="27" t="s">
        <v>61</v>
      </c>
      <c r="CL13" s="26" t="s">
        <v>61</v>
      </c>
      <c r="CM13" s="26" t="s">
        <v>61</v>
      </c>
      <c r="CN13" s="32" t="s">
        <v>61</v>
      </c>
      <c r="CO13" s="27" t="s">
        <v>61</v>
      </c>
      <c r="CP13" s="26" t="s">
        <v>61</v>
      </c>
      <c r="CQ13" s="26" t="s">
        <v>61</v>
      </c>
      <c r="CR13" s="32" t="s">
        <v>61</v>
      </c>
      <c r="CS13" s="27" t="s">
        <v>61</v>
      </c>
      <c r="CT13" s="27" t="s">
        <v>61</v>
      </c>
      <c r="CU13" s="27" t="s">
        <v>61</v>
      </c>
      <c r="CV13" s="27" t="s">
        <v>61</v>
      </c>
      <c r="CW13" s="27" t="s">
        <v>61</v>
      </c>
      <c r="CX13" s="27" t="s">
        <v>61</v>
      </c>
      <c r="CY13" s="27" t="s">
        <v>61</v>
      </c>
      <c r="CZ13" s="27" t="s">
        <v>61</v>
      </c>
      <c r="DA13" s="27" t="s">
        <v>61</v>
      </c>
      <c r="DB13" s="27" t="s">
        <v>61</v>
      </c>
      <c r="DC13" s="27" t="s">
        <v>61</v>
      </c>
      <c r="DD13" s="27" t="s">
        <v>61</v>
      </c>
      <c r="DE13" s="41"/>
    </row>
    <row r="14" spans="1:116" ht="15" customHeight="1" x14ac:dyDescent="0.2">
      <c r="A14" s="78"/>
      <c r="B14" s="125" t="s">
        <v>105</v>
      </c>
      <c r="C14" s="127" t="str">
        <f t="shared" si="3"/>
        <v>-</v>
      </c>
      <c r="D14" s="127" t="str">
        <f t="shared" si="9"/>
        <v>-</v>
      </c>
      <c r="E14" s="127" t="str">
        <f t="shared" si="4"/>
        <v>-</v>
      </c>
      <c r="F14" s="127" t="str">
        <f t="shared" si="10"/>
        <v>-</v>
      </c>
      <c r="G14" s="127" t="str">
        <f t="shared" si="5"/>
        <v>-</v>
      </c>
      <c r="H14" s="149" t="str">
        <f t="shared" si="11"/>
        <v>-</v>
      </c>
      <c r="I14" s="154" t="str">
        <f t="shared" si="6"/>
        <v>-</v>
      </c>
      <c r="J14" s="129" t="str">
        <f t="shared" si="1"/>
        <v>-</v>
      </c>
      <c r="K14" s="155" t="str">
        <f t="shared" si="1"/>
        <v>-</v>
      </c>
      <c r="L14" s="154" t="str">
        <f t="shared" si="7"/>
        <v>-</v>
      </c>
      <c r="M14" s="129" t="str">
        <f t="shared" si="2"/>
        <v>-</v>
      </c>
      <c r="N14" s="155" t="str">
        <f t="shared" si="2"/>
        <v>-</v>
      </c>
      <c r="O14" s="130">
        <f t="shared" si="12"/>
        <v>0</v>
      </c>
      <c r="P14" s="130">
        <f t="shared" si="12"/>
        <v>0</v>
      </c>
      <c r="Q14" s="130">
        <f t="shared" si="13"/>
        <v>0</v>
      </c>
      <c r="R14" s="154" t="str">
        <f t="shared" si="14"/>
        <v>-</v>
      </c>
      <c r="S14" s="129" t="str">
        <f t="shared" si="8"/>
        <v>-</v>
      </c>
      <c r="T14" s="155" t="str">
        <f t="shared" si="8"/>
        <v>-</v>
      </c>
      <c r="U14" s="154" t="str">
        <f t="shared" si="8"/>
        <v>-</v>
      </c>
      <c r="V14" s="129" t="str">
        <f t="shared" si="8"/>
        <v>-</v>
      </c>
      <c r="W14" s="155" t="str">
        <f t="shared" si="8"/>
        <v>-</v>
      </c>
      <c r="X14" s="154">
        <f t="shared" si="15"/>
        <v>0</v>
      </c>
      <c r="Y14" s="129">
        <f t="shared" si="15"/>
        <v>0</v>
      </c>
      <c r="Z14" s="155">
        <f t="shared" si="16"/>
        <v>0</v>
      </c>
      <c r="AB14" s="78"/>
      <c r="AC14" s="125" t="s">
        <v>105</v>
      </c>
      <c r="AD14" s="124" t="s">
        <v>61</v>
      </c>
      <c r="AE14" s="124" t="s">
        <v>61</v>
      </c>
      <c r="AF14" s="124" t="s">
        <v>61</v>
      </c>
      <c r="AG14" s="124" t="s">
        <v>61</v>
      </c>
      <c r="AH14" s="124" t="s">
        <v>61</v>
      </c>
      <c r="AI14" s="164" t="s">
        <v>61</v>
      </c>
      <c r="AJ14" s="165" t="s">
        <v>61</v>
      </c>
      <c r="AK14" s="166" t="s">
        <v>61</v>
      </c>
      <c r="AL14" s="26" t="s">
        <v>61</v>
      </c>
      <c r="AM14" s="32" t="s">
        <v>61</v>
      </c>
      <c r="AN14" s="27" t="s">
        <v>61</v>
      </c>
      <c r="AO14" s="26" t="s">
        <v>61</v>
      </c>
      <c r="AP14" s="32" t="s">
        <v>61</v>
      </c>
      <c r="AQ14" s="27" t="s">
        <v>61</v>
      </c>
      <c r="AR14" s="26" t="s">
        <v>61</v>
      </c>
      <c r="AS14" s="32" t="s">
        <v>61</v>
      </c>
      <c r="AT14" s="27" t="s">
        <v>61</v>
      </c>
      <c r="AU14" s="164" t="s">
        <v>61</v>
      </c>
      <c r="AV14" s="165" t="s">
        <v>61</v>
      </c>
      <c r="AW14" s="166" t="s">
        <v>61</v>
      </c>
      <c r="AX14" s="26" t="s">
        <v>61</v>
      </c>
      <c r="AY14" s="32" t="s">
        <v>61</v>
      </c>
      <c r="AZ14" s="27" t="s">
        <v>61</v>
      </c>
      <c r="BA14" s="26" t="s">
        <v>61</v>
      </c>
      <c r="BB14" s="32" t="s">
        <v>61</v>
      </c>
      <c r="BC14" s="27" t="s">
        <v>61</v>
      </c>
      <c r="BD14" s="26" t="s">
        <v>61</v>
      </c>
      <c r="BE14" s="32" t="s">
        <v>61</v>
      </c>
      <c r="BF14" s="27" t="s">
        <v>61</v>
      </c>
      <c r="BG14" s="26" t="s">
        <v>61</v>
      </c>
      <c r="BH14" s="32" t="s">
        <v>61</v>
      </c>
      <c r="BI14" s="27" t="s">
        <v>61</v>
      </c>
      <c r="BJ14" s="26" t="s">
        <v>61</v>
      </c>
      <c r="BK14" s="32" t="s">
        <v>61</v>
      </c>
      <c r="BL14" s="27" t="s">
        <v>61</v>
      </c>
      <c r="BM14" s="164" t="s">
        <v>61</v>
      </c>
      <c r="BN14" s="165" t="s">
        <v>61</v>
      </c>
      <c r="BO14" s="166" t="s">
        <v>61</v>
      </c>
      <c r="BP14" s="164" t="s">
        <v>61</v>
      </c>
      <c r="BQ14" s="165" t="s">
        <v>61</v>
      </c>
      <c r="BR14" s="166" t="s">
        <v>61</v>
      </c>
      <c r="BS14" s="26" t="s">
        <v>61</v>
      </c>
      <c r="BT14" s="32" t="s">
        <v>61</v>
      </c>
      <c r="BU14" s="27" t="s">
        <v>61</v>
      </c>
      <c r="BV14" s="26" t="s">
        <v>61</v>
      </c>
      <c r="BW14" s="32" t="s">
        <v>61</v>
      </c>
      <c r="BX14" s="27" t="s">
        <v>61</v>
      </c>
      <c r="BY14" s="26" t="s">
        <v>61</v>
      </c>
      <c r="BZ14" s="32" t="s">
        <v>61</v>
      </c>
      <c r="CA14" s="27" t="s">
        <v>61</v>
      </c>
      <c r="CB14" s="26" t="s">
        <v>61</v>
      </c>
      <c r="CC14" s="32" t="s">
        <v>61</v>
      </c>
      <c r="CD14" s="27" t="s">
        <v>61</v>
      </c>
      <c r="CE14" s="26" t="s">
        <v>61</v>
      </c>
      <c r="CF14" s="32" t="s">
        <v>61</v>
      </c>
      <c r="CG14" s="27" t="s">
        <v>61</v>
      </c>
      <c r="CH14" s="26" t="s">
        <v>61</v>
      </c>
      <c r="CI14" s="26" t="s">
        <v>61</v>
      </c>
      <c r="CJ14" s="32" t="s">
        <v>61</v>
      </c>
      <c r="CK14" s="27" t="s">
        <v>61</v>
      </c>
      <c r="CL14" s="26" t="s">
        <v>61</v>
      </c>
      <c r="CM14" s="26" t="s">
        <v>61</v>
      </c>
      <c r="CN14" s="32" t="s">
        <v>61</v>
      </c>
      <c r="CO14" s="27" t="s">
        <v>61</v>
      </c>
      <c r="CP14" s="26" t="s">
        <v>61</v>
      </c>
      <c r="CQ14" s="26" t="s">
        <v>61</v>
      </c>
      <c r="CR14" s="32" t="s">
        <v>61</v>
      </c>
      <c r="CS14" s="27" t="s">
        <v>61</v>
      </c>
      <c r="CT14" s="27" t="s">
        <v>61</v>
      </c>
      <c r="CU14" s="27" t="s">
        <v>61</v>
      </c>
      <c r="CV14" s="27" t="s">
        <v>61</v>
      </c>
      <c r="CW14" s="27" t="s">
        <v>61</v>
      </c>
      <c r="CX14" s="27" t="s">
        <v>61</v>
      </c>
      <c r="CY14" s="27" t="s">
        <v>61</v>
      </c>
      <c r="CZ14" s="27" t="s">
        <v>61</v>
      </c>
      <c r="DA14" s="27" t="s">
        <v>61</v>
      </c>
      <c r="DB14" s="27" t="s">
        <v>61</v>
      </c>
      <c r="DC14" s="27" t="s">
        <v>61</v>
      </c>
      <c r="DD14" s="27" t="s">
        <v>61</v>
      </c>
      <c r="DE14" s="41"/>
    </row>
    <row r="15" spans="1:116" ht="15" customHeight="1" x14ac:dyDescent="0.2">
      <c r="A15" s="78"/>
      <c r="B15" s="125" t="s">
        <v>106</v>
      </c>
      <c r="C15" s="127" t="str">
        <f t="shared" si="3"/>
        <v>-</v>
      </c>
      <c r="D15" s="127" t="str">
        <f t="shared" si="9"/>
        <v>-</v>
      </c>
      <c r="E15" s="127" t="str">
        <f t="shared" si="4"/>
        <v>-</v>
      </c>
      <c r="F15" s="127" t="str">
        <f t="shared" si="10"/>
        <v>-</v>
      </c>
      <c r="G15" s="127" t="str">
        <f t="shared" si="5"/>
        <v>-</v>
      </c>
      <c r="H15" s="149" t="str">
        <f t="shared" si="11"/>
        <v>-</v>
      </c>
      <c r="I15" s="154" t="str">
        <f t="shared" si="6"/>
        <v>-</v>
      </c>
      <c r="J15" s="129" t="str">
        <f t="shared" si="1"/>
        <v>-</v>
      </c>
      <c r="K15" s="155" t="str">
        <f t="shared" si="1"/>
        <v>-</v>
      </c>
      <c r="L15" s="154" t="str">
        <f t="shared" si="7"/>
        <v>-</v>
      </c>
      <c r="M15" s="129" t="str">
        <f t="shared" si="2"/>
        <v>-</v>
      </c>
      <c r="N15" s="155" t="str">
        <f t="shared" si="2"/>
        <v>-</v>
      </c>
      <c r="O15" s="130">
        <f t="shared" si="12"/>
        <v>0</v>
      </c>
      <c r="P15" s="130">
        <f t="shared" si="12"/>
        <v>0</v>
      </c>
      <c r="Q15" s="130">
        <f t="shared" si="13"/>
        <v>0</v>
      </c>
      <c r="R15" s="154" t="str">
        <f t="shared" si="14"/>
        <v>-</v>
      </c>
      <c r="S15" s="129" t="str">
        <f t="shared" si="8"/>
        <v>-</v>
      </c>
      <c r="T15" s="155" t="str">
        <f t="shared" si="8"/>
        <v>-</v>
      </c>
      <c r="U15" s="154" t="str">
        <f t="shared" si="8"/>
        <v>-</v>
      </c>
      <c r="V15" s="129" t="str">
        <f t="shared" si="8"/>
        <v>-</v>
      </c>
      <c r="W15" s="155" t="str">
        <f t="shared" si="8"/>
        <v>-</v>
      </c>
      <c r="X15" s="154">
        <f t="shared" si="15"/>
        <v>0</v>
      </c>
      <c r="Y15" s="129">
        <f t="shared" si="15"/>
        <v>0</v>
      </c>
      <c r="Z15" s="155">
        <f t="shared" si="16"/>
        <v>0</v>
      </c>
      <c r="AB15" s="78"/>
      <c r="AC15" s="125" t="s">
        <v>106</v>
      </c>
      <c r="AD15" s="124" t="s">
        <v>61</v>
      </c>
      <c r="AE15" s="124" t="s">
        <v>61</v>
      </c>
      <c r="AF15" s="124" t="s">
        <v>61</v>
      </c>
      <c r="AG15" s="124" t="s">
        <v>61</v>
      </c>
      <c r="AH15" s="124" t="s">
        <v>61</v>
      </c>
      <c r="AI15" s="164" t="s">
        <v>61</v>
      </c>
      <c r="AJ15" s="165" t="s">
        <v>61</v>
      </c>
      <c r="AK15" s="166" t="s">
        <v>61</v>
      </c>
      <c r="AL15" s="26" t="s">
        <v>61</v>
      </c>
      <c r="AM15" s="32" t="s">
        <v>61</v>
      </c>
      <c r="AN15" s="27" t="s">
        <v>61</v>
      </c>
      <c r="AO15" s="26" t="s">
        <v>61</v>
      </c>
      <c r="AP15" s="32" t="s">
        <v>61</v>
      </c>
      <c r="AQ15" s="27" t="s">
        <v>61</v>
      </c>
      <c r="AR15" s="26" t="s">
        <v>61</v>
      </c>
      <c r="AS15" s="32" t="s">
        <v>61</v>
      </c>
      <c r="AT15" s="27" t="s">
        <v>61</v>
      </c>
      <c r="AU15" s="164" t="s">
        <v>61</v>
      </c>
      <c r="AV15" s="165" t="s">
        <v>61</v>
      </c>
      <c r="AW15" s="166" t="s">
        <v>61</v>
      </c>
      <c r="AX15" s="26" t="s">
        <v>61</v>
      </c>
      <c r="AY15" s="32" t="s">
        <v>61</v>
      </c>
      <c r="AZ15" s="27" t="s">
        <v>61</v>
      </c>
      <c r="BA15" s="26" t="s">
        <v>61</v>
      </c>
      <c r="BB15" s="32" t="s">
        <v>61</v>
      </c>
      <c r="BC15" s="27" t="s">
        <v>61</v>
      </c>
      <c r="BD15" s="26" t="s">
        <v>61</v>
      </c>
      <c r="BE15" s="32" t="s">
        <v>61</v>
      </c>
      <c r="BF15" s="27" t="s">
        <v>61</v>
      </c>
      <c r="BG15" s="26" t="s">
        <v>61</v>
      </c>
      <c r="BH15" s="32" t="s">
        <v>61</v>
      </c>
      <c r="BI15" s="27" t="s">
        <v>61</v>
      </c>
      <c r="BJ15" s="26" t="s">
        <v>61</v>
      </c>
      <c r="BK15" s="32" t="s">
        <v>61</v>
      </c>
      <c r="BL15" s="27" t="s">
        <v>61</v>
      </c>
      <c r="BM15" s="164" t="s">
        <v>61</v>
      </c>
      <c r="BN15" s="165" t="s">
        <v>61</v>
      </c>
      <c r="BO15" s="166" t="s">
        <v>61</v>
      </c>
      <c r="BP15" s="164" t="s">
        <v>61</v>
      </c>
      <c r="BQ15" s="165" t="s">
        <v>61</v>
      </c>
      <c r="BR15" s="166" t="s">
        <v>61</v>
      </c>
      <c r="BS15" s="26" t="s">
        <v>61</v>
      </c>
      <c r="BT15" s="32" t="s">
        <v>61</v>
      </c>
      <c r="BU15" s="27" t="s">
        <v>61</v>
      </c>
      <c r="BV15" s="26" t="s">
        <v>61</v>
      </c>
      <c r="BW15" s="32" t="s">
        <v>61</v>
      </c>
      <c r="BX15" s="27" t="s">
        <v>61</v>
      </c>
      <c r="BY15" s="26" t="s">
        <v>61</v>
      </c>
      <c r="BZ15" s="32" t="s">
        <v>61</v>
      </c>
      <c r="CA15" s="27" t="s">
        <v>61</v>
      </c>
      <c r="CB15" s="26" t="s">
        <v>61</v>
      </c>
      <c r="CC15" s="32" t="s">
        <v>61</v>
      </c>
      <c r="CD15" s="27" t="s">
        <v>61</v>
      </c>
      <c r="CE15" s="26" t="s">
        <v>61</v>
      </c>
      <c r="CF15" s="32" t="s">
        <v>61</v>
      </c>
      <c r="CG15" s="27" t="s">
        <v>61</v>
      </c>
      <c r="CH15" s="26" t="s">
        <v>61</v>
      </c>
      <c r="CI15" s="26" t="s">
        <v>61</v>
      </c>
      <c r="CJ15" s="32" t="s">
        <v>61</v>
      </c>
      <c r="CK15" s="27" t="s">
        <v>61</v>
      </c>
      <c r="CL15" s="26" t="s">
        <v>61</v>
      </c>
      <c r="CM15" s="26" t="s">
        <v>61</v>
      </c>
      <c r="CN15" s="32" t="s">
        <v>61</v>
      </c>
      <c r="CO15" s="27" t="s">
        <v>61</v>
      </c>
      <c r="CP15" s="26" t="s">
        <v>61</v>
      </c>
      <c r="CQ15" s="26" t="s">
        <v>61</v>
      </c>
      <c r="CR15" s="32" t="s">
        <v>61</v>
      </c>
      <c r="CS15" s="27" t="s">
        <v>61</v>
      </c>
      <c r="CT15" s="27" t="s">
        <v>61</v>
      </c>
      <c r="CU15" s="27" t="s">
        <v>61</v>
      </c>
      <c r="CV15" s="27" t="s">
        <v>61</v>
      </c>
      <c r="CW15" s="27" t="s">
        <v>61</v>
      </c>
      <c r="CX15" s="27" t="s">
        <v>61</v>
      </c>
      <c r="CY15" s="27" t="s">
        <v>61</v>
      </c>
      <c r="CZ15" s="27" t="s">
        <v>61</v>
      </c>
      <c r="DA15" s="27" t="s">
        <v>61</v>
      </c>
      <c r="DB15" s="27" t="s">
        <v>61</v>
      </c>
      <c r="DC15" s="27" t="s">
        <v>61</v>
      </c>
      <c r="DD15" s="27" t="s">
        <v>61</v>
      </c>
      <c r="DE15" s="41"/>
    </row>
    <row r="16" spans="1:116" ht="15" customHeight="1" x14ac:dyDescent="0.2">
      <c r="A16" s="78"/>
      <c r="B16" s="125" t="s">
        <v>107</v>
      </c>
      <c r="C16" s="127">
        <f t="shared" si="3"/>
        <v>2</v>
      </c>
      <c r="D16" s="127" t="str">
        <f t="shared" si="9"/>
        <v>ok</v>
      </c>
      <c r="E16" s="127">
        <f t="shared" si="4"/>
        <v>152528</v>
      </c>
      <c r="F16" s="127" t="str">
        <f t="shared" si="10"/>
        <v>ok</v>
      </c>
      <c r="G16" s="127">
        <f t="shared" si="5"/>
        <v>76264</v>
      </c>
      <c r="H16" s="149" t="str">
        <f t="shared" si="11"/>
        <v>ok</v>
      </c>
      <c r="I16" s="154">
        <f t="shared" si="6"/>
        <v>2</v>
      </c>
      <c r="J16" s="129">
        <f t="shared" si="1"/>
        <v>152528</v>
      </c>
      <c r="K16" s="155">
        <f t="shared" si="1"/>
        <v>76264</v>
      </c>
      <c r="L16" s="154" t="str">
        <f t="shared" si="7"/>
        <v>-</v>
      </c>
      <c r="M16" s="129" t="str">
        <f t="shared" si="2"/>
        <v>-</v>
      </c>
      <c r="N16" s="155" t="str">
        <f t="shared" si="2"/>
        <v>-</v>
      </c>
      <c r="O16" s="130">
        <f t="shared" si="12"/>
        <v>0</v>
      </c>
      <c r="P16" s="130">
        <f t="shared" si="12"/>
        <v>0</v>
      </c>
      <c r="Q16" s="130">
        <f t="shared" si="13"/>
        <v>0</v>
      </c>
      <c r="R16" s="154" t="str">
        <f t="shared" si="14"/>
        <v>-</v>
      </c>
      <c r="S16" s="129" t="str">
        <f t="shared" si="8"/>
        <v>-</v>
      </c>
      <c r="T16" s="155" t="str">
        <f t="shared" si="8"/>
        <v>-</v>
      </c>
      <c r="U16" s="154" t="str">
        <f t="shared" si="8"/>
        <v>-</v>
      </c>
      <c r="V16" s="129" t="str">
        <f t="shared" si="8"/>
        <v>-</v>
      </c>
      <c r="W16" s="155" t="str">
        <f t="shared" si="8"/>
        <v>-</v>
      </c>
      <c r="X16" s="154">
        <f t="shared" si="15"/>
        <v>0</v>
      </c>
      <c r="Y16" s="129">
        <f t="shared" si="15"/>
        <v>0</v>
      </c>
      <c r="Z16" s="155">
        <f t="shared" si="16"/>
        <v>0</v>
      </c>
      <c r="AB16" s="78"/>
      <c r="AC16" s="125" t="s">
        <v>107</v>
      </c>
      <c r="AD16" s="124">
        <v>29</v>
      </c>
      <c r="AE16" s="124">
        <v>2</v>
      </c>
      <c r="AF16" s="124">
        <v>4236900</v>
      </c>
      <c r="AG16" s="124">
        <v>152528</v>
      </c>
      <c r="AH16" s="124">
        <v>76264</v>
      </c>
      <c r="AI16" s="164">
        <v>2</v>
      </c>
      <c r="AJ16" s="165">
        <v>152528</v>
      </c>
      <c r="AK16" s="166">
        <v>76264</v>
      </c>
      <c r="AL16" s="26" t="s">
        <v>61</v>
      </c>
      <c r="AM16" s="32" t="s">
        <v>61</v>
      </c>
      <c r="AN16" s="27" t="s">
        <v>61</v>
      </c>
      <c r="AO16" s="26" t="s">
        <v>61</v>
      </c>
      <c r="AP16" s="32" t="s">
        <v>61</v>
      </c>
      <c r="AQ16" s="27" t="s">
        <v>61</v>
      </c>
      <c r="AR16" s="26" t="s">
        <v>61</v>
      </c>
      <c r="AS16" s="32" t="s">
        <v>61</v>
      </c>
      <c r="AT16" s="27" t="s">
        <v>61</v>
      </c>
      <c r="AU16" s="164" t="s">
        <v>61</v>
      </c>
      <c r="AV16" s="165" t="s">
        <v>61</v>
      </c>
      <c r="AW16" s="166" t="s">
        <v>61</v>
      </c>
      <c r="AX16" s="26" t="s">
        <v>61</v>
      </c>
      <c r="AY16" s="32" t="s">
        <v>61</v>
      </c>
      <c r="AZ16" s="27" t="s">
        <v>61</v>
      </c>
      <c r="BA16" s="26" t="s">
        <v>61</v>
      </c>
      <c r="BB16" s="32" t="s">
        <v>61</v>
      </c>
      <c r="BC16" s="27" t="s">
        <v>61</v>
      </c>
      <c r="BD16" s="26" t="s">
        <v>61</v>
      </c>
      <c r="BE16" s="32" t="s">
        <v>61</v>
      </c>
      <c r="BF16" s="27" t="s">
        <v>61</v>
      </c>
      <c r="BG16" s="26" t="s">
        <v>61</v>
      </c>
      <c r="BH16" s="32" t="s">
        <v>61</v>
      </c>
      <c r="BI16" s="27" t="s">
        <v>61</v>
      </c>
      <c r="BJ16" s="26" t="s">
        <v>61</v>
      </c>
      <c r="BK16" s="32" t="s">
        <v>61</v>
      </c>
      <c r="BL16" s="27" t="s">
        <v>61</v>
      </c>
      <c r="BM16" s="164" t="s">
        <v>61</v>
      </c>
      <c r="BN16" s="165" t="s">
        <v>61</v>
      </c>
      <c r="BO16" s="166" t="s">
        <v>61</v>
      </c>
      <c r="BP16" s="164" t="s">
        <v>61</v>
      </c>
      <c r="BQ16" s="165" t="s">
        <v>61</v>
      </c>
      <c r="BR16" s="166" t="s">
        <v>61</v>
      </c>
      <c r="BS16" s="26" t="s">
        <v>61</v>
      </c>
      <c r="BT16" s="32" t="s">
        <v>61</v>
      </c>
      <c r="BU16" s="27" t="s">
        <v>61</v>
      </c>
      <c r="BV16" s="26" t="s">
        <v>61</v>
      </c>
      <c r="BW16" s="32" t="s">
        <v>61</v>
      </c>
      <c r="BX16" s="27" t="s">
        <v>61</v>
      </c>
      <c r="BY16" s="26" t="s">
        <v>61</v>
      </c>
      <c r="BZ16" s="32" t="s">
        <v>61</v>
      </c>
      <c r="CA16" s="27" t="s">
        <v>61</v>
      </c>
      <c r="CB16" s="26" t="s">
        <v>61</v>
      </c>
      <c r="CC16" s="32" t="s">
        <v>61</v>
      </c>
      <c r="CD16" s="27" t="s">
        <v>61</v>
      </c>
      <c r="CE16" s="26" t="s">
        <v>61</v>
      </c>
      <c r="CF16" s="32" t="s">
        <v>61</v>
      </c>
      <c r="CG16" s="27" t="s">
        <v>61</v>
      </c>
      <c r="CH16" s="26" t="s">
        <v>61</v>
      </c>
      <c r="CI16" s="26" t="s">
        <v>61</v>
      </c>
      <c r="CJ16" s="32" t="s">
        <v>61</v>
      </c>
      <c r="CK16" s="27" t="s">
        <v>61</v>
      </c>
      <c r="CL16" s="26" t="s">
        <v>61</v>
      </c>
      <c r="CM16" s="26" t="s">
        <v>61</v>
      </c>
      <c r="CN16" s="32" t="s">
        <v>61</v>
      </c>
      <c r="CO16" s="27" t="s">
        <v>61</v>
      </c>
      <c r="CP16" s="26" t="s">
        <v>61</v>
      </c>
      <c r="CQ16" s="26" t="s">
        <v>61</v>
      </c>
      <c r="CR16" s="32" t="s">
        <v>61</v>
      </c>
      <c r="CS16" s="27" t="s">
        <v>61</v>
      </c>
      <c r="CT16" s="27">
        <v>26</v>
      </c>
      <c r="CU16" s="27" t="s">
        <v>61</v>
      </c>
      <c r="CV16" s="27" t="s">
        <v>61</v>
      </c>
      <c r="CW16" s="27" t="s">
        <v>61</v>
      </c>
      <c r="CX16" s="27" t="s">
        <v>61</v>
      </c>
      <c r="CY16" s="27" t="s">
        <v>61</v>
      </c>
      <c r="CZ16" s="27">
        <v>1</v>
      </c>
      <c r="DA16" s="27" t="s">
        <v>61</v>
      </c>
      <c r="DB16" s="27" t="s">
        <v>61</v>
      </c>
      <c r="DC16" s="27" t="s">
        <v>61</v>
      </c>
      <c r="DD16" s="27" t="s">
        <v>61</v>
      </c>
      <c r="DE16" s="41"/>
    </row>
    <row r="17" spans="1:109" ht="15" customHeight="1" x14ac:dyDescent="0.2">
      <c r="A17" s="78"/>
      <c r="B17" s="125" t="s">
        <v>108</v>
      </c>
      <c r="C17" s="127">
        <f t="shared" si="3"/>
        <v>12</v>
      </c>
      <c r="D17" s="127" t="str">
        <f t="shared" si="9"/>
        <v>ok</v>
      </c>
      <c r="E17" s="127">
        <f t="shared" si="4"/>
        <v>919187</v>
      </c>
      <c r="F17" s="127" t="str">
        <f t="shared" si="10"/>
        <v>ok</v>
      </c>
      <c r="G17" s="127">
        <f t="shared" si="5"/>
        <v>76598</v>
      </c>
      <c r="H17" s="149" t="str">
        <f t="shared" si="11"/>
        <v>ok</v>
      </c>
      <c r="I17" s="154">
        <f t="shared" si="6"/>
        <v>12</v>
      </c>
      <c r="J17" s="129">
        <f t="shared" si="1"/>
        <v>919187</v>
      </c>
      <c r="K17" s="155">
        <f t="shared" si="1"/>
        <v>76598</v>
      </c>
      <c r="L17" s="154" t="str">
        <f t="shared" si="7"/>
        <v>-</v>
      </c>
      <c r="M17" s="129" t="str">
        <f t="shared" si="2"/>
        <v>-</v>
      </c>
      <c r="N17" s="155" t="str">
        <f t="shared" si="2"/>
        <v>-</v>
      </c>
      <c r="O17" s="130">
        <f t="shared" si="12"/>
        <v>0</v>
      </c>
      <c r="P17" s="130">
        <f t="shared" si="12"/>
        <v>0</v>
      </c>
      <c r="Q17" s="130">
        <f t="shared" si="13"/>
        <v>0</v>
      </c>
      <c r="R17" s="154" t="str">
        <f t="shared" si="14"/>
        <v>-</v>
      </c>
      <c r="S17" s="129" t="str">
        <f t="shared" si="8"/>
        <v>-</v>
      </c>
      <c r="T17" s="155" t="str">
        <f t="shared" si="8"/>
        <v>-</v>
      </c>
      <c r="U17" s="154" t="str">
        <f t="shared" si="8"/>
        <v>-</v>
      </c>
      <c r="V17" s="129" t="str">
        <f t="shared" si="8"/>
        <v>-</v>
      </c>
      <c r="W17" s="155" t="str">
        <f t="shared" si="8"/>
        <v>-</v>
      </c>
      <c r="X17" s="154">
        <f t="shared" si="15"/>
        <v>0</v>
      </c>
      <c r="Y17" s="129">
        <f t="shared" si="15"/>
        <v>0</v>
      </c>
      <c r="Z17" s="155">
        <f t="shared" si="16"/>
        <v>0</v>
      </c>
      <c r="AB17" s="78"/>
      <c r="AC17" s="125" t="s">
        <v>108</v>
      </c>
      <c r="AD17" s="124">
        <v>42</v>
      </c>
      <c r="AE17" s="124">
        <v>12</v>
      </c>
      <c r="AF17" s="124">
        <v>6156000</v>
      </c>
      <c r="AG17" s="124">
        <v>919187</v>
      </c>
      <c r="AH17" s="124">
        <v>76598</v>
      </c>
      <c r="AI17" s="164">
        <v>12</v>
      </c>
      <c r="AJ17" s="165">
        <v>919187</v>
      </c>
      <c r="AK17" s="166">
        <v>76598</v>
      </c>
      <c r="AL17" s="26" t="s">
        <v>61</v>
      </c>
      <c r="AM17" s="32" t="s">
        <v>61</v>
      </c>
      <c r="AN17" s="27" t="s">
        <v>61</v>
      </c>
      <c r="AO17" s="26" t="s">
        <v>61</v>
      </c>
      <c r="AP17" s="32" t="s">
        <v>61</v>
      </c>
      <c r="AQ17" s="27" t="s">
        <v>61</v>
      </c>
      <c r="AR17" s="26" t="s">
        <v>61</v>
      </c>
      <c r="AS17" s="32" t="s">
        <v>61</v>
      </c>
      <c r="AT17" s="27" t="s">
        <v>61</v>
      </c>
      <c r="AU17" s="164" t="s">
        <v>61</v>
      </c>
      <c r="AV17" s="165" t="s">
        <v>61</v>
      </c>
      <c r="AW17" s="166" t="s">
        <v>61</v>
      </c>
      <c r="AX17" s="26" t="s">
        <v>61</v>
      </c>
      <c r="AY17" s="32" t="s">
        <v>61</v>
      </c>
      <c r="AZ17" s="27" t="s">
        <v>61</v>
      </c>
      <c r="BA17" s="26" t="s">
        <v>61</v>
      </c>
      <c r="BB17" s="32" t="s">
        <v>61</v>
      </c>
      <c r="BC17" s="27" t="s">
        <v>61</v>
      </c>
      <c r="BD17" s="26" t="s">
        <v>61</v>
      </c>
      <c r="BE17" s="32" t="s">
        <v>61</v>
      </c>
      <c r="BF17" s="27" t="s">
        <v>61</v>
      </c>
      <c r="BG17" s="26" t="s">
        <v>61</v>
      </c>
      <c r="BH17" s="32" t="s">
        <v>61</v>
      </c>
      <c r="BI17" s="27" t="s">
        <v>61</v>
      </c>
      <c r="BJ17" s="26" t="s">
        <v>61</v>
      </c>
      <c r="BK17" s="32" t="s">
        <v>61</v>
      </c>
      <c r="BL17" s="27" t="s">
        <v>61</v>
      </c>
      <c r="BM17" s="164" t="s">
        <v>61</v>
      </c>
      <c r="BN17" s="165" t="s">
        <v>61</v>
      </c>
      <c r="BO17" s="166" t="s">
        <v>61</v>
      </c>
      <c r="BP17" s="164" t="s">
        <v>61</v>
      </c>
      <c r="BQ17" s="165" t="s">
        <v>61</v>
      </c>
      <c r="BR17" s="166" t="s">
        <v>61</v>
      </c>
      <c r="BS17" s="26" t="s">
        <v>61</v>
      </c>
      <c r="BT17" s="32" t="s">
        <v>61</v>
      </c>
      <c r="BU17" s="27" t="s">
        <v>61</v>
      </c>
      <c r="BV17" s="26" t="s">
        <v>61</v>
      </c>
      <c r="BW17" s="32" t="s">
        <v>61</v>
      </c>
      <c r="BX17" s="27" t="s">
        <v>61</v>
      </c>
      <c r="BY17" s="26" t="s">
        <v>61</v>
      </c>
      <c r="BZ17" s="32" t="s">
        <v>61</v>
      </c>
      <c r="CA17" s="27" t="s">
        <v>61</v>
      </c>
      <c r="CB17" s="26" t="s">
        <v>61</v>
      </c>
      <c r="CC17" s="32" t="s">
        <v>61</v>
      </c>
      <c r="CD17" s="27" t="s">
        <v>61</v>
      </c>
      <c r="CE17" s="26" t="s">
        <v>61</v>
      </c>
      <c r="CF17" s="32" t="s">
        <v>61</v>
      </c>
      <c r="CG17" s="27" t="s">
        <v>61</v>
      </c>
      <c r="CH17" s="26" t="s">
        <v>61</v>
      </c>
      <c r="CI17" s="26" t="s">
        <v>61</v>
      </c>
      <c r="CJ17" s="32" t="s">
        <v>61</v>
      </c>
      <c r="CK17" s="27" t="s">
        <v>61</v>
      </c>
      <c r="CL17" s="26" t="s">
        <v>61</v>
      </c>
      <c r="CM17" s="26" t="s">
        <v>61</v>
      </c>
      <c r="CN17" s="32" t="s">
        <v>61</v>
      </c>
      <c r="CO17" s="27" t="s">
        <v>61</v>
      </c>
      <c r="CP17" s="26" t="s">
        <v>61</v>
      </c>
      <c r="CQ17" s="26" t="s">
        <v>61</v>
      </c>
      <c r="CR17" s="32" t="s">
        <v>61</v>
      </c>
      <c r="CS17" s="27" t="s">
        <v>61</v>
      </c>
      <c r="CT17" s="27">
        <v>28</v>
      </c>
      <c r="CU17" s="27" t="s">
        <v>61</v>
      </c>
      <c r="CV17" s="27" t="s">
        <v>61</v>
      </c>
      <c r="CW17" s="27" t="s">
        <v>61</v>
      </c>
      <c r="CX17" s="27" t="s">
        <v>61</v>
      </c>
      <c r="CY17" s="27">
        <v>1</v>
      </c>
      <c r="CZ17" s="27">
        <v>1</v>
      </c>
      <c r="DA17" s="27" t="s">
        <v>61</v>
      </c>
      <c r="DB17" s="27" t="s">
        <v>61</v>
      </c>
      <c r="DC17" s="27" t="s">
        <v>61</v>
      </c>
      <c r="DD17" s="27" t="s">
        <v>61</v>
      </c>
      <c r="DE17" s="41"/>
    </row>
    <row r="18" spans="1:109" ht="26.25" customHeight="1" x14ac:dyDescent="0.2">
      <c r="A18" s="175" t="s">
        <v>178</v>
      </c>
      <c r="B18" s="176"/>
      <c r="C18" s="177">
        <f t="shared" si="3"/>
        <v>136</v>
      </c>
      <c r="D18" s="177" t="str">
        <f t="shared" si="9"/>
        <v>ok</v>
      </c>
      <c r="E18" s="177">
        <f t="shared" si="4"/>
        <v>18802722</v>
      </c>
      <c r="F18" s="177" t="str">
        <f t="shared" si="10"/>
        <v>ok</v>
      </c>
      <c r="G18" s="177">
        <f t="shared" si="5"/>
        <v>138255</v>
      </c>
      <c r="H18" s="178" t="str">
        <f t="shared" si="11"/>
        <v>ok</v>
      </c>
      <c r="I18" s="179">
        <f t="shared" si="6"/>
        <v>122</v>
      </c>
      <c r="J18" s="145">
        <f t="shared" si="1"/>
        <v>16694451</v>
      </c>
      <c r="K18" s="180">
        <f t="shared" si="1"/>
        <v>136839</v>
      </c>
      <c r="L18" s="179" t="str">
        <f t="shared" si="7"/>
        <v>-</v>
      </c>
      <c r="M18" s="145" t="str">
        <f t="shared" si="2"/>
        <v>-</v>
      </c>
      <c r="N18" s="180" t="str">
        <f t="shared" si="2"/>
        <v>-</v>
      </c>
      <c r="O18" s="146">
        <f t="shared" si="12"/>
        <v>0</v>
      </c>
      <c r="P18" s="146">
        <f t="shared" si="12"/>
        <v>0</v>
      </c>
      <c r="Q18" s="146">
        <f t="shared" si="13"/>
        <v>0</v>
      </c>
      <c r="R18" s="179" t="str">
        <f t="shared" si="14"/>
        <v>-</v>
      </c>
      <c r="S18" s="145" t="str">
        <f t="shared" si="8"/>
        <v>-</v>
      </c>
      <c r="T18" s="180" t="str">
        <f t="shared" si="8"/>
        <v>-</v>
      </c>
      <c r="U18" s="179" t="str">
        <f t="shared" si="8"/>
        <v>-</v>
      </c>
      <c r="V18" s="145" t="str">
        <f t="shared" si="8"/>
        <v>-</v>
      </c>
      <c r="W18" s="180" t="str">
        <f t="shared" si="8"/>
        <v>-</v>
      </c>
      <c r="X18" s="179">
        <f t="shared" si="15"/>
        <v>14</v>
      </c>
      <c r="Y18" s="145">
        <f t="shared" si="15"/>
        <v>2108271</v>
      </c>
      <c r="Z18" s="180">
        <f t="shared" si="16"/>
        <v>150590</v>
      </c>
      <c r="AB18" s="78" t="s">
        <v>178</v>
      </c>
      <c r="AC18" s="83"/>
      <c r="AD18" s="124">
        <v>263</v>
      </c>
      <c r="AE18" s="124">
        <v>136</v>
      </c>
      <c r="AF18" s="124">
        <v>44014700</v>
      </c>
      <c r="AG18" s="124">
        <v>18802722</v>
      </c>
      <c r="AH18" s="124">
        <v>138255</v>
      </c>
      <c r="AI18" s="164">
        <v>122</v>
      </c>
      <c r="AJ18" s="165">
        <v>16694451</v>
      </c>
      <c r="AK18" s="166">
        <v>136839</v>
      </c>
      <c r="AL18" s="26" t="s">
        <v>61</v>
      </c>
      <c r="AM18" s="32" t="s">
        <v>61</v>
      </c>
      <c r="AN18" s="27" t="s">
        <v>61</v>
      </c>
      <c r="AO18" s="26" t="s">
        <v>61</v>
      </c>
      <c r="AP18" s="32" t="s">
        <v>61</v>
      </c>
      <c r="AQ18" s="27" t="s">
        <v>61</v>
      </c>
      <c r="AR18" s="26" t="s">
        <v>61</v>
      </c>
      <c r="AS18" s="32" t="s">
        <v>61</v>
      </c>
      <c r="AT18" s="27" t="s">
        <v>61</v>
      </c>
      <c r="AU18" s="164" t="s">
        <v>61</v>
      </c>
      <c r="AV18" s="165" t="s">
        <v>61</v>
      </c>
      <c r="AW18" s="166" t="s">
        <v>61</v>
      </c>
      <c r="AX18" s="26">
        <v>14</v>
      </c>
      <c r="AY18" s="32">
        <v>2108271</v>
      </c>
      <c r="AZ18" s="27">
        <v>150590</v>
      </c>
      <c r="BA18" s="26" t="s">
        <v>61</v>
      </c>
      <c r="BB18" s="32" t="s">
        <v>61</v>
      </c>
      <c r="BC18" s="27" t="s">
        <v>61</v>
      </c>
      <c r="BD18" s="26" t="s">
        <v>61</v>
      </c>
      <c r="BE18" s="32" t="s">
        <v>61</v>
      </c>
      <c r="BF18" s="27" t="s">
        <v>61</v>
      </c>
      <c r="BG18" s="26" t="s">
        <v>61</v>
      </c>
      <c r="BH18" s="32" t="s">
        <v>61</v>
      </c>
      <c r="BI18" s="27" t="s">
        <v>61</v>
      </c>
      <c r="BJ18" s="26" t="s">
        <v>61</v>
      </c>
      <c r="BK18" s="32" t="s">
        <v>61</v>
      </c>
      <c r="BL18" s="27" t="s">
        <v>61</v>
      </c>
      <c r="BM18" s="164" t="s">
        <v>61</v>
      </c>
      <c r="BN18" s="165" t="s">
        <v>61</v>
      </c>
      <c r="BO18" s="166" t="s">
        <v>61</v>
      </c>
      <c r="BP18" s="164" t="s">
        <v>61</v>
      </c>
      <c r="BQ18" s="165" t="s">
        <v>61</v>
      </c>
      <c r="BR18" s="166" t="s">
        <v>61</v>
      </c>
      <c r="BS18" s="26" t="s">
        <v>61</v>
      </c>
      <c r="BT18" s="32" t="s">
        <v>61</v>
      </c>
      <c r="BU18" s="27" t="s">
        <v>61</v>
      </c>
      <c r="BV18" s="26" t="s">
        <v>61</v>
      </c>
      <c r="BW18" s="32" t="s">
        <v>61</v>
      </c>
      <c r="BX18" s="27" t="s">
        <v>61</v>
      </c>
      <c r="BY18" s="26" t="s">
        <v>61</v>
      </c>
      <c r="BZ18" s="32" t="s">
        <v>61</v>
      </c>
      <c r="CA18" s="27" t="s">
        <v>61</v>
      </c>
      <c r="CB18" s="26" t="s">
        <v>61</v>
      </c>
      <c r="CC18" s="32" t="s">
        <v>61</v>
      </c>
      <c r="CD18" s="27" t="s">
        <v>61</v>
      </c>
      <c r="CE18" s="26" t="s">
        <v>61</v>
      </c>
      <c r="CF18" s="32" t="s">
        <v>61</v>
      </c>
      <c r="CG18" s="27" t="s">
        <v>61</v>
      </c>
      <c r="CH18" s="26" t="s">
        <v>61</v>
      </c>
      <c r="CI18" s="26" t="s">
        <v>61</v>
      </c>
      <c r="CJ18" s="32" t="s">
        <v>61</v>
      </c>
      <c r="CK18" s="27" t="s">
        <v>61</v>
      </c>
      <c r="CL18" s="26" t="s">
        <v>61</v>
      </c>
      <c r="CM18" s="26" t="s">
        <v>61</v>
      </c>
      <c r="CN18" s="32" t="s">
        <v>61</v>
      </c>
      <c r="CO18" s="27" t="s">
        <v>61</v>
      </c>
      <c r="CP18" s="26" t="s">
        <v>61</v>
      </c>
      <c r="CQ18" s="26" t="s">
        <v>61</v>
      </c>
      <c r="CR18" s="32" t="s">
        <v>61</v>
      </c>
      <c r="CS18" s="27" t="s">
        <v>61</v>
      </c>
      <c r="CT18" s="27">
        <v>52</v>
      </c>
      <c r="CU18" s="27">
        <v>3</v>
      </c>
      <c r="CV18" s="27" t="s">
        <v>61</v>
      </c>
      <c r="CW18" s="27" t="s">
        <v>61</v>
      </c>
      <c r="CX18" s="27">
        <v>3</v>
      </c>
      <c r="CY18" s="27">
        <v>54</v>
      </c>
      <c r="CZ18" s="27">
        <v>15</v>
      </c>
      <c r="DA18" s="27" t="s">
        <v>61</v>
      </c>
      <c r="DB18" s="27" t="s">
        <v>61</v>
      </c>
      <c r="DC18" s="27" t="s">
        <v>61</v>
      </c>
      <c r="DD18" s="27" t="s">
        <v>61</v>
      </c>
      <c r="DE18" s="41"/>
    </row>
    <row r="19" spans="1:109" ht="18.75" customHeight="1" x14ac:dyDescent="0.2">
      <c r="A19" s="78"/>
      <c r="B19" s="125" t="s">
        <v>110</v>
      </c>
      <c r="C19" s="127">
        <f t="shared" si="3"/>
        <v>23</v>
      </c>
      <c r="D19" s="127" t="str">
        <f t="shared" si="9"/>
        <v>ok</v>
      </c>
      <c r="E19" s="127">
        <f t="shared" si="4"/>
        <v>2026348</v>
      </c>
      <c r="F19" s="127" t="str">
        <f t="shared" si="10"/>
        <v>ok</v>
      </c>
      <c r="G19" s="127">
        <f t="shared" si="5"/>
        <v>88102</v>
      </c>
      <c r="H19" s="149" t="str">
        <f t="shared" si="11"/>
        <v>ok</v>
      </c>
      <c r="I19" s="154">
        <f t="shared" si="6"/>
        <v>23</v>
      </c>
      <c r="J19" s="129">
        <f t="shared" si="1"/>
        <v>2026348</v>
      </c>
      <c r="K19" s="155">
        <f t="shared" si="1"/>
        <v>88102</v>
      </c>
      <c r="L19" s="154" t="str">
        <f t="shared" si="7"/>
        <v>-</v>
      </c>
      <c r="M19" s="129" t="str">
        <f t="shared" si="2"/>
        <v>-</v>
      </c>
      <c r="N19" s="155" t="str">
        <f t="shared" si="2"/>
        <v>-</v>
      </c>
      <c r="O19" s="130">
        <f t="shared" si="12"/>
        <v>0</v>
      </c>
      <c r="P19" s="130">
        <f t="shared" si="12"/>
        <v>0</v>
      </c>
      <c r="Q19" s="130">
        <f t="shared" si="13"/>
        <v>0</v>
      </c>
      <c r="R19" s="154" t="str">
        <f t="shared" si="14"/>
        <v>-</v>
      </c>
      <c r="S19" s="129" t="str">
        <f t="shared" si="8"/>
        <v>-</v>
      </c>
      <c r="T19" s="155" t="str">
        <f t="shared" si="8"/>
        <v>-</v>
      </c>
      <c r="U19" s="154" t="str">
        <f t="shared" si="8"/>
        <v>-</v>
      </c>
      <c r="V19" s="129" t="str">
        <f t="shared" si="8"/>
        <v>-</v>
      </c>
      <c r="W19" s="155" t="str">
        <f t="shared" si="8"/>
        <v>-</v>
      </c>
      <c r="X19" s="154">
        <f t="shared" si="15"/>
        <v>0</v>
      </c>
      <c r="Y19" s="129">
        <f t="shared" si="15"/>
        <v>0</v>
      </c>
      <c r="Z19" s="155">
        <f t="shared" si="16"/>
        <v>0</v>
      </c>
      <c r="AB19" s="78"/>
      <c r="AC19" s="125" t="s">
        <v>110</v>
      </c>
      <c r="AD19" s="124">
        <v>58</v>
      </c>
      <c r="AE19" s="124">
        <v>23</v>
      </c>
      <c r="AF19" s="124">
        <v>8620700</v>
      </c>
      <c r="AG19" s="124">
        <v>2026348</v>
      </c>
      <c r="AH19" s="124">
        <v>88102</v>
      </c>
      <c r="AI19" s="164">
        <v>23</v>
      </c>
      <c r="AJ19" s="165">
        <v>2026348</v>
      </c>
      <c r="AK19" s="166">
        <v>88102</v>
      </c>
      <c r="AL19" s="26" t="s">
        <v>61</v>
      </c>
      <c r="AM19" s="32" t="s">
        <v>61</v>
      </c>
      <c r="AN19" s="27" t="s">
        <v>61</v>
      </c>
      <c r="AO19" s="26" t="s">
        <v>61</v>
      </c>
      <c r="AP19" s="32" t="s">
        <v>61</v>
      </c>
      <c r="AQ19" s="27" t="s">
        <v>61</v>
      </c>
      <c r="AR19" s="26" t="s">
        <v>61</v>
      </c>
      <c r="AS19" s="32" t="s">
        <v>61</v>
      </c>
      <c r="AT19" s="27" t="s">
        <v>61</v>
      </c>
      <c r="AU19" s="164" t="s">
        <v>61</v>
      </c>
      <c r="AV19" s="165" t="s">
        <v>61</v>
      </c>
      <c r="AW19" s="166" t="s">
        <v>61</v>
      </c>
      <c r="AX19" s="26" t="s">
        <v>61</v>
      </c>
      <c r="AY19" s="32" t="s">
        <v>61</v>
      </c>
      <c r="AZ19" s="27" t="s">
        <v>61</v>
      </c>
      <c r="BA19" s="26" t="s">
        <v>61</v>
      </c>
      <c r="BB19" s="32" t="s">
        <v>61</v>
      </c>
      <c r="BC19" s="27" t="s">
        <v>61</v>
      </c>
      <c r="BD19" s="26" t="s">
        <v>61</v>
      </c>
      <c r="BE19" s="32" t="s">
        <v>61</v>
      </c>
      <c r="BF19" s="27" t="s">
        <v>61</v>
      </c>
      <c r="BG19" s="26" t="s">
        <v>61</v>
      </c>
      <c r="BH19" s="32" t="s">
        <v>61</v>
      </c>
      <c r="BI19" s="27" t="s">
        <v>61</v>
      </c>
      <c r="BJ19" s="26" t="s">
        <v>61</v>
      </c>
      <c r="BK19" s="32" t="s">
        <v>61</v>
      </c>
      <c r="BL19" s="27" t="s">
        <v>61</v>
      </c>
      <c r="BM19" s="164" t="s">
        <v>61</v>
      </c>
      <c r="BN19" s="165" t="s">
        <v>61</v>
      </c>
      <c r="BO19" s="166" t="s">
        <v>61</v>
      </c>
      <c r="BP19" s="164" t="s">
        <v>61</v>
      </c>
      <c r="BQ19" s="165" t="s">
        <v>61</v>
      </c>
      <c r="BR19" s="166" t="s">
        <v>61</v>
      </c>
      <c r="BS19" s="26" t="s">
        <v>61</v>
      </c>
      <c r="BT19" s="32" t="s">
        <v>61</v>
      </c>
      <c r="BU19" s="27" t="s">
        <v>61</v>
      </c>
      <c r="BV19" s="26" t="s">
        <v>61</v>
      </c>
      <c r="BW19" s="32" t="s">
        <v>61</v>
      </c>
      <c r="BX19" s="27" t="s">
        <v>61</v>
      </c>
      <c r="BY19" s="26" t="s">
        <v>61</v>
      </c>
      <c r="BZ19" s="32" t="s">
        <v>61</v>
      </c>
      <c r="CA19" s="27" t="s">
        <v>61</v>
      </c>
      <c r="CB19" s="26" t="s">
        <v>61</v>
      </c>
      <c r="CC19" s="32" t="s">
        <v>61</v>
      </c>
      <c r="CD19" s="27" t="s">
        <v>61</v>
      </c>
      <c r="CE19" s="26" t="s">
        <v>61</v>
      </c>
      <c r="CF19" s="32" t="s">
        <v>61</v>
      </c>
      <c r="CG19" s="27" t="s">
        <v>61</v>
      </c>
      <c r="CH19" s="26" t="s">
        <v>61</v>
      </c>
      <c r="CI19" s="26" t="s">
        <v>61</v>
      </c>
      <c r="CJ19" s="32" t="s">
        <v>61</v>
      </c>
      <c r="CK19" s="27" t="s">
        <v>61</v>
      </c>
      <c r="CL19" s="26" t="s">
        <v>61</v>
      </c>
      <c r="CM19" s="26" t="s">
        <v>61</v>
      </c>
      <c r="CN19" s="32" t="s">
        <v>61</v>
      </c>
      <c r="CO19" s="27" t="s">
        <v>61</v>
      </c>
      <c r="CP19" s="26" t="s">
        <v>61</v>
      </c>
      <c r="CQ19" s="26" t="s">
        <v>61</v>
      </c>
      <c r="CR19" s="32" t="s">
        <v>61</v>
      </c>
      <c r="CS19" s="27" t="s">
        <v>61</v>
      </c>
      <c r="CT19" s="27">
        <v>33</v>
      </c>
      <c r="CU19" s="27" t="s">
        <v>61</v>
      </c>
      <c r="CV19" s="27" t="s">
        <v>61</v>
      </c>
      <c r="CW19" s="27" t="s">
        <v>61</v>
      </c>
      <c r="CX19" s="27" t="s">
        <v>61</v>
      </c>
      <c r="CY19" s="27">
        <v>1</v>
      </c>
      <c r="CZ19" s="27">
        <v>1</v>
      </c>
      <c r="DA19" s="27" t="s">
        <v>61</v>
      </c>
      <c r="DB19" s="27" t="s">
        <v>61</v>
      </c>
      <c r="DC19" s="27" t="s">
        <v>61</v>
      </c>
      <c r="DD19" s="27" t="s">
        <v>61</v>
      </c>
      <c r="DE19" s="41"/>
    </row>
    <row r="20" spans="1:109" ht="15" customHeight="1" x14ac:dyDescent="0.2">
      <c r="A20" s="78"/>
      <c r="B20" s="125" t="s">
        <v>111</v>
      </c>
      <c r="C20" s="127">
        <f t="shared" si="3"/>
        <v>27</v>
      </c>
      <c r="D20" s="127" t="str">
        <f t="shared" si="9"/>
        <v>ok</v>
      </c>
      <c r="E20" s="127">
        <f t="shared" si="4"/>
        <v>2627756</v>
      </c>
      <c r="F20" s="127" t="str">
        <f t="shared" si="10"/>
        <v>ok</v>
      </c>
      <c r="G20" s="127">
        <f t="shared" si="5"/>
        <v>97324</v>
      </c>
      <c r="H20" s="149" t="str">
        <f t="shared" si="11"/>
        <v>ok</v>
      </c>
      <c r="I20" s="154">
        <f t="shared" si="6"/>
        <v>26</v>
      </c>
      <c r="J20" s="129">
        <f t="shared" si="1"/>
        <v>2496821</v>
      </c>
      <c r="K20" s="155">
        <f t="shared" si="1"/>
        <v>96031</v>
      </c>
      <c r="L20" s="154" t="str">
        <f t="shared" si="7"/>
        <v>-</v>
      </c>
      <c r="M20" s="129" t="str">
        <f t="shared" si="2"/>
        <v>-</v>
      </c>
      <c r="N20" s="155" t="str">
        <f t="shared" si="2"/>
        <v>-</v>
      </c>
      <c r="O20" s="130">
        <f t="shared" si="12"/>
        <v>0</v>
      </c>
      <c r="P20" s="130">
        <f t="shared" si="12"/>
        <v>0</v>
      </c>
      <c r="Q20" s="130">
        <f t="shared" si="13"/>
        <v>0</v>
      </c>
      <c r="R20" s="154" t="str">
        <f t="shared" si="14"/>
        <v>-</v>
      </c>
      <c r="S20" s="129" t="str">
        <f t="shared" si="8"/>
        <v>-</v>
      </c>
      <c r="T20" s="155" t="str">
        <f t="shared" si="8"/>
        <v>-</v>
      </c>
      <c r="U20" s="154" t="str">
        <f t="shared" si="8"/>
        <v>-</v>
      </c>
      <c r="V20" s="129" t="str">
        <f t="shared" si="8"/>
        <v>-</v>
      </c>
      <c r="W20" s="155" t="str">
        <f t="shared" si="8"/>
        <v>-</v>
      </c>
      <c r="X20" s="154">
        <f t="shared" si="15"/>
        <v>1</v>
      </c>
      <c r="Y20" s="129">
        <f t="shared" si="15"/>
        <v>130935</v>
      </c>
      <c r="Z20" s="155">
        <f t="shared" si="16"/>
        <v>130935</v>
      </c>
      <c r="AB20" s="78"/>
      <c r="AC20" s="125" t="s">
        <v>111</v>
      </c>
      <c r="AD20" s="124">
        <v>39</v>
      </c>
      <c r="AE20" s="124">
        <v>27</v>
      </c>
      <c r="AF20" s="124">
        <v>6004400</v>
      </c>
      <c r="AG20" s="124">
        <v>2627756</v>
      </c>
      <c r="AH20" s="124">
        <v>97324</v>
      </c>
      <c r="AI20" s="164">
        <v>26</v>
      </c>
      <c r="AJ20" s="165">
        <v>2496821</v>
      </c>
      <c r="AK20" s="166">
        <v>96031</v>
      </c>
      <c r="AL20" s="26" t="s">
        <v>61</v>
      </c>
      <c r="AM20" s="32" t="s">
        <v>61</v>
      </c>
      <c r="AN20" s="27" t="s">
        <v>61</v>
      </c>
      <c r="AO20" s="26" t="s">
        <v>61</v>
      </c>
      <c r="AP20" s="32" t="s">
        <v>61</v>
      </c>
      <c r="AQ20" s="27" t="s">
        <v>61</v>
      </c>
      <c r="AR20" s="26" t="s">
        <v>61</v>
      </c>
      <c r="AS20" s="32" t="s">
        <v>61</v>
      </c>
      <c r="AT20" s="27" t="s">
        <v>61</v>
      </c>
      <c r="AU20" s="164" t="s">
        <v>61</v>
      </c>
      <c r="AV20" s="165" t="s">
        <v>61</v>
      </c>
      <c r="AW20" s="166" t="s">
        <v>61</v>
      </c>
      <c r="AX20" s="26">
        <v>1</v>
      </c>
      <c r="AY20" s="32">
        <v>130935</v>
      </c>
      <c r="AZ20" s="27">
        <v>130935</v>
      </c>
      <c r="BA20" s="26" t="s">
        <v>61</v>
      </c>
      <c r="BB20" s="32" t="s">
        <v>61</v>
      </c>
      <c r="BC20" s="27" t="s">
        <v>61</v>
      </c>
      <c r="BD20" s="26" t="s">
        <v>61</v>
      </c>
      <c r="BE20" s="32" t="s">
        <v>61</v>
      </c>
      <c r="BF20" s="27" t="s">
        <v>61</v>
      </c>
      <c r="BG20" s="26" t="s">
        <v>61</v>
      </c>
      <c r="BH20" s="32" t="s">
        <v>61</v>
      </c>
      <c r="BI20" s="27" t="s">
        <v>61</v>
      </c>
      <c r="BJ20" s="26" t="s">
        <v>61</v>
      </c>
      <c r="BK20" s="32" t="s">
        <v>61</v>
      </c>
      <c r="BL20" s="27" t="s">
        <v>61</v>
      </c>
      <c r="BM20" s="164" t="s">
        <v>61</v>
      </c>
      <c r="BN20" s="165" t="s">
        <v>61</v>
      </c>
      <c r="BO20" s="166" t="s">
        <v>61</v>
      </c>
      <c r="BP20" s="164" t="s">
        <v>61</v>
      </c>
      <c r="BQ20" s="165" t="s">
        <v>61</v>
      </c>
      <c r="BR20" s="166" t="s">
        <v>61</v>
      </c>
      <c r="BS20" s="26" t="s">
        <v>61</v>
      </c>
      <c r="BT20" s="32" t="s">
        <v>61</v>
      </c>
      <c r="BU20" s="27" t="s">
        <v>61</v>
      </c>
      <c r="BV20" s="26" t="s">
        <v>61</v>
      </c>
      <c r="BW20" s="32" t="s">
        <v>61</v>
      </c>
      <c r="BX20" s="27" t="s">
        <v>61</v>
      </c>
      <c r="BY20" s="26" t="s">
        <v>61</v>
      </c>
      <c r="BZ20" s="32" t="s">
        <v>61</v>
      </c>
      <c r="CA20" s="27" t="s">
        <v>61</v>
      </c>
      <c r="CB20" s="26" t="s">
        <v>61</v>
      </c>
      <c r="CC20" s="32" t="s">
        <v>61</v>
      </c>
      <c r="CD20" s="27" t="s">
        <v>61</v>
      </c>
      <c r="CE20" s="26" t="s">
        <v>61</v>
      </c>
      <c r="CF20" s="32" t="s">
        <v>61</v>
      </c>
      <c r="CG20" s="27" t="s">
        <v>61</v>
      </c>
      <c r="CH20" s="26" t="s">
        <v>61</v>
      </c>
      <c r="CI20" s="26" t="s">
        <v>61</v>
      </c>
      <c r="CJ20" s="32" t="s">
        <v>61</v>
      </c>
      <c r="CK20" s="27" t="s">
        <v>61</v>
      </c>
      <c r="CL20" s="26" t="s">
        <v>61</v>
      </c>
      <c r="CM20" s="26" t="s">
        <v>61</v>
      </c>
      <c r="CN20" s="32" t="s">
        <v>61</v>
      </c>
      <c r="CO20" s="27" t="s">
        <v>61</v>
      </c>
      <c r="CP20" s="26" t="s">
        <v>61</v>
      </c>
      <c r="CQ20" s="26" t="s">
        <v>61</v>
      </c>
      <c r="CR20" s="32" t="s">
        <v>61</v>
      </c>
      <c r="CS20" s="27" t="s">
        <v>61</v>
      </c>
      <c r="CT20" s="27">
        <v>7</v>
      </c>
      <c r="CU20" s="27">
        <v>1</v>
      </c>
      <c r="CV20" s="27" t="s">
        <v>61</v>
      </c>
      <c r="CW20" s="27" t="s">
        <v>61</v>
      </c>
      <c r="CX20" s="27" t="s">
        <v>61</v>
      </c>
      <c r="CY20" s="27">
        <v>4</v>
      </c>
      <c r="CZ20" s="27" t="s">
        <v>61</v>
      </c>
      <c r="DA20" s="27" t="s">
        <v>61</v>
      </c>
      <c r="DB20" s="27" t="s">
        <v>61</v>
      </c>
      <c r="DC20" s="27" t="s">
        <v>61</v>
      </c>
      <c r="DD20" s="27" t="s">
        <v>61</v>
      </c>
      <c r="DE20" s="41"/>
    </row>
    <row r="21" spans="1:109" ht="15" customHeight="1" x14ac:dyDescent="0.2">
      <c r="A21" s="78"/>
      <c r="B21" s="125" t="s">
        <v>112</v>
      </c>
      <c r="C21" s="127">
        <f t="shared" si="3"/>
        <v>22</v>
      </c>
      <c r="D21" s="127" t="str">
        <f t="shared" si="9"/>
        <v>ok</v>
      </c>
      <c r="E21" s="127">
        <f t="shared" si="4"/>
        <v>3725590</v>
      </c>
      <c r="F21" s="127" t="str">
        <f t="shared" si="10"/>
        <v>ok</v>
      </c>
      <c r="G21" s="127">
        <f t="shared" si="5"/>
        <v>169345</v>
      </c>
      <c r="H21" s="149" t="str">
        <f t="shared" si="11"/>
        <v>ok</v>
      </c>
      <c r="I21" s="154">
        <f t="shared" si="6"/>
        <v>21</v>
      </c>
      <c r="J21" s="129">
        <f t="shared" si="1"/>
        <v>3588739</v>
      </c>
      <c r="K21" s="155">
        <f t="shared" si="1"/>
        <v>170892</v>
      </c>
      <c r="L21" s="154" t="str">
        <f t="shared" si="7"/>
        <v>-</v>
      </c>
      <c r="M21" s="129" t="str">
        <f t="shared" si="2"/>
        <v>-</v>
      </c>
      <c r="N21" s="155" t="str">
        <f t="shared" si="2"/>
        <v>-</v>
      </c>
      <c r="O21" s="130">
        <f t="shared" si="12"/>
        <v>0</v>
      </c>
      <c r="P21" s="130">
        <f t="shared" si="12"/>
        <v>0</v>
      </c>
      <c r="Q21" s="130">
        <f t="shared" si="13"/>
        <v>0</v>
      </c>
      <c r="R21" s="154" t="str">
        <f t="shared" si="14"/>
        <v>-</v>
      </c>
      <c r="S21" s="129" t="str">
        <f t="shared" si="8"/>
        <v>-</v>
      </c>
      <c r="T21" s="155" t="str">
        <f t="shared" si="8"/>
        <v>-</v>
      </c>
      <c r="U21" s="154" t="str">
        <f t="shared" si="8"/>
        <v>-</v>
      </c>
      <c r="V21" s="129" t="str">
        <f t="shared" si="8"/>
        <v>-</v>
      </c>
      <c r="W21" s="155" t="str">
        <f t="shared" si="8"/>
        <v>-</v>
      </c>
      <c r="X21" s="154">
        <f t="shared" si="15"/>
        <v>1</v>
      </c>
      <c r="Y21" s="129">
        <f t="shared" si="15"/>
        <v>136851</v>
      </c>
      <c r="Z21" s="155">
        <f t="shared" si="16"/>
        <v>136851</v>
      </c>
      <c r="AB21" s="78"/>
      <c r="AC21" s="125" t="s">
        <v>112</v>
      </c>
      <c r="AD21" s="124">
        <v>39</v>
      </c>
      <c r="AE21" s="124">
        <v>22</v>
      </c>
      <c r="AF21" s="124">
        <v>6444200</v>
      </c>
      <c r="AG21" s="124">
        <v>3725590</v>
      </c>
      <c r="AH21" s="124">
        <v>169345</v>
      </c>
      <c r="AI21" s="164">
        <v>21</v>
      </c>
      <c r="AJ21" s="165">
        <v>3588739</v>
      </c>
      <c r="AK21" s="166">
        <v>170892</v>
      </c>
      <c r="AL21" s="26" t="s">
        <v>61</v>
      </c>
      <c r="AM21" s="32" t="s">
        <v>61</v>
      </c>
      <c r="AN21" s="27" t="s">
        <v>61</v>
      </c>
      <c r="AO21" s="26" t="s">
        <v>61</v>
      </c>
      <c r="AP21" s="32" t="s">
        <v>61</v>
      </c>
      <c r="AQ21" s="27" t="s">
        <v>61</v>
      </c>
      <c r="AR21" s="26" t="s">
        <v>61</v>
      </c>
      <c r="AS21" s="32" t="s">
        <v>61</v>
      </c>
      <c r="AT21" s="27" t="s">
        <v>61</v>
      </c>
      <c r="AU21" s="164" t="s">
        <v>61</v>
      </c>
      <c r="AV21" s="165" t="s">
        <v>61</v>
      </c>
      <c r="AW21" s="166" t="s">
        <v>61</v>
      </c>
      <c r="AX21" s="26">
        <v>1</v>
      </c>
      <c r="AY21" s="32">
        <v>136851</v>
      </c>
      <c r="AZ21" s="27">
        <v>136851</v>
      </c>
      <c r="BA21" s="26" t="s">
        <v>61</v>
      </c>
      <c r="BB21" s="32" t="s">
        <v>61</v>
      </c>
      <c r="BC21" s="27" t="s">
        <v>61</v>
      </c>
      <c r="BD21" s="26" t="s">
        <v>61</v>
      </c>
      <c r="BE21" s="32" t="s">
        <v>61</v>
      </c>
      <c r="BF21" s="27" t="s">
        <v>61</v>
      </c>
      <c r="BG21" s="26" t="s">
        <v>61</v>
      </c>
      <c r="BH21" s="32" t="s">
        <v>61</v>
      </c>
      <c r="BI21" s="27" t="s">
        <v>61</v>
      </c>
      <c r="BJ21" s="26" t="s">
        <v>61</v>
      </c>
      <c r="BK21" s="32" t="s">
        <v>61</v>
      </c>
      <c r="BL21" s="27" t="s">
        <v>61</v>
      </c>
      <c r="BM21" s="164" t="s">
        <v>61</v>
      </c>
      <c r="BN21" s="165" t="s">
        <v>61</v>
      </c>
      <c r="BO21" s="166" t="s">
        <v>61</v>
      </c>
      <c r="BP21" s="164" t="s">
        <v>61</v>
      </c>
      <c r="BQ21" s="165" t="s">
        <v>61</v>
      </c>
      <c r="BR21" s="166" t="s">
        <v>61</v>
      </c>
      <c r="BS21" s="26" t="s">
        <v>61</v>
      </c>
      <c r="BT21" s="32" t="s">
        <v>61</v>
      </c>
      <c r="BU21" s="27" t="s">
        <v>61</v>
      </c>
      <c r="BV21" s="26" t="s">
        <v>61</v>
      </c>
      <c r="BW21" s="32" t="s">
        <v>61</v>
      </c>
      <c r="BX21" s="27" t="s">
        <v>61</v>
      </c>
      <c r="BY21" s="26" t="s">
        <v>61</v>
      </c>
      <c r="BZ21" s="32" t="s">
        <v>61</v>
      </c>
      <c r="CA21" s="27" t="s">
        <v>61</v>
      </c>
      <c r="CB21" s="26" t="s">
        <v>61</v>
      </c>
      <c r="CC21" s="32" t="s">
        <v>61</v>
      </c>
      <c r="CD21" s="27" t="s">
        <v>61</v>
      </c>
      <c r="CE21" s="26" t="s">
        <v>61</v>
      </c>
      <c r="CF21" s="32" t="s">
        <v>61</v>
      </c>
      <c r="CG21" s="27" t="s">
        <v>61</v>
      </c>
      <c r="CH21" s="26" t="s">
        <v>61</v>
      </c>
      <c r="CI21" s="26" t="s">
        <v>61</v>
      </c>
      <c r="CJ21" s="32" t="s">
        <v>61</v>
      </c>
      <c r="CK21" s="27" t="s">
        <v>61</v>
      </c>
      <c r="CL21" s="26" t="s">
        <v>61</v>
      </c>
      <c r="CM21" s="26" t="s">
        <v>61</v>
      </c>
      <c r="CN21" s="32" t="s">
        <v>61</v>
      </c>
      <c r="CO21" s="27" t="s">
        <v>61</v>
      </c>
      <c r="CP21" s="26" t="s">
        <v>61</v>
      </c>
      <c r="CQ21" s="26" t="s">
        <v>61</v>
      </c>
      <c r="CR21" s="32" t="s">
        <v>61</v>
      </c>
      <c r="CS21" s="27" t="s">
        <v>61</v>
      </c>
      <c r="CT21" s="27">
        <v>6</v>
      </c>
      <c r="CU21" s="27">
        <v>2</v>
      </c>
      <c r="CV21" s="27" t="s">
        <v>61</v>
      </c>
      <c r="CW21" s="27" t="s">
        <v>61</v>
      </c>
      <c r="CX21" s="27" t="s">
        <v>61</v>
      </c>
      <c r="CY21" s="27">
        <v>8</v>
      </c>
      <c r="CZ21" s="27">
        <v>1</v>
      </c>
      <c r="DA21" s="27" t="s">
        <v>61</v>
      </c>
      <c r="DB21" s="27" t="s">
        <v>61</v>
      </c>
      <c r="DC21" s="27" t="s">
        <v>61</v>
      </c>
      <c r="DD21" s="27" t="s">
        <v>61</v>
      </c>
      <c r="DE21" s="41"/>
    </row>
    <row r="22" spans="1:109" ht="15" customHeight="1" x14ac:dyDescent="0.2">
      <c r="A22" s="78"/>
      <c r="B22" s="125" t="s">
        <v>113</v>
      </c>
      <c r="C22" s="127">
        <f t="shared" si="3"/>
        <v>24</v>
      </c>
      <c r="D22" s="127" t="str">
        <f t="shared" si="9"/>
        <v>ok</v>
      </c>
      <c r="E22" s="127">
        <f t="shared" si="4"/>
        <v>4122503</v>
      </c>
      <c r="F22" s="127" t="str">
        <f t="shared" si="10"/>
        <v>ok</v>
      </c>
      <c r="G22" s="127">
        <f t="shared" si="5"/>
        <v>171770</v>
      </c>
      <c r="H22" s="149" t="str">
        <f t="shared" si="11"/>
        <v>ok</v>
      </c>
      <c r="I22" s="154">
        <f t="shared" si="6"/>
        <v>21</v>
      </c>
      <c r="J22" s="129">
        <f t="shared" si="1"/>
        <v>3698987</v>
      </c>
      <c r="K22" s="155">
        <f t="shared" si="1"/>
        <v>176142</v>
      </c>
      <c r="L22" s="154" t="str">
        <f t="shared" si="7"/>
        <v>-</v>
      </c>
      <c r="M22" s="129" t="str">
        <f t="shared" si="2"/>
        <v>-</v>
      </c>
      <c r="N22" s="155" t="str">
        <f t="shared" si="2"/>
        <v>-</v>
      </c>
      <c r="O22" s="130">
        <f t="shared" si="12"/>
        <v>0</v>
      </c>
      <c r="P22" s="130">
        <f t="shared" si="12"/>
        <v>0</v>
      </c>
      <c r="Q22" s="130">
        <f t="shared" si="13"/>
        <v>0</v>
      </c>
      <c r="R22" s="154" t="str">
        <f t="shared" si="14"/>
        <v>-</v>
      </c>
      <c r="S22" s="129" t="str">
        <f t="shared" si="8"/>
        <v>-</v>
      </c>
      <c r="T22" s="155" t="str">
        <f t="shared" si="8"/>
        <v>-</v>
      </c>
      <c r="U22" s="154" t="str">
        <f t="shared" si="8"/>
        <v>-</v>
      </c>
      <c r="V22" s="129" t="str">
        <f t="shared" si="8"/>
        <v>-</v>
      </c>
      <c r="W22" s="155" t="str">
        <f t="shared" si="8"/>
        <v>-</v>
      </c>
      <c r="X22" s="154">
        <f t="shared" si="15"/>
        <v>3</v>
      </c>
      <c r="Y22" s="129">
        <f t="shared" si="15"/>
        <v>423516</v>
      </c>
      <c r="Z22" s="155">
        <f t="shared" si="16"/>
        <v>141172</v>
      </c>
      <c r="AB22" s="78"/>
      <c r="AC22" s="125" t="s">
        <v>113</v>
      </c>
      <c r="AD22" s="124">
        <v>44</v>
      </c>
      <c r="AE22" s="124">
        <v>24</v>
      </c>
      <c r="AF22" s="124">
        <v>7499800</v>
      </c>
      <c r="AG22" s="124">
        <v>4122503</v>
      </c>
      <c r="AH22" s="124">
        <v>171770</v>
      </c>
      <c r="AI22" s="164">
        <v>21</v>
      </c>
      <c r="AJ22" s="165">
        <v>3698987</v>
      </c>
      <c r="AK22" s="166">
        <v>176142</v>
      </c>
      <c r="AL22" s="26" t="s">
        <v>61</v>
      </c>
      <c r="AM22" s="32" t="s">
        <v>61</v>
      </c>
      <c r="AN22" s="27" t="s">
        <v>61</v>
      </c>
      <c r="AO22" s="26" t="s">
        <v>61</v>
      </c>
      <c r="AP22" s="32" t="s">
        <v>61</v>
      </c>
      <c r="AQ22" s="27" t="s">
        <v>61</v>
      </c>
      <c r="AR22" s="26" t="s">
        <v>61</v>
      </c>
      <c r="AS22" s="32" t="s">
        <v>61</v>
      </c>
      <c r="AT22" s="27" t="s">
        <v>61</v>
      </c>
      <c r="AU22" s="164" t="s">
        <v>61</v>
      </c>
      <c r="AV22" s="165" t="s">
        <v>61</v>
      </c>
      <c r="AW22" s="166" t="s">
        <v>61</v>
      </c>
      <c r="AX22" s="26">
        <v>3</v>
      </c>
      <c r="AY22" s="32">
        <v>423516</v>
      </c>
      <c r="AZ22" s="27">
        <v>141172</v>
      </c>
      <c r="BA22" s="26" t="s">
        <v>61</v>
      </c>
      <c r="BB22" s="32" t="s">
        <v>61</v>
      </c>
      <c r="BC22" s="27" t="s">
        <v>61</v>
      </c>
      <c r="BD22" s="26" t="s">
        <v>61</v>
      </c>
      <c r="BE22" s="32" t="s">
        <v>61</v>
      </c>
      <c r="BF22" s="27" t="s">
        <v>61</v>
      </c>
      <c r="BG22" s="26" t="s">
        <v>61</v>
      </c>
      <c r="BH22" s="32" t="s">
        <v>61</v>
      </c>
      <c r="BI22" s="27" t="s">
        <v>61</v>
      </c>
      <c r="BJ22" s="26" t="s">
        <v>61</v>
      </c>
      <c r="BK22" s="32" t="s">
        <v>61</v>
      </c>
      <c r="BL22" s="27" t="s">
        <v>61</v>
      </c>
      <c r="BM22" s="164" t="s">
        <v>61</v>
      </c>
      <c r="BN22" s="165" t="s">
        <v>61</v>
      </c>
      <c r="BO22" s="166" t="s">
        <v>61</v>
      </c>
      <c r="BP22" s="164" t="s">
        <v>61</v>
      </c>
      <c r="BQ22" s="165" t="s">
        <v>61</v>
      </c>
      <c r="BR22" s="166" t="s">
        <v>61</v>
      </c>
      <c r="BS22" s="26" t="s">
        <v>61</v>
      </c>
      <c r="BT22" s="32" t="s">
        <v>61</v>
      </c>
      <c r="BU22" s="27" t="s">
        <v>61</v>
      </c>
      <c r="BV22" s="26" t="s">
        <v>61</v>
      </c>
      <c r="BW22" s="32" t="s">
        <v>61</v>
      </c>
      <c r="BX22" s="27" t="s">
        <v>61</v>
      </c>
      <c r="BY22" s="26" t="s">
        <v>61</v>
      </c>
      <c r="BZ22" s="32" t="s">
        <v>61</v>
      </c>
      <c r="CA22" s="27" t="s">
        <v>61</v>
      </c>
      <c r="CB22" s="26" t="s">
        <v>61</v>
      </c>
      <c r="CC22" s="32" t="s">
        <v>61</v>
      </c>
      <c r="CD22" s="27" t="s">
        <v>61</v>
      </c>
      <c r="CE22" s="26" t="s">
        <v>61</v>
      </c>
      <c r="CF22" s="32" t="s">
        <v>61</v>
      </c>
      <c r="CG22" s="27" t="s">
        <v>61</v>
      </c>
      <c r="CH22" s="26" t="s">
        <v>61</v>
      </c>
      <c r="CI22" s="26" t="s">
        <v>61</v>
      </c>
      <c r="CJ22" s="32" t="s">
        <v>61</v>
      </c>
      <c r="CK22" s="27" t="s">
        <v>61</v>
      </c>
      <c r="CL22" s="26" t="s">
        <v>61</v>
      </c>
      <c r="CM22" s="26" t="s">
        <v>61</v>
      </c>
      <c r="CN22" s="32" t="s">
        <v>61</v>
      </c>
      <c r="CO22" s="27" t="s">
        <v>61</v>
      </c>
      <c r="CP22" s="26" t="s">
        <v>61</v>
      </c>
      <c r="CQ22" s="26" t="s">
        <v>61</v>
      </c>
      <c r="CR22" s="32" t="s">
        <v>61</v>
      </c>
      <c r="CS22" s="27" t="s">
        <v>61</v>
      </c>
      <c r="CT22" s="27">
        <v>3</v>
      </c>
      <c r="CU22" s="27" t="s">
        <v>61</v>
      </c>
      <c r="CV22" s="27" t="s">
        <v>61</v>
      </c>
      <c r="CW22" s="27" t="s">
        <v>61</v>
      </c>
      <c r="CX22" s="27">
        <v>1</v>
      </c>
      <c r="CY22" s="27">
        <v>13</v>
      </c>
      <c r="CZ22" s="27">
        <v>3</v>
      </c>
      <c r="DA22" s="27" t="s">
        <v>61</v>
      </c>
      <c r="DB22" s="27" t="s">
        <v>61</v>
      </c>
      <c r="DC22" s="27" t="s">
        <v>61</v>
      </c>
      <c r="DD22" s="27" t="s">
        <v>61</v>
      </c>
      <c r="DE22" s="41"/>
    </row>
    <row r="23" spans="1:109" ht="15" customHeight="1" x14ac:dyDescent="0.2">
      <c r="A23" s="78"/>
      <c r="B23" s="125" t="s">
        <v>114</v>
      </c>
      <c r="C23" s="127">
        <f t="shared" si="3"/>
        <v>40</v>
      </c>
      <c r="D23" s="127" t="str">
        <f t="shared" si="9"/>
        <v>ok</v>
      </c>
      <c r="E23" s="127">
        <f t="shared" si="4"/>
        <v>6300525</v>
      </c>
      <c r="F23" s="127" t="str">
        <f t="shared" si="10"/>
        <v>ok</v>
      </c>
      <c r="G23" s="127">
        <f t="shared" si="5"/>
        <v>157513</v>
      </c>
      <c r="H23" s="149" t="str">
        <f t="shared" si="11"/>
        <v>ok</v>
      </c>
      <c r="I23" s="154">
        <f t="shared" si="6"/>
        <v>31</v>
      </c>
      <c r="J23" s="129">
        <f t="shared" si="1"/>
        <v>4883556</v>
      </c>
      <c r="K23" s="155">
        <f t="shared" si="1"/>
        <v>157534</v>
      </c>
      <c r="L23" s="154" t="str">
        <f t="shared" si="7"/>
        <v>-</v>
      </c>
      <c r="M23" s="129" t="str">
        <f t="shared" si="2"/>
        <v>-</v>
      </c>
      <c r="N23" s="155" t="str">
        <f t="shared" si="2"/>
        <v>-</v>
      </c>
      <c r="O23" s="130">
        <f t="shared" si="12"/>
        <v>0</v>
      </c>
      <c r="P23" s="130">
        <f t="shared" si="12"/>
        <v>0</v>
      </c>
      <c r="Q23" s="130">
        <f t="shared" si="13"/>
        <v>0</v>
      </c>
      <c r="R23" s="154" t="str">
        <f t="shared" si="14"/>
        <v>-</v>
      </c>
      <c r="S23" s="129" t="str">
        <f t="shared" si="8"/>
        <v>-</v>
      </c>
      <c r="T23" s="155" t="str">
        <f t="shared" si="8"/>
        <v>-</v>
      </c>
      <c r="U23" s="154" t="str">
        <f t="shared" si="8"/>
        <v>-</v>
      </c>
      <c r="V23" s="129" t="str">
        <f t="shared" si="8"/>
        <v>-</v>
      </c>
      <c r="W23" s="155" t="str">
        <f t="shared" si="8"/>
        <v>-</v>
      </c>
      <c r="X23" s="154">
        <f t="shared" si="15"/>
        <v>9</v>
      </c>
      <c r="Y23" s="129">
        <f t="shared" si="15"/>
        <v>1416969</v>
      </c>
      <c r="Z23" s="155">
        <f t="shared" si="16"/>
        <v>157441</v>
      </c>
      <c r="AB23" s="78"/>
      <c r="AC23" s="125" t="s">
        <v>114</v>
      </c>
      <c r="AD23" s="124">
        <v>83</v>
      </c>
      <c r="AE23" s="124">
        <v>40</v>
      </c>
      <c r="AF23" s="124">
        <v>15445600</v>
      </c>
      <c r="AG23" s="124">
        <v>6300525</v>
      </c>
      <c r="AH23" s="124">
        <v>157513</v>
      </c>
      <c r="AI23" s="164">
        <v>31</v>
      </c>
      <c r="AJ23" s="165">
        <v>4883556</v>
      </c>
      <c r="AK23" s="166">
        <v>157534</v>
      </c>
      <c r="AL23" s="26" t="s">
        <v>61</v>
      </c>
      <c r="AM23" s="32" t="s">
        <v>61</v>
      </c>
      <c r="AN23" s="27" t="s">
        <v>61</v>
      </c>
      <c r="AO23" s="26" t="s">
        <v>61</v>
      </c>
      <c r="AP23" s="32" t="s">
        <v>61</v>
      </c>
      <c r="AQ23" s="27" t="s">
        <v>61</v>
      </c>
      <c r="AR23" s="26" t="s">
        <v>61</v>
      </c>
      <c r="AS23" s="32" t="s">
        <v>61</v>
      </c>
      <c r="AT23" s="27" t="s">
        <v>61</v>
      </c>
      <c r="AU23" s="164" t="s">
        <v>61</v>
      </c>
      <c r="AV23" s="165" t="s">
        <v>61</v>
      </c>
      <c r="AW23" s="166" t="s">
        <v>61</v>
      </c>
      <c r="AX23" s="26">
        <v>9</v>
      </c>
      <c r="AY23" s="32">
        <v>1416969</v>
      </c>
      <c r="AZ23" s="27">
        <v>157441</v>
      </c>
      <c r="BA23" s="26" t="s">
        <v>61</v>
      </c>
      <c r="BB23" s="32" t="s">
        <v>61</v>
      </c>
      <c r="BC23" s="27" t="s">
        <v>61</v>
      </c>
      <c r="BD23" s="26" t="s">
        <v>61</v>
      </c>
      <c r="BE23" s="32" t="s">
        <v>61</v>
      </c>
      <c r="BF23" s="27" t="s">
        <v>61</v>
      </c>
      <c r="BG23" s="26" t="s">
        <v>61</v>
      </c>
      <c r="BH23" s="32" t="s">
        <v>61</v>
      </c>
      <c r="BI23" s="27" t="s">
        <v>61</v>
      </c>
      <c r="BJ23" s="26" t="s">
        <v>61</v>
      </c>
      <c r="BK23" s="32" t="s">
        <v>61</v>
      </c>
      <c r="BL23" s="27" t="s">
        <v>61</v>
      </c>
      <c r="BM23" s="164" t="s">
        <v>61</v>
      </c>
      <c r="BN23" s="165" t="s">
        <v>61</v>
      </c>
      <c r="BO23" s="166" t="s">
        <v>61</v>
      </c>
      <c r="BP23" s="164" t="s">
        <v>61</v>
      </c>
      <c r="BQ23" s="165" t="s">
        <v>61</v>
      </c>
      <c r="BR23" s="166" t="s">
        <v>61</v>
      </c>
      <c r="BS23" s="26" t="s">
        <v>61</v>
      </c>
      <c r="BT23" s="32" t="s">
        <v>61</v>
      </c>
      <c r="BU23" s="27" t="s">
        <v>61</v>
      </c>
      <c r="BV23" s="26" t="s">
        <v>61</v>
      </c>
      <c r="BW23" s="32" t="s">
        <v>61</v>
      </c>
      <c r="BX23" s="27" t="s">
        <v>61</v>
      </c>
      <c r="BY23" s="26" t="s">
        <v>61</v>
      </c>
      <c r="BZ23" s="32" t="s">
        <v>61</v>
      </c>
      <c r="CA23" s="27" t="s">
        <v>61</v>
      </c>
      <c r="CB23" s="26" t="s">
        <v>61</v>
      </c>
      <c r="CC23" s="32" t="s">
        <v>61</v>
      </c>
      <c r="CD23" s="27" t="s">
        <v>61</v>
      </c>
      <c r="CE23" s="26" t="s">
        <v>61</v>
      </c>
      <c r="CF23" s="32" t="s">
        <v>61</v>
      </c>
      <c r="CG23" s="27" t="s">
        <v>61</v>
      </c>
      <c r="CH23" s="26" t="s">
        <v>61</v>
      </c>
      <c r="CI23" s="26" t="s">
        <v>61</v>
      </c>
      <c r="CJ23" s="32" t="s">
        <v>61</v>
      </c>
      <c r="CK23" s="27" t="s">
        <v>61</v>
      </c>
      <c r="CL23" s="26" t="s">
        <v>61</v>
      </c>
      <c r="CM23" s="26" t="s">
        <v>61</v>
      </c>
      <c r="CN23" s="32" t="s">
        <v>61</v>
      </c>
      <c r="CO23" s="27" t="s">
        <v>61</v>
      </c>
      <c r="CP23" s="26" t="s">
        <v>61</v>
      </c>
      <c r="CQ23" s="26" t="s">
        <v>61</v>
      </c>
      <c r="CR23" s="32" t="s">
        <v>61</v>
      </c>
      <c r="CS23" s="27" t="s">
        <v>61</v>
      </c>
      <c r="CT23" s="27">
        <v>3</v>
      </c>
      <c r="CU23" s="27" t="s">
        <v>61</v>
      </c>
      <c r="CV23" s="27" t="s">
        <v>61</v>
      </c>
      <c r="CW23" s="27" t="s">
        <v>61</v>
      </c>
      <c r="CX23" s="27">
        <v>2</v>
      </c>
      <c r="CY23" s="27">
        <v>28</v>
      </c>
      <c r="CZ23" s="27">
        <v>10</v>
      </c>
      <c r="DA23" s="27" t="s">
        <v>61</v>
      </c>
      <c r="DB23" s="27" t="s">
        <v>61</v>
      </c>
      <c r="DC23" s="27" t="s">
        <v>61</v>
      </c>
      <c r="DD23" s="27" t="s">
        <v>61</v>
      </c>
      <c r="DE23" s="41"/>
    </row>
    <row r="24" spans="1:109" ht="26.25" customHeight="1" x14ac:dyDescent="0.2">
      <c r="A24" s="175" t="s">
        <v>179</v>
      </c>
      <c r="B24" s="176"/>
      <c r="C24" s="177">
        <f t="shared" si="3"/>
        <v>274</v>
      </c>
      <c r="D24" s="177" t="str">
        <f t="shared" si="9"/>
        <v>ok</v>
      </c>
      <c r="E24" s="177">
        <f t="shared" si="4"/>
        <v>98940174</v>
      </c>
      <c r="F24" s="177" t="str">
        <f t="shared" si="10"/>
        <v>ok</v>
      </c>
      <c r="G24" s="177">
        <f t="shared" si="5"/>
        <v>361095</v>
      </c>
      <c r="H24" s="178" t="str">
        <f t="shared" si="11"/>
        <v>ok</v>
      </c>
      <c r="I24" s="179">
        <f t="shared" si="6"/>
        <v>187</v>
      </c>
      <c r="J24" s="145">
        <f t="shared" si="1"/>
        <v>75997876</v>
      </c>
      <c r="K24" s="180">
        <f t="shared" si="1"/>
        <v>406405</v>
      </c>
      <c r="L24" s="179" t="str">
        <f t="shared" si="7"/>
        <v>-</v>
      </c>
      <c r="M24" s="145" t="str">
        <f t="shared" si="2"/>
        <v>-</v>
      </c>
      <c r="N24" s="180" t="str">
        <f t="shared" si="2"/>
        <v>-</v>
      </c>
      <c r="O24" s="146">
        <f t="shared" si="12"/>
        <v>0</v>
      </c>
      <c r="P24" s="146">
        <f t="shared" si="12"/>
        <v>0</v>
      </c>
      <c r="Q24" s="146">
        <f t="shared" si="13"/>
        <v>0</v>
      </c>
      <c r="R24" s="179" t="str">
        <f t="shared" si="14"/>
        <v>-</v>
      </c>
      <c r="S24" s="145" t="str">
        <f t="shared" si="8"/>
        <v>-</v>
      </c>
      <c r="T24" s="180" t="str">
        <f t="shared" si="8"/>
        <v>-</v>
      </c>
      <c r="U24" s="179" t="str">
        <f t="shared" si="8"/>
        <v>-</v>
      </c>
      <c r="V24" s="145" t="str">
        <f t="shared" si="8"/>
        <v>-</v>
      </c>
      <c r="W24" s="180" t="str">
        <f t="shared" si="8"/>
        <v>-</v>
      </c>
      <c r="X24" s="179">
        <f t="shared" si="15"/>
        <v>87</v>
      </c>
      <c r="Y24" s="145">
        <f t="shared" si="15"/>
        <v>22942298</v>
      </c>
      <c r="Z24" s="180">
        <f t="shared" si="16"/>
        <v>263704</v>
      </c>
      <c r="AB24" s="78" t="s">
        <v>179</v>
      </c>
      <c r="AC24" s="83"/>
      <c r="AD24" s="124">
        <v>493</v>
      </c>
      <c r="AE24" s="124">
        <v>274</v>
      </c>
      <c r="AF24" s="124">
        <v>101238900</v>
      </c>
      <c r="AG24" s="124">
        <v>98940174</v>
      </c>
      <c r="AH24" s="124">
        <v>361095</v>
      </c>
      <c r="AI24" s="164">
        <v>187</v>
      </c>
      <c r="AJ24" s="165">
        <v>75997876</v>
      </c>
      <c r="AK24" s="166">
        <v>406405</v>
      </c>
      <c r="AL24" s="26" t="s">
        <v>61</v>
      </c>
      <c r="AM24" s="32" t="s">
        <v>61</v>
      </c>
      <c r="AN24" s="27" t="s">
        <v>61</v>
      </c>
      <c r="AO24" s="26">
        <v>3</v>
      </c>
      <c r="AP24" s="32">
        <v>1366509</v>
      </c>
      <c r="AQ24" s="27">
        <v>455503</v>
      </c>
      <c r="AR24" s="26" t="s">
        <v>61</v>
      </c>
      <c r="AS24" s="32" t="s">
        <v>61</v>
      </c>
      <c r="AT24" s="27" t="s">
        <v>61</v>
      </c>
      <c r="AU24" s="164" t="s">
        <v>61</v>
      </c>
      <c r="AV24" s="165" t="s">
        <v>61</v>
      </c>
      <c r="AW24" s="166" t="s">
        <v>61</v>
      </c>
      <c r="AX24" s="26">
        <v>84</v>
      </c>
      <c r="AY24" s="32">
        <v>21575789</v>
      </c>
      <c r="AZ24" s="27">
        <v>256854</v>
      </c>
      <c r="BA24" s="26" t="s">
        <v>61</v>
      </c>
      <c r="BB24" s="32" t="s">
        <v>61</v>
      </c>
      <c r="BC24" s="27" t="s">
        <v>61</v>
      </c>
      <c r="BD24" s="26" t="s">
        <v>61</v>
      </c>
      <c r="BE24" s="32" t="s">
        <v>61</v>
      </c>
      <c r="BF24" s="27" t="s">
        <v>61</v>
      </c>
      <c r="BG24" s="26" t="s">
        <v>61</v>
      </c>
      <c r="BH24" s="32" t="s">
        <v>61</v>
      </c>
      <c r="BI24" s="27" t="s">
        <v>61</v>
      </c>
      <c r="BJ24" s="26" t="s">
        <v>61</v>
      </c>
      <c r="BK24" s="32" t="s">
        <v>61</v>
      </c>
      <c r="BL24" s="27" t="s">
        <v>61</v>
      </c>
      <c r="BM24" s="164" t="s">
        <v>61</v>
      </c>
      <c r="BN24" s="165" t="s">
        <v>61</v>
      </c>
      <c r="BO24" s="166" t="s">
        <v>61</v>
      </c>
      <c r="BP24" s="164" t="s">
        <v>61</v>
      </c>
      <c r="BQ24" s="165" t="s">
        <v>61</v>
      </c>
      <c r="BR24" s="166" t="s">
        <v>61</v>
      </c>
      <c r="BS24" s="26" t="s">
        <v>61</v>
      </c>
      <c r="BT24" s="32" t="s">
        <v>61</v>
      </c>
      <c r="BU24" s="27" t="s">
        <v>61</v>
      </c>
      <c r="BV24" s="26" t="s">
        <v>61</v>
      </c>
      <c r="BW24" s="32" t="s">
        <v>61</v>
      </c>
      <c r="BX24" s="27" t="s">
        <v>61</v>
      </c>
      <c r="BY24" s="26" t="s">
        <v>61</v>
      </c>
      <c r="BZ24" s="32" t="s">
        <v>61</v>
      </c>
      <c r="CA24" s="27" t="s">
        <v>61</v>
      </c>
      <c r="CB24" s="26" t="s">
        <v>61</v>
      </c>
      <c r="CC24" s="32" t="s">
        <v>61</v>
      </c>
      <c r="CD24" s="27" t="s">
        <v>61</v>
      </c>
      <c r="CE24" s="26" t="s">
        <v>61</v>
      </c>
      <c r="CF24" s="32" t="s">
        <v>61</v>
      </c>
      <c r="CG24" s="27" t="s">
        <v>61</v>
      </c>
      <c r="CH24" s="26" t="s">
        <v>61</v>
      </c>
      <c r="CI24" s="26" t="s">
        <v>61</v>
      </c>
      <c r="CJ24" s="32" t="s">
        <v>61</v>
      </c>
      <c r="CK24" s="27" t="s">
        <v>61</v>
      </c>
      <c r="CL24" s="26" t="s">
        <v>61</v>
      </c>
      <c r="CM24" s="26" t="s">
        <v>61</v>
      </c>
      <c r="CN24" s="32" t="s">
        <v>61</v>
      </c>
      <c r="CO24" s="27" t="s">
        <v>61</v>
      </c>
      <c r="CP24" s="26" t="s">
        <v>61</v>
      </c>
      <c r="CQ24" s="26" t="s">
        <v>61</v>
      </c>
      <c r="CR24" s="32" t="s">
        <v>61</v>
      </c>
      <c r="CS24" s="27" t="s">
        <v>61</v>
      </c>
      <c r="CT24" s="27">
        <v>4</v>
      </c>
      <c r="CU24" s="27">
        <v>3</v>
      </c>
      <c r="CV24" s="27" t="s">
        <v>61</v>
      </c>
      <c r="CW24" s="27" t="s">
        <v>61</v>
      </c>
      <c r="CX24" s="27">
        <v>10</v>
      </c>
      <c r="CY24" s="27">
        <v>132</v>
      </c>
      <c r="CZ24" s="27">
        <v>69</v>
      </c>
      <c r="DA24" s="27" t="s">
        <v>61</v>
      </c>
      <c r="DB24" s="27" t="s">
        <v>61</v>
      </c>
      <c r="DC24" s="27" t="s">
        <v>61</v>
      </c>
      <c r="DD24" s="27">
        <v>1</v>
      </c>
      <c r="DE24" s="41"/>
    </row>
    <row r="25" spans="1:109" ht="18.75" customHeight="1" x14ac:dyDescent="0.2">
      <c r="A25" s="78"/>
      <c r="B25" s="125" t="s">
        <v>116</v>
      </c>
      <c r="C25" s="127">
        <f t="shared" si="3"/>
        <v>52</v>
      </c>
      <c r="D25" s="127" t="str">
        <f t="shared" si="9"/>
        <v>ok</v>
      </c>
      <c r="E25" s="127">
        <f t="shared" si="4"/>
        <v>11833775</v>
      </c>
      <c r="F25" s="127" t="str">
        <f t="shared" si="10"/>
        <v>ok</v>
      </c>
      <c r="G25" s="127">
        <f t="shared" si="5"/>
        <v>227572</v>
      </c>
      <c r="H25" s="149" t="str">
        <f t="shared" si="11"/>
        <v>ok</v>
      </c>
      <c r="I25" s="154">
        <f t="shared" si="6"/>
        <v>42</v>
      </c>
      <c r="J25" s="129">
        <f t="shared" si="1"/>
        <v>10233584</v>
      </c>
      <c r="K25" s="155">
        <f t="shared" si="1"/>
        <v>243656</v>
      </c>
      <c r="L25" s="154" t="str">
        <f t="shared" si="7"/>
        <v>-</v>
      </c>
      <c r="M25" s="129" t="str">
        <f t="shared" si="2"/>
        <v>-</v>
      </c>
      <c r="N25" s="155" t="str">
        <f t="shared" si="2"/>
        <v>-</v>
      </c>
      <c r="O25" s="130">
        <f t="shared" si="12"/>
        <v>0</v>
      </c>
      <c r="P25" s="130">
        <f t="shared" si="12"/>
        <v>0</v>
      </c>
      <c r="Q25" s="130">
        <f t="shared" si="13"/>
        <v>0</v>
      </c>
      <c r="R25" s="154" t="str">
        <f t="shared" si="14"/>
        <v>-</v>
      </c>
      <c r="S25" s="129" t="str">
        <f t="shared" si="8"/>
        <v>-</v>
      </c>
      <c r="T25" s="155" t="str">
        <f t="shared" si="8"/>
        <v>-</v>
      </c>
      <c r="U25" s="154" t="str">
        <f t="shared" si="8"/>
        <v>-</v>
      </c>
      <c r="V25" s="129" t="str">
        <f t="shared" si="8"/>
        <v>-</v>
      </c>
      <c r="W25" s="155" t="str">
        <f t="shared" si="8"/>
        <v>-</v>
      </c>
      <c r="X25" s="154">
        <f t="shared" si="15"/>
        <v>10</v>
      </c>
      <c r="Y25" s="129">
        <f t="shared" si="15"/>
        <v>1600191</v>
      </c>
      <c r="Z25" s="155">
        <f t="shared" si="16"/>
        <v>160019</v>
      </c>
      <c r="AB25" s="78"/>
      <c r="AC25" s="125" t="s">
        <v>116</v>
      </c>
      <c r="AD25" s="124">
        <v>84</v>
      </c>
      <c r="AE25" s="124">
        <v>52</v>
      </c>
      <c r="AF25" s="124">
        <v>15942500</v>
      </c>
      <c r="AG25" s="124">
        <v>11833775</v>
      </c>
      <c r="AH25" s="124">
        <v>227572</v>
      </c>
      <c r="AI25" s="164">
        <v>42</v>
      </c>
      <c r="AJ25" s="165">
        <v>10233584</v>
      </c>
      <c r="AK25" s="166">
        <v>243656</v>
      </c>
      <c r="AL25" s="26" t="s">
        <v>61</v>
      </c>
      <c r="AM25" s="32" t="s">
        <v>61</v>
      </c>
      <c r="AN25" s="27" t="s">
        <v>61</v>
      </c>
      <c r="AO25" s="26" t="s">
        <v>61</v>
      </c>
      <c r="AP25" s="32" t="s">
        <v>61</v>
      </c>
      <c r="AQ25" s="27" t="s">
        <v>61</v>
      </c>
      <c r="AR25" s="26" t="s">
        <v>61</v>
      </c>
      <c r="AS25" s="32" t="s">
        <v>61</v>
      </c>
      <c r="AT25" s="27" t="s">
        <v>61</v>
      </c>
      <c r="AU25" s="164" t="s">
        <v>61</v>
      </c>
      <c r="AV25" s="165" t="s">
        <v>61</v>
      </c>
      <c r="AW25" s="166" t="s">
        <v>61</v>
      </c>
      <c r="AX25" s="26">
        <v>10</v>
      </c>
      <c r="AY25" s="32">
        <v>1600191</v>
      </c>
      <c r="AZ25" s="27">
        <v>160019</v>
      </c>
      <c r="BA25" s="26" t="s">
        <v>61</v>
      </c>
      <c r="BB25" s="32" t="s">
        <v>61</v>
      </c>
      <c r="BC25" s="27" t="s">
        <v>61</v>
      </c>
      <c r="BD25" s="26" t="s">
        <v>61</v>
      </c>
      <c r="BE25" s="32" t="s">
        <v>61</v>
      </c>
      <c r="BF25" s="27" t="s">
        <v>61</v>
      </c>
      <c r="BG25" s="26" t="s">
        <v>61</v>
      </c>
      <c r="BH25" s="32" t="s">
        <v>61</v>
      </c>
      <c r="BI25" s="27" t="s">
        <v>61</v>
      </c>
      <c r="BJ25" s="26" t="s">
        <v>61</v>
      </c>
      <c r="BK25" s="32" t="s">
        <v>61</v>
      </c>
      <c r="BL25" s="27" t="s">
        <v>61</v>
      </c>
      <c r="BM25" s="164" t="s">
        <v>61</v>
      </c>
      <c r="BN25" s="165" t="s">
        <v>61</v>
      </c>
      <c r="BO25" s="166" t="s">
        <v>61</v>
      </c>
      <c r="BP25" s="164" t="s">
        <v>61</v>
      </c>
      <c r="BQ25" s="165" t="s">
        <v>61</v>
      </c>
      <c r="BR25" s="166" t="s">
        <v>61</v>
      </c>
      <c r="BS25" s="26" t="s">
        <v>61</v>
      </c>
      <c r="BT25" s="32" t="s">
        <v>61</v>
      </c>
      <c r="BU25" s="27" t="s">
        <v>61</v>
      </c>
      <c r="BV25" s="26" t="s">
        <v>61</v>
      </c>
      <c r="BW25" s="32" t="s">
        <v>61</v>
      </c>
      <c r="BX25" s="27" t="s">
        <v>61</v>
      </c>
      <c r="BY25" s="26" t="s">
        <v>61</v>
      </c>
      <c r="BZ25" s="32" t="s">
        <v>61</v>
      </c>
      <c r="CA25" s="27" t="s">
        <v>61</v>
      </c>
      <c r="CB25" s="26" t="s">
        <v>61</v>
      </c>
      <c r="CC25" s="32" t="s">
        <v>61</v>
      </c>
      <c r="CD25" s="27" t="s">
        <v>61</v>
      </c>
      <c r="CE25" s="26" t="s">
        <v>61</v>
      </c>
      <c r="CF25" s="32" t="s">
        <v>61</v>
      </c>
      <c r="CG25" s="27" t="s">
        <v>61</v>
      </c>
      <c r="CH25" s="26" t="s">
        <v>61</v>
      </c>
      <c r="CI25" s="26" t="s">
        <v>61</v>
      </c>
      <c r="CJ25" s="32" t="s">
        <v>61</v>
      </c>
      <c r="CK25" s="27" t="s">
        <v>61</v>
      </c>
      <c r="CL25" s="26" t="s">
        <v>61</v>
      </c>
      <c r="CM25" s="26" t="s">
        <v>61</v>
      </c>
      <c r="CN25" s="32" t="s">
        <v>61</v>
      </c>
      <c r="CO25" s="27" t="s">
        <v>61</v>
      </c>
      <c r="CP25" s="26" t="s">
        <v>61</v>
      </c>
      <c r="CQ25" s="26" t="s">
        <v>61</v>
      </c>
      <c r="CR25" s="32" t="s">
        <v>61</v>
      </c>
      <c r="CS25" s="27" t="s">
        <v>61</v>
      </c>
      <c r="CT25" s="27">
        <v>2</v>
      </c>
      <c r="CU25" s="27">
        <v>1</v>
      </c>
      <c r="CV25" s="27" t="s">
        <v>61</v>
      </c>
      <c r="CW25" s="27" t="s">
        <v>61</v>
      </c>
      <c r="CX25" s="27">
        <v>1</v>
      </c>
      <c r="CY25" s="27">
        <v>17</v>
      </c>
      <c r="CZ25" s="27">
        <v>11</v>
      </c>
      <c r="DA25" s="27" t="s">
        <v>61</v>
      </c>
      <c r="DB25" s="27" t="s">
        <v>61</v>
      </c>
      <c r="DC25" s="27" t="s">
        <v>61</v>
      </c>
      <c r="DD25" s="27" t="s">
        <v>61</v>
      </c>
      <c r="DE25" s="41"/>
    </row>
    <row r="26" spans="1:109" ht="15" customHeight="1" x14ac:dyDescent="0.2">
      <c r="A26" s="78"/>
      <c r="B26" s="125" t="s">
        <v>117</v>
      </c>
      <c r="C26" s="127">
        <f t="shared" si="3"/>
        <v>40</v>
      </c>
      <c r="D26" s="127" t="str">
        <f t="shared" si="9"/>
        <v>ok</v>
      </c>
      <c r="E26" s="127">
        <f t="shared" si="4"/>
        <v>10989652</v>
      </c>
      <c r="F26" s="127" t="str">
        <f t="shared" si="10"/>
        <v>ok</v>
      </c>
      <c r="G26" s="127">
        <f t="shared" si="5"/>
        <v>274741</v>
      </c>
      <c r="H26" s="149" t="str">
        <f t="shared" si="11"/>
        <v>ok</v>
      </c>
      <c r="I26" s="154">
        <f t="shared" si="6"/>
        <v>31</v>
      </c>
      <c r="J26" s="129">
        <f t="shared" si="6"/>
        <v>9640021</v>
      </c>
      <c r="K26" s="155">
        <f t="shared" si="6"/>
        <v>310968</v>
      </c>
      <c r="L26" s="154" t="str">
        <f t="shared" si="7"/>
        <v>-</v>
      </c>
      <c r="M26" s="129" t="str">
        <f t="shared" si="7"/>
        <v>-</v>
      </c>
      <c r="N26" s="155" t="str">
        <f t="shared" si="7"/>
        <v>-</v>
      </c>
      <c r="O26" s="130">
        <f t="shared" si="12"/>
        <v>0</v>
      </c>
      <c r="P26" s="130">
        <f t="shared" si="12"/>
        <v>0</v>
      </c>
      <c r="Q26" s="130">
        <f t="shared" si="13"/>
        <v>0</v>
      </c>
      <c r="R26" s="154" t="str">
        <f t="shared" si="14"/>
        <v>-</v>
      </c>
      <c r="S26" s="129" t="str">
        <f t="shared" si="8"/>
        <v>-</v>
      </c>
      <c r="T26" s="155" t="str">
        <f t="shared" si="8"/>
        <v>-</v>
      </c>
      <c r="U26" s="154" t="str">
        <f t="shared" si="8"/>
        <v>-</v>
      </c>
      <c r="V26" s="129" t="str">
        <f t="shared" si="8"/>
        <v>-</v>
      </c>
      <c r="W26" s="155" t="str">
        <f t="shared" si="8"/>
        <v>-</v>
      </c>
      <c r="X26" s="154">
        <f t="shared" si="15"/>
        <v>9</v>
      </c>
      <c r="Y26" s="129">
        <f t="shared" si="15"/>
        <v>1349631</v>
      </c>
      <c r="Z26" s="155">
        <f t="shared" si="16"/>
        <v>149959</v>
      </c>
      <c r="AB26" s="78"/>
      <c r="AC26" s="125" t="s">
        <v>117</v>
      </c>
      <c r="AD26" s="124">
        <v>79</v>
      </c>
      <c r="AE26" s="124">
        <v>40</v>
      </c>
      <c r="AF26" s="124">
        <v>15417100</v>
      </c>
      <c r="AG26" s="124">
        <v>10989652</v>
      </c>
      <c r="AH26" s="124">
        <v>274741</v>
      </c>
      <c r="AI26" s="164">
        <v>31</v>
      </c>
      <c r="AJ26" s="165">
        <v>9640021</v>
      </c>
      <c r="AK26" s="166">
        <v>310968</v>
      </c>
      <c r="AL26" s="26" t="s">
        <v>61</v>
      </c>
      <c r="AM26" s="32" t="s">
        <v>61</v>
      </c>
      <c r="AN26" s="27" t="s">
        <v>61</v>
      </c>
      <c r="AO26" s="26" t="s">
        <v>61</v>
      </c>
      <c r="AP26" s="32" t="s">
        <v>61</v>
      </c>
      <c r="AQ26" s="27" t="s">
        <v>61</v>
      </c>
      <c r="AR26" s="26" t="s">
        <v>61</v>
      </c>
      <c r="AS26" s="32" t="s">
        <v>61</v>
      </c>
      <c r="AT26" s="27" t="s">
        <v>61</v>
      </c>
      <c r="AU26" s="164" t="s">
        <v>61</v>
      </c>
      <c r="AV26" s="165" t="s">
        <v>61</v>
      </c>
      <c r="AW26" s="166" t="s">
        <v>61</v>
      </c>
      <c r="AX26" s="26">
        <v>9</v>
      </c>
      <c r="AY26" s="32">
        <v>1349631</v>
      </c>
      <c r="AZ26" s="27">
        <v>149959</v>
      </c>
      <c r="BA26" s="26" t="s">
        <v>61</v>
      </c>
      <c r="BB26" s="32" t="s">
        <v>61</v>
      </c>
      <c r="BC26" s="27" t="s">
        <v>61</v>
      </c>
      <c r="BD26" s="26" t="s">
        <v>61</v>
      </c>
      <c r="BE26" s="32" t="s">
        <v>61</v>
      </c>
      <c r="BF26" s="27" t="s">
        <v>61</v>
      </c>
      <c r="BG26" s="26" t="s">
        <v>61</v>
      </c>
      <c r="BH26" s="32" t="s">
        <v>61</v>
      </c>
      <c r="BI26" s="27" t="s">
        <v>61</v>
      </c>
      <c r="BJ26" s="26" t="s">
        <v>61</v>
      </c>
      <c r="BK26" s="32" t="s">
        <v>61</v>
      </c>
      <c r="BL26" s="27" t="s">
        <v>61</v>
      </c>
      <c r="BM26" s="164" t="s">
        <v>61</v>
      </c>
      <c r="BN26" s="165" t="s">
        <v>61</v>
      </c>
      <c r="BO26" s="166" t="s">
        <v>61</v>
      </c>
      <c r="BP26" s="164" t="s">
        <v>61</v>
      </c>
      <c r="BQ26" s="165" t="s">
        <v>61</v>
      </c>
      <c r="BR26" s="166" t="s">
        <v>61</v>
      </c>
      <c r="BS26" s="26" t="s">
        <v>61</v>
      </c>
      <c r="BT26" s="32" t="s">
        <v>61</v>
      </c>
      <c r="BU26" s="27" t="s">
        <v>61</v>
      </c>
      <c r="BV26" s="26" t="s">
        <v>61</v>
      </c>
      <c r="BW26" s="32" t="s">
        <v>61</v>
      </c>
      <c r="BX26" s="27" t="s">
        <v>61</v>
      </c>
      <c r="BY26" s="26" t="s">
        <v>61</v>
      </c>
      <c r="BZ26" s="32" t="s">
        <v>61</v>
      </c>
      <c r="CA26" s="27" t="s">
        <v>61</v>
      </c>
      <c r="CB26" s="26" t="s">
        <v>61</v>
      </c>
      <c r="CC26" s="32" t="s">
        <v>61</v>
      </c>
      <c r="CD26" s="27" t="s">
        <v>61</v>
      </c>
      <c r="CE26" s="26" t="s">
        <v>61</v>
      </c>
      <c r="CF26" s="32" t="s">
        <v>61</v>
      </c>
      <c r="CG26" s="27" t="s">
        <v>61</v>
      </c>
      <c r="CH26" s="26" t="s">
        <v>61</v>
      </c>
      <c r="CI26" s="26" t="s">
        <v>61</v>
      </c>
      <c r="CJ26" s="32" t="s">
        <v>61</v>
      </c>
      <c r="CK26" s="27" t="s">
        <v>61</v>
      </c>
      <c r="CL26" s="26" t="s">
        <v>61</v>
      </c>
      <c r="CM26" s="26" t="s">
        <v>61</v>
      </c>
      <c r="CN26" s="32" t="s">
        <v>61</v>
      </c>
      <c r="CO26" s="27" t="s">
        <v>61</v>
      </c>
      <c r="CP26" s="26" t="s">
        <v>61</v>
      </c>
      <c r="CQ26" s="26" t="s">
        <v>61</v>
      </c>
      <c r="CR26" s="32" t="s">
        <v>61</v>
      </c>
      <c r="CS26" s="27" t="s">
        <v>61</v>
      </c>
      <c r="CT26" s="27">
        <v>1</v>
      </c>
      <c r="CU26" s="27">
        <v>1</v>
      </c>
      <c r="CV26" s="27" t="s">
        <v>61</v>
      </c>
      <c r="CW26" s="27" t="s">
        <v>61</v>
      </c>
      <c r="CX26" s="27">
        <v>4</v>
      </c>
      <c r="CY26" s="27">
        <v>18</v>
      </c>
      <c r="CZ26" s="27">
        <v>15</v>
      </c>
      <c r="DA26" s="27" t="s">
        <v>61</v>
      </c>
      <c r="DB26" s="27" t="s">
        <v>61</v>
      </c>
      <c r="DC26" s="27" t="s">
        <v>61</v>
      </c>
      <c r="DD26" s="27" t="s">
        <v>61</v>
      </c>
      <c r="DE26" s="41"/>
    </row>
    <row r="27" spans="1:109" ht="15" customHeight="1" x14ac:dyDescent="0.2">
      <c r="A27" s="78"/>
      <c r="B27" s="125" t="s">
        <v>118</v>
      </c>
      <c r="C27" s="127">
        <f t="shared" si="3"/>
        <v>44</v>
      </c>
      <c r="D27" s="127" t="str">
        <f t="shared" si="9"/>
        <v>ok</v>
      </c>
      <c r="E27" s="127">
        <f t="shared" si="4"/>
        <v>15790871</v>
      </c>
      <c r="F27" s="127" t="str">
        <f t="shared" si="10"/>
        <v>ok</v>
      </c>
      <c r="G27" s="127">
        <f t="shared" si="5"/>
        <v>358883</v>
      </c>
      <c r="H27" s="149" t="str">
        <f t="shared" si="11"/>
        <v>ok</v>
      </c>
      <c r="I27" s="154">
        <f t="shared" si="6"/>
        <v>31</v>
      </c>
      <c r="J27" s="129">
        <f t="shared" si="6"/>
        <v>12686363</v>
      </c>
      <c r="K27" s="155">
        <f t="shared" si="6"/>
        <v>409237</v>
      </c>
      <c r="L27" s="154" t="str">
        <f t="shared" si="7"/>
        <v>-</v>
      </c>
      <c r="M27" s="129" t="str">
        <f t="shared" si="7"/>
        <v>-</v>
      </c>
      <c r="N27" s="155" t="str">
        <f t="shared" si="7"/>
        <v>-</v>
      </c>
      <c r="O27" s="130">
        <f t="shared" si="12"/>
        <v>0</v>
      </c>
      <c r="P27" s="130">
        <f t="shared" si="12"/>
        <v>0</v>
      </c>
      <c r="Q27" s="130">
        <f t="shared" si="13"/>
        <v>0</v>
      </c>
      <c r="R27" s="154" t="str">
        <f t="shared" si="14"/>
        <v>-</v>
      </c>
      <c r="S27" s="129" t="str">
        <f t="shared" si="14"/>
        <v>-</v>
      </c>
      <c r="T27" s="155" t="str">
        <f t="shared" si="14"/>
        <v>-</v>
      </c>
      <c r="U27" s="154" t="str">
        <f t="shared" si="14"/>
        <v>-</v>
      </c>
      <c r="V27" s="129" t="str">
        <f t="shared" si="14"/>
        <v>-</v>
      </c>
      <c r="W27" s="155" t="str">
        <f t="shared" si="14"/>
        <v>-</v>
      </c>
      <c r="X27" s="154">
        <f t="shared" si="15"/>
        <v>13</v>
      </c>
      <c r="Y27" s="129">
        <f t="shared" si="15"/>
        <v>3104508</v>
      </c>
      <c r="Z27" s="155">
        <f t="shared" si="16"/>
        <v>238808</v>
      </c>
      <c r="AB27" s="78"/>
      <c r="AC27" s="125" t="s">
        <v>118</v>
      </c>
      <c r="AD27" s="124">
        <v>93</v>
      </c>
      <c r="AE27" s="124">
        <v>44</v>
      </c>
      <c r="AF27" s="124">
        <v>18987300</v>
      </c>
      <c r="AG27" s="124">
        <v>15790871</v>
      </c>
      <c r="AH27" s="124">
        <v>358883</v>
      </c>
      <c r="AI27" s="164">
        <v>31</v>
      </c>
      <c r="AJ27" s="165">
        <v>12686363</v>
      </c>
      <c r="AK27" s="166">
        <v>409237</v>
      </c>
      <c r="AL27" s="26" t="s">
        <v>61</v>
      </c>
      <c r="AM27" s="32" t="s">
        <v>61</v>
      </c>
      <c r="AN27" s="27" t="s">
        <v>61</v>
      </c>
      <c r="AO27" s="26">
        <v>2</v>
      </c>
      <c r="AP27" s="32">
        <v>1190160</v>
      </c>
      <c r="AQ27" s="27">
        <v>595080</v>
      </c>
      <c r="AR27" s="26" t="s">
        <v>61</v>
      </c>
      <c r="AS27" s="32" t="s">
        <v>61</v>
      </c>
      <c r="AT27" s="27" t="s">
        <v>61</v>
      </c>
      <c r="AU27" s="164" t="s">
        <v>61</v>
      </c>
      <c r="AV27" s="165" t="s">
        <v>61</v>
      </c>
      <c r="AW27" s="166" t="s">
        <v>61</v>
      </c>
      <c r="AX27" s="26">
        <v>11</v>
      </c>
      <c r="AY27" s="32">
        <v>1914348</v>
      </c>
      <c r="AZ27" s="27">
        <v>174031</v>
      </c>
      <c r="BA27" s="26" t="s">
        <v>61</v>
      </c>
      <c r="BB27" s="32" t="s">
        <v>61</v>
      </c>
      <c r="BC27" s="27" t="s">
        <v>61</v>
      </c>
      <c r="BD27" s="26" t="s">
        <v>61</v>
      </c>
      <c r="BE27" s="32" t="s">
        <v>61</v>
      </c>
      <c r="BF27" s="27" t="s">
        <v>61</v>
      </c>
      <c r="BG27" s="26" t="s">
        <v>61</v>
      </c>
      <c r="BH27" s="32" t="s">
        <v>61</v>
      </c>
      <c r="BI27" s="27" t="s">
        <v>61</v>
      </c>
      <c r="BJ27" s="26" t="s">
        <v>61</v>
      </c>
      <c r="BK27" s="32" t="s">
        <v>61</v>
      </c>
      <c r="BL27" s="27" t="s">
        <v>61</v>
      </c>
      <c r="BM27" s="164" t="s">
        <v>61</v>
      </c>
      <c r="BN27" s="165" t="s">
        <v>61</v>
      </c>
      <c r="BO27" s="166" t="s">
        <v>61</v>
      </c>
      <c r="BP27" s="164" t="s">
        <v>61</v>
      </c>
      <c r="BQ27" s="165" t="s">
        <v>61</v>
      </c>
      <c r="BR27" s="166" t="s">
        <v>61</v>
      </c>
      <c r="BS27" s="26" t="s">
        <v>61</v>
      </c>
      <c r="BT27" s="32" t="s">
        <v>61</v>
      </c>
      <c r="BU27" s="27" t="s">
        <v>61</v>
      </c>
      <c r="BV27" s="26" t="s">
        <v>61</v>
      </c>
      <c r="BW27" s="32" t="s">
        <v>61</v>
      </c>
      <c r="BX27" s="27" t="s">
        <v>61</v>
      </c>
      <c r="BY27" s="26" t="s">
        <v>61</v>
      </c>
      <c r="BZ27" s="32" t="s">
        <v>61</v>
      </c>
      <c r="CA27" s="27" t="s">
        <v>61</v>
      </c>
      <c r="CB27" s="26" t="s">
        <v>61</v>
      </c>
      <c r="CC27" s="32" t="s">
        <v>61</v>
      </c>
      <c r="CD27" s="27" t="s">
        <v>61</v>
      </c>
      <c r="CE27" s="26" t="s">
        <v>61</v>
      </c>
      <c r="CF27" s="32" t="s">
        <v>61</v>
      </c>
      <c r="CG27" s="27" t="s">
        <v>61</v>
      </c>
      <c r="CH27" s="26" t="s">
        <v>61</v>
      </c>
      <c r="CI27" s="26" t="s">
        <v>61</v>
      </c>
      <c r="CJ27" s="32" t="s">
        <v>61</v>
      </c>
      <c r="CK27" s="27" t="s">
        <v>61</v>
      </c>
      <c r="CL27" s="26" t="s">
        <v>61</v>
      </c>
      <c r="CM27" s="26" t="s">
        <v>61</v>
      </c>
      <c r="CN27" s="32" t="s">
        <v>61</v>
      </c>
      <c r="CO27" s="27" t="s">
        <v>61</v>
      </c>
      <c r="CP27" s="26" t="s">
        <v>61</v>
      </c>
      <c r="CQ27" s="26" t="s">
        <v>61</v>
      </c>
      <c r="CR27" s="32" t="s">
        <v>61</v>
      </c>
      <c r="CS27" s="27" t="s">
        <v>61</v>
      </c>
      <c r="CT27" s="27" t="s">
        <v>61</v>
      </c>
      <c r="CU27" s="27" t="s">
        <v>61</v>
      </c>
      <c r="CV27" s="27" t="s">
        <v>61</v>
      </c>
      <c r="CW27" s="27" t="s">
        <v>61</v>
      </c>
      <c r="CX27" s="27">
        <v>1</v>
      </c>
      <c r="CY27" s="27">
        <v>32</v>
      </c>
      <c r="CZ27" s="27">
        <v>16</v>
      </c>
      <c r="DA27" s="27" t="s">
        <v>61</v>
      </c>
      <c r="DB27" s="27" t="s">
        <v>61</v>
      </c>
      <c r="DC27" s="27" t="s">
        <v>61</v>
      </c>
      <c r="DD27" s="27" t="s">
        <v>61</v>
      </c>
      <c r="DE27" s="41"/>
    </row>
    <row r="28" spans="1:109" ht="15" customHeight="1" x14ac:dyDescent="0.2">
      <c r="A28" s="78"/>
      <c r="B28" s="125" t="s">
        <v>119</v>
      </c>
      <c r="C28" s="127">
        <f t="shared" si="3"/>
        <v>66</v>
      </c>
      <c r="D28" s="127" t="str">
        <f t="shared" si="9"/>
        <v>ok</v>
      </c>
      <c r="E28" s="127">
        <f t="shared" si="4"/>
        <v>26117836</v>
      </c>
      <c r="F28" s="127" t="str">
        <f t="shared" si="10"/>
        <v>ok</v>
      </c>
      <c r="G28" s="127">
        <f t="shared" si="5"/>
        <v>395724</v>
      </c>
      <c r="H28" s="149" t="str">
        <f t="shared" si="11"/>
        <v>ok</v>
      </c>
      <c r="I28" s="154">
        <f t="shared" si="6"/>
        <v>46</v>
      </c>
      <c r="J28" s="129">
        <f t="shared" si="6"/>
        <v>20740714</v>
      </c>
      <c r="K28" s="155">
        <f t="shared" si="6"/>
        <v>450885</v>
      </c>
      <c r="L28" s="154" t="str">
        <f t="shared" si="7"/>
        <v>-</v>
      </c>
      <c r="M28" s="129" t="str">
        <f t="shared" si="7"/>
        <v>-</v>
      </c>
      <c r="N28" s="155" t="str">
        <f t="shared" si="7"/>
        <v>-</v>
      </c>
      <c r="O28" s="130">
        <f t="shared" si="12"/>
        <v>0</v>
      </c>
      <c r="P28" s="130">
        <f t="shared" si="12"/>
        <v>0</v>
      </c>
      <c r="Q28" s="130">
        <f t="shared" si="13"/>
        <v>0</v>
      </c>
      <c r="R28" s="154" t="str">
        <f t="shared" si="14"/>
        <v>-</v>
      </c>
      <c r="S28" s="129" t="str">
        <f t="shared" si="14"/>
        <v>-</v>
      </c>
      <c r="T28" s="155" t="str">
        <f t="shared" si="14"/>
        <v>-</v>
      </c>
      <c r="U28" s="154" t="str">
        <f t="shared" si="14"/>
        <v>-</v>
      </c>
      <c r="V28" s="129" t="str">
        <f t="shared" si="14"/>
        <v>-</v>
      </c>
      <c r="W28" s="155" t="str">
        <f t="shared" si="14"/>
        <v>-</v>
      </c>
      <c r="X28" s="154">
        <f t="shared" si="15"/>
        <v>20</v>
      </c>
      <c r="Y28" s="129">
        <f t="shared" si="15"/>
        <v>5377122</v>
      </c>
      <c r="Z28" s="155">
        <f t="shared" si="16"/>
        <v>268856</v>
      </c>
      <c r="AB28" s="78"/>
      <c r="AC28" s="125" t="s">
        <v>119</v>
      </c>
      <c r="AD28" s="124">
        <v>104</v>
      </c>
      <c r="AE28" s="124">
        <v>66</v>
      </c>
      <c r="AF28" s="124">
        <v>21963700</v>
      </c>
      <c r="AG28" s="124">
        <v>26117836</v>
      </c>
      <c r="AH28" s="124">
        <v>395724</v>
      </c>
      <c r="AI28" s="164">
        <v>46</v>
      </c>
      <c r="AJ28" s="165">
        <v>20740714</v>
      </c>
      <c r="AK28" s="166">
        <v>450885</v>
      </c>
      <c r="AL28" s="26" t="s">
        <v>61</v>
      </c>
      <c r="AM28" s="32" t="s">
        <v>61</v>
      </c>
      <c r="AN28" s="27" t="s">
        <v>61</v>
      </c>
      <c r="AO28" s="26" t="s">
        <v>61</v>
      </c>
      <c r="AP28" s="32" t="s">
        <v>61</v>
      </c>
      <c r="AQ28" s="27" t="s">
        <v>61</v>
      </c>
      <c r="AR28" s="26" t="s">
        <v>61</v>
      </c>
      <c r="AS28" s="32" t="s">
        <v>61</v>
      </c>
      <c r="AT28" s="27" t="s">
        <v>61</v>
      </c>
      <c r="AU28" s="164" t="s">
        <v>61</v>
      </c>
      <c r="AV28" s="165" t="s">
        <v>61</v>
      </c>
      <c r="AW28" s="166" t="s">
        <v>61</v>
      </c>
      <c r="AX28" s="26">
        <v>20</v>
      </c>
      <c r="AY28" s="32">
        <v>5377122</v>
      </c>
      <c r="AZ28" s="27">
        <v>268856</v>
      </c>
      <c r="BA28" s="26" t="s">
        <v>61</v>
      </c>
      <c r="BB28" s="32" t="s">
        <v>61</v>
      </c>
      <c r="BC28" s="27" t="s">
        <v>61</v>
      </c>
      <c r="BD28" s="26" t="s">
        <v>61</v>
      </c>
      <c r="BE28" s="32" t="s">
        <v>61</v>
      </c>
      <c r="BF28" s="27" t="s">
        <v>61</v>
      </c>
      <c r="BG28" s="26" t="s">
        <v>61</v>
      </c>
      <c r="BH28" s="32" t="s">
        <v>61</v>
      </c>
      <c r="BI28" s="27" t="s">
        <v>61</v>
      </c>
      <c r="BJ28" s="26" t="s">
        <v>61</v>
      </c>
      <c r="BK28" s="32" t="s">
        <v>61</v>
      </c>
      <c r="BL28" s="27" t="s">
        <v>61</v>
      </c>
      <c r="BM28" s="164" t="s">
        <v>61</v>
      </c>
      <c r="BN28" s="165" t="s">
        <v>61</v>
      </c>
      <c r="BO28" s="166" t="s">
        <v>61</v>
      </c>
      <c r="BP28" s="164" t="s">
        <v>61</v>
      </c>
      <c r="BQ28" s="165" t="s">
        <v>61</v>
      </c>
      <c r="BR28" s="166" t="s">
        <v>61</v>
      </c>
      <c r="BS28" s="26" t="s">
        <v>61</v>
      </c>
      <c r="BT28" s="32" t="s">
        <v>61</v>
      </c>
      <c r="BU28" s="27" t="s">
        <v>61</v>
      </c>
      <c r="BV28" s="26" t="s">
        <v>61</v>
      </c>
      <c r="BW28" s="32" t="s">
        <v>61</v>
      </c>
      <c r="BX28" s="27" t="s">
        <v>61</v>
      </c>
      <c r="BY28" s="26" t="s">
        <v>61</v>
      </c>
      <c r="BZ28" s="32" t="s">
        <v>61</v>
      </c>
      <c r="CA28" s="27" t="s">
        <v>61</v>
      </c>
      <c r="CB28" s="26" t="s">
        <v>61</v>
      </c>
      <c r="CC28" s="32" t="s">
        <v>61</v>
      </c>
      <c r="CD28" s="27" t="s">
        <v>61</v>
      </c>
      <c r="CE28" s="26" t="s">
        <v>61</v>
      </c>
      <c r="CF28" s="32" t="s">
        <v>61</v>
      </c>
      <c r="CG28" s="27" t="s">
        <v>61</v>
      </c>
      <c r="CH28" s="26" t="s">
        <v>61</v>
      </c>
      <c r="CI28" s="26" t="s">
        <v>61</v>
      </c>
      <c r="CJ28" s="32" t="s">
        <v>61</v>
      </c>
      <c r="CK28" s="27" t="s">
        <v>61</v>
      </c>
      <c r="CL28" s="26" t="s">
        <v>61</v>
      </c>
      <c r="CM28" s="26" t="s">
        <v>61</v>
      </c>
      <c r="CN28" s="32" t="s">
        <v>61</v>
      </c>
      <c r="CO28" s="27" t="s">
        <v>61</v>
      </c>
      <c r="CP28" s="26" t="s">
        <v>61</v>
      </c>
      <c r="CQ28" s="26" t="s">
        <v>61</v>
      </c>
      <c r="CR28" s="32" t="s">
        <v>61</v>
      </c>
      <c r="CS28" s="27" t="s">
        <v>61</v>
      </c>
      <c r="CT28" s="27" t="s">
        <v>61</v>
      </c>
      <c r="CU28" s="27" t="s">
        <v>61</v>
      </c>
      <c r="CV28" s="27" t="s">
        <v>61</v>
      </c>
      <c r="CW28" s="27" t="s">
        <v>61</v>
      </c>
      <c r="CX28" s="27">
        <v>1</v>
      </c>
      <c r="CY28" s="27">
        <v>29</v>
      </c>
      <c r="CZ28" s="27">
        <v>8</v>
      </c>
      <c r="DA28" s="27" t="s">
        <v>61</v>
      </c>
      <c r="DB28" s="27" t="s">
        <v>61</v>
      </c>
      <c r="DC28" s="27" t="s">
        <v>61</v>
      </c>
      <c r="DD28" s="27" t="s">
        <v>61</v>
      </c>
      <c r="DE28" s="41"/>
    </row>
    <row r="29" spans="1:109" ht="15" customHeight="1" x14ac:dyDescent="0.2">
      <c r="A29" s="78"/>
      <c r="B29" s="125" t="s">
        <v>120</v>
      </c>
      <c r="C29" s="127">
        <f t="shared" si="3"/>
        <v>72</v>
      </c>
      <c r="D29" s="127" t="str">
        <f t="shared" si="9"/>
        <v>ok</v>
      </c>
      <c r="E29" s="127">
        <f t="shared" si="4"/>
        <v>34208040</v>
      </c>
      <c r="F29" s="127" t="str">
        <f t="shared" si="10"/>
        <v>ok</v>
      </c>
      <c r="G29" s="127">
        <f t="shared" si="5"/>
        <v>475111</v>
      </c>
      <c r="H29" s="149" t="str">
        <f t="shared" si="11"/>
        <v>ok</v>
      </c>
      <c r="I29" s="154">
        <f t="shared" si="6"/>
        <v>37</v>
      </c>
      <c r="J29" s="129">
        <f t="shared" si="6"/>
        <v>22697194</v>
      </c>
      <c r="K29" s="155">
        <f t="shared" si="6"/>
        <v>613437</v>
      </c>
      <c r="L29" s="154" t="str">
        <f t="shared" si="7"/>
        <v>-</v>
      </c>
      <c r="M29" s="129" t="str">
        <f t="shared" si="7"/>
        <v>-</v>
      </c>
      <c r="N29" s="155" t="str">
        <f t="shared" si="7"/>
        <v>-</v>
      </c>
      <c r="O29" s="130">
        <f t="shared" si="12"/>
        <v>0</v>
      </c>
      <c r="P29" s="130">
        <f t="shared" si="12"/>
        <v>0</v>
      </c>
      <c r="Q29" s="130">
        <f t="shared" si="13"/>
        <v>0</v>
      </c>
      <c r="R29" s="154" t="str">
        <f t="shared" si="14"/>
        <v>-</v>
      </c>
      <c r="S29" s="129" t="str">
        <f t="shared" si="14"/>
        <v>-</v>
      </c>
      <c r="T29" s="155" t="str">
        <f t="shared" si="14"/>
        <v>-</v>
      </c>
      <c r="U29" s="154" t="str">
        <f t="shared" si="14"/>
        <v>-</v>
      </c>
      <c r="V29" s="129" t="str">
        <f t="shared" si="14"/>
        <v>-</v>
      </c>
      <c r="W29" s="155" t="str">
        <f t="shared" si="14"/>
        <v>-</v>
      </c>
      <c r="X29" s="154">
        <f t="shared" si="15"/>
        <v>35</v>
      </c>
      <c r="Y29" s="129">
        <f t="shared" si="15"/>
        <v>11510846</v>
      </c>
      <c r="Z29" s="155">
        <f t="shared" si="16"/>
        <v>328881</v>
      </c>
      <c r="AB29" s="78"/>
      <c r="AC29" s="125" t="s">
        <v>120</v>
      </c>
      <c r="AD29" s="124">
        <v>133</v>
      </c>
      <c r="AE29" s="124">
        <v>72</v>
      </c>
      <c r="AF29" s="124">
        <v>28928300</v>
      </c>
      <c r="AG29" s="124">
        <v>34208040</v>
      </c>
      <c r="AH29" s="124">
        <v>475111</v>
      </c>
      <c r="AI29" s="164">
        <v>37</v>
      </c>
      <c r="AJ29" s="165">
        <v>22697194</v>
      </c>
      <c r="AK29" s="166">
        <v>613437</v>
      </c>
      <c r="AL29" s="26" t="s">
        <v>61</v>
      </c>
      <c r="AM29" s="32" t="s">
        <v>61</v>
      </c>
      <c r="AN29" s="27" t="s">
        <v>61</v>
      </c>
      <c r="AO29" s="26">
        <v>1</v>
      </c>
      <c r="AP29" s="32">
        <v>176349</v>
      </c>
      <c r="AQ29" s="27">
        <v>176349</v>
      </c>
      <c r="AR29" s="26" t="s">
        <v>61</v>
      </c>
      <c r="AS29" s="32" t="s">
        <v>61</v>
      </c>
      <c r="AT29" s="27" t="s">
        <v>61</v>
      </c>
      <c r="AU29" s="164" t="s">
        <v>61</v>
      </c>
      <c r="AV29" s="165" t="s">
        <v>61</v>
      </c>
      <c r="AW29" s="166" t="s">
        <v>61</v>
      </c>
      <c r="AX29" s="26">
        <v>34</v>
      </c>
      <c r="AY29" s="32">
        <v>11334497</v>
      </c>
      <c r="AZ29" s="27">
        <v>333367</v>
      </c>
      <c r="BA29" s="26" t="s">
        <v>61</v>
      </c>
      <c r="BB29" s="32" t="s">
        <v>61</v>
      </c>
      <c r="BC29" s="27" t="s">
        <v>61</v>
      </c>
      <c r="BD29" s="26" t="s">
        <v>61</v>
      </c>
      <c r="BE29" s="32" t="s">
        <v>61</v>
      </c>
      <c r="BF29" s="27" t="s">
        <v>61</v>
      </c>
      <c r="BG29" s="26" t="s">
        <v>61</v>
      </c>
      <c r="BH29" s="32" t="s">
        <v>61</v>
      </c>
      <c r="BI29" s="27" t="s">
        <v>61</v>
      </c>
      <c r="BJ29" s="26" t="s">
        <v>61</v>
      </c>
      <c r="BK29" s="32" t="s">
        <v>61</v>
      </c>
      <c r="BL29" s="27" t="s">
        <v>61</v>
      </c>
      <c r="BM29" s="164" t="s">
        <v>61</v>
      </c>
      <c r="BN29" s="165" t="s">
        <v>61</v>
      </c>
      <c r="BO29" s="166" t="s">
        <v>61</v>
      </c>
      <c r="BP29" s="164" t="s">
        <v>61</v>
      </c>
      <c r="BQ29" s="165" t="s">
        <v>61</v>
      </c>
      <c r="BR29" s="166" t="s">
        <v>61</v>
      </c>
      <c r="BS29" s="26" t="s">
        <v>61</v>
      </c>
      <c r="BT29" s="32" t="s">
        <v>61</v>
      </c>
      <c r="BU29" s="27" t="s">
        <v>61</v>
      </c>
      <c r="BV29" s="26" t="s">
        <v>61</v>
      </c>
      <c r="BW29" s="32" t="s">
        <v>61</v>
      </c>
      <c r="BX29" s="27" t="s">
        <v>61</v>
      </c>
      <c r="BY29" s="26" t="s">
        <v>61</v>
      </c>
      <c r="BZ29" s="32" t="s">
        <v>61</v>
      </c>
      <c r="CA29" s="27" t="s">
        <v>61</v>
      </c>
      <c r="CB29" s="26" t="s">
        <v>61</v>
      </c>
      <c r="CC29" s="32" t="s">
        <v>61</v>
      </c>
      <c r="CD29" s="27" t="s">
        <v>61</v>
      </c>
      <c r="CE29" s="26" t="s">
        <v>61</v>
      </c>
      <c r="CF29" s="32" t="s">
        <v>61</v>
      </c>
      <c r="CG29" s="27" t="s">
        <v>61</v>
      </c>
      <c r="CH29" s="26" t="s">
        <v>61</v>
      </c>
      <c r="CI29" s="26" t="s">
        <v>61</v>
      </c>
      <c r="CJ29" s="32" t="s">
        <v>61</v>
      </c>
      <c r="CK29" s="27" t="s">
        <v>61</v>
      </c>
      <c r="CL29" s="26" t="s">
        <v>61</v>
      </c>
      <c r="CM29" s="26" t="s">
        <v>61</v>
      </c>
      <c r="CN29" s="32" t="s">
        <v>61</v>
      </c>
      <c r="CO29" s="27" t="s">
        <v>61</v>
      </c>
      <c r="CP29" s="26" t="s">
        <v>61</v>
      </c>
      <c r="CQ29" s="26" t="s">
        <v>61</v>
      </c>
      <c r="CR29" s="32" t="s">
        <v>61</v>
      </c>
      <c r="CS29" s="27" t="s">
        <v>61</v>
      </c>
      <c r="CT29" s="27">
        <v>1</v>
      </c>
      <c r="CU29" s="27">
        <v>1</v>
      </c>
      <c r="CV29" s="27" t="s">
        <v>61</v>
      </c>
      <c r="CW29" s="27" t="s">
        <v>61</v>
      </c>
      <c r="CX29" s="27">
        <v>3</v>
      </c>
      <c r="CY29" s="27">
        <v>36</v>
      </c>
      <c r="CZ29" s="27">
        <v>19</v>
      </c>
      <c r="DA29" s="27" t="s">
        <v>61</v>
      </c>
      <c r="DB29" s="27" t="s">
        <v>61</v>
      </c>
      <c r="DC29" s="27" t="s">
        <v>61</v>
      </c>
      <c r="DD29" s="27">
        <v>1</v>
      </c>
      <c r="DE29" s="41"/>
    </row>
    <row r="30" spans="1:109" ht="26.25" customHeight="1" x14ac:dyDescent="0.2">
      <c r="A30" s="175" t="s">
        <v>180</v>
      </c>
      <c r="B30" s="176"/>
      <c r="C30" s="177">
        <f t="shared" si="3"/>
        <v>311</v>
      </c>
      <c r="D30" s="177" t="str">
        <f t="shared" si="9"/>
        <v>ok</v>
      </c>
      <c r="E30" s="177">
        <f t="shared" si="4"/>
        <v>237987647</v>
      </c>
      <c r="F30" s="177" t="str">
        <f t="shared" si="10"/>
        <v>ok</v>
      </c>
      <c r="G30" s="177">
        <f t="shared" si="5"/>
        <v>765233</v>
      </c>
      <c r="H30" s="178" t="str">
        <f t="shared" si="11"/>
        <v>ok</v>
      </c>
      <c r="I30" s="179">
        <f t="shared" si="6"/>
        <v>143</v>
      </c>
      <c r="J30" s="145">
        <f t="shared" si="6"/>
        <v>145469268</v>
      </c>
      <c r="K30" s="180">
        <f t="shared" si="6"/>
        <v>1017267</v>
      </c>
      <c r="L30" s="179" t="str">
        <f t="shared" si="7"/>
        <v>-</v>
      </c>
      <c r="M30" s="145" t="str">
        <f t="shared" si="7"/>
        <v>-</v>
      </c>
      <c r="N30" s="180" t="str">
        <f t="shared" si="7"/>
        <v>-</v>
      </c>
      <c r="O30" s="146">
        <f t="shared" si="12"/>
        <v>0</v>
      </c>
      <c r="P30" s="146">
        <f t="shared" si="12"/>
        <v>0</v>
      </c>
      <c r="Q30" s="146">
        <f t="shared" si="13"/>
        <v>0</v>
      </c>
      <c r="R30" s="179" t="str">
        <f t="shared" si="14"/>
        <v>-</v>
      </c>
      <c r="S30" s="145" t="str">
        <f t="shared" si="14"/>
        <v>-</v>
      </c>
      <c r="T30" s="180" t="str">
        <f t="shared" si="14"/>
        <v>-</v>
      </c>
      <c r="U30" s="179" t="str">
        <f t="shared" si="14"/>
        <v>-</v>
      </c>
      <c r="V30" s="145" t="str">
        <f t="shared" si="14"/>
        <v>-</v>
      </c>
      <c r="W30" s="180" t="str">
        <f t="shared" si="14"/>
        <v>-</v>
      </c>
      <c r="X30" s="179">
        <f t="shared" si="15"/>
        <v>168</v>
      </c>
      <c r="Y30" s="145">
        <f t="shared" si="15"/>
        <v>92518379</v>
      </c>
      <c r="Z30" s="180">
        <f t="shared" si="16"/>
        <v>550704</v>
      </c>
      <c r="AB30" s="78" t="s">
        <v>180</v>
      </c>
      <c r="AC30" s="83"/>
      <c r="AD30" s="124">
        <v>695</v>
      </c>
      <c r="AE30" s="124">
        <v>311</v>
      </c>
      <c r="AF30" s="124">
        <v>167547200</v>
      </c>
      <c r="AG30" s="124">
        <v>237987647</v>
      </c>
      <c r="AH30" s="124">
        <v>765233</v>
      </c>
      <c r="AI30" s="164">
        <v>143</v>
      </c>
      <c r="AJ30" s="165">
        <v>145469268</v>
      </c>
      <c r="AK30" s="166">
        <v>1017267</v>
      </c>
      <c r="AL30" s="26" t="s">
        <v>61</v>
      </c>
      <c r="AM30" s="32" t="s">
        <v>61</v>
      </c>
      <c r="AN30" s="27" t="s">
        <v>61</v>
      </c>
      <c r="AO30" s="26">
        <v>9</v>
      </c>
      <c r="AP30" s="32">
        <v>23457781</v>
      </c>
      <c r="AQ30" s="27">
        <v>2606420</v>
      </c>
      <c r="AR30" s="26" t="s">
        <v>61</v>
      </c>
      <c r="AS30" s="32" t="s">
        <v>61</v>
      </c>
      <c r="AT30" s="27" t="s">
        <v>61</v>
      </c>
      <c r="AU30" s="164" t="s">
        <v>61</v>
      </c>
      <c r="AV30" s="165" t="s">
        <v>61</v>
      </c>
      <c r="AW30" s="166" t="s">
        <v>61</v>
      </c>
      <c r="AX30" s="26">
        <v>159</v>
      </c>
      <c r="AY30" s="32">
        <v>69060598</v>
      </c>
      <c r="AZ30" s="27">
        <v>434343</v>
      </c>
      <c r="BA30" s="26" t="s">
        <v>61</v>
      </c>
      <c r="BB30" s="32" t="s">
        <v>61</v>
      </c>
      <c r="BC30" s="27" t="s">
        <v>61</v>
      </c>
      <c r="BD30" s="26" t="s">
        <v>61</v>
      </c>
      <c r="BE30" s="32" t="s">
        <v>61</v>
      </c>
      <c r="BF30" s="27" t="s">
        <v>61</v>
      </c>
      <c r="BG30" s="26" t="s">
        <v>61</v>
      </c>
      <c r="BH30" s="32" t="s">
        <v>61</v>
      </c>
      <c r="BI30" s="27" t="s">
        <v>61</v>
      </c>
      <c r="BJ30" s="26" t="s">
        <v>61</v>
      </c>
      <c r="BK30" s="32" t="s">
        <v>61</v>
      </c>
      <c r="BL30" s="27" t="s">
        <v>61</v>
      </c>
      <c r="BM30" s="164" t="s">
        <v>61</v>
      </c>
      <c r="BN30" s="165" t="s">
        <v>61</v>
      </c>
      <c r="BO30" s="166" t="s">
        <v>61</v>
      </c>
      <c r="BP30" s="164" t="s">
        <v>61</v>
      </c>
      <c r="BQ30" s="165" t="s">
        <v>61</v>
      </c>
      <c r="BR30" s="166" t="s">
        <v>61</v>
      </c>
      <c r="BS30" s="26" t="s">
        <v>61</v>
      </c>
      <c r="BT30" s="32" t="s">
        <v>61</v>
      </c>
      <c r="BU30" s="27" t="s">
        <v>61</v>
      </c>
      <c r="BV30" s="26" t="s">
        <v>61</v>
      </c>
      <c r="BW30" s="32" t="s">
        <v>61</v>
      </c>
      <c r="BX30" s="27" t="s">
        <v>61</v>
      </c>
      <c r="BY30" s="26" t="s">
        <v>61</v>
      </c>
      <c r="BZ30" s="32" t="s">
        <v>61</v>
      </c>
      <c r="CA30" s="27" t="s">
        <v>61</v>
      </c>
      <c r="CB30" s="26" t="s">
        <v>61</v>
      </c>
      <c r="CC30" s="32" t="s">
        <v>61</v>
      </c>
      <c r="CD30" s="27" t="s">
        <v>61</v>
      </c>
      <c r="CE30" s="26" t="s">
        <v>61</v>
      </c>
      <c r="CF30" s="32" t="s">
        <v>61</v>
      </c>
      <c r="CG30" s="27" t="s">
        <v>61</v>
      </c>
      <c r="CH30" s="26" t="s">
        <v>61</v>
      </c>
      <c r="CI30" s="26" t="s">
        <v>61</v>
      </c>
      <c r="CJ30" s="32" t="s">
        <v>61</v>
      </c>
      <c r="CK30" s="27" t="s">
        <v>61</v>
      </c>
      <c r="CL30" s="26" t="s">
        <v>61</v>
      </c>
      <c r="CM30" s="26" t="s">
        <v>61</v>
      </c>
      <c r="CN30" s="32" t="s">
        <v>61</v>
      </c>
      <c r="CO30" s="27" t="s">
        <v>61</v>
      </c>
      <c r="CP30" s="26" t="s">
        <v>61</v>
      </c>
      <c r="CQ30" s="26" t="s">
        <v>61</v>
      </c>
      <c r="CR30" s="32" t="s">
        <v>61</v>
      </c>
      <c r="CS30" s="27" t="s">
        <v>61</v>
      </c>
      <c r="CT30" s="27">
        <v>2</v>
      </c>
      <c r="CU30" s="27">
        <v>7</v>
      </c>
      <c r="CV30" s="27" t="s">
        <v>61</v>
      </c>
      <c r="CW30" s="27" t="s">
        <v>61</v>
      </c>
      <c r="CX30" s="27">
        <v>17</v>
      </c>
      <c r="CY30" s="27">
        <v>201</v>
      </c>
      <c r="CZ30" s="27">
        <v>157</v>
      </c>
      <c r="DA30" s="27" t="s">
        <v>61</v>
      </c>
      <c r="DB30" s="27" t="s">
        <v>61</v>
      </c>
      <c r="DC30" s="27" t="s">
        <v>61</v>
      </c>
      <c r="DD30" s="27" t="s">
        <v>61</v>
      </c>
      <c r="DE30" s="41"/>
    </row>
    <row r="31" spans="1:109" ht="18.75" customHeight="1" x14ac:dyDescent="0.2">
      <c r="A31" s="78"/>
      <c r="B31" s="125" t="s">
        <v>122</v>
      </c>
      <c r="C31" s="127">
        <f t="shared" si="3"/>
        <v>64</v>
      </c>
      <c r="D31" s="127" t="str">
        <f t="shared" si="9"/>
        <v>ok</v>
      </c>
      <c r="E31" s="127">
        <f t="shared" si="4"/>
        <v>28948545</v>
      </c>
      <c r="F31" s="127" t="str">
        <f t="shared" si="10"/>
        <v>ok</v>
      </c>
      <c r="G31" s="127">
        <f t="shared" si="5"/>
        <v>452321</v>
      </c>
      <c r="H31" s="149" t="str">
        <f t="shared" si="11"/>
        <v>ok</v>
      </c>
      <c r="I31" s="154">
        <f t="shared" si="6"/>
        <v>30</v>
      </c>
      <c r="J31" s="129">
        <f t="shared" si="6"/>
        <v>19169895</v>
      </c>
      <c r="K31" s="155">
        <f t="shared" si="6"/>
        <v>638996</v>
      </c>
      <c r="L31" s="154" t="str">
        <f t="shared" si="7"/>
        <v>-</v>
      </c>
      <c r="M31" s="129" t="str">
        <f t="shared" si="7"/>
        <v>-</v>
      </c>
      <c r="N31" s="155" t="str">
        <f t="shared" si="7"/>
        <v>-</v>
      </c>
      <c r="O31" s="130">
        <f t="shared" si="12"/>
        <v>0</v>
      </c>
      <c r="P31" s="130">
        <f t="shared" si="12"/>
        <v>0</v>
      </c>
      <c r="Q31" s="130">
        <f t="shared" si="13"/>
        <v>0</v>
      </c>
      <c r="R31" s="154" t="str">
        <f t="shared" si="14"/>
        <v>-</v>
      </c>
      <c r="S31" s="129" t="str">
        <f t="shared" si="14"/>
        <v>-</v>
      </c>
      <c r="T31" s="155" t="str">
        <f t="shared" si="14"/>
        <v>-</v>
      </c>
      <c r="U31" s="154" t="str">
        <f t="shared" si="14"/>
        <v>-</v>
      </c>
      <c r="V31" s="129" t="str">
        <f t="shared" si="14"/>
        <v>-</v>
      </c>
      <c r="W31" s="155" t="str">
        <f t="shared" si="14"/>
        <v>-</v>
      </c>
      <c r="X31" s="154">
        <f t="shared" si="15"/>
        <v>34</v>
      </c>
      <c r="Y31" s="129">
        <f t="shared" si="15"/>
        <v>9778650</v>
      </c>
      <c r="Z31" s="155">
        <f t="shared" si="16"/>
        <v>287607</v>
      </c>
      <c r="AB31" s="78"/>
      <c r="AC31" s="125" t="s">
        <v>122</v>
      </c>
      <c r="AD31" s="124">
        <v>145</v>
      </c>
      <c r="AE31" s="124">
        <v>64</v>
      </c>
      <c r="AF31" s="124">
        <v>32374300</v>
      </c>
      <c r="AG31" s="124">
        <v>28948545</v>
      </c>
      <c r="AH31" s="124">
        <v>452321</v>
      </c>
      <c r="AI31" s="164">
        <v>30</v>
      </c>
      <c r="AJ31" s="165">
        <v>19169895</v>
      </c>
      <c r="AK31" s="166">
        <v>638996</v>
      </c>
      <c r="AL31" s="26" t="s">
        <v>61</v>
      </c>
      <c r="AM31" s="32" t="s">
        <v>61</v>
      </c>
      <c r="AN31" s="27" t="s">
        <v>61</v>
      </c>
      <c r="AO31" s="26" t="s">
        <v>61</v>
      </c>
      <c r="AP31" s="32" t="s">
        <v>61</v>
      </c>
      <c r="AQ31" s="27" t="s">
        <v>61</v>
      </c>
      <c r="AR31" s="26" t="s">
        <v>61</v>
      </c>
      <c r="AS31" s="32" t="s">
        <v>61</v>
      </c>
      <c r="AT31" s="27" t="s">
        <v>61</v>
      </c>
      <c r="AU31" s="164" t="s">
        <v>61</v>
      </c>
      <c r="AV31" s="165" t="s">
        <v>61</v>
      </c>
      <c r="AW31" s="166" t="s">
        <v>61</v>
      </c>
      <c r="AX31" s="26">
        <v>34</v>
      </c>
      <c r="AY31" s="32">
        <v>9778650</v>
      </c>
      <c r="AZ31" s="27">
        <v>287607</v>
      </c>
      <c r="BA31" s="26" t="s">
        <v>61</v>
      </c>
      <c r="BB31" s="32" t="s">
        <v>61</v>
      </c>
      <c r="BC31" s="27" t="s">
        <v>61</v>
      </c>
      <c r="BD31" s="26" t="s">
        <v>61</v>
      </c>
      <c r="BE31" s="32" t="s">
        <v>61</v>
      </c>
      <c r="BF31" s="27" t="s">
        <v>61</v>
      </c>
      <c r="BG31" s="26" t="s">
        <v>61</v>
      </c>
      <c r="BH31" s="32" t="s">
        <v>61</v>
      </c>
      <c r="BI31" s="27" t="s">
        <v>61</v>
      </c>
      <c r="BJ31" s="26" t="s">
        <v>61</v>
      </c>
      <c r="BK31" s="32" t="s">
        <v>61</v>
      </c>
      <c r="BL31" s="27" t="s">
        <v>61</v>
      </c>
      <c r="BM31" s="164" t="s">
        <v>61</v>
      </c>
      <c r="BN31" s="165" t="s">
        <v>61</v>
      </c>
      <c r="BO31" s="166" t="s">
        <v>61</v>
      </c>
      <c r="BP31" s="164" t="s">
        <v>61</v>
      </c>
      <c r="BQ31" s="165" t="s">
        <v>61</v>
      </c>
      <c r="BR31" s="166" t="s">
        <v>61</v>
      </c>
      <c r="BS31" s="26" t="s">
        <v>61</v>
      </c>
      <c r="BT31" s="32" t="s">
        <v>61</v>
      </c>
      <c r="BU31" s="27" t="s">
        <v>61</v>
      </c>
      <c r="BV31" s="26" t="s">
        <v>61</v>
      </c>
      <c r="BW31" s="32" t="s">
        <v>61</v>
      </c>
      <c r="BX31" s="27" t="s">
        <v>61</v>
      </c>
      <c r="BY31" s="26" t="s">
        <v>61</v>
      </c>
      <c r="BZ31" s="32" t="s">
        <v>61</v>
      </c>
      <c r="CA31" s="27" t="s">
        <v>61</v>
      </c>
      <c r="CB31" s="26" t="s">
        <v>61</v>
      </c>
      <c r="CC31" s="32" t="s">
        <v>61</v>
      </c>
      <c r="CD31" s="27" t="s">
        <v>61</v>
      </c>
      <c r="CE31" s="26" t="s">
        <v>61</v>
      </c>
      <c r="CF31" s="32" t="s">
        <v>61</v>
      </c>
      <c r="CG31" s="27" t="s">
        <v>61</v>
      </c>
      <c r="CH31" s="26" t="s">
        <v>61</v>
      </c>
      <c r="CI31" s="26" t="s">
        <v>61</v>
      </c>
      <c r="CJ31" s="32" t="s">
        <v>61</v>
      </c>
      <c r="CK31" s="27" t="s">
        <v>61</v>
      </c>
      <c r="CL31" s="26" t="s">
        <v>61</v>
      </c>
      <c r="CM31" s="26" t="s">
        <v>61</v>
      </c>
      <c r="CN31" s="32" t="s">
        <v>61</v>
      </c>
      <c r="CO31" s="27" t="s">
        <v>61</v>
      </c>
      <c r="CP31" s="26" t="s">
        <v>61</v>
      </c>
      <c r="CQ31" s="26" t="s">
        <v>61</v>
      </c>
      <c r="CR31" s="32" t="s">
        <v>61</v>
      </c>
      <c r="CS31" s="27" t="s">
        <v>61</v>
      </c>
      <c r="CT31" s="27">
        <v>1</v>
      </c>
      <c r="CU31" s="27">
        <v>2</v>
      </c>
      <c r="CV31" s="27" t="s">
        <v>61</v>
      </c>
      <c r="CW31" s="27" t="s">
        <v>61</v>
      </c>
      <c r="CX31" s="27">
        <v>2</v>
      </c>
      <c r="CY31" s="27">
        <v>44</v>
      </c>
      <c r="CZ31" s="27">
        <v>32</v>
      </c>
      <c r="DA31" s="27" t="s">
        <v>61</v>
      </c>
      <c r="DB31" s="27" t="s">
        <v>61</v>
      </c>
      <c r="DC31" s="27" t="s">
        <v>61</v>
      </c>
      <c r="DD31" s="27" t="s">
        <v>61</v>
      </c>
      <c r="DE31" s="41"/>
    </row>
    <row r="32" spans="1:109" ht="15" customHeight="1" x14ac:dyDescent="0.2">
      <c r="A32" s="78"/>
      <c r="B32" s="125" t="s">
        <v>123</v>
      </c>
      <c r="C32" s="127">
        <f t="shared" si="3"/>
        <v>43</v>
      </c>
      <c r="D32" s="127" t="str">
        <f t="shared" si="9"/>
        <v>ok</v>
      </c>
      <c r="E32" s="127">
        <f t="shared" si="4"/>
        <v>27708207</v>
      </c>
      <c r="F32" s="127" t="str">
        <f t="shared" si="10"/>
        <v>ok</v>
      </c>
      <c r="G32" s="127">
        <f t="shared" si="5"/>
        <v>644376</v>
      </c>
      <c r="H32" s="149" t="str">
        <f t="shared" si="11"/>
        <v>ok</v>
      </c>
      <c r="I32" s="154">
        <f t="shared" si="6"/>
        <v>17</v>
      </c>
      <c r="J32" s="129">
        <f t="shared" si="6"/>
        <v>11384962</v>
      </c>
      <c r="K32" s="155">
        <f t="shared" si="6"/>
        <v>669703</v>
      </c>
      <c r="L32" s="154" t="str">
        <f t="shared" si="7"/>
        <v>-</v>
      </c>
      <c r="M32" s="129" t="str">
        <f t="shared" si="7"/>
        <v>-</v>
      </c>
      <c r="N32" s="155" t="str">
        <f t="shared" si="7"/>
        <v>-</v>
      </c>
      <c r="O32" s="130">
        <f t="shared" si="12"/>
        <v>0</v>
      </c>
      <c r="P32" s="130">
        <f t="shared" si="12"/>
        <v>0</v>
      </c>
      <c r="Q32" s="130">
        <f t="shared" si="13"/>
        <v>0</v>
      </c>
      <c r="R32" s="154" t="str">
        <f t="shared" si="14"/>
        <v>-</v>
      </c>
      <c r="S32" s="129" t="str">
        <f t="shared" si="14"/>
        <v>-</v>
      </c>
      <c r="T32" s="155" t="str">
        <f t="shared" si="14"/>
        <v>-</v>
      </c>
      <c r="U32" s="154" t="str">
        <f t="shared" si="14"/>
        <v>-</v>
      </c>
      <c r="V32" s="129" t="str">
        <f t="shared" si="14"/>
        <v>-</v>
      </c>
      <c r="W32" s="155" t="str">
        <f t="shared" si="14"/>
        <v>-</v>
      </c>
      <c r="X32" s="154">
        <f t="shared" si="15"/>
        <v>26</v>
      </c>
      <c r="Y32" s="129">
        <f t="shared" si="15"/>
        <v>16323245</v>
      </c>
      <c r="Z32" s="155">
        <f t="shared" si="16"/>
        <v>627817</v>
      </c>
      <c r="AB32" s="78"/>
      <c r="AC32" s="125" t="s">
        <v>123</v>
      </c>
      <c r="AD32" s="124">
        <v>101</v>
      </c>
      <c r="AE32" s="124">
        <v>43</v>
      </c>
      <c r="AF32" s="124">
        <v>23361100</v>
      </c>
      <c r="AG32" s="124">
        <v>27708207</v>
      </c>
      <c r="AH32" s="124">
        <v>644376</v>
      </c>
      <c r="AI32" s="164">
        <v>17</v>
      </c>
      <c r="AJ32" s="165">
        <v>11384962</v>
      </c>
      <c r="AK32" s="166">
        <v>669703</v>
      </c>
      <c r="AL32" s="26" t="s">
        <v>61</v>
      </c>
      <c r="AM32" s="32" t="s">
        <v>61</v>
      </c>
      <c r="AN32" s="27" t="s">
        <v>61</v>
      </c>
      <c r="AO32" s="26">
        <v>2</v>
      </c>
      <c r="AP32" s="32">
        <v>6945861</v>
      </c>
      <c r="AQ32" s="27">
        <v>3472930</v>
      </c>
      <c r="AR32" s="26" t="s">
        <v>61</v>
      </c>
      <c r="AS32" s="32" t="s">
        <v>61</v>
      </c>
      <c r="AT32" s="27" t="s">
        <v>61</v>
      </c>
      <c r="AU32" s="164" t="s">
        <v>61</v>
      </c>
      <c r="AV32" s="165" t="s">
        <v>61</v>
      </c>
      <c r="AW32" s="166" t="s">
        <v>61</v>
      </c>
      <c r="AX32" s="26">
        <v>24</v>
      </c>
      <c r="AY32" s="32">
        <v>9377384</v>
      </c>
      <c r="AZ32" s="27">
        <v>390724</v>
      </c>
      <c r="BA32" s="26" t="s">
        <v>61</v>
      </c>
      <c r="BB32" s="32" t="s">
        <v>61</v>
      </c>
      <c r="BC32" s="27" t="s">
        <v>61</v>
      </c>
      <c r="BD32" s="26" t="s">
        <v>61</v>
      </c>
      <c r="BE32" s="32" t="s">
        <v>61</v>
      </c>
      <c r="BF32" s="27" t="s">
        <v>61</v>
      </c>
      <c r="BG32" s="26" t="s">
        <v>61</v>
      </c>
      <c r="BH32" s="32" t="s">
        <v>61</v>
      </c>
      <c r="BI32" s="27" t="s">
        <v>61</v>
      </c>
      <c r="BJ32" s="26" t="s">
        <v>61</v>
      </c>
      <c r="BK32" s="32" t="s">
        <v>61</v>
      </c>
      <c r="BL32" s="27" t="s">
        <v>61</v>
      </c>
      <c r="BM32" s="164" t="s">
        <v>61</v>
      </c>
      <c r="BN32" s="165" t="s">
        <v>61</v>
      </c>
      <c r="BO32" s="166" t="s">
        <v>61</v>
      </c>
      <c r="BP32" s="164" t="s">
        <v>61</v>
      </c>
      <c r="BQ32" s="165" t="s">
        <v>61</v>
      </c>
      <c r="BR32" s="166" t="s">
        <v>61</v>
      </c>
      <c r="BS32" s="26" t="s">
        <v>61</v>
      </c>
      <c r="BT32" s="32" t="s">
        <v>61</v>
      </c>
      <c r="BU32" s="27" t="s">
        <v>61</v>
      </c>
      <c r="BV32" s="26" t="s">
        <v>61</v>
      </c>
      <c r="BW32" s="32" t="s">
        <v>61</v>
      </c>
      <c r="BX32" s="27" t="s">
        <v>61</v>
      </c>
      <c r="BY32" s="26" t="s">
        <v>61</v>
      </c>
      <c r="BZ32" s="32" t="s">
        <v>61</v>
      </c>
      <c r="CA32" s="27" t="s">
        <v>61</v>
      </c>
      <c r="CB32" s="26" t="s">
        <v>61</v>
      </c>
      <c r="CC32" s="32" t="s">
        <v>61</v>
      </c>
      <c r="CD32" s="27" t="s">
        <v>61</v>
      </c>
      <c r="CE32" s="26" t="s">
        <v>61</v>
      </c>
      <c r="CF32" s="32" t="s">
        <v>61</v>
      </c>
      <c r="CG32" s="27" t="s">
        <v>61</v>
      </c>
      <c r="CH32" s="26" t="s">
        <v>61</v>
      </c>
      <c r="CI32" s="26" t="s">
        <v>61</v>
      </c>
      <c r="CJ32" s="32" t="s">
        <v>61</v>
      </c>
      <c r="CK32" s="27" t="s">
        <v>61</v>
      </c>
      <c r="CL32" s="26" t="s">
        <v>61</v>
      </c>
      <c r="CM32" s="26" t="s">
        <v>61</v>
      </c>
      <c r="CN32" s="32" t="s">
        <v>61</v>
      </c>
      <c r="CO32" s="27" t="s">
        <v>61</v>
      </c>
      <c r="CP32" s="26" t="s">
        <v>61</v>
      </c>
      <c r="CQ32" s="26" t="s">
        <v>61</v>
      </c>
      <c r="CR32" s="32" t="s">
        <v>61</v>
      </c>
      <c r="CS32" s="27" t="s">
        <v>61</v>
      </c>
      <c r="CT32" s="27">
        <v>1</v>
      </c>
      <c r="CU32" s="27">
        <v>2</v>
      </c>
      <c r="CV32" s="27" t="s">
        <v>61</v>
      </c>
      <c r="CW32" s="27" t="s">
        <v>61</v>
      </c>
      <c r="CX32" s="27" t="s">
        <v>61</v>
      </c>
      <c r="CY32" s="27">
        <v>25</v>
      </c>
      <c r="CZ32" s="27">
        <v>30</v>
      </c>
      <c r="DA32" s="27" t="s">
        <v>61</v>
      </c>
      <c r="DB32" s="27" t="s">
        <v>61</v>
      </c>
      <c r="DC32" s="27" t="s">
        <v>61</v>
      </c>
      <c r="DD32" s="27" t="s">
        <v>61</v>
      </c>
      <c r="DE32" s="41"/>
    </row>
    <row r="33" spans="1:109" ht="15" customHeight="1" x14ac:dyDescent="0.2">
      <c r="A33" s="78"/>
      <c r="B33" s="125" t="s">
        <v>124</v>
      </c>
      <c r="C33" s="127">
        <f t="shared" si="3"/>
        <v>73</v>
      </c>
      <c r="D33" s="127" t="str">
        <f t="shared" si="9"/>
        <v>ok</v>
      </c>
      <c r="E33" s="127">
        <f t="shared" si="4"/>
        <v>59795550</v>
      </c>
      <c r="F33" s="127" t="str">
        <f t="shared" si="10"/>
        <v>ok</v>
      </c>
      <c r="G33" s="127">
        <f t="shared" si="5"/>
        <v>819117</v>
      </c>
      <c r="H33" s="149" t="str">
        <f t="shared" si="11"/>
        <v>ok</v>
      </c>
      <c r="I33" s="154">
        <f t="shared" si="6"/>
        <v>35</v>
      </c>
      <c r="J33" s="129">
        <f t="shared" si="6"/>
        <v>39858174</v>
      </c>
      <c r="K33" s="155">
        <f t="shared" si="6"/>
        <v>1138804</v>
      </c>
      <c r="L33" s="154" t="str">
        <f t="shared" si="7"/>
        <v>-</v>
      </c>
      <c r="M33" s="129" t="str">
        <f t="shared" si="7"/>
        <v>-</v>
      </c>
      <c r="N33" s="155" t="str">
        <f t="shared" si="7"/>
        <v>-</v>
      </c>
      <c r="O33" s="130">
        <f t="shared" si="12"/>
        <v>0</v>
      </c>
      <c r="P33" s="130">
        <f t="shared" si="12"/>
        <v>0</v>
      </c>
      <c r="Q33" s="130">
        <f t="shared" si="13"/>
        <v>0</v>
      </c>
      <c r="R33" s="154" t="str">
        <f t="shared" si="14"/>
        <v>-</v>
      </c>
      <c r="S33" s="129" t="str">
        <f t="shared" si="14"/>
        <v>-</v>
      </c>
      <c r="T33" s="155" t="str">
        <f t="shared" si="14"/>
        <v>-</v>
      </c>
      <c r="U33" s="154" t="str">
        <f t="shared" si="14"/>
        <v>-</v>
      </c>
      <c r="V33" s="129" t="str">
        <f t="shared" si="14"/>
        <v>-</v>
      </c>
      <c r="W33" s="155" t="str">
        <f t="shared" si="14"/>
        <v>-</v>
      </c>
      <c r="X33" s="154">
        <f t="shared" si="15"/>
        <v>38</v>
      </c>
      <c r="Y33" s="129">
        <f t="shared" si="15"/>
        <v>19937376</v>
      </c>
      <c r="Z33" s="155">
        <f t="shared" si="16"/>
        <v>524667</v>
      </c>
      <c r="AB33" s="78"/>
      <c r="AC33" s="125" t="s">
        <v>124</v>
      </c>
      <c r="AD33" s="124">
        <v>153</v>
      </c>
      <c r="AE33" s="124">
        <v>73</v>
      </c>
      <c r="AF33" s="124">
        <v>36968700</v>
      </c>
      <c r="AG33" s="124">
        <v>59795550</v>
      </c>
      <c r="AH33" s="124">
        <v>819117</v>
      </c>
      <c r="AI33" s="164">
        <v>35</v>
      </c>
      <c r="AJ33" s="165">
        <v>39858174</v>
      </c>
      <c r="AK33" s="166">
        <v>1138804</v>
      </c>
      <c r="AL33" s="26" t="s">
        <v>61</v>
      </c>
      <c r="AM33" s="32" t="s">
        <v>61</v>
      </c>
      <c r="AN33" s="27" t="s">
        <v>61</v>
      </c>
      <c r="AO33" s="26">
        <v>2</v>
      </c>
      <c r="AP33" s="32">
        <v>1972638</v>
      </c>
      <c r="AQ33" s="27">
        <v>986319</v>
      </c>
      <c r="AR33" s="26" t="s">
        <v>61</v>
      </c>
      <c r="AS33" s="32" t="s">
        <v>61</v>
      </c>
      <c r="AT33" s="27" t="s">
        <v>61</v>
      </c>
      <c r="AU33" s="164" t="s">
        <v>61</v>
      </c>
      <c r="AV33" s="165" t="s">
        <v>61</v>
      </c>
      <c r="AW33" s="166" t="s">
        <v>61</v>
      </c>
      <c r="AX33" s="26">
        <v>36</v>
      </c>
      <c r="AY33" s="32">
        <v>17964738</v>
      </c>
      <c r="AZ33" s="27">
        <v>499020</v>
      </c>
      <c r="BA33" s="26" t="s">
        <v>61</v>
      </c>
      <c r="BB33" s="32" t="s">
        <v>61</v>
      </c>
      <c r="BC33" s="27" t="s">
        <v>61</v>
      </c>
      <c r="BD33" s="26" t="s">
        <v>61</v>
      </c>
      <c r="BE33" s="32" t="s">
        <v>61</v>
      </c>
      <c r="BF33" s="27" t="s">
        <v>61</v>
      </c>
      <c r="BG33" s="26" t="s">
        <v>61</v>
      </c>
      <c r="BH33" s="32" t="s">
        <v>61</v>
      </c>
      <c r="BI33" s="27" t="s">
        <v>61</v>
      </c>
      <c r="BJ33" s="26" t="s">
        <v>61</v>
      </c>
      <c r="BK33" s="32" t="s">
        <v>61</v>
      </c>
      <c r="BL33" s="27" t="s">
        <v>61</v>
      </c>
      <c r="BM33" s="164" t="s">
        <v>61</v>
      </c>
      <c r="BN33" s="165" t="s">
        <v>61</v>
      </c>
      <c r="BO33" s="166" t="s">
        <v>61</v>
      </c>
      <c r="BP33" s="164" t="s">
        <v>61</v>
      </c>
      <c r="BQ33" s="165" t="s">
        <v>61</v>
      </c>
      <c r="BR33" s="166" t="s">
        <v>61</v>
      </c>
      <c r="BS33" s="26" t="s">
        <v>61</v>
      </c>
      <c r="BT33" s="32" t="s">
        <v>61</v>
      </c>
      <c r="BU33" s="27" t="s">
        <v>61</v>
      </c>
      <c r="BV33" s="26" t="s">
        <v>61</v>
      </c>
      <c r="BW33" s="32" t="s">
        <v>61</v>
      </c>
      <c r="BX33" s="27" t="s">
        <v>61</v>
      </c>
      <c r="BY33" s="26" t="s">
        <v>61</v>
      </c>
      <c r="BZ33" s="32" t="s">
        <v>61</v>
      </c>
      <c r="CA33" s="27" t="s">
        <v>61</v>
      </c>
      <c r="CB33" s="26" t="s">
        <v>61</v>
      </c>
      <c r="CC33" s="32" t="s">
        <v>61</v>
      </c>
      <c r="CD33" s="27" t="s">
        <v>61</v>
      </c>
      <c r="CE33" s="26" t="s">
        <v>61</v>
      </c>
      <c r="CF33" s="32" t="s">
        <v>61</v>
      </c>
      <c r="CG33" s="27" t="s">
        <v>61</v>
      </c>
      <c r="CH33" s="26" t="s">
        <v>61</v>
      </c>
      <c r="CI33" s="26" t="s">
        <v>61</v>
      </c>
      <c r="CJ33" s="32" t="s">
        <v>61</v>
      </c>
      <c r="CK33" s="27" t="s">
        <v>61</v>
      </c>
      <c r="CL33" s="26" t="s">
        <v>61</v>
      </c>
      <c r="CM33" s="26" t="s">
        <v>61</v>
      </c>
      <c r="CN33" s="32" t="s">
        <v>61</v>
      </c>
      <c r="CO33" s="27" t="s">
        <v>61</v>
      </c>
      <c r="CP33" s="26" t="s">
        <v>61</v>
      </c>
      <c r="CQ33" s="26" t="s">
        <v>61</v>
      </c>
      <c r="CR33" s="32" t="s">
        <v>61</v>
      </c>
      <c r="CS33" s="27" t="s">
        <v>61</v>
      </c>
      <c r="CT33" s="27" t="s">
        <v>61</v>
      </c>
      <c r="CU33" s="27" t="s">
        <v>61</v>
      </c>
      <c r="CV33" s="27" t="s">
        <v>61</v>
      </c>
      <c r="CW33" s="27" t="s">
        <v>61</v>
      </c>
      <c r="CX33" s="27">
        <v>5</v>
      </c>
      <c r="CY33" s="27">
        <v>43</v>
      </c>
      <c r="CZ33" s="27">
        <v>32</v>
      </c>
      <c r="DA33" s="27" t="s">
        <v>61</v>
      </c>
      <c r="DB33" s="27" t="s">
        <v>61</v>
      </c>
      <c r="DC33" s="27" t="s">
        <v>61</v>
      </c>
      <c r="DD33" s="27" t="s">
        <v>61</v>
      </c>
      <c r="DE33" s="41"/>
    </row>
    <row r="34" spans="1:109" ht="15" customHeight="1" x14ac:dyDescent="0.2">
      <c r="A34" s="78"/>
      <c r="B34" s="125" t="s">
        <v>125</v>
      </c>
      <c r="C34" s="127">
        <f t="shared" si="3"/>
        <v>63</v>
      </c>
      <c r="D34" s="127" t="str">
        <f t="shared" si="9"/>
        <v>ok</v>
      </c>
      <c r="E34" s="127">
        <f t="shared" si="4"/>
        <v>50708456</v>
      </c>
      <c r="F34" s="127" t="str">
        <f t="shared" si="10"/>
        <v>ok</v>
      </c>
      <c r="G34" s="127">
        <f t="shared" si="5"/>
        <v>804896</v>
      </c>
      <c r="H34" s="149" t="str">
        <f t="shared" si="11"/>
        <v>ok</v>
      </c>
      <c r="I34" s="154">
        <f t="shared" si="6"/>
        <v>29</v>
      </c>
      <c r="J34" s="129">
        <f t="shared" si="6"/>
        <v>29062794</v>
      </c>
      <c r="K34" s="155">
        <f t="shared" si="6"/>
        <v>1002165</v>
      </c>
      <c r="L34" s="154" t="str">
        <f t="shared" si="7"/>
        <v>-</v>
      </c>
      <c r="M34" s="129" t="str">
        <f t="shared" si="7"/>
        <v>-</v>
      </c>
      <c r="N34" s="155" t="str">
        <f t="shared" si="7"/>
        <v>-</v>
      </c>
      <c r="O34" s="130">
        <f t="shared" si="12"/>
        <v>0</v>
      </c>
      <c r="P34" s="130">
        <f t="shared" si="12"/>
        <v>0</v>
      </c>
      <c r="Q34" s="130">
        <f t="shared" si="13"/>
        <v>0</v>
      </c>
      <c r="R34" s="154" t="str">
        <f t="shared" si="14"/>
        <v>-</v>
      </c>
      <c r="S34" s="129" t="str">
        <f t="shared" si="14"/>
        <v>-</v>
      </c>
      <c r="T34" s="155" t="str">
        <f t="shared" si="14"/>
        <v>-</v>
      </c>
      <c r="U34" s="154" t="str">
        <f t="shared" si="14"/>
        <v>-</v>
      </c>
      <c r="V34" s="129" t="str">
        <f t="shared" si="14"/>
        <v>-</v>
      </c>
      <c r="W34" s="155" t="str">
        <f t="shared" si="14"/>
        <v>-</v>
      </c>
      <c r="X34" s="154">
        <f t="shared" si="15"/>
        <v>34</v>
      </c>
      <c r="Y34" s="129">
        <f t="shared" si="15"/>
        <v>21645662</v>
      </c>
      <c r="Z34" s="155">
        <f t="shared" si="16"/>
        <v>636637</v>
      </c>
      <c r="AB34" s="78"/>
      <c r="AC34" s="125" t="s">
        <v>125</v>
      </c>
      <c r="AD34" s="124">
        <v>149</v>
      </c>
      <c r="AE34" s="124">
        <v>63</v>
      </c>
      <c r="AF34" s="124">
        <v>36644300</v>
      </c>
      <c r="AG34" s="124">
        <v>50708456</v>
      </c>
      <c r="AH34" s="124">
        <v>804896</v>
      </c>
      <c r="AI34" s="164">
        <v>29</v>
      </c>
      <c r="AJ34" s="165">
        <v>29062794</v>
      </c>
      <c r="AK34" s="166">
        <v>1002165</v>
      </c>
      <c r="AL34" s="26" t="s">
        <v>61</v>
      </c>
      <c r="AM34" s="32" t="s">
        <v>61</v>
      </c>
      <c r="AN34" s="27" t="s">
        <v>61</v>
      </c>
      <c r="AO34" s="26">
        <v>3</v>
      </c>
      <c r="AP34" s="32">
        <v>8321716</v>
      </c>
      <c r="AQ34" s="27">
        <v>2773905</v>
      </c>
      <c r="AR34" s="26" t="s">
        <v>61</v>
      </c>
      <c r="AS34" s="32" t="s">
        <v>61</v>
      </c>
      <c r="AT34" s="27" t="s">
        <v>61</v>
      </c>
      <c r="AU34" s="164" t="s">
        <v>61</v>
      </c>
      <c r="AV34" s="165" t="s">
        <v>61</v>
      </c>
      <c r="AW34" s="166" t="s">
        <v>61</v>
      </c>
      <c r="AX34" s="26">
        <v>31</v>
      </c>
      <c r="AY34" s="32">
        <v>13323946</v>
      </c>
      <c r="AZ34" s="27">
        <v>429804</v>
      </c>
      <c r="BA34" s="26" t="s">
        <v>61</v>
      </c>
      <c r="BB34" s="32" t="s">
        <v>61</v>
      </c>
      <c r="BC34" s="27" t="s">
        <v>61</v>
      </c>
      <c r="BD34" s="26" t="s">
        <v>61</v>
      </c>
      <c r="BE34" s="32" t="s">
        <v>61</v>
      </c>
      <c r="BF34" s="27" t="s">
        <v>61</v>
      </c>
      <c r="BG34" s="26" t="s">
        <v>61</v>
      </c>
      <c r="BH34" s="32" t="s">
        <v>61</v>
      </c>
      <c r="BI34" s="27" t="s">
        <v>61</v>
      </c>
      <c r="BJ34" s="26" t="s">
        <v>61</v>
      </c>
      <c r="BK34" s="32" t="s">
        <v>61</v>
      </c>
      <c r="BL34" s="27" t="s">
        <v>61</v>
      </c>
      <c r="BM34" s="164" t="s">
        <v>61</v>
      </c>
      <c r="BN34" s="165" t="s">
        <v>61</v>
      </c>
      <c r="BO34" s="166" t="s">
        <v>61</v>
      </c>
      <c r="BP34" s="164" t="s">
        <v>61</v>
      </c>
      <c r="BQ34" s="165" t="s">
        <v>61</v>
      </c>
      <c r="BR34" s="166" t="s">
        <v>61</v>
      </c>
      <c r="BS34" s="26" t="s">
        <v>61</v>
      </c>
      <c r="BT34" s="32" t="s">
        <v>61</v>
      </c>
      <c r="BU34" s="27" t="s">
        <v>61</v>
      </c>
      <c r="BV34" s="26" t="s">
        <v>61</v>
      </c>
      <c r="BW34" s="32" t="s">
        <v>61</v>
      </c>
      <c r="BX34" s="27" t="s">
        <v>61</v>
      </c>
      <c r="BY34" s="26" t="s">
        <v>61</v>
      </c>
      <c r="BZ34" s="32" t="s">
        <v>61</v>
      </c>
      <c r="CA34" s="27" t="s">
        <v>61</v>
      </c>
      <c r="CB34" s="26" t="s">
        <v>61</v>
      </c>
      <c r="CC34" s="32" t="s">
        <v>61</v>
      </c>
      <c r="CD34" s="27" t="s">
        <v>61</v>
      </c>
      <c r="CE34" s="26" t="s">
        <v>61</v>
      </c>
      <c r="CF34" s="32" t="s">
        <v>61</v>
      </c>
      <c r="CG34" s="27" t="s">
        <v>61</v>
      </c>
      <c r="CH34" s="26" t="s">
        <v>61</v>
      </c>
      <c r="CI34" s="26" t="s">
        <v>61</v>
      </c>
      <c r="CJ34" s="32" t="s">
        <v>61</v>
      </c>
      <c r="CK34" s="27" t="s">
        <v>61</v>
      </c>
      <c r="CL34" s="26" t="s">
        <v>61</v>
      </c>
      <c r="CM34" s="26" t="s">
        <v>61</v>
      </c>
      <c r="CN34" s="32" t="s">
        <v>61</v>
      </c>
      <c r="CO34" s="27" t="s">
        <v>61</v>
      </c>
      <c r="CP34" s="26" t="s">
        <v>61</v>
      </c>
      <c r="CQ34" s="26" t="s">
        <v>61</v>
      </c>
      <c r="CR34" s="32" t="s">
        <v>61</v>
      </c>
      <c r="CS34" s="27" t="s">
        <v>61</v>
      </c>
      <c r="CT34" s="27" t="s">
        <v>61</v>
      </c>
      <c r="CU34" s="27">
        <v>2</v>
      </c>
      <c r="CV34" s="27" t="s">
        <v>61</v>
      </c>
      <c r="CW34" s="27" t="s">
        <v>61</v>
      </c>
      <c r="CX34" s="27">
        <v>7</v>
      </c>
      <c r="CY34" s="27">
        <v>49</v>
      </c>
      <c r="CZ34" s="27">
        <v>28</v>
      </c>
      <c r="DA34" s="27" t="s">
        <v>61</v>
      </c>
      <c r="DB34" s="27" t="s">
        <v>61</v>
      </c>
      <c r="DC34" s="27" t="s">
        <v>61</v>
      </c>
      <c r="DD34" s="27" t="s">
        <v>61</v>
      </c>
      <c r="DE34" s="41"/>
    </row>
    <row r="35" spans="1:109" ht="15" customHeight="1" x14ac:dyDescent="0.2">
      <c r="A35" s="78"/>
      <c r="B35" s="125" t="s">
        <v>126</v>
      </c>
      <c r="C35" s="127">
        <f t="shared" si="3"/>
        <v>68</v>
      </c>
      <c r="D35" s="127" t="str">
        <f t="shared" si="9"/>
        <v>ok</v>
      </c>
      <c r="E35" s="127">
        <f t="shared" si="4"/>
        <v>70826889</v>
      </c>
      <c r="F35" s="127" t="str">
        <f t="shared" si="10"/>
        <v>ok</v>
      </c>
      <c r="G35" s="127">
        <f t="shared" si="5"/>
        <v>1041571</v>
      </c>
      <c r="H35" s="149" t="str">
        <f t="shared" si="11"/>
        <v>ok</v>
      </c>
      <c r="I35" s="154">
        <f t="shared" si="6"/>
        <v>32</v>
      </c>
      <c r="J35" s="129">
        <f t="shared" si="6"/>
        <v>45993443</v>
      </c>
      <c r="K35" s="155">
        <f t="shared" si="6"/>
        <v>1437295</v>
      </c>
      <c r="L35" s="154" t="str">
        <f t="shared" si="7"/>
        <v>-</v>
      </c>
      <c r="M35" s="129" t="str">
        <f t="shared" si="7"/>
        <v>-</v>
      </c>
      <c r="N35" s="155" t="str">
        <f t="shared" si="7"/>
        <v>-</v>
      </c>
      <c r="O35" s="130">
        <f t="shared" si="12"/>
        <v>0</v>
      </c>
      <c r="P35" s="130">
        <f t="shared" si="12"/>
        <v>0</v>
      </c>
      <c r="Q35" s="130">
        <f t="shared" si="13"/>
        <v>0</v>
      </c>
      <c r="R35" s="154" t="str">
        <f t="shared" si="14"/>
        <v>-</v>
      </c>
      <c r="S35" s="129" t="str">
        <f t="shared" si="14"/>
        <v>-</v>
      </c>
      <c r="T35" s="155" t="str">
        <f t="shared" si="14"/>
        <v>-</v>
      </c>
      <c r="U35" s="154" t="str">
        <f t="shared" si="14"/>
        <v>-</v>
      </c>
      <c r="V35" s="129" t="str">
        <f t="shared" si="14"/>
        <v>-</v>
      </c>
      <c r="W35" s="155" t="str">
        <f t="shared" si="14"/>
        <v>-</v>
      </c>
      <c r="X35" s="154">
        <f t="shared" si="15"/>
        <v>36</v>
      </c>
      <c r="Y35" s="129">
        <f t="shared" si="15"/>
        <v>24833446</v>
      </c>
      <c r="Z35" s="155">
        <f t="shared" si="16"/>
        <v>689817</v>
      </c>
      <c r="AB35" s="78"/>
      <c r="AC35" s="125" t="s">
        <v>126</v>
      </c>
      <c r="AD35" s="124">
        <v>147</v>
      </c>
      <c r="AE35" s="124">
        <v>68</v>
      </c>
      <c r="AF35" s="124">
        <v>38198800</v>
      </c>
      <c r="AG35" s="124">
        <v>70826889</v>
      </c>
      <c r="AH35" s="124">
        <v>1041571</v>
      </c>
      <c r="AI35" s="164">
        <v>32</v>
      </c>
      <c r="AJ35" s="165">
        <v>45993443</v>
      </c>
      <c r="AK35" s="166">
        <v>1437295</v>
      </c>
      <c r="AL35" s="26" t="s">
        <v>61</v>
      </c>
      <c r="AM35" s="32" t="s">
        <v>61</v>
      </c>
      <c r="AN35" s="27" t="s">
        <v>61</v>
      </c>
      <c r="AO35" s="26">
        <v>2</v>
      </c>
      <c r="AP35" s="32">
        <v>6217566</v>
      </c>
      <c r="AQ35" s="27">
        <v>3108783</v>
      </c>
      <c r="AR35" s="26" t="s">
        <v>61</v>
      </c>
      <c r="AS35" s="32" t="s">
        <v>61</v>
      </c>
      <c r="AT35" s="27" t="s">
        <v>61</v>
      </c>
      <c r="AU35" s="164" t="s">
        <v>61</v>
      </c>
      <c r="AV35" s="165" t="s">
        <v>61</v>
      </c>
      <c r="AW35" s="166" t="s">
        <v>61</v>
      </c>
      <c r="AX35" s="26">
        <v>34</v>
      </c>
      <c r="AY35" s="32">
        <v>18615880</v>
      </c>
      <c r="AZ35" s="27">
        <v>547525</v>
      </c>
      <c r="BA35" s="26" t="s">
        <v>61</v>
      </c>
      <c r="BB35" s="32" t="s">
        <v>61</v>
      </c>
      <c r="BC35" s="27" t="s">
        <v>61</v>
      </c>
      <c r="BD35" s="26" t="s">
        <v>61</v>
      </c>
      <c r="BE35" s="32" t="s">
        <v>61</v>
      </c>
      <c r="BF35" s="27" t="s">
        <v>61</v>
      </c>
      <c r="BG35" s="26" t="s">
        <v>61</v>
      </c>
      <c r="BH35" s="32" t="s">
        <v>61</v>
      </c>
      <c r="BI35" s="27" t="s">
        <v>61</v>
      </c>
      <c r="BJ35" s="26" t="s">
        <v>61</v>
      </c>
      <c r="BK35" s="32" t="s">
        <v>61</v>
      </c>
      <c r="BL35" s="27" t="s">
        <v>61</v>
      </c>
      <c r="BM35" s="164" t="s">
        <v>61</v>
      </c>
      <c r="BN35" s="165" t="s">
        <v>61</v>
      </c>
      <c r="BO35" s="166" t="s">
        <v>61</v>
      </c>
      <c r="BP35" s="164" t="s">
        <v>61</v>
      </c>
      <c r="BQ35" s="165" t="s">
        <v>61</v>
      </c>
      <c r="BR35" s="166" t="s">
        <v>61</v>
      </c>
      <c r="BS35" s="26" t="s">
        <v>61</v>
      </c>
      <c r="BT35" s="32" t="s">
        <v>61</v>
      </c>
      <c r="BU35" s="27" t="s">
        <v>61</v>
      </c>
      <c r="BV35" s="26" t="s">
        <v>61</v>
      </c>
      <c r="BW35" s="32" t="s">
        <v>61</v>
      </c>
      <c r="BX35" s="27" t="s">
        <v>61</v>
      </c>
      <c r="BY35" s="26" t="s">
        <v>61</v>
      </c>
      <c r="BZ35" s="32" t="s">
        <v>61</v>
      </c>
      <c r="CA35" s="27" t="s">
        <v>61</v>
      </c>
      <c r="CB35" s="26" t="s">
        <v>61</v>
      </c>
      <c r="CC35" s="32" t="s">
        <v>61</v>
      </c>
      <c r="CD35" s="27" t="s">
        <v>61</v>
      </c>
      <c r="CE35" s="26" t="s">
        <v>61</v>
      </c>
      <c r="CF35" s="32" t="s">
        <v>61</v>
      </c>
      <c r="CG35" s="27" t="s">
        <v>61</v>
      </c>
      <c r="CH35" s="26" t="s">
        <v>61</v>
      </c>
      <c r="CI35" s="26" t="s">
        <v>61</v>
      </c>
      <c r="CJ35" s="32" t="s">
        <v>61</v>
      </c>
      <c r="CK35" s="27" t="s">
        <v>61</v>
      </c>
      <c r="CL35" s="26" t="s">
        <v>61</v>
      </c>
      <c r="CM35" s="26" t="s">
        <v>61</v>
      </c>
      <c r="CN35" s="32" t="s">
        <v>61</v>
      </c>
      <c r="CO35" s="27" t="s">
        <v>61</v>
      </c>
      <c r="CP35" s="26" t="s">
        <v>61</v>
      </c>
      <c r="CQ35" s="26" t="s">
        <v>61</v>
      </c>
      <c r="CR35" s="32" t="s">
        <v>61</v>
      </c>
      <c r="CS35" s="27" t="s">
        <v>61</v>
      </c>
      <c r="CT35" s="27" t="s">
        <v>61</v>
      </c>
      <c r="CU35" s="27">
        <v>1</v>
      </c>
      <c r="CV35" s="27" t="s">
        <v>61</v>
      </c>
      <c r="CW35" s="27" t="s">
        <v>61</v>
      </c>
      <c r="CX35" s="27">
        <v>3</v>
      </c>
      <c r="CY35" s="27">
        <v>40</v>
      </c>
      <c r="CZ35" s="27">
        <v>35</v>
      </c>
      <c r="DA35" s="27" t="s">
        <v>61</v>
      </c>
      <c r="DB35" s="27" t="s">
        <v>61</v>
      </c>
      <c r="DC35" s="27" t="s">
        <v>61</v>
      </c>
      <c r="DD35" s="27" t="s">
        <v>61</v>
      </c>
      <c r="DE35" s="41"/>
    </row>
    <row r="36" spans="1:109" ht="26.25" customHeight="1" x14ac:dyDescent="0.2">
      <c r="A36" s="175" t="s">
        <v>181</v>
      </c>
      <c r="B36" s="176"/>
      <c r="C36" s="177">
        <f t="shared" si="3"/>
        <v>295</v>
      </c>
      <c r="D36" s="177" t="str">
        <f t="shared" si="9"/>
        <v>ok</v>
      </c>
      <c r="E36" s="177">
        <f t="shared" si="4"/>
        <v>432853828</v>
      </c>
      <c r="F36" s="177" t="str">
        <f t="shared" si="10"/>
        <v>ok</v>
      </c>
      <c r="G36" s="177">
        <f t="shared" si="5"/>
        <v>1467301</v>
      </c>
      <c r="H36" s="178" t="str">
        <f t="shared" si="11"/>
        <v>ok</v>
      </c>
      <c r="I36" s="179">
        <f t="shared" si="6"/>
        <v>136</v>
      </c>
      <c r="J36" s="145">
        <f t="shared" si="6"/>
        <v>326513875</v>
      </c>
      <c r="K36" s="180">
        <f t="shared" si="6"/>
        <v>2400837</v>
      </c>
      <c r="L36" s="179" t="str">
        <f t="shared" si="7"/>
        <v>-</v>
      </c>
      <c r="M36" s="145" t="str">
        <f t="shared" si="7"/>
        <v>-</v>
      </c>
      <c r="N36" s="180" t="str">
        <f t="shared" si="7"/>
        <v>-</v>
      </c>
      <c r="O36" s="146">
        <f t="shared" si="12"/>
        <v>0</v>
      </c>
      <c r="P36" s="146">
        <f t="shared" si="12"/>
        <v>0</v>
      </c>
      <c r="Q36" s="146">
        <f t="shared" si="13"/>
        <v>0</v>
      </c>
      <c r="R36" s="179" t="str">
        <f t="shared" si="14"/>
        <v>-</v>
      </c>
      <c r="S36" s="145" t="str">
        <f t="shared" si="14"/>
        <v>-</v>
      </c>
      <c r="T36" s="180" t="str">
        <f t="shared" si="14"/>
        <v>-</v>
      </c>
      <c r="U36" s="179" t="str">
        <f t="shared" si="14"/>
        <v>-</v>
      </c>
      <c r="V36" s="145" t="str">
        <f t="shared" si="14"/>
        <v>-</v>
      </c>
      <c r="W36" s="180" t="str">
        <f t="shared" si="14"/>
        <v>-</v>
      </c>
      <c r="X36" s="179">
        <f t="shared" si="15"/>
        <v>159</v>
      </c>
      <c r="Y36" s="145">
        <f t="shared" si="15"/>
        <v>106339953</v>
      </c>
      <c r="Z36" s="180">
        <f t="shared" si="16"/>
        <v>668804</v>
      </c>
      <c r="AB36" s="78" t="s">
        <v>181</v>
      </c>
      <c r="AC36" s="83"/>
      <c r="AD36" s="124">
        <v>653</v>
      </c>
      <c r="AE36" s="124">
        <v>295</v>
      </c>
      <c r="AF36" s="124">
        <v>182480200</v>
      </c>
      <c r="AG36" s="124">
        <v>432853828</v>
      </c>
      <c r="AH36" s="124">
        <v>1467301</v>
      </c>
      <c r="AI36" s="164">
        <v>136</v>
      </c>
      <c r="AJ36" s="165">
        <v>326513875</v>
      </c>
      <c r="AK36" s="166">
        <v>2400837</v>
      </c>
      <c r="AL36" s="26" t="s">
        <v>61</v>
      </c>
      <c r="AM36" s="32" t="s">
        <v>61</v>
      </c>
      <c r="AN36" s="27" t="s">
        <v>61</v>
      </c>
      <c r="AO36" s="26">
        <v>5</v>
      </c>
      <c r="AP36" s="32">
        <v>23360554</v>
      </c>
      <c r="AQ36" s="27">
        <v>4672110</v>
      </c>
      <c r="AR36" s="26" t="s">
        <v>61</v>
      </c>
      <c r="AS36" s="32" t="s">
        <v>61</v>
      </c>
      <c r="AT36" s="27" t="s">
        <v>61</v>
      </c>
      <c r="AU36" s="164" t="s">
        <v>61</v>
      </c>
      <c r="AV36" s="165" t="s">
        <v>61</v>
      </c>
      <c r="AW36" s="166" t="s">
        <v>61</v>
      </c>
      <c r="AX36" s="26">
        <v>154</v>
      </c>
      <c r="AY36" s="32">
        <v>82979399</v>
      </c>
      <c r="AZ36" s="27">
        <v>538827</v>
      </c>
      <c r="BA36" s="26" t="s">
        <v>61</v>
      </c>
      <c r="BB36" s="32" t="s">
        <v>61</v>
      </c>
      <c r="BC36" s="27" t="s">
        <v>61</v>
      </c>
      <c r="BD36" s="26" t="s">
        <v>61</v>
      </c>
      <c r="BE36" s="32" t="s">
        <v>61</v>
      </c>
      <c r="BF36" s="27" t="s">
        <v>61</v>
      </c>
      <c r="BG36" s="26" t="s">
        <v>61</v>
      </c>
      <c r="BH36" s="32" t="s">
        <v>61</v>
      </c>
      <c r="BI36" s="27" t="s">
        <v>61</v>
      </c>
      <c r="BJ36" s="26" t="s">
        <v>61</v>
      </c>
      <c r="BK36" s="32" t="s">
        <v>61</v>
      </c>
      <c r="BL36" s="27" t="s">
        <v>61</v>
      </c>
      <c r="BM36" s="164" t="s">
        <v>61</v>
      </c>
      <c r="BN36" s="165" t="s">
        <v>61</v>
      </c>
      <c r="BO36" s="166" t="s">
        <v>61</v>
      </c>
      <c r="BP36" s="164" t="s">
        <v>61</v>
      </c>
      <c r="BQ36" s="165" t="s">
        <v>61</v>
      </c>
      <c r="BR36" s="166" t="s">
        <v>61</v>
      </c>
      <c r="BS36" s="26" t="s">
        <v>61</v>
      </c>
      <c r="BT36" s="32" t="s">
        <v>61</v>
      </c>
      <c r="BU36" s="27" t="s">
        <v>61</v>
      </c>
      <c r="BV36" s="26" t="s">
        <v>61</v>
      </c>
      <c r="BW36" s="32" t="s">
        <v>61</v>
      </c>
      <c r="BX36" s="27" t="s">
        <v>61</v>
      </c>
      <c r="BY36" s="26" t="s">
        <v>61</v>
      </c>
      <c r="BZ36" s="32" t="s">
        <v>61</v>
      </c>
      <c r="CA36" s="27" t="s">
        <v>61</v>
      </c>
      <c r="CB36" s="26" t="s">
        <v>61</v>
      </c>
      <c r="CC36" s="32" t="s">
        <v>61</v>
      </c>
      <c r="CD36" s="27" t="s">
        <v>61</v>
      </c>
      <c r="CE36" s="26" t="s">
        <v>61</v>
      </c>
      <c r="CF36" s="32" t="s">
        <v>61</v>
      </c>
      <c r="CG36" s="27" t="s">
        <v>61</v>
      </c>
      <c r="CH36" s="26" t="s">
        <v>61</v>
      </c>
      <c r="CI36" s="26" t="s">
        <v>61</v>
      </c>
      <c r="CJ36" s="32" t="s">
        <v>61</v>
      </c>
      <c r="CK36" s="27" t="s">
        <v>61</v>
      </c>
      <c r="CL36" s="26" t="s">
        <v>61</v>
      </c>
      <c r="CM36" s="26" t="s">
        <v>61</v>
      </c>
      <c r="CN36" s="32" t="s">
        <v>61</v>
      </c>
      <c r="CO36" s="27" t="s">
        <v>61</v>
      </c>
      <c r="CP36" s="26" t="s">
        <v>61</v>
      </c>
      <c r="CQ36" s="26" t="s">
        <v>61</v>
      </c>
      <c r="CR36" s="32" t="s">
        <v>61</v>
      </c>
      <c r="CS36" s="27" t="s">
        <v>61</v>
      </c>
      <c r="CT36" s="27">
        <v>2</v>
      </c>
      <c r="CU36" s="27">
        <v>6</v>
      </c>
      <c r="CV36" s="27" t="s">
        <v>61</v>
      </c>
      <c r="CW36" s="27" t="s">
        <v>61</v>
      </c>
      <c r="CX36" s="27">
        <v>25</v>
      </c>
      <c r="CY36" s="27">
        <v>175</v>
      </c>
      <c r="CZ36" s="27">
        <v>150</v>
      </c>
      <c r="DA36" s="27" t="s">
        <v>61</v>
      </c>
      <c r="DB36" s="27" t="s">
        <v>61</v>
      </c>
      <c r="DC36" s="27" t="s">
        <v>61</v>
      </c>
      <c r="DD36" s="27" t="s">
        <v>61</v>
      </c>
      <c r="DE36" s="41"/>
    </row>
    <row r="37" spans="1:109" ht="18.75" customHeight="1" x14ac:dyDescent="0.2">
      <c r="A37" s="78"/>
      <c r="B37" s="125" t="s">
        <v>128</v>
      </c>
      <c r="C37" s="127">
        <f t="shared" si="3"/>
        <v>64</v>
      </c>
      <c r="D37" s="127" t="str">
        <f t="shared" si="9"/>
        <v>ok</v>
      </c>
      <c r="E37" s="127">
        <f t="shared" si="4"/>
        <v>84831873</v>
      </c>
      <c r="F37" s="127" t="str">
        <f t="shared" si="10"/>
        <v>ok</v>
      </c>
      <c r="G37" s="127">
        <f t="shared" si="5"/>
        <v>1325498</v>
      </c>
      <c r="H37" s="149" t="str">
        <f t="shared" si="11"/>
        <v>ok</v>
      </c>
      <c r="I37" s="154">
        <f t="shared" si="6"/>
        <v>26</v>
      </c>
      <c r="J37" s="129">
        <f t="shared" si="6"/>
        <v>52999670</v>
      </c>
      <c r="K37" s="155">
        <f t="shared" si="6"/>
        <v>2038448</v>
      </c>
      <c r="L37" s="154" t="str">
        <f t="shared" si="7"/>
        <v>-</v>
      </c>
      <c r="M37" s="129" t="str">
        <f t="shared" si="7"/>
        <v>-</v>
      </c>
      <c r="N37" s="155" t="str">
        <f t="shared" si="7"/>
        <v>-</v>
      </c>
      <c r="O37" s="130">
        <f t="shared" si="12"/>
        <v>0</v>
      </c>
      <c r="P37" s="130">
        <f t="shared" si="12"/>
        <v>0</v>
      </c>
      <c r="Q37" s="130">
        <f t="shared" si="13"/>
        <v>0</v>
      </c>
      <c r="R37" s="154" t="str">
        <f t="shared" si="14"/>
        <v>-</v>
      </c>
      <c r="S37" s="129" t="str">
        <f t="shared" si="14"/>
        <v>-</v>
      </c>
      <c r="T37" s="155" t="str">
        <f t="shared" si="14"/>
        <v>-</v>
      </c>
      <c r="U37" s="154" t="str">
        <f t="shared" si="14"/>
        <v>-</v>
      </c>
      <c r="V37" s="129" t="str">
        <f t="shared" si="14"/>
        <v>-</v>
      </c>
      <c r="W37" s="155" t="str">
        <f t="shared" si="14"/>
        <v>-</v>
      </c>
      <c r="X37" s="154">
        <f t="shared" si="15"/>
        <v>38</v>
      </c>
      <c r="Y37" s="129">
        <f t="shared" si="15"/>
        <v>31832203</v>
      </c>
      <c r="Z37" s="155">
        <f t="shared" si="16"/>
        <v>837689</v>
      </c>
      <c r="AB37" s="78"/>
      <c r="AC37" s="125" t="s">
        <v>128</v>
      </c>
      <c r="AD37" s="124">
        <v>144</v>
      </c>
      <c r="AE37" s="124">
        <v>64</v>
      </c>
      <c r="AF37" s="124">
        <v>38221700</v>
      </c>
      <c r="AG37" s="124">
        <v>84831873</v>
      </c>
      <c r="AH37" s="124">
        <v>1325498</v>
      </c>
      <c r="AI37" s="164">
        <v>26</v>
      </c>
      <c r="AJ37" s="165">
        <v>52999670</v>
      </c>
      <c r="AK37" s="166">
        <v>2038448</v>
      </c>
      <c r="AL37" s="26" t="s">
        <v>61</v>
      </c>
      <c r="AM37" s="32" t="s">
        <v>61</v>
      </c>
      <c r="AN37" s="27" t="s">
        <v>61</v>
      </c>
      <c r="AO37" s="26">
        <v>2</v>
      </c>
      <c r="AP37" s="32">
        <v>10862408</v>
      </c>
      <c r="AQ37" s="27">
        <v>5431204</v>
      </c>
      <c r="AR37" s="26" t="s">
        <v>61</v>
      </c>
      <c r="AS37" s="32" t="s">
        <v>61</v>
      </c>
      <c r="AT37" s="27" t="s">
        <v>61</v>
      </c>
      <c r="AU37" s="164" t="s">
        <v>61</v>
      </c>
      <c r="AV37" s="165" t="s">
        <v>61</v>
      </c>
      <c r="AW37" s="166" t="s">
        <v>61</v>
      </c>
      <c r="AX37" s="26">
        <v>36</v>
      </c>
      <c r="AY37" s="32">
        <v>20969795</v>
      </c>
      <c r="AZ37" s="27">
        <v>582494</v>
      </c>
      <c r="BA37" s="26" t="s">
        <v>61</v>
      </c>
      <c r="BB37" s="32" t="s">
        <v>61</v>
      </c>
      <c r="BC37" s="27" t="s">
        <v>61</v>
      </c>
      <c r="BD37" s="26" t="s">
        <v>61</v>
      </c>
      <c r="BE37" s="32" t="s">
        <v>61</v>
      </c>
      <c r="BF37" s="27" t="s">
        <v>61</v>
      </c>
      <c r="BG37" s="26" t="s">
        <v>61</v>
      </c>
      <c r="BH37" s="32" t="s">
        <v>61</v>
      </c>
      <c r="BI37" s="27" t="s">
        <v>61</v>
      </c>
      <c r="BJ37" s="26" t="s">
        <v>61</v>
      </c>
      <c r="BK37" s="32" t="s">
        <v>61</v>
      </c>
      <c r="BL37" s="27" t="s">
        <v>61</v>
      </c>
      <c r="BM37" s="164" t="s">
        <v>61</v>
      </c>
      <c r="BN37" s="165" t="s">
        <v>61</v>
      </c>
      <c r="BO37" s="166" t="s">
        <v>61</v>
      </c>
      <c r="BP37" s="164" t="s">
        <v>61</v>
      </c>
      <c r="BQ37" s="165" t="s">
        <v>61</v>
      </c>
      <c r="BR37" s="166" t="s">
        <v>61</v>
      </c>
      <c r="BS37" s="26" t="s">
        <v>61</v>
      </c>
      <c r="BT37" s="32" t="s">
        <v>61</v>
      </c>
      <c r="BU37" s="27" t="s">
        <v>61</v>
      </c>
      <c r="BV37" s="26" t="s">
        <v>61</v>
      </c>
      <c r="BW37" s="32" t="s">
        <v>61</v>
      </c>
      <c r="BX37" s="27" t="s">
        <v>61</v>
      </c>
      <c r="BY37" s="26" t="s">
        <v>61</v>
      </c>
      <c r="BZ37" s="32" t="s">
        <v>61</v>
      </c>
      <c r="CA37" s="27" t="s">
        <v>61</v>
      </c>
      <c r="CB37" s="26" t="s">
        <v>61</v>
      </c>
      <c r="CC37" s="32" t="s">
        <v>61</v>
      </c>
      <c r="CD37" s="27" t="s">
        <v>61</v>
      </c>
      <c r="CE37" s="26" t="s">
        <v>61</v>
      </c>
      <c r="CF37" s="32" t="s">
        <v>61</v>
      </c>
      <c r="CG37" s="27" t="s">
        <v>61</v>
      </c>
      <c r="CH37" s="26" t="s">
        <v>61</v>
      </c>
      <c r="CI37" s="26" t="s">
        <v>61</v>
      </c>
      <c r="CJ37" s="32" t="s">
        <v>61</v>
      </c>
      <c r="CK37" s="27" t="s">
        <v>61</v>
      </c>
      <c r="CL37" s="26" t="s">
        <v>61</v>
      </c>
      <c r="CM37" s="26" t="s">
        <v>61</v>
      </c>
      <c r="CN37" s="32" t="s">
        <v>61</v>
      </c>
      <c r="CO37" s="27" t="s">
        <v>61</v>
      </c>
      <c r="CP37" s="26" t="s">
        <v>61</v>
      </c>
      <c r="CQ37" s="26" t="s">
        <v>61</v>
      </c>
      <c r="CR37" s="32" t="s">
        <v>61</v>
      </c>
      <c r="CS37" s="27" t="s">
        <v>61</v>
      </c>
      <c r="CT37" s="27" t="s">
        <v>61</v>
      </c>
      <c r="CU37" s="27">
        <v>1</v>
      </c>
      <c r="CV37" s="27" t="s">
        <v>61</v>
      </c>
      <c r="CW37" s="27" t="s">
        <v>61</v>
      </c>
      <c r="CX37" s="27">
        <v>6</v>
      </c>
      <c r="CY37" s="27">
        <v>46</v>
      </c>
      <c r="CZ37" s="27">
        <v>27</v>
      </c>
      <c r="DA37" s="27" t="s">
        <v>61</v>
      </c>
      <c r="DB37" s="27" t="s">
        <v>61</v>
      </c>
      <c r="DC37" s="27" t="s">
        <v>61</v>
      </c>
      <c r="DD37" s="27" t="s">
        <v>61</v>
      </c>
      <c r="DE37" s="41"/>
    </row>
    <row r="38" spans="1:109" ht="15" customHeight="1" x14ac:dyDescent="0.2">
      <c r="A38" s="78"/>
      <c r="B38" s="125" t="s">
        <v>129</v>
      </c>
      <c r="C38" s="127">
        <f t="shared" si="3"/>
        <v>65</v>
      </c>
      <c r="D38" s="127" t="str">
        <f t="shared" si="9"/>
        <v>ok</v>
      </c>
      <c r="E38" s="127">
        <f t="shared" si="4"/>
        <v>101898667</v>
      </c>
      <c r="F38" s="127" t="str">
        <f t="shared" si="10"/>
        <v>ok</v>
      </c>
      <c r="G38" s="127">
        <f t="shared" si="5"/>
        <v>1567671</v>
      </c>
      <c r="H38" s="149" t="str">
        <f t="shared" si="11"/>
        <v>ok</v>
      </c>
      <c r="I38" s="154">
        <f t="shared" si="6"/>
        <v>33</v>
      </c>
      <c r="J38" s="129">
        <f t="shared" si="6"/>
        <v>79393847</v>
      </c>
      <c r="K38" s="155">
        <f t="shared" si="6"/>
        <v>2405874</v>
      </c>
      <c r="L38" s="154" t="str">
        <f t="shared" si="7"/>
        <v>-</v>
      </c>
      <c r="M38" s="129" t="str">
        <f t="shared" si="7"/>
        <v>-</v>
      </c>
      <c r="N38" s="155" t="str">
        <f t="shared" si="7"/>
        <v>-</v>
      </c>
      <c r="O38" s="130">
        <f t="shared" si="12"/>
        <v>0</v>
      </c>
      <c r="P38" s="130">
        <f t="shared" si="12"/>
        <v>0</v>
      </c>
      <c r="Q38" s="130">
        <f t="shared" si="13"/>
        <v>0</v>
      </c>
      <c r="R38" s="154" t="str">
        <f t="shared" si="14"/>
        <v>-</v>
      </c>
      <c r="S38" s="129" t="str">
        <f t="shared" si="14"/>
        <v>-</v>
      </c>
      <c r="T38" s="155" t="str">
        <f t="shared" si="14"/>
        <v>-</v>
      </c>
      <c r="U38" s="154" t="str">
        <f t="shared" si="14"/>
        <v>-</v>
      </c>
      <c r="V38" s="129" t="str">
        <f t="shared" si="14"/>
        <v>-</v>
      </c>
      <c r="W38" s="155" t="str">
        <f t="shared" si="14"/>
        <v>-</v>
      </c>
      <c r="X38" s="154">
        <f t="shared" si="15"/>
        <v>32</v>
      </c>
      <c r="Y38" s="129">
        <f t="shared" si="15"/>
        <v>22504820</v>
      </c>
      <c r="Z38" s="155">
        <f t="shared" si="16"/>
        <v>703275</v>
      </c>
      <c r="AB38" s="78"/>
      <c r="AC38" s="125" t="s">
        <v>129</v>
      </c>
      <c r="AD38" s="124">
        <v>115</v>
      </c>
      <c r="AE38" s="124">
        <v>65</v>
      </c>
      <c r="AF38" s="124">
        <v>31003400</v>
      </c>
      <c r="AG38" s="124">
        <v>101898667</v>
      </c>
      <c r="AH38" s="124">
        <v>1567671</v>
      </c>
      <c r="AI38" s="164">
        <v>33</v>
      </c>
      <c r="AJ38" s="165">
        <v>79393847</v>
      </c>
      <c r="AK38" s="166">
        <v>2405874</v>
      </c>
      <c r="AL38" s="26" t="s">
        <v>61</v>
      </c>
      <c r="AM38" s="32" t="s">
        <v>61</v>
      </c>
      <c r="AN38" s="27" t="s">
        <v>61</v>
      </c>
      <c r="AO38" s="26">
        <v>1</v>
      </c>
      <c r="AP38" s="32">
        <v>4345943</v>
      </c>
      <c r="AQ38" s="27">
        <v>4345943</v>
      </c>
      <c r="AR38" s="26" t="s">
        <v>61</v>
      </c>
      <c r="AS38" s="32" t="s">
        <v>61</v>
      </c>
      <c r="AT38" s="27" t="s">
        <v>61</v>
      </c>
      <c r="AU38" s="164" t="s">
        <v>61</v>
      </c>
      <c r="AV38" s="165" t="s">
        <v>61</v>
      </c>
      <c r="AW38" s="166" t="s">
        <v>61</v>
      </c>
      <c r="AX38" s="26">
        <v>31</v>
      </c>
      <c r="AY38" s="32">
        <v>18158877</v>
      </c>
      <c r="AZ38" s="27">
        <v>585770</v>
      </c>
      <c r="BA38" s="26" t="s">
        <v>61</v>
      </c>
      <c r="BB38" s="32" t="s">
        <v>61</v>
      </c>
      <c r="BC38" s="27" t="s">
        <v>61</v>
      </c>
      <c r="BD38" s="26" t="s">
        <v>61</v>
      </c>
      <c r="BE38" s="32" t="s">
        <v>61</v>
      </c>
      <c r="BF38" s="27" t="s">
        <v>61</v>
      </c>
      <c r="BG38" s="26" t="s">
        <v>61</v>
      </c>
      <c r="BH38" s="32" t="s">
        <v>61</v>
      </c>
      <c r="BI38" s="27" t="s">
        <v>61</v>
      </c>
      <c r="BJ38" s="26" t="s">
        <v>61</v>
      </c>
      <c r="BK38" s="32" t="s">
        <v>61</v>
      </c>
      <c r="BL38" s="27" t="s">
        <v>61</v>
      </c>
      <c r="BM38" s="164" t="s">
        <v>61</v>
      </c>
      <c r="BN38" s="165" t="s">
        <v>61</v>
      </c>
      <c r="BO38" s="166" t="s">
        <v>61</v>
      </c>
      <c r="BP38" s="164" t="s">
        <v>61</v>
      </c>
      <c r="BQ38" s="165" t="s">
        <v>61</v>
      </c>
      <c r="BR38" s="166" t="s">
        <v>61</v>
      </c>
      <c r="BS38" s="26" t="s">
        <v>61</v>
      </c>
      <c r="BT38" s="32" t="s">
        <v>61</v>
      </c>
      <c r="BU38" s="27" t="s">
        <v>61</v>
      </c>
      <c r="BV38" s="26" t="s">
        <v>61</v>
      </c>
      <c r="BW38" s="32" t="s">
        <v>61</v>
      </c>
      <c r="BX38" s="27" t="s">
        <v>61</v>
      </c>
      <c r="BY38" s="26" t="s">
        <v>61</v>
      </c>
      <c r="BZ38" s="32" t="s">
        <v>61</v>
      </c>
      <c r="CA38" s="27" t="s">
        <v>61</v>
      </c>
      <c r="CB38" s="26" t="s">
        <v>61</v>
      </c>
      <c r="CC38" s="32" t="s">
        <v>61</v>
      </c>
      <c r="CD38" s="27" t="s">
        <v>61</v>
      </c>
      <c r="CE38" s="26" t="s">
        <v>61</v>
      </c>
      <c r="CF38" s="32" t="s">
        <v>61</v>
      </c>
      <c r="CG38" s="27" t="s">
        <v>61</v>
      </c>
      <c r="CH38" s="26" t="s">
        <v>61</v>
      </c>
      <c r="CI38" s="26" t="s">
        <v>61</v>
      </c>
      <c r="CJ38" s="32" t="s">
        <v>61</v>
      </c>
      <c r="CK38" s="27" t="s">
        <v>61</v>
      </c>
      <c r="CL38" s="26" t="s">
        <v>61</v>
      </c>
      <c r="CM38" s="26" t="s">
        <v>61</v>
      </c>
      <c r="CN38" s="32" t="s">
        <v>61</v>
      </c>
      <c r="CO38" s="27" t="s">
        <v>61</v>
      </c>
      <c r="CP38" s="26" t="s">
        <v>61</v>
      </c>
      <c r="CQ38" s="26" t="s">
        <v>61</v>
      </c>
      <c r="CR38" s="32" t="s">
        <v>61</v>
      </c>
      <c r="CS38" s="27" t="s">
        <v>61</v>
      </c>
      <c r="CT38" s="27" t="s">
        <v>61</v>
      </c>
      <c r="CU38" s="27">
        <v>2</v>
      </c>
      <c r="CV38" s="27" t="s">
        <v>61</v>
      </c>
      <c r="CW38" s="27" t="s">
        <v>61</v>
      </c>
      <c r="CX38" s="27">
        <v>4</v>
      </c>
      <c r="CY38" s="27">
        <v>28</v>
      </c>
      <c r="CZ38" s="27">
        <v>16</v>
      </c>
      <c r="DA38" s="27" t="s">
        <v>61</v>
      </c>
      <c r="DB38" s="27" t="s">
        <v>61</v>
      </c>
      <c r="DC38" s="27" t="s">
        <v>61</v>
      </c>
      <c r="DD38" s="27" t="s">
        <v>61</v>
      </c>
      <c r="DE38" s="41"/>
    </row>
    <row r="39" spans="1:109" ht="15" customHeight="1" x14ac:dyDescent="0.2">
      <c r="A39" s="78"/>
      <c r="B39" s="125" t="s">
        <v>130</v>
      </c>
      <c r="C39" s="127">
        <f t="shared" si="3"/>
        <v>67</v>
      </c>
      <c r="D39" s="127" t="str">
        <f t="shared" si="9"/>
        <v>ok</v>
      </c>
      <c r="E39" s="127">
        <f t="shared" si="4"/>
        <v>90140116</v>
      </c>
      <c r="F39" s="127" t="str">
        <f t="shared" si="10"/>
        <v>ok</v>
      </c>
      <c r="G39" s="127">
        <f t="shared" si="5"/>
        <v>1345374</v>
      </c>
      <c r="H39" s="149" t="str">
        <f t="shared" si="11"/>
        <v>ok</v>
      </c>
      <c r="I39" s="154">
        <f t="shared" si="6"/>
        <v>28</v>
      </c>
      <c r="J39" s="129">
        <f t="shared" si="6"/>
        <v>72161782</v>
      </c>
      <c r="K39" s="155">
        <f t="shared" si="6"/>
        <v>2577206</v>
      </c>
      <c r="L39" s="154" t="str">
        <f t="shared" si="7"/>
        <v>-</v>
      </c>
      <c r="M39" s="129" t="str">
        <f t="shared" si="7"/>
        <v>-</v>
      </c>
      <c r="N39" s="155" t="str">
        <f t="shared" si="7"/>
        <v>-</v>
      </c>
      <c r="O39" s="130">
        <f t="shared" si="12"/>
        <v>0</v>
      </c>
      <c r="P39" s="130">
        <f t="shared" si="12"/>
        <v>0</v>
      </c>
      <c r="Q39" s="130">
        <f t="shared" si="13"/>
        <v>0</v>
      </c>
      <c r="R39" s="154" t="str">
        <f t="shared" si="14"/>
        <v>-</v>
      </c>
      <c r="S39" s="129" t="str">
        <f t="shared" si="14"/>
        <v>-</v>
      </c>
      <c r="T39" s="155" t="str">
        <f t="shared" si="14"/>
        <v>-</v>
      </c>
      <c r="U39" s="154" t="str">
        <f t="shared" si="14"/>
        <v>-</v>
      </c>
      <c r="V39" s="129" t="str">
        <f t="shared" si="14"/>
        <v>-</v>
      </c>
      <c r="W39" s="155" t="str">
        <f t="shared" si="14"/>
        <v>-</v>
      </c>
      <c r="X39" s="154">
        <f t="shared" si="15"/>
        <v>39</v>
      </c>
      <c r="Y39" s="129">
        <f t="shared" si="15"/>
        <v>17978334</v>
      </c>
      <c r="Z39" s="155">
        <f t="shared" si="16"/>
        <v>460982</v>
      </c>
      <c r="AB39" s="78"/>
      <c r="AC39" s="125" t="s">
        <v>130</v>
      </c>
      <c r="AD39" s="124">
        <v>134</v>
      </c>
      <c r="AE39" s="124">
        <v>67</v>
      </c>
      <c r="AF39" s="124">
        <v>37002800</v>
      </c>
      <c r="AG39" s="124">
        <v>90140116</v>
      </c>
      <c r="AH39" s="124">
        <v>1345374</v>
      </c>
      <c r="AI39" s="164">
        <v>28</v>
      </c>
      <c r="AJ39" s="165">
        <v>72161782</v>
      </c>
      <c r="AK39" s="166">
        <v>2577206</v>
      </c>
      <c r="AL39" s="26" t="s">
        <v>61</v>
      </c>
      <c r="AM39" s="32" t="s">
        <v>61</v>
      </c>
      <c r="AN39" s="27" t="s">
        <v>61</v>
      </c>
      <c r="AO39" s="26" t="s">
        <v>61</v>
      </c>
      <c r="AP39" s="32" t="s">
        <v>61</v>
      </c>
      <c r="AQ39" s="27" t="s">
        <v>61</v>
      </c>
      <c r="AR39" s="26" t="s">
        <v>61</v>
      </c>
      <c r="AS39" s="32" t="s">
        <v>61</v>
      </c>
      <c r="AT39" s="27" t="s">
        <v>61</v>
      </c>
      <c r="AU39" s="164" t="s">
        <v>61</v>
      </c>
      <c r="AV39" s="165" t="s">
        <v>61</v>
      </c>
      <c r="AW39" s="166" t="s">
        <v>61</v>
      </c>
      <c r="AX39" s="26">
        <v>39</v>
      </c>
      <c r="AY39" s="32">
        <v>17978334</v>
      </c>
      <c r="AZ39" s="27">
        <v>460982</v>
      </c>
      <c r="BA39" s="26" t="s">
        <v>61</v>
      </c>
      <c r="BB39" s="32" t="s">
        <v>61</v>
      </c>
      <c r="BC39" s="27" t="s">
        <v>61</v>
      </c>
      <c r="BD39" s="26" t="s">
        <v>61</v>
      </c>
      <c r="BE39" s="32" t="s">
        <v>61</v>
      </c>
      <c r="BF39" s="27" t="s">
        <v>61</v>
      </c>
      <c r="BG39" s="26" t="s">
        <v>61</v>
      </c>
      <c r="BH39" s="32" t="s">
        <v>61</v>
      </c>
      <c r="BI39" s="27" t="s">
        <v>61</v>
      </c>
      <c r="BJ39" s="26" t="s">
        <v>61</v>
      </c>
      <c r="BK39" s="32" t="s">
        <v>61</v>
      </c>
      <c r="BL39" s="27" t="s">
        <v>61</v>
      </c>
      <c r="BM39" s="164" t="s">
        <v>61</v>
      </c>
      <c r="BN39" s="165" t="s">
        <v>61</v>
      </c>
      <c r="BO39" s="166" t="s">
        <v>61</v>
      </c>
      <c r="BP39" s="164" t="s">
        <v>61</v>
      </c>
      <c r="BQ39" s="165" t="s">
        <v>61</v>
      </c>
      <c r="BR39" s="166" t="s">
        <v>61</v>
      </c>
      <c r="BS39" s="26" t="s">
        <v>61</v>
      </c>
      <c r="BT39" s="32" t="s">
        <v>61</v>
      </c>
      <c r="BU39" s="27" t="s">
        <v>61</v>
      </c>
      <c r="BV39" s="26" t="s">
        <v>61</v>
      </c>
      <c r="BW39" s="32" t="s">
        <v>61</v>
      </c>
      <c r="BX39" s="27" t="s">
        <v>61</v>
      </c>
      <c r="BY39" s="26" t="s">
        <v>61</v>
      </c>
      <c r="BZ39" s="32" t="s">
        <v>61</v>
      </c>
      <c r="CA39" s="27" t="s">
        <v>61</v>
      </c>
      <c r="CB39" s="26" t="s">
        <v>61</v>
      </c>
      <c r="CC39" s="32" t="s">
        <v>61</v>
      </c>
      <c r="CD39" s="27" t="s">
        <v>61</v>
      </c>
      <c r="CE39" s="26" t="s">
        <v>61</v>
      </c>
      <c r="CF39" s="32" t="s">
        <v>61</v>
      </c>
      <c r="CG39" s="27" t="s">
        <v>61</v>
      </c>
      <c r="CH39" s="26" t="s">
        <v>61</v>
      </c>
      <c r="CI39" s="26" t="s">
        <v>61</v>
      </c>
      <c r="CJ39" s="32" t="s">
        <v>61</v>
      </c>
      <c r="CK39" s="27" t="s">
        <v>61</v>
      </c>
      <c r="CL39" s="26" t="s">
        <v>61</v>
      </c>
      <c r="CM39" s="26" t="s">
        <v>61</v>
      </c>
      <c r="CN39" s="32" t="s">
        <v>61</v>
      </c>
      <c r="CO39" s="27" t="s">
        <v>61</v>
      </c>
      <c r="CP39" s="26" t="s">
        <v>61</v>
      </c>
      <c r="CQ39" s="26" t="s">
        <v>61</v>
      </c>
      <c r="CR39" s="32" t="s">
        <v>61</v>
      </c>
      <c r="CS39" s="27" t="s">
        <v>61</v>
      </c>
      <c r="CT39" s="27" t="s">
        <v>61</v>
      </c>
      <c r="CU39" s="27">
        <v>3</v>
      </c>
      <c r="CV39" s="27" t="s">
        <v>61</v>
      </c>
      <c r="CW39" s="27" t="s">
        <v>61</v>
      </c>
      <c r="CX39" s="27">
        <v>2</v>
      </c>
      <c r="CY39" s="27">
        <v>34</v>
      </c>
      <c r="CZ39" s="27">
        <v>28</v>
      </c>
      <c r="DA39" s="27" t="s">
        <v>61</v>
      </c>
      <c r="DB39" s="27" t="s">
        <v>61</v>
      </c>
      <c r="DC39" s="27" t="s">
        <v>61</v>
      </c>
      <c r="DD39" s="27" t="s">
        <v>61</v>
      </c>
      <c r="DE39" s="41"/>
    </row>
    <row r="40" spans="1:109" ht="15" customHeight="1" x14ac:dyDescent="0.2">
      <c r="A40" s="78"/>
      <c r="B40" s="125" t="s">
        <v>131</v>
      </c>
      <c r="C40" s="127">
        <f t="shared" si="3"/>
        <v>46</v>
      </c>
      <c r="D40" s="127" t="str">
        <f t="shared" si="9"/>
        <v>ok</v>
      </c>
      <c r="E40" s="127">
        <f t="shared" si="4"/>
        <v>58378139</v>
      </c>
      <c r="F40" s="127" t="str">
        <f t="shared" si="10"/>
        <v>ok</v>
      </c>
      <c r="G40" s="127">
        <f t="shared" si="5"/>
        <v>1269089</v>
      </c>
      <c r="H40" s="149" t="str">
        <f t="shared" si="11"/>
        <v>ok</v>
      </c>
      <c r="I40" s="154">
        <f t="shared" si="6"/>
        <v>21</v>
      </c>
      <c r="J40" s="129">
        <f t="shared" si="6"/>
        <v>47149956</v>
      </c>
      <c r="K40" s="155">
        <f t="shared" si="6"/>
        <v>2245236</v>
      </c>
      <c r="L40" s="154" t="str">
        <f t="shared" si="7"/>
        <v>-</v>
      </c>
      <c r="M40" s="129" t="str">
        <f t="shared" si="7"/>
        <v>-</v>
      </c>
      <c r="N40" s="155" t="str">
        <f t="shared" si="7"/>
        <v>-</v>
      </c>
      <c r="O40" s="130">
        <f t="shared" si="12"/>
        <v>0</v>
      </c>
      <c r="P40" s="130">
        <f t="shared" si="12"/>
        <v>0</v>
      </c>
      <c r="Q40" s="130">
        <f t="shared" si="13"/>
        <v>0</v>
      </c>
      <c r="R40" s="154" t="str">
        <f t="shared" si="14"/>
        <v>-</v>
      </c>
      <c r="S40" s="129" t="str">
        <f t="shared" si="14"/>
        <v>-</v>
      </c>
      <c r="T40" s="155" t="str">
        <f t="shared" si="14"/>
        <v>-</v>
      </c>
      <c r="U40" s="154" t="str">
        <f t="shared" si="14"/>
        <v>-</v>
      </c>
      <c r="V40" s="129" t="str">
        <f t="shared" si="14"/>
        <v>-</v>
      </c>
      <c r="W40" s="155" t="str">
        <f t="shared" si="14"/>
        <v>-</v>
      </c>
      <c r="X40" s="154">
        <f t="shared" si="15"/>
        <v>25</v>
      </c>
      <c r="Y40" s="129">
        <f t="shared" si="15"/>
        <v>11228183</v>
      </c>
      <c r="Z40" s="155">
        <f t="shared" si="16"/>
        <v>449127</v>
      </c>
      <c r="AB40" s="78"/>
      <c r="AC40" s="125" t="s">
        <v>131</v>
      </c>
      <c r="AD40" s="124">
        <v>116</v>
      </c>
      <c r="AE40" s="124">
        <v>46</v>
      </c>
      <c r="AF40" s="124">
        <v>32945200</v>
      </c>
      <c r="AG40" s="124">
        <v>58378139</v>
      </c>
      <c r="AH40" s="124">
        <v>1269089</v>
      </c>
      <c r="AI40" s="164">
        <v>21</v>
      </c>
      <c r="AJ40" s="165">
        <v>47149956</v>
      </c>
      <c r="AK40" s="166">
        <v>2245236</v>
      </c>
      <c r="AL40" s="26" t="s">
        <v>61</v>
      </c>
      <c r="AM40" s="32" t="s">
        <v>61</v>
      </c>
      <c r="AN40" s="27" t="s">
        <v>61</v>
      </c>
      <c r="AO40" s="26">
        <v>1</v>
      </c>
      <c r="AP40" s="32">
        <v>339690</v>
      </c>
      <c r="AQ40" s="27">
        <v>339690</v>
      </c>
      <c r="AR40" s="26" t="s">
        <v>61</v>
      </c>
      <c r="AS40" s="32" t="s">
        <v>61</v>
      </c>
      <c r="AT40" s="27" t="s">
        <v>61</v>
      </c>
      <c r="AU40" s="164" t="s">
        <v>61</v>
      </c>
      <c r="AV40" s="165" t="s">
        <v>61</v>
      </c>
      <c r="AW40" s="166" t="s">
        <v>61</v>
      </c>
      <c r="AX40" s="26">
        <v>24</v>
      </c>
      <c r="AY40" s="32">
        <v>10888493</v>
      </c>
      <c r="AZ40" s="27">
        <v>453687</v>
      </c>
      <c r="BA40" s="26" t="s">
        <v>61</v>
      </c>
      <c r="BB40" s="32" t="s">
        <v>61</v>
      </c>
      <c r="BC40" s="27" t="s">
        <v>61</v>
      </c>
      <c r="BD40" s="26" t="s">
        <v>61</v>
      </c>
      <c r="BE40" s="32" t="s">
        <v>61</v>
      </c>
      <c r="BF40" s="27" t="s">
        <v>61</v>
      </c>
      <c r="BG40" s="26" t="s">
        <v>61</v>
      </c>
      <c r="BH40" s="32" t="s">
        <v>61</v>
      </c>
      <c r="BI40" s="27" t="s">
        <v>61</v>
      </c>
      <c r="BJ40" s="26" t="s">
        <v>61</v>
      </c>
      <c r="BK40" s="32" t="s">
        <v>61</v>
      </c>
      <c r="BL40" s="27" t="s">
        <v>61</v>
      </c>
      <c r="BM40" s="164" t="s">
        <v>61</v>
      </c>
      <c r="BN40" s="165" t="s">
        <v>61</v>
      </c>
      <c r="BO40" s="166" t="s">
        <v>61</v>
      </c>
      <c r="BP40" s="164" t="s">
        <v>61</v>
      </c>
      <c r="BQ40" s="165" t="s">
        <v>61</v>
      </c>
      <c r="BR40" s="166" t="s">
        <v>61</v>
      </c>
      <c r="BS40" s="26" t="s">
        <v>61</v>
      </c>
      <c r="BT40" s="32" t="s">
        <v>61</v>
      </c>
      <c r="BU40" s="27" t="s">
        <v>61</v>
      </c>
      <c r="BV40" s="26" t="s">
        <v>61</v>
      </c>
      <c r="BW40" s="32" t="s">
        <v>61</v>
      </c>
      <c r="BX40" s="27" t="s">
        <v>61</v>
      </c>
      <c r="BY40" s="26" t="s">
        <v>61</v>
      </c>
      <c r="BZ40" s="32" t="s">
        <v>61</v>
      </c>
      <c r="CA40" s="27" t="s">
        <v>61</v>
      </c>
      <c r="CB40" s="26" t="s">
        <v>61</v>
      </c>
      <c r="CC40" s="32" t="s">
        <v>61</v>
      </c>
      <c r="CD40" s="27" t="s">
        <v>61</v>
      </c>
      <c r="CE40" s="26" t="s">
        <v>61</v>
      </c>
      <c r="CF40" s="32" t="s">
        <v>61</v>
      </c>
      <c r="CG40" s="27" t="s">
        <v>61</v>
      </c>
      <c r="CH40" s="26" t="s">
        <v>61</v>
      </c>
      <c r="CI40" s="26" t="s">
        <v>61</v>
      </c>
      <c r="CJ40" s="32" t="s">
        <v>61</v>
      </c>
      <c r="CK40" s="27" t="s">
        <v>61</v>
      </c>
      <c r="CL40" s="26" t="s">
        <v>61</v>
      </c>
      <c r="CM40" s="26" t="s">
        <v>61</v>
      </c>
      <c r="CN40" s="32" t="s">
        <v>61</v>
      </c>
      <c r="CO40" s="27" t="s">
        <v>61</v>
      </c>
      <c r="CP40" s="26" t="s">
        <v>61</v>
      </c>
      <c r="CQ40" s="26" t="s">
        <v>61</v>
      </c>
      <c r="CR40" s="32" t="s">
        <v>61</v>
      </c>
      <c r="CS40" s="27" t="s">
        <v>61</v>
      </c>
      <c r="CT40" s="27">
        <v>1</v>
      </c>
      <c r="CU40" s="27" t="s">
        <v>61</v>
      </c>
      <c r="CV40" s="27" t="s">
        <v>61</v>
      </c>
      <c r="CW40" s="27" t="s">
        <v>61</v>
      </c>
      <c r="CX40" s="27">
        <v>8</v>
      </c>
      <c r="CY40" s="27">
        <v>30</v>
      </c>
      <c r="CZ40" s="27">
        <v>31</v>
      </c>
      <c r="DA40" s="27" t="s">
        <v>61</v>
      </c>
      <c r="DB40" s="27" t="s">
        <v>61</v>
      </c>
      <c r="DC40" s="27" t="s">
        <v>61</v>
      </c>
      <c r="DD40" s="27" t="s">
        <v>61</v>
      </c>
      <c r="DE40" s="41"/>
    </row>
    <row r="41" spans="1:109" ht="15" customHeight="1" x14ac:dyDescent="0.2">
      <c r="A41" s="78"/>
      <c r="B41" s="125" t="s">
        <v>132</v>
      </c>
      <c r="C41" s="127">
        <f t="shared" si="3"/>
        <v>53</v>
      </c>
      <c r="D41" s="127" t="str">
        <f t="shared" si="9"/>
        <v>ok</v>
      </c>
      <c r="E41" s="127">
        <f t="shared" si="4"/>
        <v>97605033</v>
      </c>
      <c r="F41" s="127" t="str">
        <f t="shared" si="10"/>
        <v>ok</v>
      </c>
      <c r="G41" s="127">
        <f t="shared" si="5"/>
        <v>1841604</v>
      </c>
      <c r="H41" s="149" t="str">
        <f t="shared" si="11"/>
        <v>ok</v>
      </c>
      <c r="I41" s="154">
        <f t="shared" si="6"/>
        <v>28</v>
      </c>
      <c r="J41" s="129">
        <f t="shared" si="6"/>
        <v>74808620</v>
      </c>
      <c r="K41" s="155">
        <f t="shared" si="6"/>
        <v>2671736</v>
      </c>
      <c r="L41" s="154" t="str">
        <f t="shared" si="7"/>
        <v>-</v>
      </c>
      <c r="M41" s="129" t="str">
        <f t="shared" si="7"/>
        <v>-</v>
      </c>
      <c r="N41" s="155" t="str">
        <f t="shared" si="7"/>
        <v>-</v>
      </c>
      <c r="O41" s="130">
        <f t="shared" si="12"/>
        <v>0</v>
      </c>
      <c r="P41" s="130">
        <f t="shared" si="12"/>
        <v>0</v>
      </c>
      <c r="Q41" s="130">
        <f t="shared" si="13"/>
        <v>0</v>
      </c>
      <c r="R41" s="154" t="str">
        <f t="shared" si="14"/>
        <v>-</v>
      </c>
      <c r="S41" s="129" t="str">
        <f t="shared" si="14"/>
        <v>-</v>
      </c>
      <c r="T41" s="155" t="str">
        <f t="shared" si="14"/>
        <v>-</v>
      </c>
      <c r="U41" s="154" t="str">
        <f t="shared" si="14"/>
        <v>-</v>
      </c>
      <c r="V41" s="129" t="str">
        <f t="shared" si="14"/>
        <v>-</v>
      </c>
      <c r="W41" s="155" t="str">
        <f t="shared" si="14"/>
        <v>-</v>
      </c>
      <c r="X41" s="154">
        <f t="shared" si="15"/>
        <v>25</v>
      </c>
      <c r="Y41" s="129">
        <f t="shared" si="15"/>
        <v>22796413</v>
      </c>
      <c r="Z41" s="155">
        <f t="shared" si="16"/>
        <v>911856</v>
      </c>
      <c r="AB41" s="78"/>
      <c r="AC41" s="125" t="s">
        <v>132</v>
      </c>
      <c r="AD41" s="124">
        <v>144</v>
      </c>
      <c r="AE41" s="124">
        <v>53</v>
      </c>
      <c r="AF41" s="124">
        <v>43307100</v>
      </c>
      <c r="AG41" s="124">
        <v>97605033</v>
      </c>
      <c r="AH41" s="124">
        <v>1841604</v>
      </c>
      <c r="AI41" s="164">
        <v>28</v>
      </c>
      <c r="AJ41" s="165">
        <v>74808620</v>
      </c>
      <c r="AK41" s="166">
        <v>2671736</v>
      </c>
      <c r="AL41" s="26" t="s">
        <v>61</v>
      </c>
      <c r="AM41" s="32" t="s">
        <v>61</v>
      </c>
      <c r="AN41" s="27" t="s">
        <v>61</v>
      </c>
      <c r="AO41" s="26">
        <v>1</v>
      </c>
      <c r="AP41" s="32">
        <v>7812513</v>
      </c>
      <c r="AQ41" s="27">
        <v>7812513</v>
      </c>
      <c r="AR41" s="26" t="s">
        <v>61</v>
      </c>
      <c r="AS41" s="32" t="s">
        <v>61</v>
      </c>
      <c r="AT41" s="27" t="s">
        <v>61</v>
      </c>
      <c r="AU41" s="164" t="s">
        <v>61</v>
      </c>
      <c r="AV41" s="165" t="s">
        <v>61</v>
      </c>
      <c r="AW41" s="166" t="s">
        <v>61</v>
      </c>
      <c r="AX41" s="26">
        <v>24</v>
      </c>
      <c r="AY41" s="32">
        <v>14983900</v>
      </c>
      <c r="AZ41" s="27">
        <v>624329</v>
      </c>
      <c r="BA41" s="26" t="s">
        <v>61</v>
      </c>
      <c r="BB41" s="32" t="s">
        <v>61</v>
      </c>
      <c r="BC41" s="27" t="s">
        <v>61</v>
      </c>
      <c r="BD41" s="26" t="s">
        <v>61</v>
      </c>
      <c r="BE41" s="32" t="s">
        <v>61</v>
      </c>
      <c r="BF41" s="27" t="s">
        <v>61</v>
      </c>
      <c r="BG41" s="26" t="s">
        <v>61</v>
      </c>
      <c r="BH41" s="32" t="s">
        <v>61</v>
      </c>
      <c r="BI41" s="27" t="s">
        <v>61</v>
      </c>
      <c r="BJ41" s="26" t="s">
        <v>61</v>
      </c>
      <c r="BK41" s="32" t="s">
        <v>61</v>
      </c>
      <c r="BL41" s="27" t="s">
        <v>61</v>
      </c>
      <c r="BM41" s="164" t="s">
        <v>61</v>
      </c>
      <c r="BN41" s="165" t="s">
        <v>61</v>
      </c>
      <c r="BO41" s="166" t="s">
        <v>61</v>
      </c>
      <c r="BP41" s="164" t="s">
        <v>61</v>
      </c>
      <c r="BQ41" s="165" t="s">
        <v>61</v>
      </c>
      <c r="BR41" s="166" t="s">
        <v>61</v>
      </c>
      <c r="BS41" s="26" t="s">
        <v>61</v>
      </c>
      <c r="BT41" s="32" t="s">
        <v>61</v>
      </c>
      <c r="BU41" s="27" t="s">
        <v>61</v>
      </c>
      <c r="BV41" s="26" t="s">
        <v>61</v>
      </c>
      <c r="BW41" s="32" t="s">
        <v>61</v>
      </c>
      <c r="BX41" s="27" t="s">
        <v>61</v>
      </c>
      <c r="BY41" s="26" t="s">
        <v>61</v>
      </c>
      <c r="BZ41" s="32" t="s">
        <v>61</v>
      </c>
      <c r="CA41" s="27" t="s">
        <v>61</v>
      </c>
      <c r="CB41" s="26" t="s">
        <v>61</v>
      </c>
      <c r="CC41" s="32" t="s">
        <v>61</v>
      </c>
      <c r="CD41" s="27" t="s">
        <v>61</v>
      </c>
      <c r="CE41" s="26" t="s">
        <v>61</v>
      </c>
      <c r="CF41" s="32" t="s">
        <v>61</v>
      </c>
      <c r="CG41" s="27" t="s">
        <v>61</v>
      </c>
      <c r="CH41" s="26" t="s">
        <v>61</v>
      </c>
      <c r="CI41" s="26" t="s">
        <v>61</v>
      </c>
      <c r="CJ41" s="32" t="s">
        <v>61</v>
      </c>
      <c r="CK41" s="27" t="s">
        <v>61</v>
      </c>
      <c r="CL41" s="26" t="s">
        <v>61</v>
      </c>
      <c r="CM41" s="26" t="s">
        <v>61</v>
      </c>
      <c r="CN41" s="32" t="s">
        <v>61</v>
      </c>
      <c r="CO41" s="27" t="s">
        <v>61</v>
      </c>
      <c r="CP41" s="26" t="s">
        <v>61</v>
      </c>
      <c r="CQ41" s="26" t="s">
        <v>61</v>
      </c>
      <c r="CR41" s="32" t="s">
        <v>61</v>
      </c>
      <c r="CS41" s="27" t="s">
        <v>61</v>
      </c>
      <c r="CT41" s="27">
        <v>1</v>
      </c>
      <c r="CU41" s="27" t="s">
        <v>61</v>
      </c>
      <c r="CV41" s="27" t="s">
        <v>61</v>
      </c>
      <c r="CW41" s="27" t="s">
        <v>61</v>
      </c>
      <c r="CX41" s="27">
        <v>5</v>
      </c>
      <c r="CY41" s="27">
        <v>37</v>
      </c>
      <c r="CZ41" s="27">
        <v>48</v>
      </c>
      <c r="DA41" s="27" t="s">
        <v>61</v>
      </c>
      <c r="DB41" s="27" t="s">
        <v>61</v>
      </c>
      <c r="DC41" s="27" t="s">
        <v>61</v>
      </c>
      <c r="DD41" s="27" t="s">
        <v>61</v>
      </c>
      <c r="DE41" s="41"/>
    </row>
    <row r="42" spans="1:109" ht="26.25" customHeight="1" x14ac:dyDescent="0.2">
      <c r="A42" s="175" t="s">
        <v>182</v>
      </c>
      <c r="B42" s="176"/>
      <c r="C42" s="177">
        <f t="shared" si="3"/>
        <v>324</v>
      </c>
      <c r="D42" s="177" t="str">
        <f t="shared" si="9"/>
        <v>ok</v>
      </c>
      <c r="E42" s="177">
        <f t="shared" si="4"/>
        <v>945200645</v>
      </c>
      <c r="F42" s="177" t="str">
        <f t="shared" si="10"/>
        <v>ok</v>
      </c>
      <c r="G42" s="177">
        <f t="shared" si="5"/>
        <v>2917285</v>
      </c>
      <c r="H42" s="178" t="str">
        <f t="shared" si="11"/>
        <v>ok</v>
      </c>
      <c r="I42" s="179">
        <f t="shared" si="6"/>
        <v>135</v>
      </c>
      <c r="J42" s="145">
        <f t="shared" si="6"/>
        <v>696468999</v>
      </c>
      <c r="K42" s="180">
        <f t="shared" si="6"/>
        <v>5159029</v>
      </c>
      <c r="L42" s="179" t="str">
        <f t="shared" si="7"/>
        <v>-</v>
      </c>
      <c r="M42" s="145" t="str">
        <f t="shared" si="7"/>
        <v>-</v>
      </c>
      <c r="N42" s="180" t="str">
        <f t="shared" si="7"/>
        <v>-</v>
      </c>
      <c r="O42" s="146">
        <f t="shared" si="12"/>
        <v>0</v>
      </c>
      <c r="P42" s="146">
        <f t="shared" si="12"/>
        <v>0</v>
      </c>
      <c r="Q42" s="146">
        <f t="shared" si="13"/>
        <v>0</v>
      </c>
      <c r="R42" s="179" t="str">
        <f t="shared" si="14"/>
        <v>-</v>
      </c>
      <c r="S42" s="145" t="str">
        <f t="shared" si="14"/>
        <v>-</v>
      </c>
      <c r="T42" s="180" t="str">
        <f t="shared" si="14"/>
        <v>-</v>
      </c>
      <c r="U42" s="179" t="str">
        <f t="shared" si="14"/>
        <v>-</v>
      </c>
      <c r="V42" s="145" t="str">
        <f t="shared" si="14"/>
        <v>-</v>
      </c>
      <c r="W42" s="180" t="str">
        <f t="shared" si="14"/>
        <v>-</v>
      </c>
      <c r="X42" s="179">
        <f t="shared" si="15"/>
        <v>189</v>
      </c>
      <c r="Y42" s="145">
        <f t="shared" si="15"/>
        <v>248731646</v>
      </c>
      <c r="Z42" s="180">
        <f t="shared" si="16"/>
        <v>1316040</v>
      </c>
      <c r="AB42" s="78" t="s">
        <v>182</v>
      </c>
      <c r="AC42" s="83"/>
      <c r="AD42" s="124">
        <v>833</v>
      </c>
      <c r="AE42" s="124">
        <v>324</v>
      </c>
      <c r="AF42" s="124">
        <v>260979500</v>
      </c>
      <c r="AG42" s="124">
        <v>945200645</v>
      </c>
      <c r="AH42" s="124">
        <v>2917285</v>
      </c>
      <c r="AI42" s="164">
        <v>135</v>
      </c>
      <c r="AJ42" s="165">
        <v>696468999</v>
      </c>
      <c r="AK42" s="166">
        <v>5159029</v>
      </c>
      <c r="AL42" s="26">
        <v>2</v>
      </c>
      <c r="AM42" s="32">
        <v>15982006</v>
      </c>
      <c r="AN42" s="27">
        <v>7991003</v>
      </c>
      <c r="AO42" s="26">
        <v>14</v>
      </c>
      <c r="AP42" s="32">
        <v>148699256</v>
      </c>
      <c r="AQ42" s="27">
        <v>10621375</v>
      </c>
      <c r="AR42" s="26" t="s">
        <v>61</v>
      </c>
      <c r="AS42" s="32" t="s">
        <v>61</v>
      </c>
      <c r="AT42" s="27" t="s">
        <v>61</v>
      </c>
      <c r="AU42" s="164" t="s">
        <v>61</v>
      </c>
      <c r="AV42" s="165" t="s">
        <v>61</v>
      </c>
      <c r="AW42" s="166" t="s">
        <v>61</v>
      </c>
      <c r="AX42" s="26">
        <v>173</v>
      </c>
      <c r="AY42" s="32">
        <v>84050384</v>
      </c>
      <c r="AZ42" s="27">
        <v>485840</v>
      </c>
      <c r="BA42" s="26" t="s">
        <v>61</v>
      </c>
      <c r="BB42" s="32" t="s">
        <v>61</v>
      </c>
      <c r="BC42" s="27" t="s">
        <v>61</v>
      </c>
      <c r="BD42" s="26" t="s">
        <v>61</v>
      </c>
      <c r="BE42" s="32" t="s">
        <v>61</v>
      </c>
      <c r="BF42" s="27" t="s">
        <v>61</v>
      </c>
      <c r="BG42" s="26" t="s">
        <v>61</v>
      </c>
      <c r="BH42" s="32" t="s">
        <v>61</v>
      </c>
      <c r="BI42" s="27" t="s">
        <v>61</v>
      </c>
      <c r="BJ42" s="26" t="s">
        <v>61</v>
      </c>
      <c r="BK42" s="32" t="s">
        <v>61</v>
      </c>
      <c r="BL42" s="27" t="s">
        <v>61</v>
      </c>
      <c r="BM42" s="164" t="s">
        <v>61</v>
      </c>
      <c r="BN42" s="165" t="s">
        <v>61</v>
      </c>
      <c r="BO42" s="166" t="s">
        <v>61</v>
      </c>
      <c r="BP42" s="164" t="s">
        <v>61</v>
      </c>
      <c r="BQ42" s="165" t="s">
        <v>61</v>
      </c>
      <c r="BR42" s="166" t="s">
        <v>61</v>
      </c>
      <c r="BS42" s="26" t="s">
        <v>61</v>
      </c>
      <c r="BT42" s="32" t="s">
        <v>61</v>
      </c>
      <c r="BU42" s="27" t="s">
        <v>61</v>
      </c>
      <c r="BV42" s="26" t="s">
        <v>61</v>
      </c>
      <c r="BW42" s="32" t="s">
        <v>61</v>
      </c>
      <c r="BX42" s="27" t="s">
        <v>61</v>
      </c>
      <c r="BY42" s="26" t="s">
        <v>61</v>
      </c>
      <c r="BZ42" s="32" t="s">
        <v>61</v>
      </c>
      <c r="CA42" s="27" t="s">
        <v>61</v>
      </c>
      <c r="CB42" s="26" t="s">
        <v>61</v>
      </c>
      <c r="CC42" s="32" t="s">
        <v>61</v>
      </c>
      <c r="CD42" s="27" t="s">
        <v>61</v>
      </c>
      <c r="CE42" s="26" t="s">
        <v>61</v>
      </c>
      <c r="CF42" s="32" t="s">
        <v>61</v>
      </c>
      <c r="CG42" s="27" t="s">
        <v>61</v>
      </c>
      <c r="CH42" s="26">
        <v>1</v>
      </c>
      <c r="CI42" s="26" t="s">
        <v>61</v>
      </c>
      <c r="CJ42" s="32">
        <v>0</v>
      </c>
      <c r="CK42" s="27" t="s">
        <v>61</v>
      </c>
      <c r="CL42" s="26" t="s">
        <v>61</v>
      </c>
      <c r="CM42" s="26" t="s">
        <v>61</v>
      </c>
      <c r="CN42" s="32" t="s">
        <v>61</v>
      </c>
      <c r="CO42" s="27" t="s">
        <v>61</v>
      </c>
      <c r="CP42" s="26" t="s">
        <v>61</v>
      </c>
      <c r="CQ42" s="26" t="s">
        <v>61</v>
      </c>
      <c r="CR42" s="32" t="s">
        <v>61</v>
      </c>
      <c r="CS42" s="27" t="s">
        <v>61</v>
      </c>
      <c r="CT42" s="27" t="s">
        <v>61</v>
      </c>
      <c r="CU42" s="27">
        <v>13</v>
      </c>
      <c r="CV42" s="27" t="s">
        <v>61</v>
      </c>
      <c r="CW42" s="27" t="s">
        <v>61</v>
      </c>
      <c r="CX42" s="27">
        <v>55</v>
      </c>
      <c r="CY42" s="27">
        <v>209</v>
      </c>
      <c r="CZ42" s="27">
        <v>231</v>
      </c>
      <c r="DA42" s="27" t="s">
        <v>61</v>
      </c>
      <c r="DB42" s="27" t="s">
        <v>61</v>
      </c>
      <c r="DC42" s="27" t="s">
        <v>61</v>
      </c>
      <c r="DD42" s="27" t="s">
        <v>61</v>
      </c>
      <c r="DE42" s="41"/>
    </row>
    <row r="43" spans="1:109" ht="18.75" customHeight="1" x14ac:dyDescent="0.2">
      <c r="A43" s="78"/>
      <c r="B43" s="125" t="s">
        <v>183</v>
      </c>
      <c r="C43" s="127">
        <f t="shared" si="3"/>
        <v>44</v>
      </c>
      <c r="D43" s="127" t="str">
        <f t="shared" si="9"/>
        <v>ok</v>
      </c>
      <c r="E43" s="127">
        <f t="shared" si="4"/>
        <v>82599294</v>
      </c>
      <c r="F43" s="127" t="str">
        <f t="shared" si="10"/>
        <v>ok</v>
      </c>
      <c r="G43" s="127">
        <f t="shared" si="5"/>
        <v>1877256</v>
      </c>
      <c r="H43" s="149" t="str">
        <f t="shared" si="11"/>
        <v>ok</v>
      </c>
      <c r="I43" s="154">
        <f t="shared" si="6"/>
        <v>15</v>
      </c>
      <c r="J43" s="129">
        <f t="shared" si="6"/>
        <v>68892103</v>
      </c>
      <c r="K43" s="155">
        <f t="shared" si="6"/>
        <v>4592806</v>
      </c>
      <c r="L43" s="154" t="str">
        <f t="shared" si="7"/>
        <v>-</v>
      </c>
      <c r="M43" s="129" t="str">
        <f t="shared" si="7"/>
        <v>-</v>
      </c>
      <c r="N43" s="155" t="str">
        <f t="shared" si="7"/>
        <v>-</v>
      </c>
      <c r="O43" s="130">
        <f t="shared" si="12"/>
        <v>0</v>
      </c>
      <c r="P43" s="130">
        <f t="shared" si="12"/>
        <v>0</v>
      </c>
      <c r="Q43" s="130">
        <f t="shared" si="13"/>
        <v>0</v>
      </c>
      <c r="R43" s="154" t="str">
        <f t="shared" si="14"/>
        <v>-</v>
      </c>
      <c r="S43" s="129" t="str">
        <f t="shared" si="14"/>
        <v>-</v>
      </c>
      <c r="T43" s="155" t="str">
        <f t="shared" si="14"/>
        <v>-</v>
      </c>
      <c r="U43" s="154" t="str">
        <f t="shared" si="14"/>
        <v>-</v>
      </c>
      <c r="V43" s="129" t="str">
        <f t="shared" si="14"/>
        <v>-</v>
      </c>
      <c r="W43" s="155" t="str">
        <f t="shared" si="14"/>
        <v>-</v>
      </c>
      <c r="X43" s="154">
        <f t="shared" si="15"/>
        <v>29</v>
      </c>
      <c r="Y43" s="129">
        <f t="shared" si="15"/>
        <v>13707191</v>
      </c>
      <c r="Z43" s="155">
        <f t="shared" si="16"/>
        <v>472661</v>
      </c>
      <c r="AB43" s="78"/>
      <c r="AC43" s="125" t="s">
        <v>183</v>
      </c>
      <c r="AD43" s="124">
        <v>144</v>
      </c>
      <c r="AE43" s="124">
        <v>44</v>
      </c>
      <c r="AF43" s="124">
        <v>42455000</v>
      </c>
      <c r="AG43" s="124">
        <v>82599294</v>
      </c>
      <c r="AH43" s="124">
        <v>1877256</v>
      </c>
      <c r="AI43" s="164">
        <v>15</v>
      </c>
      <c r="AJ43" s="165">
        <v>68892103</v>
      </c>
      <c r="AK43" s="166">
        <v>4592806</v>
      </c>
      <c r="AL43" s="26" t="s">
        <v>61</v>
      </c>
      <c r="AM43" s="32" t="s">
        <v>61</v>
      </c>
      <c r="AN43" s="27" t="s">
        <v>61</v>
      </c>
      <c r="AO43" s="26" t="s">
        <v>61</v>
      </c>
      <c r="AP43" s="32" t="s">
        <v>61</v>
      </c>
      <c r="AQ43" s="27" t="s">
        <v>61</v>
      </c>
      <c r="AR43" s="26" t="s">
        <v>61</v>
      </c>
      <c r="AS43" s="32" t="s">
        <v>61</v>
      </c>
      <c r="AT43" s="27" t="s">
        <v>61</v>
      </c>
      <c r="AU43" s="164" t="s">
        <v>61</v>
      </c>
      <c r="AV43" s="165" t="s">
        <v>61</v>
      </c>
      <c r="AW43" s="166" t="s">
        <v>61</v>
      </c>
      <c r="AX43" s="26">
        <v>29</v>
      </c>
      <c r="AY43" s="32">
        <v>13707191</v>
      </c>
      <c r="AZ43" s="27">
        <v>472661</v>
      </c>
      <c r="BA43" s="26" t="s">
        <v>61</v>
      </c>
      <c r="BB43" s="32" t="s">
        <v>61</v>
      </c>
      <c r="BC43" s="27" t="s">
        <v>61</v>
      </c>
      <c r="BD43" s="26" t="s">
        <v>61</v>
      </c>
      <c r="BE43" s="32" t="s">
        <v>61</v>
      </c>
      <c r="BF43" s="27" t="s">
        <v>61</v>
      </c>
      <c r="BG43" s="26" t="s">
        <v>61</v>
      </c>
      <c r="BH43" s="32" t="s">
        <v>61</v>
      </c>
      <c r="BI43" s="27" t="s">
        <v>61</v>
      </c>
      <c r="BJ43" s="26" t="s">
        <v>61</v>
      </c>
      <c r="BK43" s="32" t="s">
        <v>61</v>
      </c>
      <c r="BL43" s="27" t="s">
        <v>61</v>
      </c>
      <c r="BM43" s="164" t="s">
        <v>61</v>
      </c>
      <c r="BN43" s="165" t="s">
        <v>61</v>
      </c>
      <c r="BO43" s="166" t="s">
        <v>61</v>
      </c>
      <c r="BP43" s="164" t="s">
        <v>61</v>
      </c>
      <c r="BQ43" s="165" t="s">
        <v>61</v>
      </c>
      <c r="BR43" s="166" t="s">
        <v>61</v>
      </c>
      <c r="BS43" s="26" t="s">
        <v>61</v>
      </c>
      <c r="BT43" s="32" t="s">
        <v>61</v>
      </c>
      <c r="BU43" s="27" t="s">
        <v>61</v>
      </c>
      <c r="BV43" s="26" t="s">
        <v>61</v>
      </c>
      <c r="BW43" s="32" t="s">
        <v>61</v>
      </c>
      <c r="BX43" s="27" t="s">
        <v>61</v>
      </c>
      <c r="BY43" s="26" t="s">
        <v>61</v>
      </c>
      <c r="BZ43" s="32" t="s">
        <v>61</v>
      </c>
      <c r="CA43" s="27" t="s">
        <v>61</v>
      </c>
      <c r="CB43" s="26" t="s">
        <v>61</v>
      </c>
      <c r="CC43" s="32" t="s">
        <v>61</v>
      </c>
      <c r="CD43" s="27" t="s">
        <v>61</v>
      </c>
      <c r="CE43" s="26" t="s">
        <v>61</v>
      </c>
      <c r="CF43" s="32" t="s">
        <v>61</v>
      </c>
      <c r="CG43" s="27" t="s">
        <v>61</v>
      </c>
      <c r="CH43" s="26" t="s">
        <v>61</v>
      </c>
      <c r="CI43" s="26" t="s">
        <v>61</v>
      </c>
      <c r="CJ43" s="32" t="s">
        <v>61</v>
      </c>
      <c r="CK43" s="27" t="s">
        <v>61</v>
      </c>
      <c r="CL43" s="26" t="s">
        <v>61</v>
      </c>
      <c r="CM43" s="26" t="s">
        <v>61</v>
      </c>
      <c r="CN43" s="32" t="s">
        <v>61</v>
      </c>
      <c r="CO43" s="27" t="s">
        <v>61</v>
      </c>
      <c r="CP43" s="26" t="s">
        <v>61</v>
      </c>
      <c r="CQ43" s="26" t="s">
        <v>61</v>
      </c>
      <c r="CR43" s="32" t="s">
        <v>61</v>
      </c>
      <c r="CS43" s="27" t="s">
        <v>61</v>
      </c>
      <c r="CT43" s="27" t="s">
        <v>61</v>
      </c>
      <c r="CU43" s="27">
        <v>4</v>
      </c>
      <c r="CV43" s="27" t="s">
        <v>61</v>
      </c>
      <c r="CW43" s="27" t="s">
        <v>61</v>
      </c>
      <c r="CX43" s="27">
        <v>13</v>
      </c>
      <c r="CY43" s="27">
        <v>38</v>
      </c>
      <c r="CZ43" s="27">
        <v>45</v>
      </c>
      <c r="DA43" s="27" t="s">
        <v>61</v>
      </c>
      <c r="DB43" s="27" t="s">
        <v>61</v>
      </c>
      <c r="DC43" s="27" t="s">
        <v>61</v>
      </c>
      <c r="DD43" s="27" t="s">
        <v>61</v>
      </c>
      <c r="DE43" s="41"/>
    </row>
    <row r="44" spans="1:109" ht="15" customHeight="1" x14ac:dyDescent="0.2">
      <c r="A44" s="78"/>
      <c r="B44" s="125" t="s">
        <v>184</v>
      </c>
      <c r="C44" s="127">
        <f t="shared" si="3"/>
        <v>75</v>
      </c>
      <c r="D44" s="127" t="str">
        <f t="shared" si="9"/>
        <v>ok</v>
      </c>
      <c r="E44" s="127">
        <f t="shared" si="4"/>
        <v>211220863</v>
      </c>
      <c r="F44" s="127" t="str">
        <f t="shared" si="10"/>
        <v>ok</v>
      </c>
      <c r="G44" s="127">
        <f t="shared" si="5"/>
        <v>2816278</v>
      </c>
      <c r="H44" s="149" t="str">
        <f t="shared" si="11"/>
        <v>ok</v>
      </c>
      <c r="I44" s="154">
        <f t="shared" si="6"/>
        <v>36</v>
      </c>
      <c r="J44" s="129">
        <f t="shared" si="6"/>
        <v>166051262</v>
      </c>
      <c r="K44" s="155">
        <f t="shared" si="6"/>
        <v>4612535</v>
      </c>
      <c r="L44" s="154" t="str">
        <f t="shared" si="7"/>
        <v>-</v>
      </c>
      <c r="M44" s="129" t="str">
        <f t="shared" si="7"/>
        <v>-</v>
      </c>
      <c r="N44" s="155" t="str">
        <f t="shared" si="7"/>
        <v>-</v>
      </c>
      <c r="O44" s="130">
        <f t="shared" si="12"/>
        <v>0</v>
      </c>
      <c r="P44" s="130">
        <f t="shared" si="12"/>
        <v>0</v>
      </c>
      <c r="Q44" s="130">
        <f t="shared" si="13"/>
        <v>0</v>
      </c>
      <c r="R44" s="154" t="str">
        <f t="shared" si="14"/>
        <v>-</v>
      </c>
      <c r="S44" s="129" t="str">
        <f t="shared" si="14"/>
        <v>-</v>
      </c>
      <c r="T44" s="155" t="str">
        <f t="shared" si="14"/>
        <v>-</v>
      </c>
      <c r="U44" s="154" t="str">
        <f t="shared" si="14"/>
        <v>-</v>
      </c>
      <c r="V44" s="129" t="str">
        <f t="shared" si="14"/>
        <v>-</v>
      </c>
      <c r="W44" s="155" t="str">
        <f t="shared" si="14"/>
        <v>-</v>
      </c>
      <c r="X44" s="154">
        <f t="shared" si="15"/>
        <v>39</v>
      </c>
      <c r="Y44" s="129">
        <f t="shared" si="15"/>
        <v>45169601</v>
      </c>
      <c r="Z44" s="155">
        <f t="shared" si="16"/>
        <v>1158194</v>
      </c>
      <c r="AB44" s="78"/>
      <c r="AC44" s="125" t="s">
        <v>184</v>
      </c>
      <c r="AD44" s="124">
        <v>183</v>
      </c>
      <c r="AE44" s="124">
        <v>75</v>
      </c>
      <c r="AF44" s="124">
        <v>56937100</v>
      </c>
      <c r="AG44" s="124">
        <v>211220863</v>
      </c>
      <c r="AH44" s="124">
        <v>2816278</v>
      </c>
      <c r="AI44" s="164">
        <v>36</v>
      </c>
      <c r="AJ44" s="165">
        <v>166051262</v>
      </c>
      <c r="AK44" s="166">
        <v>4612535</v>
      </c>
      <c r="AL44" s="26" t="s">
        <v>61</v>
      </c>
      <c r="AM44" s="32" t="s">
        <v>61</v>
      </c>
      <c r="AN44" s="27" t="s">
        <v>61</v>
      </c>
      <c r="AO44" s="26">
        <v>3</v>
      </c>
      <c r="AP44" s="32">
        <v>29572301</v>
      </c>
      <c r="AQ44" s="27">
        <v>9857433</v>
      </c>
      <c r="AR44" s="26" t="s">
        <v>61</v>
      </c>
      <c r="AS44" s="32" t="s">
        <v>61</v>
      </c>
      <c r="AT44" s="27" t="s">
        <v>61</v>
      </c>
      <c r="AU44" s="164" t="s">
        <v>61</v>
      </c>
      <c r="AV44" s="165" t="s">
        <v>61</v>
      </c>
      <c r="AW44" s="166" t="s">
        <v>61</v>
      </c>
      <c r="AX44" s="26">
        <v>36</v>
      </c>
      <c r="AY44" s="32">
        <v>15597300</v>
      </c>
      <c r="AZ44" s="27">
        <v>433258</v>
      </c>
      <c r="BA44" s="26" t="s">
        <v>61</v>
      </c>
      <c r="BB44" s="32" t="s">
        <v>61</v>
      </c>
      <c r="BC44" s="27" t="s">
        <v>61</v>
      </c>
      <c r="BD44" s="26" t="s">
        <v>61</v>
      </c>
      <c r="BE44" s="32" t="s">
        <v>61</v>
      </c>
      <c r="BF44" s="27" t="s">
        <v>61</v>
      </c>
      <c r="BG44" s="26" t="s">
        <v>61</v>
      </c>
      <c r="BH44" s="32" t="s">
        <v>61</v>
      </c>
      <c r="BI44" s="27" t="s">
        <v>61</v>
      </c>
      <c r="BJ44" s="26" t="s">
        <v>61</v>
      </c>
      <c r="BK44" s="32" t="s">
        <v>61</v>
      </c>
      <c r="BL44" s="27" t="s">
        <v>61</v>
      </c>
      <c r="BM44" s="164" t="s">
        <v>61</v>
      </c>
      <c r="BN44" s="165" t="s">
        <v>61</v>
      </c>
      <c r="BO44" s="166" t="s">
        <v>61</v>
      </c>
      <c r="BP44" s="164" t="s">
        <v>61</v>
      </c>
      <c r="BQ44" s="165" t="s">
        <v>61</v>
      </c>
      <c r="BR44" s="166" t="s">
        <v>61</v>
      </c>
      <c r="BS44" s="26" t="s">
        <v>61</v>
      </c>
      <c r="BT44" s="32" t="s">
        <v>61</v>
      </c>
      <c r="BU44" s="27" t="s">
        <v>61</v>
      </c>
      <c r="BV44" s="26" t="s">
        <v>61</v>
      </c>
      <c r="BW44" s="32" t="s">
        <v>61</v>
      </c>
      <c r="BX44" s="27" t="s">
        <v>61</v>
      </c>
      <c r="BY44" s="26" t="s">
        <v>61</v>
      </c>
      <c r="BZ44" s="32" t="s">
        <v>61</v>
      </c>
      <c r="CA44" s="27" t="s">
        <v>61</v>
      </c>
      <c r="CB44" s="26" t="s">
        <v>61</v>
      </c>
      <c r="CC44" s="32" t="s">
        <v>61</v>
      </c>
      <c r="CD44" s="27" t="s">
        <v>61</v>
      </c>
      <c r="CE44" s="26" t="s">
        <v>61</v>
      </c>
      <c r="CF44" s="32" t="s">
        <v>61</v>
      </c>
      <c r="CG44" s="27" t="s">
        <v>61</v>
      </c>
      <c r="CH44" s="26" t="s">
        <v>61</v>
      </c>
      <c r="CI44" s="26" t="s">
        <v>61</v>
      </c>
      <c r="CJ44" s="32" t="s">
        <v>61</v>
      </c>
      <c r="CK44" s="27" t="s">
        <v>61</v>
      </c>
      <c r="CL44" s="26" t="s">
        <v>61</v>
      </c>
      <c r="CM44" s="26" t="s">
        <v>61</v>
      </c>
      <c r="CN44" s="32" t="s">
        <v>61</v>
      </c>
      <c r="CO44" s="27" t="s">
        <v>61</v>
      </c>
      <c r="CP44" s="26" t="s">
        <v>61</v>
      </c>
      <c r="CQ44" s="26" t="s">
        <v>61</v>
      </c>
      <c r="CR44" s="32" t="s">
        <v>61</v>
      </c>
      <c r="CS44" s="27" t="s">
        <v>61</v>
      </c>
      <c r="CT44" s="27" t="s">
        <v>61</v>
      </c>
      <c r="CU44" s="27">
        <v>1</v>
      </c>
      <c r="CV44" s="27" t="s">
        <v>61</v>
      </c>
      <c r="CW44" s="27" t="s">
        <v>61</v>
      </c>
      <c r="CX44" s="27">
        <v>14</v>
      </c>
      <c r="CY44" s="27">
        <v>46</v>
      </c>
      <c r="CZ44" s="27">
        <v>47</v>
      </c>
      <c r="DA44" s="27" t="s">
        <v>61</v>
      </c>
      <c r="DB44" s="27" t="s">
        <v>61</v>
      </c>
      <c r="DC44" s="27" t="s">
        <v>61</v>
      </c>
      <c r="DD44" s="27" t="s">
        <v>61</v>
      </c>
      <c r="DE44" s="41"/>
    </row>
    <row r="45" spans="1:109" ht="15" customHeight="1" x14ac:dyDescent="0.2">
      <c r="A45" s="78"/>
      <c r="B45" s="125" t="s">
        <v>185</v>
      </c>
      <c r="C45" s="127">
        <f t="shared" si="3"/>
        <v>79</v>
      </c>
      <c r="D45" s="127" t="str">
        <f t="shared" si="9"/>
        <v>ok</v>
      </c>
      <c r="E45" s="127">
        <f t="shared" si="4"/>
        <v>221551142</v>
      </c>
      <c r="F45" s="127" t="str">
        <f t="shared" si="10"/>
        <v>ok</v>
      </c>
      <c r="G45" s="127">
        <f t="shared" si="5"/>
        <v>2804444</v>
      </c>
      <c r="H45" s="149" t="str">
        <f t="shared" si="11"/>
        <v>ok</v>
      </c>
      <c r="I45" s="154">
        <f t="shared" si="6"/>
        <v>36</v>
      </c>
      <c r="J45" s="129">
        <f t="shared" si="6"/>
        <v>174471750</v>
      </c>
      <c r="K45" s="155">
        <f t="shared" si="6"/>
        <v>4846437</v>
      </c>
      <c r="L45" s="154" t="str">
        <f t="shared" si="7"/>
        <v>-</v>
      </c>
      <c r="M45" s="129" t="str">
        <f t="shared" si="7"/>
        <v>-</v>
      </c>
      <c r="N45" s="155" t="str">
        <f t="shared" si="7"/>
        <v>-</v>
      </c>
      <c r="O45" s="130">
        <f t="shared" si="12"/>
        <v>0</v>
      </c>
      <c r="P45" s="130">
        <f t="shared" si="12"/>
        <v>0</v>
      </c>
      <c r="Q45" s="130">
        <f t="shared" si="13"/>
        <v>0</v>
      </c>
      <c r="R45" s="154" t="str">
        <f t="shared" si="14"/>
        <v>-</v>
      </c>
      <c r="S45" s="129" t="str">
        <f t="shared" si="14"/>
        <v>-</v>
      </c>
      <c r="T45" s="155" t="str">
        <f t="shared" si="14"/>
        <v>-</v>
      </c>
      <c r="U45" s="154" t="str">
        <f t="shared" si="14"/>
        <v>-</v>
      </c>
      <c r="V45" s="129" t="str">
        <f t="shared" si="14"/>
        <v>-</v>
      </c>
      <c r="W45" s="155" t="str">
        <f t="shared" si="14"/>
        <v>-</v>
      </c>
      <c r="X45" s="154">
        <f t="shared" si="15"/>
        <v>43</v>
      </c>
      <c r="Y45" s="129">
        <f t="shared" si="15"/>
        <v>47079392</v>
      </c>
      <c r="Z45" s="155">
        <f t="shared" si="16"/>
        <v>1094869</v>
      </c>
      <c r="AB45" s="78"/>
      <c r="AC45" s="125" t="s">
        <v>185</v>
      </c>
      <c r="AD45" s="124">
        <v>183</v>
      </c>
      <c r="AE45" s="124">
        <v>79</v>
      </c>
      <c r="AF45" s="124">
        <v>56849900</v>
      </c>
      <c r="AG45" s="124">
        <v>221551142</v>
      </c>
      <c r="AH45" s="124">
        <v>2804444</v>
      </c>
      <c r="AI45" s="164">
        <v>36</v>
      </c>
      <c r="AJ45" s="165">
        <v>174471750</v>
      </c>
      <c r="AK45" s="166">
        <v>4846437</v>
      </c>
      <c r="AL45" s="26">
        <v>1</v>
      </c>
      <c r="AM45" s="32">
        <v>6474906</v>
      </c>
      <c r="AN45" s="27">
        <v>6474906</v>
      </c>
      <c r="AO45" s="26">
        <v>2</v>
      </c>
      <c r="AP45" s="32">
        <v>18194581</v>
      </c>
      <c r="AQ45" s="27">
        <v>9097290</v>
      </c>
      <c r="AR45" s="26" t="s">
        <v>61</v>
      </c>
      <c r="AS45" s="32" t="s">
        <v>61</v>
      </c>
      <c r="AT45" s="27" t="s">
        <v>61</v>
      </c>
      <c r="AU45" s="164" t="s">
        <v>61</v>
      </c>
      <c r="AV45" s="165" t="s">
        <v>61</v>
      </c>
      <c r="AW45" s="166" t="s">
        <v>61</v>
      </c>
      <c r="AX45" s="26">
        <v>40</v>
      </c>
      <c r="AY45" s="32">
        <v>22409905</v>
      </c>
      <c r="AZ45" s="27">
        <v>560247</v>
      </c>
      <c r="BA45" s="26" t="s">
        <v>61</v>
      </c>
      <c r="BB45" s="32" t="s">
        <v>61</v>
      </c>
      <c r="BC45" s="27" t="s">
        <v>61</v>
      </c>
      <c r="BD45" s="26" t="s">
        <v>61</v>
      </c>
      <c r="BE45" s="32" t="s">
        <v>61</v>
      </c>
      <c r="BF45" s="27" t="s">
        <v>61</v>
      </c>
      <c r="BG45" s="26" t="s">
        <v>61</v>
      </c>
      <c r="BH45" s="32" t="s">
        <v>61</v>
      </c>
      <c r="BI45" s="27" t="s">
        <v>61</v>
      </c>
      <c r="BJ45" s="26" t="s">
        <v>61</v>
      </c>
      <c r="BK45" s="32" t="s">
        <v>61</v>
      </c>
      <c r="BL45" s="27" t="s">
        <v>61</v>
      </c>
      <c r="BM45" s="164" t="s">
        <v>61</v>
      </c>
      <c r="BN45" s="165" t="s">
        <v>61</v>
      </c>
      <c r="BO45" s="166" t="s">
        <v>61</v>
      </c>
      <c r="BP45" s="164" t="s">
        <v>61</v>
      </c>
      <c r="BQ45" s="165" t="s">
        <v>61</v>
      </c>
      <c r="BR45" s="166" t="s">
        <v>61</v>
      </c>
      <c r="BS45" s="26" t="s">
        <v>61</v>
      </c>
      <c r="BT45" s="32" t="s">
        <v>61</v>
      </c>
      <c r="BU45" s="27" t="s">
        <v>61</v>
      </c>
      <c r="BV45" s="26" t="s">
        <v>61</v>
      </c>
      <c r="BW45" s="32" t="s">
        <v>61</v>
      </c>
      <c r="BX45" s="27" t="s">
        <v>61</v>
      </c>
      <c r="BY45" s="26" t="s">
        <v>61</v>
      </c>
      <c r="BZ45" s="32" t="s">
        <v>61</v>
      </c>
      <c r="CA45" s="27" t="s">
        <v>61</v>
      </c>
      <c r="CB45" s="26" t="s">
        <v>61</v>
      </c>
      <c r="CC45" s="32" t="s">
        <v>61</v>
      </c>
      <c r="CD45" s="27" t="s">
        <v>61</v>
      </c>
      <c r="CE45" s="26" t="s">
        <v>61</v>
      </c>
      <c r="CF45" s="32" t="s">
        <v>61</v>
      </c>
      <c r="CG45" s="27" t="s">
        <v>61</v>
      </c>
      <c r="CH45" s="26" t="s">
        <v>61</v>
      </c>
      <c r="CI45" s="26" t="s">
        <v>61</v>
      </c>
      <c r="CJ45" s="32" t="s">
        <v>61</v>
      </c>
      <c r="CK45" s="27" t="s">
        <v>61</v>
      </c>
      <c r="CL45" s="26" t="s">
        <v>61</v>
      </c>
      <c r="CM45" s="26" t="s">
        <v>61</v>
      </c>
      <c r="CN45" s="32" t="s">
        <v>61</v>
      </c>
      <c r="CO45" s="27" t="s">
        <v>61</v>
      </c>
      <c r="CP45" s="26" t="s">
        <v>61</v>
      </c>
      <c r="CQ45" s="26" t="s">
        <v>61</v>
      </c>
      <c r="CR45" s="32" t="s">
        <v>61</v>
      </c>
      <c r="CS45" s="27" t="s">
        <v>61</v>
      </c>
      <c r="CT45" s="27" t="s">
        <v>61</v>
      </c>
      <c r="CU45" s="27">
        <v>4</v>
      </c>
      <c r="CV45" s="27" t="s">
        <v>61</v>
      </c>
      <c r="CW45" s="27" t="s">
        <v>61</v>
      </c>
      <c r="CX45" s="27">
        <v>7</v>
      </c>
      <c r="CY45" s="27">
        <v>39</v>
      </c>
      <c r="CZ45" s="27">
        <v>54</v>
      </c>
      <c r="DA45" s="27" t="s">
        <v>61</v>
      </c>
      <c r="DB45" s="27" t="s">
        <v>61</v>
      </c>
      <c r="DC45" s="27" t="s">
        <v>61</v>
      </c>
      <c r="DD45" s="27" t="s">
        <v>61</v>
      </c>
      <c r="DE45" s="41"/>
    </row>
    <row r="46" spans="1:109" ht="15" customHeight="1" x14ac:dyDescent="0.2">
      <c r="A46" s="78"/>
      <c r="B46" s="125" t="s">
        <v>186</v>
      </c>
      <c r="C46" s="127">
        <f t="shared" si="3"/>
        <v>57</v>
      </c>
      <c r="D46" s="127" t="str">
        <f t="shared" si="9"/>
        <v>ok</v>
      </c>
      <c r="E46" s="127">
        <f t="shared" si="4"/>
        <v>200383103</v>
      </c>
      <c r="F46" s="127" t="str">
        <f t="shared" si="10"/>
        <v>ok</v>
      </c>
      <c r="G46" s="127">
        <f t="shared" si="5"/>
        <v>3515493</v>
      </c>
      <c r="H46" s="149" t="str">
        <f t="shared" si="11"/>
        <v>ok</v>
      </c>
      <c r="I46" s="154">
        <f t="shared" si="6"/>
        <v>22</v>
      </c>
      <c r="J46" s="129">
        <f t="shared" si="6"/>
        <v>152139878</v>
      </c>
      <c r="K46" s="155">
        <f t="shared" si="6"/>
        <v>6915449</v>
      </c>
      <c r="L46" s="154" t="str">
        <f t="shared" si="7"/>
        <v>-</v>
      </c>
      <c r="M46" s="129" t="str">
        <f t="shared" si="7"/>
        <v>-</v>
      </c>
      <c r="N46" s="155" t="str">
        <f t="shared" si="7"/>
        <v>-</v>
      </c>
      <c r="O46" s="130">
        <f t="shared" si="12"/>
        <v>0</v>
      </c>
      <c r="P46" s="130">
        <f t="shared" si="12"/>
        <v>0</v>
      </c>
      <c r="Q46" s="130">
        <f t="shared" si="13"/>
        <v>0</v>
      </c>
      <c r="R46" s="154" t="str">
        <f t="shared" si="14"/>
        <v>-</v>
      </c>
      <c r="S46" s="129" t="str">
        <f t="shared" si="14"/>
        <v>-</v>
      </c>
      <c r="T46" s="155" t="str">
        <f t="shared" si="14"/>
        <v>-</v>
      </c>
      <c r="U46" s="154" t="str">
        <f t="shared" si="14"/>
        <v>-</v>
      </c>
      <c r="V46" s="129" t="str">
        <f t="shared" si="14"/>
        <v>-</v>
      </c>
      <c r="W46" s="155" t="str">
        <f t="shared" si="14"/>
        <v>-</v>
      </c>
      <c r="X46" s="154">
        <f t="shared" si="15"/>
        <v>35</v>
      </c>
      <c r="Y46" s="129">
        <f t="shared" si="15"/>
        <v>48243225</v>
      </c>
      <c r="Z46" s="155">
        <f t="shared" si="16"/>
        <v>1378377</v>
      </c>
      <c r="AB46" s="78"/>
      <c r="AC46" s="125" t="s">
        <v>186</v>
      </c>
      <c r="AD46" s="124">
        <v>145</v>
      </c>
      <c r="AE46" s="124">
        <v>57</v>
      </c>
      <c r="AF46" s="124">
        <v>46347200</v>
      </c>
      <c r="AG46" s="124">
        <v>200383103</v>
      </c>
      <c r="AH46" s="124">
        <v>3515493</v>
      </c>
      <c r="AI46" s="164">
        <v>22</v>
      </c>
      <c r="AJ46" s="165">
        <v>152139878</v>
      </c>
      <c r="AK46" s="166">
        <v>6915449</v>
      </c>
      <c r="AL46" s="26" t="s">
        <v>61</v>
      </c>
      <c r="AM46" s="32" t="s">
        <v>61</v>
      </c>
      <c r="AN46" s="27" t="s">
        <v>61</v>
      </c>
      <c r="AO46" s="26">
        <v>3</v>
      </c>
      <c r="AP46" s="32">
        <v>32327278</v>
      </c>
      <c r="AQ46" s="27">
        <v>10775759</v>
      </c>
      <c r="AR46" s="26" t="s">
        <v>61</v>
      </c>
      <c r="AS46" s="32" t="s">
        <v>61</v>
      </c>
      <c r="AT46" s="27" t="s">
        <v>61</v>
      </c>
      <c r="AU46" s="164" t="s">
        <v>61</v>
      </c>
      <c r="AV46" s="165" t="s">
        <v>61</v>
      </c>
      <c r="AW46" s="166" t="s">
        <v>61</v>
      </c>
      <c r="AX46" s="26">
        <v>32</v>
      </c>
      <c r="AY46" s="32">
        <v>15915947</v>
      </c>
      <c r="AZ46" s="27">
        <v>497373</v>
      </c>
      <c r="BA46" s="26" t="s">
        <v>61</v>
      </c>
      <c r="BB46" s="32" t="s">
        <v>61</v>
      </c>
      <c r="BC46" s="27" t="s">
        <v>61</v>
      </c>
      <c r="BD46" s="26" t="s">
        <v>61</v>
      </c>
      <c r="BE46" s="32" t="s">
        <v>61</v>
      </c>
      <c r="BF46" s="27" t="s">
        <v>61</v>
      </c>
      <c r="BG46" s="26" t="s">
        <v>61</v>
      </c>
      <c r="BH46" s="32" t="s">
        <v>61</v>
      </c>
      <c r="BI46" s="27" t="s">
        <v>61</v>
      </c>
      <c r="BJ46" s="26" t="s">
        <v>61</v>
      </c>
      <c r="BK46" s="32" t="s">
        <v>61</v>
      </c>
      <c r="BL46" s="27" t="s">
        <v>61</v>
      </c>
      <c r="BM46" s="164" t="s">
        <v>61</v>
      </c>
      <c r="BN46" s="165" t="s">
        <v>61</v>
      </c>
      <c r="BO46" s="166" t="s">
        <v>61</v>
      </c>
      <c r="BP46" s="164" t="s">
        <v>61</v>
      </c>
      <c r="BQ46" s="165" t="s">
        <v>61</v>
      </c>
      <c r="BR46" s="166" t="s">
        <v>61</v>
      </c>
      <c r="BS46" s="26" t="s">
        <v>61</v>
      </c>
      <c r="BT46" s="32" t="s">
        <v>61</v>
      </c>
      <c r="BU46" s="27" t="s">
        <v>61</v>
      </c>
      <c r="BV46" s="26" t="s">
        <v>61</v>
      </c>
      <c r="BW46" s="32" t="s">
        <v>61</v>
      </c>
      <c r="BX46" s="27" t="s">
        <v>61</v>
      </c>
      <c r="BY46" s="26" t="s">
        <v>61</v>
      </c>
      <c r="BZ46" s="32" t="s">
        <v>61</v>
      </c>
      <c r="CA46" s="27" t="s">
        <v>61</v>
      </c>
      <c r="CB46" s="26" t="s">
        <v>61</v>
      </c>
      <c r="CC46" s="32" t="s">
        <v>61</v>
      </c>
      <c r="CD46" s="27" t="s">
        <v>61</v>
      </c>
      <c r="CE46" s="26" t="s">
        <v>61</v>
      </c>
      <c r="CF46" s="32" t="s">
        <v>61</v>
      </c>
      <c r="CG46" s="27" t="s">
        <v>61</v>
      </c>
      <c r="CH46" s="26">
        <v>1</v>
      </c>
      <c r="CI46" s="26" t="s">
        <v>61</v>
      </c>
      <c r="CJ46" s="32">
        <v>0</v>
      </c>
      <c r="CK46" s="27" t="s">
        <v>61</v>
      </c>
      <c r="CL46" s="26" t="s">
        <v>61</v>
      </c>
      <c r="CM46" s="26" t="s">
        <v>61</v>
      </c>
      <c r="CN46" s="32" t="s">
        <v>61</v>
      </c>
      <c r="CO46" s="27" t="s">
        <v>61</v>
      </c>
      <c r="CP46" s="26" t="s">
        <v>61</v>
      </c>
      <c r="CQ46" s="26" t="s">
        <v>61</v>
      </c>
      <c r="CR46" s="32" t="s">
        <v>61</v>
      </c>
      <c r="CS46" s="27" t="s">
        <v>61</v>
      </c>
      <c r="CT46" s="27" t="s">
        <v>61</v>
      </c>
      <c r="CU46" s="27">
        <v>2</v>
      </c>
      <c r="CV46" s="27" t="s">
        <v>61</v>
      </c>
      <c r="CW46" s="27" t="s">
        <v>61</v>
      </c>
      <c r="CX46" s="27">
        <v>9</v>
      </c>
      <c r="CY46" s="27">
        <v>42</v>
      </c>
      <c r="CZ46" s="27">
        <v>34</v>
      </c>
      <c r="DA46" s="27" t="s">
        <v>61</v>
      </c>
      <c r="DB46" s="27" t="s">
        <v>61</v>
      </c>
      <c r="DC46" s="27" t="s">
        <v>61</v>
      </c>
      <c r="DD46" s="27" t="s">
        <v>61</v>
      </c>
      <c r="DE46" s="41"/>
    </row>
    <row r="47" spans="1:109" ht="15" customHeight="1" x14ac:dyDescent="0.2">
      <c r="A47" s="78"/>
      <c r="B47" s="125" t="s">
        <v>187</v>
      </c>
      <c r="C47" s="127">
        <f t="shared" si="3"/>
        <v>69</v>
      </c>
      <c r="D47" s="127" t="str">
        <f t="shared" si="9"/>
        <v>ok</v>
      </c>
      <c r="E47" s="127">
        <f t="shared" si="4"/>
        <v>229446243</v>
      </c>
      <c r="F47" s="127" t="str">
        <f t="shared" si="10"/>
        <v>ok</v>
      </c>
      <c r="G47" s="127">
        <f t="shared" si="5"/>
        <v>3325307</v>
      </c>
      <c r="H47" s="149" t="str">
        <f t="shared" si="11"/>
        <v>ok</v>
      </c>
      <c r="I47" s="154">
        <f t="shared" si="6"/>
        <v>26</v>
      </c>
      <c r="J47" s="129">
        <f t="shared" si="6"/>
        <v>134914006</v>
      </c>
      <c r="K47" s="155">
        <f t="shared" si="6"/>
        <v>5189000</v>
      </c>
      <c r="L47" s="154" t="str">
        <f t="shared" si="7"/>
        <v>-</v>
      </c>
      <c r="M47" s="129" t="str">
        <f t="shared" si="7"/>
        <v>-</v>
      </c>
      <c r="N47" s="155" t="str">
        <f t="shared" si="7"/>
        <v>-</v>
      </c>
      <c r="O47" s="130">
        <f t="shared" si="12"/>
        <v>0</v>
      </c>
      <c r="P47" s="130">
        <f t="shared" si="12"/>
        <v>0</v>
      </c>
      <c r="Q47" s="130">
        <f t="shared" si="13"/>
        <v>0</v>
      </c>
      <c r="R47" s="154" t="str">
        <f t="shared" si="14"/>
        <v>-</v>
      </c>
      <c r="S47" s="129" t="str">
        <f t="shared" si="14"/>
        <v>-</v>
      </c>
      <c r="T47" s="155" t="str">
        <f t="shared" si="14"/>
        <v>-</v>
      </c>
      <c r="U47" s="154" t="str">
        <f t="shared" si="14"/>
        <v>-</v>
      </c>
      <c r="V47" s="129" t="str">
        <f t="shared" si="14"/>
        <v>-</v>
      </c>
      <c r="W47" s="155" t="str">
        <f t="shared" si="14"/>
        <v>-</v>
      </c>
      <c r="X47" s="154">
        <f t="shared" si="15"/>
        <v>43</v>
      </c>
      <c r="Y47" s="129">
        <f t="shared" si="15"/>
        <v>94532237</v>
      </c>
      <c r="Z47" s="155">
        <f t="shared" si="16"/>
        <v>2198424</v>
      </c>
      <c r="AB47" s="78"/>
      <c r="AC47" s="125" t="s">
        <v>187</v>
      </c>
      <c r="AD47" s="124">
        <v>178</v>
      </c>
      <c r="AE47" s="124">
        <v>69</v>
      </c>
      <c r="AF47" s="124">
        <v>58390300</v>
      </c>
      <c r="AG47" s="124">
        <v>229446243</v>
      </c>
      <c r="AH47" s="124">
        <v>3325307</v>
      </c>
      <c r="AI47" s="164">
        <v>26</v>
      </c>
      <c r="AJ47" s="165">
        <v>134914006</v>
      </c>
      <c r="AK47" s="166">
        <v>5189000</v>
      </c>
      <c r="AL47" s="26">
        <v>1</v>
      </c>
      <c r="AM47" s="32">
        <v>9507100</v>
      </c>
      <c r="AN47" s="27">
        <v>9507100</v>
      </c>
      <c r="AO47" s="26">
        <v>6</v>
      </c>
      <c r="AP47" s="32">
        <v>68605096</v>
      </c>
      <c r="AQ47" s="27">
        <v>11434182</v>
      </c>
      <c r="AR47" s="26" t="s">
        <v>61</v>
      </c>
      <c r="AS47" s="32" t="s">
        <v>61</v>
      </c>
      <c r="AT47" s="27" t="s">
        <v>61</v>
      </c>
      <c r="AU47" s="164" t="s">
        <v>61</v>
      </c>
      <c r="AV47" s="165" t="s">
        <v>61</v>
      </c>
      <c r="AW47" s="166" t="s">
        <v>61</v>
      </c>
      <c r="AX47" s="26">
        <v>36</v>
      </c>
      <c r="AY47" s="32">
        <v>16420041</v>
      </c>
      <c r="AZ47" s="27">
        <v>456112</v>
      </c>
      <c r="BA47" s="26" t="s">
        <v>61</v>
      </c>
      <c r="BB47" s="32" t="s">
        <v>61</v>
      </c>
      <c r="BC47" s="27" t="s">
        <v>61</v>
      </c>
      <c r="BD47" s="26" t="s">
        <v>61</v>
      </c>
      <c r="BE47" s="32" t="s">
        <v>61</v>
      </c>
      <c r="BF47" s="27" t="s">
        <v>61</v>
      </c>
      <c r="BG47" s="26" t="s">
        <v>61</v>
      </c>
      <c r="BH47" s="32" t="s">
        <v>61</v>
      </c>
      <c r="BI47" s="27" t="s">
        <v>61</v>
      </c>
      <c r="BJ47" s="26" t="s">
        <v>61</v>
      </c>
      <c r="BK47" s="32" t="s">
        <v>61</v>
      </c>
      <c r="BL47" s="27" t="s">
        <v>61</v>
      </c>
      <c r="BM47" s="164" t="s">
        <v>61</v>
      </c>
      <c r="BN47" s="165" t="s">
        <v>61</v>
      </c>
      <c r="BO47" s="166" t="s">
        <v>61</v>
      </c>
      <c r="BP47" s="164" t="s">
        <v>61</v>
      </c>
      <c r="BQ47" s="165" t="s">
        <v>61</v>
      </c>
      <c r="BR47" s="166" t="s">
        <v>61</v>
      </c>
      <c r="BS47" s="26" t="s">
        <v>61</v>
      </c>
      <c r="BT47" s="32" t="s">
        <v>61</v>
      </c>
      <c r="BU47" s="27" t="s">
        <v>61</v>
      </c>
      <c r="BV47" s="26" t="s">
        <v>61</v>
      </c>
      <c r="BW47" s="32" t="s">
        <v>61</v>
      </c>
      <c r="BX47" s="27" t="s">
        <v>61</v>
      </c>
      <c r="BY47" s="26" t="s">
        <v>61</v>
      </c>
      <c r="BZ47" s="32" t="s">
        <v>61</v>
      </c>
      <c r="CA47" s="27" t="s">
        <v>61</v>
      </c>
      <c r="CB47" s="26" t="s">
        <v>61</v>
      </c>
      <c r="CC47" s="32" t="s">
        <v>61</v>
      </c>
      <c r="CD47" s="27" t="s">
        <v>61</v>
      </c>
      <c r="CE47" s="26" t="s">
        <v>61</v>
      </c>
      <c r="CF47" s="32" t="s">
        <v>61</v>
      </c>
      <c r="CG47" s="27" t="s">
        <v>61</v>
      </c>
      <c r="CH47" s="26" t="s">
        <v>61</v>
      </c>
      <c r="CI47" s="26" t="s">
        <v>61</v>
      </c>
      <c r="CJ47" s="32" t="s">
        <v>61</v>
      </c>
      <c r="CK47" s="27" t="s">
        <v>61</v>
      </c>
      <c r="CL47" s="26" t="s">
        <v>61</v>
      </c>
      <c r="CM47" s="26" t="s">
        <v>61</v>
      </c>
      <c r="CN47" s="32" t="s">
        <v>61</v>
      </c>
      <c r="CO47" s="27" t="s">
        <v>61</v>
      </c>
      <c r="CP47" s="26" t="s">
        <v>61</v>
      </c>
      <c r="CQ47" s="26" t="s">
        <v>61</v>
      </c>
      <c r="CR47" s="32" t="s">
        <v>61</v>
      </c>
      <c r="CS47" s="27" t="s">
        <v>61</v>
      </c>
      <c r="CT47" s="27" t="s">
        <v>61</v>
      </c>
      <c r="CU47" s="27">
        <v>2</v>
      </c>
      <c r="CV47" s="27" t="s">
        <v>61</v>
      </c>
      <c r="CW47" s="27" t="s">
        <v>61</v>
      </c>
      <c r="CX47" s="27">
        <v>12</v>
      </c>
      <c r="CY47" s="27">
        <v>44</v>
      </c>
      <c r="CZ47" s="27">
        <v>51</v>
      </c>
      <c r="DA47" s="27" t="s">
        <v>61</v>
      </c>
      <c r="DB47" s="27" t="s">
        <v>61</v>
      </c>
      <c r="DC47" s="27" t="s">
        <v>61</v>
      </c>
      <c r="DD47" s="27" t="s">
        <v>61</v>
      </c>
      <c r="DE47" s="41"/>
    </row>
    <row r="48" spans="1:109" ht="26.25" customHeight="1" x14ac:dyDescent="0.2">
      <c r="A48" s="175" t="s">
        <v>188</v>
      </c>
      <c r="B48" s="176"/>
      <c r="C48" s="177">
        <f t="shared" si="3"/>
        <v>308</v>
      </c>
      <c r="D48" s="177" t="str">
        <f t="shared" si="9"/>
        <v>ok</v>
      </c>
      <c r="E48" s="177">
        <f t="shared" si="4"/>
        <v>2202039468</v>
      </c>
      <c r="F48" s="177" t="str">
        <f t="shared" si="10"/>
        <v>ok</v>
      </c>
      <c r="G48" s="177">
        <f t="shared" si="5"/>
        <v>7149478</v>
      </c>
      <c r="H48" s="178" t="str">
        <f t="shared" si="11"/>
        <v>ok</v>
      </c>
      <c r="I48" s="179">
        <f t="shared" si="6"/>
        <v>111</v>
      </c>
      <c r="J48" s="145">
        <f t="shared" si="6"/>
        <v>970330298</v>
      </c>
      <c r="K48" s="180">
        <f t="shared" si="6"/>
        <v>8741714</v>
      </c>
      <c r="L48" s="179" t="str">
        <f t="shared" si="7"/>
        <v>-</v>
      </c>
      <c r="M48" s="145" t="str">
        <f t="shared" si="7"/>
        <v>-</v>
      </c>
      <c r="N48" s="180" t="str">
        <f t="shared" si="7"/>
        <v>-</v>
      </c>
      <c r="O48" s="146">
        <f t="shared" si="12"/>
        <v>48</v>
      </c>
      <c r="P48" s="146">
        <f t="shared" si="12"/>
        <v>931440244</v>
      </c>
      <c r="Q48" s="146">
        <f t="shared" si="13"/>
        <v>19405005</v>
      </c>
      <c r="R48" s="179">
        <f t="shared" si="14"/>
        <v>48</v>
      </c>
      <c r="S48" s="145">
        <f t="shared" si="14"/>
        <v>931440244</v>
      </c>
      <c r="T48" s="180">
        <f t="shared" si="14"/>
        <v>19405005</v>
      </c>
      <c r="U48" s="179" t="str">
        <f t="shared" si="14"/>
        <v>-</v>
      </c>
      <c r="V48" s="145" t="str">
        <f t="shared" si="14"/>
        <v>-</v>
      </c>
      <c r="W48" s="180" t="str">
        <f t="shared" si="14"/>
        <v>-</v>
      </c>
      <c r="X48" s="179">
        <f t="shared" si="15"/>
        <v>149</v>
      </c>
      <c r="Y48" s="145">
        <f t="shared" si="15"/>
        <v>300268926</v>
      </c>
      <c r="Z48" s="180">
        <f t="shared" si="16"/>
        <v>2015227</v>
      </c>
      <c r="AB48" s="78" t="s">
        <v>188</v>
      </c>
      <c r="AC48" s="83"/>
      <c r="AD48" s="124">
        <v>780</v>
      </c>
      <c r="AE48" s="124">
        <v>308</v>
      </c>
      <c r="AF48" s="124">
        <v>272058300</v>
      </c>
      <c r="AG48" s="124">
        <v>2202039468</v>
      </c>
      <c r="AH48" s="124">
        <v>7149478</v>
      </c>
      <c r="AI48" s="164">
        <v>111</v>
      </c>
      <c r="AJ48" s="165">
        <v>970330298</v>
      </c>
      <c r="AK48" s="166">
        <v>8741714</v>
      </c>
      <c r="AL48" s="26" t="s">
        <v>61</v>
      </c>
      <c r="AM48" s="32" t="s">
        <v>61</v>
      </c>
      <c r="AN48" s="27" t="s">
        <v>61</v>
      </c>
      <c r="AO48" s="26">
        <v>14</v>
      </c>
      <c r="AP48" s="32">
        <v>225114538</v>
      </c>
      <c r="AQ48" s="27">
        <v>16079609</v>
      </c>
      <c r="AR48" s="26" t="s">
        <v>61</v>
      </c>
      <c r="AS48" s="32" t="s">
        <v>61</v>
      </c>
      <c r="AT48" s="27" t="s">
        <v>61</v>
      </c>
      <c r="AU48" s="164" t="s">
        <v>61</v>
      </c>
      <c r="AV48" s="165" t="s">
        <v>61</v>
      </c>
      <c r="AW48" s="166" t="s">
        <v>61</v>
      </c>
      <c r="AX48" s="26">
        <v>134</v>
      </c>
      <c r="AY48" s="32">
        <v>74970209</v>
      </c>
      <c r="AZ48" s="27">
        <v>559479</v>
      </c>
      <c r="BA48" s="26" t="s">
        <v>61</v>
      </c>
      <c r="BB48" s="32" t="s">
        <v>61</v>
      </c>
      <c r="BC48" s="27" t="s">
        <v>61</v>
      </c>
      <c r="BD48" s="26" t="s">
        <v>61</v>
      </c>
      <c r="BE48" s="32" t="s">
        <v>61</v>
      </c>
      <c r="BF48" s="27" t="s">
        <v>61</v>
      </c>
      <c r="BG48" s="26">
        <v>1</v>
      </c>
      <c r="BH48" s="32">
        <v>184179</v>
      </c>
      <c r="BI48" s="27">
        <v>184179</v>
      </c>
      <c r="BJ48" s="26" t="s">
        <v>61</v>
      </c>
      <c r="BK48" s="32" t="s">
        <v>61</v>
      </c>
      <c r="BL48" s="27" t="s">
        <v>61</v>
      </c>
      <c r="BM48" s="164">
        <v>48</v>
      </c>
      <c r="BN48" s="165">
        <v>931440244</v>
      </c>
      <c r="BO48" s="166">
        <v>19405005</v>
      </c>
      <c r="BP48" s="164" t="s">
        <v>61</v>
      </c>
      <c r="BQ48" s="165" t="s">
        <v>61</v>
      </c>
      <c r="BR48" s="166" t="s">
        <v>61</v>
      </c>
      <c r="BS48" s="26" t="s">
        <v>61</v>
      </c>
      <c r="BT48" s="32" t="s">
        <v>61</v>
      </c>
      <c r="BU48" s="27" t="s">
        <v>61</v>
      </c>
      <c r="BV48" s="26" t="s">
        <v>61</v>
      </c>
      <c r="BW48" s="32" t="s">
        <v>61</v>
      </c>
      <c r="BX48" s="27" t="s">
        <v>61</v>
      </c>
      <c r="BY48" s="26" t="s">
        <v>61</v>
      </c>
      <c r="BZ48" s="32" t="s">
        <v>61</v>
      </c>
      <c r="CA48" s="27" t="s">
        <v>61</v>
      </c>
      <c r="CB48" s="26" t="s">
        <v>61</v>
      </c>
      <c r="CC48" s="32" t="s">
        <v>61</v>
      </c>
      <c r="CD48" s="27" t="s">
        <v>61</v>
      </c>
      <c r="CE48" s="26" t="s">
        <v>61</v>
      </c>
      <c r="CF48" s="32" t="s">
        <v>61</v>
      </c>
      <c r="CG48" s="27" t="s">
        <v>61</v>
      </c>
      <c r="CH48" s="26">
        <v>1</v>
      </c>
      <c r="CI48" s="26" t="s">
        <v>61</v>
      </c>
      <c r="CJ48" s="32">
        <v>0</v>
      </c>
      <c r="CK48" s="27" t="s">
        <v>61</v>
      </c>
      <c r="CL48" s="26" t="s">
        <v>61</v>
      </c>
      <c r="CM48" s="26" t="s">
        <v>61</v>
      </c>
      <c r="CN48" s="32" t="s">
        <v>61</v>
      </c>
      <c r="CO48" s="27" t="s">
        <v>61</v>
      </c>
      <c r="CP48" s="26" t="s">
        <v>61</v>
      </c>
      <c r="CQ48" s="26" t="s">
        <v>61</v>
      </c>
      <c r="CR48" s="32" t="s">
        <v>61</v>
      </c>
      <c r="CS48" s="27" t="s">
        <v>61</v>
      </c>
      <c r="CT48" s="27">
        <v>2</v>
      </c>
      <c r="CU48" s="27">
        <v>13</v>
      </c>
      <c r="CV48" s="27" t="s">
        <v>61</v>
      </c>
      <c r="CW48" s="27" t="s">
        <v>61</v>
      </c>
      <c r="CX48" s="27">
        <v>42</v>
      </c>
      <c r="CY48" s="27">
        <v>145</v>
      </c>
      <c r="CZ48" s="27">
        <v>266</v>
      </c>
      <c r="DA48" s="27">
        <v>2</v>
      </c>
      <c r="DB48" s="27" t="s">
        <v>61</v>
      </c>
      <c r="DC48" s="27" t="s">
        <v>61</v>
      </c>
      <c r="DD48" s="27">
        <v>1</v>
      </c>
      <c r="DE48" s="41"/>
    </row>
    <row r="49" spans="1:109" ht="18.75" customHeight="1" x14ac:dyDescent="0.2">
      <c r="A49" s="78"/>
      <c r="B49" s="125" t="s">
        <v>189</v>
      </c>
      <c r="C49" s="127">
        <f t="shared" si="3"/>
        <v>69</v>
      </c>
      <c r="D49" s="127" t="str">
        <f t="shared" si="9"/>
        <v>ok</v>
      </c>
      <c r="E49" s="127">
        <f t="shared" si="4"/>
        <v>377513758</v>
      </c>
      <c r="F49" s="127" t="str">
        <f t="shared" si="10"/>
        <v>ok</v>
      </c>
      <c r="G49" s="127">
        <f t="shared" si="5"/>
        <v>5471213</v>
      </c>
      <c r="H49" s="149" t="str">
        <f t="shared" si="11"/>
        <v>ok</v>
      </c>
      <c r="I49" s="154">
        <f t="shared" si="6"/>
        <v>24</v>
      </c>
      <c r="J49" s="129">
        <f t="shared" si="6"/>
        <v>170735361</v>
      </c>
      <c r="K49" s="155">
        <f t="shared" si="6"/>
        <v>7113973</v>
      </c>
      <c r="L49" s="154" t="str">
        <f t="shared" si="7"/>
        <v>-</v>
      </c>
      <c r="M49" s="129" t="str">
        <f t="shared" si="7"/>
        <v>-</v>
      </c>
      <c r="N49" s="155" t="str">
        <f t="shared" si="7"/>
        <v>-</v>
      </c>
      <c r="O49" s="130">
        <f t="shared" si="12"/>
        <v>10</v>
      </c>
      <c r="P49" s="130">
        <f t="shared" si="12"/>
        <v>180902344</v>
      </c>
      <c r="Q49" s="130">
        <f t="shared" si="13"/>
        <v>18090234</v>
      </c>
      <c r="R49" s="154">
        <f t="shared" si="14"/>
        <v>10</v>
      </c>
      <c r="S49" s="129">
        <f t="shared" si="14"/>
        <v>180902344</v>
      </c>
      <c r="T49" s="155">
        <f t="shared" si="14"/>
        <v>18090234</v>
      </c>
      <c r="U49" s="154" t="str">
        <f t="shared" si="14"/>
        <v>-</v>
      </c>
      <c r="V49" s="129" t="str">
        <f t="shared" si="14"/>
        <v>-</v>
      </c>
      <c r="W49" s="155" t="str">
        <f t="shared" si="14"/>
        <v>-</v>
      </c>
      <c r="X49" s="154">
        <f t="shared" si="15"/>
        <v>35</v>
      </c>
      <c r="Y49" s="129">
        <f t="shared" si="15"/>
        <v>25876053</v>
      </c>
      <c r="Z49" s="155">
        <f t="shared" si="16"/>
        <v>739315</v>
      </c>
      <c r="AB49" s="78"/>
      <c r="AC49" s="125" t="s">
        <v>189</v>
      </c>
      <c r="AD49" s="124">
        <v>169</v>
      </c>
      <c r="AE49" s="124">
        <v>69</v>
      </c>
      <c r="AF49" s="124">
        <v>55566800</v>
      </c>
      <c r="AG49" s="124">
        <v>377513758</v>
      </c>
      <c r="AH49" s="124">
        <v>5471213</v>
      </c>
      <c r="AI49" s="164">
        <v>24</v>
      </c>
      <c r="AJ49" s="165">
        <v>170735361</v>
      </c>
      <c r="AK49" s="166">
        <v>7113973</v>
      </c>
      <c r="AL49" s="26" t="s">
        <v>61</v>
      </c>
      <c r="AM49" s="32" t="s">
        <v>61</v>
      </c>
      <c r="AN49" s="27" t="s">
        <v>61</v>
      </c>
      <c r="AO49" s="26">
        <v>1</v>
      </c>
      <c r="AP49" s="32">
        <v>13421649</v>
      </c>
      <c r="AQ49" s="27">
        <v>13421649</v>
      </c>
      <c r="AR49" s="26" t="s">
        <v>61</v>
      </c>
      <c r="AS49" s="32" t="s">
        <v>61</v>
      </c>
      <c r="AT49" s="27" t="s">
        <v>61</v>
      </c>
      <c r="AU49" s="164" t="s">
        <v>61</v>
      </c>
      <c r="AV49" s="165" t="s">
        <v>61</v>
      </c>
      <c r="AW49" s="166" t="s">
        <v>61</v>
      </c>
      <c r="AX49" s="26">
        <v>34</v>
      </c>
      <c r="AY49" s="32">
        <v>12454404</v>
      </c>
      <c r="AZ49" s="27">
        <v>366306</v>
      </c>
      <c r="BA49" s="26" t="s">
        <v>61</v>
      </c>
      <c r="BB49" s="32" t="s">
        <v>61</v>
      </c>
      <c r="BC49" s="27" t="s">
        <v>61</v>
      </c>
      <c r="BD49" s="26" t="s">
        <v>61</v>
      </c>
      <c r="BE49" s="32" t="s">
        <v>61</v>
      </c>
      <c r="BF49" s="27" t="s">
        <v>61</v>
      </c>
      <c r="BG49" s="26" t="s">
        <v>61</v>
      </c>
      <c r="BH49" s="32" t="s">
        <v>61</v>
      </c>
      <c r="BI49" s="27" t="s">
        <v>61</v>
      </c>
      <c r="BJ49" s="26" t="s">
        <v>61</v>
      </c>
      <c r="BK49" s="32" t="s">
        <v>61</v>
      </c>
      <c r="BL49" s="27" t="s">
        <v>61</v>
      </c>
      <c r="BM49" s="164">
        <v>10</v>
      </c>
      <c r="BN49" s="165">
        <v>180902344</v>
      </c>
      <c r="BO49" s="166">
        <v>18090234</v>
      </c>
      <c r="BP49" s="164" t="s">
        <v>61</v>
      </c>
      <c r="BQ49" s="165" t="s">
        <v>61</v>
      </c>
      <c r="BR49" s="166" t="s">
        <v>61</v>
      </c>
      <c r="BS49" s="26" t="s">
        <v>61</v>
      </c>
      <c r="BT49" s="32" t="s">
        <v>61</v>
      </c>
      <c r="BU49" s="27" t="s">
        <v>61</v>
      </c>
      <c r="BV49" s="26" t="s">
        <v>61</v>
      </c>
      <c r="BW49" s="32" t="s">
        <v>61</v>
      </c>
      <c r="BX49" s="27" t="s">
        <v>61</v>
      </c>
      <c r="BY49" s="26" t="s">
        <v>61</v>
      </c>
      <c r="BZ49" s="32" t="s">
        <v>61</v>
      </c>
      <c r="CA49" s="27" t="s">
        <v>61</v>
      </c>
      <c r="CB49" s="26" t="s">
        <v>61</v>
      </c>
      <c r="CC49" s="32" t="s">
        <v>61</v>
      </c>
      <c r="CD49" s="27" t="s">
        <v>61</v>
      </c>
      <c r="CE49" s="26" t="s">
        <v>61</v>
      </c>
      <c r="CF49" s="32" t="s">
        <v>61</v>
      </c>
      <c r="CG49" s="27" t="s">
        <v>61</v>
      </c>
      <c r="CH49" s="26" t="s">
        <v>61</v>
      </c>
      <c r="CI49" s="26" t="s">
        <v>61</v>
      </c>
      <c r="CJ49" s="32" t="s">
        <v>61</v>
      </c>
      <c r="CK49" s="27" t="s">
        <v>61</v>
      </c>
      <c r="CL49" s="26" t="s">
        <v>61</v>
      </c>
      <c r="CM49" s="26" t="s">
        <v>61</v>
      </c>
      <c r="CN49" s="32" t="s">
        <v>61</v>
      </c>
      <c r="CO49" s="27" t="s">
        <v>61</v>
      </c>
      <c r="CP49" s="26" t="s">
        <v>61</v>
      </c>
      <c r="CQ49" s="26" t="s">
        <v>61</v>
      </c>
      <c r="CR49" s="32" t="s">
        <v>61</v>
      </c>
      <c r="CS49" s="27" t="s">
        <v>61</v>
      </c>
      <c r="CT49" s="27" t="s">
        <v>61</v>
      </c>
      <c r="CU49" s="27">
        <v>6</v>
      </c>
      <c r="CV49" s="27" t="s">
        <v>61</v>
      </c>
      <c r="CW49" s="27" t="s">
        <v>61</v>
      </c>
      <c r="CX49" s="27">
        <v>5</v>
      </c>
      <c r="CY49" s="27">
        <v>38</v>
      </c>
      <c r="CZ49" s="27">
        <v>51</v>
      </c>
      <c r="DA49" s="27" t="s">
        <v>61</v>
      </c>
      <c r="DB49" s="27" t="s">
        <v>61</v>
      </c>
      <c r="DC49" s="27" t="s">
        <v>61</v>
      </c>
      <c r="DD49" s="27" t="s">
        <v>61</v>
      </c>
      <c r="DE49" s="41"/>
    </row>
    <row r="50" spans="1:109" ht="15" customHeight="1" x14ac:dyDescent="0.2">
      <c r="A50" s="78"/>
      <c r="B50" s="125" t="s">
        <v>190</v>
      </c>
      <c r="C50" s="127">
        <f t="shared" si="3"/>
        <v>60</v>
      </c>
      <c r="D50" s="127" t="str">
        <f t="shared" si="9"/>
        <v>ok</v>
      </c>
      <c r="E50" s="127">
        <f t="shared" si="4"/>
        <v>457287146</v>
      </c>
      <c r="F50" s="127" t="str">
        <f t="shared" si="10"/>
        <v>ok</v>
      </c>
      <c r="G50" s="127">
        <f t="shared" si="5"/>
        <v>7621452</v>
      </c>
      <c r="H50" s="149" t="str">
        <f t="shared" si="11"/>
        <v>ok</v>
      </c>
      <c r="I50" s="154">
        <f t="shared" si="6"/>
        <v>25</v>
      </c>
      <c r="J50" s="129">
        <f t="shared" si="6"/>
        <v>247324312</v>
      </c>
      <c r="K50" s="155">
        <f t="shared" si="6"/>
        <v>9892972</v>
      </c>
      <c r="L50" s="154" t="str">
        <f t="shared" si="7"/>
        <v>-</v>
      </c>
      <c r="M50" s="129" t="str">
        <f t="shared" si="7"/>
        <v>-</v>
      </c>
      <c r="N50" s="155" t="str">
        <f t="shared" si="7"/>
        <v>-</v>
      </c>
      <c r="O50" s="130">
        <f t="shared" si="12"/>
        <v>9</v>
      </c>
      <c r="P50" s="130">
        <f t="shared" si="12"/>
        <v>167604816</v>
      </c>
      <c r="Q50" s="130">
        <f t="shared" si="13"/>
        <v>18622757</v>
      </c>
      <c r="R50" s="154">
        <f t="shared" si="14"/>
        <v>9</v>
      </c>
      <c r="S50" s="129">
        <f t="shared" si="14"/>
        <v>167604816</v>
      </c>
      <c r="T50" s="155">
        <f t="shared" si="14"/>
        <v>18622757</v>
      </c>
      <c r="U50" s="154" t="str">
        <f t="shared" si="14"/>
        <v>-</v>
      </c>
      <c r="V50" s="129" t="str">
        <f t="shared" si="14"/>
        <v>-</v>
      </c>
      <c r="W50" s="155" t="str">
        <f t="shared" si="14"/>
        <v>-</v>
      </c>
      <c r="X50" s="154">
        <f t="shared" si="15"/>
        <v>26</v>
      </c>
      <c r="Y50" s="129">
        <f t="shared" si="15"/>
        <v>42358018</v>
      </c>
      <c r="Z50" s="155">
        <f t="shared" si="16"/>
        <v>1629154</v>
      </c>
      <c r="AB50" s="78"/>
      <c r="AC50" s="125" t="s">
        <v>190</v>
      </c>
      <c r="AD50" s="124">
        <v>162</v>
      </c>
      <c r="AE50" s="124">
        <v>60</v>
      </c>
      <c r="AF50" s="124">
        <v>56163400</v>
      </c>
      <c r="AG50" s="124">
        <v>457287146</v>
      </c>
      <c r="AH50" s="124">
        <v>7621452</v>
      </c>
      <c r="AI50" s="164">
        <v>25</v>
      </c>
      <c r="AJ50" s="165">
        <v>247324312</v>
      </c>
      <c r="AK50" s="166">
        <v>9892972</v>
      </c>
      <c r="AL50" s="26" t="s">
        <v>61</v>
      </c>
      <c r="AM50" s="32" t="s">
        <v>61</v>
      </c>
      <c r="AN50" s="27" t="s">
        <v>61</v>
      </c>
      <c r="AO50" s="26">
        <v>2</v>
      </c>
      <c r="AP50" s="32">
        <v>29410921</v>
      </c>
      <c r="AQ50" s="27">
        <v>14705460</v>
      </c>
      <c r="AR50" s="26" t="s">
        <v>61</v>
      </c>
      <c r="AS50" s="32" t="s">
        <v>61</v>
      </c>
      <c r="AT50" s="27" t="s">
        <v>61</v>
      </c>
      <c r="AU50" s="164" t="s">
        <v>61</v>
      </c>
      <c r="AV50" s="165" t="s">
        <v>61</v>
      </c>
      <c r="AW50" s="166" t="s">
        <v>61</v>
      </c>
      <c r="AX50" s="26">
        <v>24</v>
      </c>
      <c r="AY50" s="32">
        <v>12947097</v>
      </c>
      <c r="AZ50" s="27">
        <v>539462</v>
      </c>
      <c r="BA50" s="26" t="s">
        <v>61</v>
      </c>
      <c r="BB50" s="32" t="s">
        <v>61</v>
      </c>
      <c r="BC50" s="27" t="s">
        <v>61</v>
      </c>
      <c r="BD50" s="26" t="s">
        <v>61</v>
      </c>
      <c r="BE50" s="32" t="s">
        <v>61</v>
      </c>
      <c r="BF50" s="27" t="s">
        <v>61</v>
      </c>
      <c r="BG50" s="26" t="s">
        <v>61</v>
      </c>
      <c r="BH50" s="32" t="s">
        <v>61</v>
      </c>
      <c r="BI50" s="27" t="s">
        <v>61</v>
      </c>
      <c r="BJ50" s="26" t="s">
        <v>61</v>
      </c>
      <c r="BK50" s="32" t="s">
        <v>61</v>
      </c>
      <c r="BL50" s="27" t="s">
        <v>61</v>
      </c>
      <c r="BM50" s="164">
        <v>9</v>
      </c>
      <c r="BN50" s="165">
        <v>167604816</v>
      </c>
      <c r="BO50" s="166">
        <v>18622757</v>
      </c>
      <c r="BP50" s="164" t="s">
        <v>61</v>
      </c>
      <c r="BQ50" s="165" t="s">
        <v>61</v>
      </c>
      <c r="BR50" s="166" t="s">
        <v>61</v>
      </c>
      <c r="BS50" s="26" t="s">
        <v>61</v>
      </c>
      <c r="BT50" s="32" t="s">
        <v>61</v>
      </c>
      <c r="BU50" s="27" t="s">
        <v>61</v>
      </c>
      <c r="BV50" s="26" t="s">
        <v>61</v>
      </c>
      <c r="BW50" s="32" t="s">
        <v>61</v>
      </c>
      <c r="BX50" s="27" t="s">
        <v>61</v>
      </c>
      <c r="BY50" s="26" t="s">
        <v>61</v>
      </c>
      <c r="BZ50" s="32" t="s">
        <v>61</v>
      </c>
      <c r="CA50" s="27" t="s">
        <v>61</v>
      </c>
      <c r="CB50" s="26" t="s">
        <v>61</v>
      </c>
      <c r="CC50" s="32" t="s">
        <v>61</v>
      </c>
      <c r="CD50" s="27" t="s">
        <v>61</v>
      </c>
      <c r="CE50" s="26" t="s">
        <v>61</v>
      </c>
      <c r="CF50" s="32" t="s">
        <v>61</v>
      </c>
      <c r="CG50" s="27" t="s">
        <v>61</v>
      </c>
      <c r="CH50" s="26" t="s">
        <v>61</v>
      </c>
      <c r="CI50" s="26" t="s">
        <v>61</v>
      </c>
      <c r="CJ50" s="32" t="s">
        <v>61</v>
      </c>
      <c r="CK50" s="27" t="s">
        <v>61</v>
      </c>
      <c r="CL50" s="26" t="s">
        <v>61</v>
      </c>
      <c r="CM50" s="26" t="s">
        <v>61</v>
      </c>
      <c r="CN50" s="32" t="s">
        <v>61</v>
      </c>
      <c r="CO50" s="27" t="s">
        <v>61</v>
      </c>
      <c r="CP50" s="26" t="s">
        <v>61</v>
      </c>
      <c r="CQ50" s="26" t="s">
        <v>61</v>
      </c>
      <c r="CR50" s="32" t="s">
        <v>61</v>
      </c>
      <c r="CS50" s="27" t="s">
        <v>61</v>
      </c>
      <c r="CT50" s="27" t="s">
        <v>61</v>
      </c>
      <c r="CU50" s="27">
        <v>1</v>
      </c>
      <c r="CV50" s="27" t="s">
        <v>61</v>
      </c>
      <c r="CW50" s="27" t="s">
        <v>61</v>
      </c>
      <c r="CX50" s="27">
        <v>12</v>
      </c>
      <c r="CY50" s="27">
        <v>28</v>
      </c>
      <c r="CZ50" s="27">
        <v>60</v>
      </c>
      <c r="DA50" s="27" t="s">
        <v>61</v>
      </c>
      <c r="DB50" s="27" t="s">
        <v>61</v>
      </c>
      <c r="DC50" s="27" t="s">
        <v>61</v>
      </c>
      <c r="DD50" s="27">
        <v>1</v>
      </c>
      <c r="DE50" s="41"/>
    </row>
    <row r="51" spans="1:109" ht="15" customHeight="1" x14ac:dyDescent="0.2">
      <c r="A51" s="78"/>
      <c r="B51" s="125" t="s">
        <v>191</v>
      </c>
      <c r="C51" s="127">
        <f t="shared" si="3"/>
        <v>54</v>
      </c>
      <c r="D51" s="127" t="str">
        <f t="shared" si="9"/>
        <v>ok</v>
      </c>
      <c r="E51" s="127">
        <f t="shared" si="4"/>
        <v>393140889</v>
      </c>
      <c r="F51" s="127" t="str">
        <f t="shared" si="10"/>
        <v>ok</v>
      </c>
      <c r="G51" s="127">
        <f t="shared" si="5"/>
        <v>7280386</v>
      </c>
      <c r="H51" s="149" t="str">
        <f t="shared" si="11"/>
        <v>ok</v>
      </c>
      <c r="I51" s="154">
        <f t="shared" si="6"/>
        <v>21</v>
      </c>
      <c r="J51" s="129">
        <f t="shared" si="6"/>
        <v>182701553</v>
      </c>
      <c r="K51" s="155">
        <f t="shared" si="6"/>
        <v>8700073</v>
      </c>
      <c r="L51" s="154" t="str">
        <f t="shared" si="7"/>
        <v>-</v>
      </c>
      <c r="M51" s="129" t="str">
        <f t="shared" si="7"/>
        <v>-</v>
      </c>
      <c r="N51" s="155" t="str">
        <f t="shared" si="7"/>
        <v>-</v>
      </c>
      <c r="O51" s="130">
        <f t="shared" si="12"/>
        <v>10</v>
      </c>
      <c r="P51" s="130">
        <f t="shared" si="12"/>
        <v>195237370</v>
      </c>
      <c r="Q51" s="130">
        <f t="shared" si="13"/>
        <v>19523737</v>
      </c>
      <c r="R51" s="154">
        <f t="shared" si="14"/>
        <v>10</v>
      </c>
      <c r="S51" s="129">
        <f t="shared" si="14"/>
        <v>195237370</v>
      </c>
      <c r="T51" s="155">
        <f t="shared" si="14"/>
        <v>19523737</v>
      </c>
      <c r="U51" s="154" t="str">
        <f t="shared" si="14"/>
        <v>-</v>
      </c>
      <c r="V51" s="129" t="str">
        <f t="shared" si="14"/>
        <v>-</v>
      </c>
      <c r="W51" s="155" t="str">
        <f t="shared" si="14"/>
        <v>-</v>
      </c>
      <c r="X51" s="154">
        <f t="shared" si="15"/>
        <v>23</v>
      </c>
      <c r="Y51" s="129">
        <f t="shared" si="15"/>
        <v>15201966</v>
      </c>
      <c r="Z51" s="155">
        <f t="shared" si="16"/>
        <v>660955</v>
      </c>
      <c r="AB51" s="78"/>
      <c r="AC51" s="125" t="s">
        <v>191</v>
      </c>
      <c r="AD51" s="124">
        <v>136</v>
      </c>
      <c r="AE51" s="124">
        <v>54</v>
      </c>
      <c r="AF51" s="124">
        <v>48483000</v>
      </c>
      <c r="AG51" s="124">
        <v>393140889</v>
      </c>
      <c r="AH51" s="124">
        <v>7280386</v>
      </c>
      <c r="AI51" s="164">
        <v>21</v>
      </c>
      <c r="AJ51" s="165">
        <v>182701553</v>
      </c>
      <c r="AK51" s="166">
        <v>8700073</v>
      </c>
      <c r="AL51" s="26" t="s">
        <v>61</v>
      </c>
      <c r="AM51" s="32" t="s">
        <v>61</v>
      </c>
      <c r="AN51" s="27" t="s">
        <v>61</v>
      </c>
      <c r="AO51" s="26" t="s">
        <v>61</v>
      </c>
      <c r="AP51" s="32" t="s">
        <v>61</v>
      </c>
      <c r="AQ51" s="27" t="s">
        <v>61</v>
      </c>
      <c r="AR51" s="26" t="s">
        <v>61</v>
      </c>
      <c r="AS51" s="32" t="s">
        <v>61</v>
      </c>
      <c r="AT51" s="27" t="s">
        <v>61</v>
      </c>
      <c r="AU51" s="164" t="s">
        <v>61</v>
      </c>
      <c r="AV51" s="165" t="s">
        <v>61</v>
      </c>
      <c r="AW51" s="166" t="s">
        <v>61</v>
      </c>
      <c r="AX51" s="26">
        <v>23</v>
      </c>
      <c r="AY51" s="32">
        <v>15201966</v>
      </c>
      <c r="AZ51" s="27">
        <v>660955</v>
      </c>
      <c r="BA51" s="26" t="s">
        <v>61</v>
      </c>
      <c r="BB51" s="32" t="s">
        <v>61</v>
      </c>
      <c r="BC51" s="27" t="s">
        <v>61</v>
      </c>
      <c r="BD51" s="26" t="s">
        <v>61</v>
      </c>
      <c r="BE51" s="32" t="s">
        <v>61</v>
      </c>
      <c r="BF51" s="27" t="s">
        <v>61</v>
      </c>
      <c r="BG51" s="26" t="s">
        <v>61</v>
      </c>
      <c r="BH51" s="32" t="s">
        <v>61</v>
      </c>
      <c r="BI51" s="27" t="s">
        <v>61</v>
      </c>
      <c r="BJ51" s="26" t="s">
        <v>61</v>
      </c>
      <c r="BK51" s="32" t="s">
        <v>61</v>
      </c>
      <c r="BL51" s="27" t="s">
        <v>61</v>
      </c>
      <c r="BM51" s="164">
        <v>10</v>
      </c>
      <c r="BN51" s="165">
        <v>195237370</v>
      </c>
      <c r="BO51" s="166">
        <v>19523737</v>
      </c>
      <c r="BP51" s="164" t="s">
        <v>61</v>
      </c>
      <c r="BQ51" s="165" t="s">
        <v>61</v>
      </c>
      <c r="BR51" s="166" t="s">
        <v>61</v>
      </c>
      <c r="BS51" s="26" t="s">
        <v>61</v>
      </c>
      <c r="BT51" s="32" t="s">
        <v>61</v>
      </c>
      <c r="BU51" s="27" t="s">
        <v>61</v>
      </c>
      <c r="BV51" s="26" t="s">
        <v>61</v>
      </c>
      <c r="BW51" s="32" t="s">
        <v>61</v>
      </c>
      <c r="BX51" s="27" t="s">
        <v>61</v>
      </c>
      <c r="BY51" s="26" t="s">
        <v>61</v>
      </c>
      <c r="BZ51" s="32" t="s">
        <v>61</v>
      </c>
      <c r="CA51" s="27" t="s">
        <v>61</v>
      </c>
      <c r="CB51" s="26" t="s">
        <v>61</v>
      </c>
      <c r="CC51" s="32" t="s">
        <v>61</v>
      </c>
      <c r="CD51" s="27" t="s">
        <v>61</v>
      </c>
      <c r="CE51" s="26" t="s">
        <v>61</v>
      </c>
      <c r="CF51" s="32" t="s">
        <v>61</v>
      </c>
      <c r="CG51" s="27" t="s">
        <v>61</v>
      </c>
      <c r="CH51" s="26">
        <v>1</v>
      </c>
      <c r="CI51" s="26" t="s">
        <v>61</v>
      </c>
      <c r="CJ51" s="32">
        <v>0</v>
      </c>
      <c r="CK51" s="27" t="s">
        <v>61</v>
      </c>
      <c r="CL51" s="26" t="s">
        <v>61</v>
      </c>
      <c r="CM51" s="26" t="s">
        <v>61</v>
      </c>
      <c r="CN51" s="32" t="s">
        <v>61</v>
      </c>
      <c r="CO51" s="27" t="s">
        <v>61</v>
      </c>
      <c r="CP51" s="26" t="s">
        <v>61</v>
      </c>
      <c r="CQ51" s="26" t="s">
        <v>61</v>
      </c>
      <c r="CR51" s="32" t="s">
        <v>61</v>
      </c>
      <c r="CS51" s="27" t="s">
        <v>61</v>
      </c>
      <c r="CT51" s="27">
        <v>1</v>
      </c>
      <c r="CU51" s="27">
        <v>1</v>
      </c>
      <c r="CV51" s="27" t="s">
        <v>61</v>
      </c>
      <c r="CW51" s="27" t="s">
        <v>61</v>
      </c>
      <c r="CX51" s="27">
        <v>8</v>
      </c>
      <c r="CY51" s="27">
        <v>25</v>
      </c>
      <c r="CZ51" s="27">
        <v>45</v>
      </c>
      <c r="DA51" s="27">
        <v>1</v>
      </c>
      <c r="DB51" s="27" t="s">
        <v>61</v>
      </c>
      <c r="DC51" s="27" t="s">
        <v>61</v>
      </c>
      <c r="DD51" s="27" t="s">
        <v>61</v>
      </c>
      <c r="DE51" s="41"/>
    </row>
    <row r="52" spans="1:109" ht="15" customHeight="1" x14ac:dyDescent="0.2">
      <c r="A52" s="78"/>
      <c r="B52" s="125" t="s">
        <v>192</v>
      </c>
      <c r="C52" s="127">
        <f t="shared" si="3"/>
        <v>64</v>
      </c>
      <c r="D52" s="127" t="str">
        <f t="shared" si="9"/>
        <v>ok</v>
      </c>
      <c r="E52" s="127">
        <f t="shared" si="4"/>
        <v>431957629</v>
      </c>
      <c r="F52" s="127" t="str">
        <f t="shared" si="10"/>
        <v>ok</v>
      </c>
      <c r="G52" s="127">
        <f t="shared" si="5"/>
        <v>6749337</v>
      </c>
      <c r="H52" s="149" t="str">
        <f t="shared" si="11"/>
        <v>ok</v>
      </c>
      <c r="I52" s="154">
        <f t="shared" si="6"/>
        <v>20</v>
      </c>
      <c r="J52" s="129">
        <f t="shared" si="6"/>
        <v>177767037</v>
      </c>
      <c r="K52" s="155">
        <f t="shared" si="6"/>
        <v>8888351</v>
      </c>
      <c r="L52" s="154" t="str">
        <f t="shared" si="7"/>
        <v>-</v>
      </c>
      <c r="M52" s="129" t="str">
        <f t="shared" si="7"/>
        <v>-</v>
      </c>
      <c r="N52" s="155" t="str">
        <f t="shared" si="7"/>
        <v>-</v>
      </c>
      <c r="O52" s="130">
        <f t="shared" si="12"/>
        <v>8</v>
      </c>
      <c r="P52" s="130">
        <f t="shared" si="12"/>
        <v>160080771</v>
      </c>
      <c r="Q52" s="130">
        <f t="shared" si="13"/>
        <v>20010096</v>
      </c>
      <c r="R52" s="154">
        <f t="shared" si="14"/>
        <v>8</v>
      </c>
      <c r="S52" s="129">
        <f t="shared" si="14"/>
        <v>160080771</v>
      </c>
      <c r="T52" s="155">
        <f t="shared" si="14"/>
        <v>20010096</v>
      </c>
      <c r="U52" s="154" t="str">
        <f t="shared" si="14"/>
        <v>-</v>
      </c>
      <c r="V52" s="129" t="str">
        <f t="shared" si="14"/>
        <v>-</v>
      </c>
      <c r="W52" s="155" t="str">
        <f t="shared" si="14"/>
        <v>-</v>
      </c>
      <c r="X52" s="154">
        <f t="shared" si="15"/>
        <v>36</v>
      </c>
      <c r="Y52" s="129">
        <f t="shared" si="15"/>
        <v>94109821</v>
      </c>
      <c r="Z52" s="155">
        <f t="shared" si="16"/>
        <v>2614161</v>
      </c>
      <c r="AB52" s="78"/>
      <c r="AC52" s="125" t="s">
        <v>192</v>
      </c>
      <c r="AD52" s="124">
        <v>151</v>
      </c>
      <c r="AE52" s="124">
        <v>64</v>
      </c>
      <c r="AF52" s="124">
        <v>52619000</v>
      </c>
      <c r="AG52" s="124">
        <v>431957629</v>
      </c>
      <c r="AH52" s="124">
        <v>6749337</v>
      </c>
      <c r="AI52" s="164">
        <v>20</v>
      </c>
      <c r="AJ52" s="165">
        <v>177767037</v>
      </c>
      <c r="AK52" s="166">
        <v>8888351</v>
      </c>
      <c r="AL52" s="26" t="s">
        <v>61</v>
      </c>
      <c r="AM52" s="32" t="s">
        <v>61</v>
      </c>
      <c r="AN52" s="27" t="s">
        <v>61</v>
      </c>
      <c r="AO52" s="26">
        <v>5</v>
      </c>
      <c r="AP52" s="32">
        <v>79899720</v>
      </c>
      <c r="AQ52" s="27">
        <v>15979944</v>
      </c>
      <c r="AR52" s="26" t="s">
        <v>61</v>
      </c>
      <c r="AS52" s="32" t="s">
        <v>61</v>
      </c>
      <c r="AT52" s="27" t="s">
        <v>61</v>
      </c>
      <c r="AU52" s="164" t="s">
        <v>61</v>
      </c>
      <c r="AV52" s="165" t="s">
        <v>61</v>
      </c>
      <c r="AW52" s="166" t="s">
        <v>61</v>
      </c>
      <c r="AX52" s="26">
        <v>30</v>
      </c>
      <c r="AY52" s="32">
        <v>14025922</v>
      </c>
      <c r="AZ52" s="27">
        <v>467530</v>
      </c>
      <c r="BA52" s="26" t="s">
        <v>61</v>
      </c>
      <c r="BB52" s="32" t="s">
        <v>61</v>
      </c>
      <c r="BC52" s="27" t="s">
        <v>61</v>
      </c>
      <c r="BD52" s="26" t="s">
        <v>61</v>
      </c>
      <c r="BE52" s="32" t="s">
        <v>61</v>
      </c>
      <c r="BF52" s="27" t="s">
        <v>61</v>
      </c>
      <c r="BG52" s="26">
        <v>1</v>
      </c>
      <c r="BH52" s="32">
        <v>184179</v>
      </c>
      <c r="BI52" s="27">
        <v>184179</v>
      </c>
      <c r="BJ52" s="26" t="s">
        <v>61</v>
      </c>
      <c r="BK52" s="32" t="s">
        <v>61</v>
      </c>
      <c r="BL52" s="27" t="s">
        <v>61</v>
      </c>
      <c r="BM52" s="164">
        <v>8</v>
      </c>
      <c r="BN52" s="165">
        <v>160080771</v>
      </c>
      <c r="BO52" s="166">
        <v>20010096</v>
      </c>
      <c r="BP52" s="164" t="s">
        <v>61</v>
      </c>
      <c r="BQ52" s="165" t="s">
        <v>61</v>
      </c>
      <c r="BR52" s="166" t="s">
        <v>61</v>
      </c>
      <c r="BS52" s="26" t="s">
        <v>61</v>
      </c>
      <c r="BT52" s="32" t="s">
        <v>61</v>
      </c>
      <c r="BU52" s="27" t="s">
        <v>61</v>
      </c>
      <c r="BV52" s="26" t="s">
        <v>61</v>
      </c>
      <c r="BW52" s="32" t="s">
        <v>61</v>
      </c>
      <c r="BX52" s="27" t="s">
        <v>61</v>
      </c>
      <c r="BY52" s="26" t="s">
        <v>61</v>
      </c>
      <c r="BZ52" s="32" t="s">
        <v>61</v>
      </c>
      <c r="CA52" s="27" t="s">
        <v>61</v>
      </c>
      <c r="CB52" s="26" t="s">
        <v>61</v>
      </c>
      <c r="CC52" s="32" t="s">
        <v>61</v>
      </c>
      <c r="CD52" s="27" t="s">
        <v>61</v>
      </c>
      <c r="CE52" s="26" t="s">
        <v>61</v>
      </c>
      <c r="CF52" s="32" t="s">
        <v>61</v>
      </c>
      <c r="CG52" s="27" t="s">
        <v>61</v>
      </c>
      <c r="CH52" s="26" t="s">
        <v>61</v>
      </c>
      <c r="CI52" s="26" t="s">
        <v>61</v>
      </c>
      <c r="CJ52" s="32" t="s">
        <v>61</v>
      </c>
      <c r="CK52" s="27" t="s">
        <v>61</v>
      </c>
      <c r="CL52" s="26" t="s">
        <v>61</v>
      </c>
      <c r="CM52" s="26" t="s">
        <v>61</v>
      </c>
      <c r="CN52" s="32" t="s">
        <v>61</v>
      </c>
      <c r="CO52" s="27" t="s">
        <v>61</v>
      </c>
      <c r="CP52" s="26" t="s">
        <v>61</v>
      </c>
      <c r="CQ52" s="26" t="s">
        <v>61</v>
      </c>
      <c r="CR52" s="32" t="s">
        <v>61</v>
      </c>
      <c r="CS52" s="27" t="s">
        <v>61</v>
      </c>
      <c r="CT52" s="27">
        <v>1</v>
      </c>
      <c r="CU52" s="27">
        <v>2</v>
      </c>
      <c r="CV52" s="27" t="s">
        <v>61</v>
      </c>
      <c r="CW52" s="27" t="s">
        <v>61</v>
      </c>
      <c r="CX52" s="27">
        <v>8</v>
      </c>
      <c r="CY52" s="27">
        <v>25</v>
      </c>
      <c r="CZ52" s="27">
        <v>50</v>
      </c>
      <c r="DA52" s="27">
        <v>1</v>
      </c>
      <c r="DB52" s="27" t="s">
        <v>61</v>
      </c>
      <c r="DC52" s="27" t="s">
        <v>61</v>
      </c>
      <c r="DD52" s="27" t="s">
        <v>61</v>
      </c>
      <c r="DE52" s="41"/>
    </row>
    <row r="53" spans="1:109" ht="15" customHeight="1" x14ac:dyDescent="0.2">
      <c r="A53" s="78"/>
      <c r="B53" s="125" t="s">
        <v>193</v>
      </c>
      <c r="C53" s="127">
        <f t="shared" si="3"/>
        <v>61</v>
      </c>
      <c r="D53" s="127" t="str">
        <f t="shared" si="9"/>
        <v>ok</v>
      </c>
      <c r="E53" s="127">
        <f t="shared" si="4"/>
        <v>542140046</v>
      </c>
      <c r="F53" s="127" t="str">
        <f t="shared" si="10"/>
        <v>ok</v>
      </c>
      <c r="G53" s="127">
        <f t="shared" si="5"/>
        <v>8887541</v>
      </c>
      <c r="H53" s="149" t="str">
        <f t="shared" si="11"/>
        <v>ok</v>
      </c>
      <c r="I53" s="154">
        <f t="shared" si="6"/>
        <v>21</v>
      </c>
      <c r="J53" s="129">
        <f t="shared" si="6"/>
        <v>191802035</v>
      </c>
      <c r="K53" s="155">
        <f t="shared" si="6"/>
        <v>9133430</v>
      </c>
      <c r="L53" s="154" t="str">
        <f t="shared" si="7"/>
        <v>-</v>
      </c>
      <c r="M53" s="129" t="str">
        <f t="shared" si="7"/>
        <v>-</v>
      </c>
      <c r="N53" s="155" t="str">
        <f t="shared" si="7"/>
        <v>-</v>
      </c>
      <c r="O53" s="130">
        <f t="shared" si="12"/>
        <v>11</v>
      </c>
      <c r="P53" s="130">
        <f t="shared" si="12"/>
        <v>227614943</v>
      </c>
      <c r="Q53" s="130">
        <f t="shared" si="13"/>
        <v>20692267</v>
      </c>
      <c r="R53" s="154">
        <f t="shared" si="14"/>
        <v>11</v>
      </c>
      <c r="S53" s="129">
        <f t="shared" si="14"/>
        <v>227614943</v>
      </c>
      <c r="T53" s="155">
        <f t="shared" si="14"/>
        <v>20692267</v>
      </c>
      <c r="U53" s="154" t="str">
        <f t="shared" si="14"/>
        <v>-</v>
      </c>
      <c r="V53" s="129" t="str">
        <f t="shared" si="14"/>
        <v>-</v>
      </c>
      <c r="W53" s="155" t="str">
        <f t="shared" si="14"/>
        <v>-</v>
      </c>
      <c r="X53" s="154">
        <f t="shared" si="15"/>
        <v>29</v>
      </c>
      <c r="Y53" s="129">
        <f t="shared" si="15"/>
        <v>122723068</v>
      </c>
      <c r="Z53" s="155">
        <f t="shared" si="16"/>
        <v>4231829</v>
      </c>
      <c r="AB53" s="78"/>
      <c r="AC53" s="125" t="s">
        <v>193</v>
      </c>
      <c r="AD53" s="124">
        <v>162</v>
      </c>
      <c r="AE53" s="124">
        <v>61</v>
      </c>
      <c r="AF53" s="124">
        <v>59226100</v>
      </c>
      <c r="AG53" s="124">
        <v>542140046</v>
      </c>
      <c r="AH53" s="124">
        <v>8887541</v>
      </c>
      <c r="AI53" s="164">
        <v>21</v>
      </c>
      <c r="AJ53" s="165">
        <v>191802035</v>
      </c>
      <c r="AK53" s="166">
        <v>9133430</v>
      </c>
      <c r="AL53" s="26" t="s">
        <v>61</v>
      </c>
      <c r="AM53" s="32" t="s">
        <v>61</v>
      </c>
      <c r="AN53" s="27" t="s">
        <v>61</v>
      </c>
      <c r="AO53" s="26">
        <v>6</v>
      </c>
      <c r="AP53" s="32">
        <v>102382248</v>
      </c>
      <c r="AQ53" s="27">
        <v>17063708</v>
      </c>
      <c r="AR53" s="26" t="s">
        <v>61</v>
      </c>
      <c r="AS53" s="32" t="s">
        <v>61</v>
      </c>
      <c r="AT53" s="27" t="s">
        <v>61</v>
      </c>
      <c r="AU53" s="164" t="s">
        <v>61</v>
      </c>
      <c r="AV53" s="165" t="s">
        <v>61</v>
      </c>
      <c r="AW53" s="166" t="s">
        <v>61</v>
      </c>
      <c r="AX53" s="26">
        <v>23</v>
      </c>
      <c r="AY53" s="32">
        <v>20340820</v>
      </c>
      <c r="AZ53" s="27">
        <v>884383</v>
      </c>
      <c r="BA53" s="26" t="s">
        <v>61</v>
      </c>
      <c r="BB53" s="32" t="s">
        <v>61</v>
      </c>
      <c r="BC53" s="27" t="s">
        <v>61</v>
      </c>
      <c r="BD53" s="26" t="s">
        <v>61</v>
      </c>
      <c r="BE53" s="32" t="s">
        <v>61</v>
      </c>
      <c r="BF53" s="27" t="s">
        <v>61</v>
      </c>
      <c r="BG53" s="26" t="s">
        <v>61</v>
      </c>
      <c r="BH53" s="32" t="s">
        <v>61</v>
      </c>
      <c r="BI53" s="27" t="s">
        <v>61</v>
      </c>
      <c r="BJ53" s="26" t="s">
        <v>61</v>
      </c>
      <c r="BK53" s="32" t="s">
        <v>61</v>
      </c>
      <c r="BL53" s="27" t="s">
        <v>61</v>
      </c>
      <c r="BM53" s="164">
        <v>11</v>
      </c>
      <c r="BN53" s="165">
        <v>227614943</v>
      </c>
      <c r="BO53" s="166">
        <v>20692267</v>
      </c>
      <c r="BP53" s="164" t="s">
        <v>61</v>
      </c>
      <c r="BQ53" s="165" t="s">
        <v>61</v>
      </c>
      <c r="BR53" s="166" t="s">
        <v>61</v>
      </c>
      <c r="BS53" s="26" t="s">
        <v>61</v>
      </c>
      <c r="BT53" s="32" t="s">
        <v>61</v>
      </c>
      <c r="BU53" s="27" t="s">
        <v>61</v>
      </c>
      <c r="BV53" s="26" t="s">
        <v>61</v>
      </c>
      <c r="BW53" s="32" t="s">
        <v>61</v>
      </c>
      <c r="BX53" s="27" t="s">
        <v>61</v>
      </c>
      <c r="BY53" s="26" t="s">
        <v>61</v>
      </c>
      <c r="BZ53" s="32" t="s">
        <v>61</v>
      </c>
      <c r="CA53" s="27" t="s">
        <v>61</v>
      </c>
      <c r="CB53" s="26" t="s">
        <v>61</v>
      </c>
      <c r="CC53" s="32" t="s">
        <v>61</v>
      </c>
      <c r="CD53" s="27" t="s">
        <v>61</v>
      </c>
      <c r="CE53" s="26" t="s">
        <v>61</v>
      </c>
      <c r="CF53" s="32" t="s">
        <v>61</v>
      </c>
      <c r="CG53" s="27" t="s">
        <v>61</v>
      </c>
      <c r="CH53" s="26" t="s">
        <v>61</v>
      </c>
      <c r="CI53" s="26" t="s">
        <v>61</v>
      </c>
      <c r="CJ53" s="32" t="s">
        <v>61</v>
      </c>
      <c r="CK53" s="27" t="s">
        <v>61</v>
      </c>
      <c r="CL53" s="26" t="s">
        <v>61</v>
      </c>
      <c r="CM53" s="26" t="s">
        <v>61</v>
      </c>
      <c r="CN53" s="32" t="s">
        <v>61</v>
      </c>
      <c r="CO53" s="27" t="s">
        <v>61</v>
      </c>
      <c r="CP53" s="26" t="s">
        <v>61</v>
      </c>
      <c r="CQ53" s="26" t="s">
        <v>61</v>
      </c>
      <c r="CR53" s="32" t="s">
        <v>61</v>
      </c>
      <c r="CS53" s="27" t="s">
        <v>61</v>
      </c>
      <c r="CT53" s="27" t="s">
        <v>61</v>
      </c>
      <c r="CU53" s="27">
        <v>3</v>
      </c>
      <c r="CV53" s="27" t="s">
        <v>61</v>
      </c>
      <c r="CW53" s="27" t="s">
        <v>61</v>
      </c>
      <c r="CX53" s="27">
        <v>9</v>
      </c>
      <c r="CY53" s="27">
        <v>29</v>
      </c>
      <c r="CZ53" s="27">
        <v>60</v>
      </c>
      <c r="DA53" s="27" t="s">
        <v>61</v>
      </c>
      <c r="DB53" s="27" t="s">
        <v>61</v>
      </c>
      <c r="DC53" s="27" t="s">
        <v>61</v>
      </c>
      <c r="DD53" s="27" t="s">
        <v>61</v>
      </c>
      <c r="DE53" s="41"/>
    </row>
    <row r="54" spans="1:109" ht="26.25" customHeight="1" x14ac:dyDescent="0.2">
      <c r="A54" s="175" t="s">
        <v>194</v>
      </c>
      <c r="B54" s="176"/>
      <c r="C54" s="177">
        <f t="shared" si="3"/>
        <v>307</v>
      </c>
      <c r="D54" s="177" t="str">
        <f t="shared" si="9"/>
        <v>ok</v>
      </c>
      <c r="E54" s="177">
        <f t="shared" si="4"/>
        <v>4168632577</v>
      </c>
      <c r="F54" s="177" t="str">
        <f t="shared" si="10"/>
        <v>ok</v>
      </c>
      <c r="G54" s="177">
        <f t="shared" si="5"/>
        <v>13578607</v>
      </c>
      <c r="H54" s="178" t="str">
        <f t="shared" si="11"/>
        <v>ok</v>
      </c>
      <c r="I54" s="179">
        <f t="shared" si="6"/>
        <v>69</v>
      </c>
      <c r="J54" s="145">
        <f t="shared" si="6"/>
        <v>902998039</v>
      </c>
      <c r="K54" s="180">
        <f t="shared" si="6"/>
        <v>13086928</v>
      </c>
      <c r="L54" s="179" t="str">
        <f t="shared" si="7"/>
        <v>-</v>
      </c>
      <c r="M54" s="145" t="str">
        <f t="shared" si="7"/>
        <v>-</v>
      </c>
      <c r="N54" s="180" t="str">
        <f t="shared" si="7"/>
        <v>-</v>
      </c>
      <c r="O54" s="146">
        <f t="shared" si="12"/>
        <v>111</v>
      </c>
      <c r="P54" s="146">
        <f t="shared" si="12"/>
        <v>2562763469</v>
      </c>
      <c r="Q54" s="146">
        <f t="shared" si="13"/>
        <v>23087959</v>
      </c>
      <c r="R54" s="179">
        <f t="shared" si="14"/>
        <v>111</v>
      </c>
      <c r="S54" s="145">
        <f t="shared" si="14"/>
        <v>2562763469</v>
      </c>
      <c r="T54" s="180">
        <f t="shared" si="14"/>
        <v>23087959</v>
      </c>
      <c r="U54" s="179" t="str">
        <f t="shared" si="14"/>
        <v>-</v>
      </c>
      <c r="V54" s="145" t="str">
        <f t="shared" si="14"/>
        <v>-</v>
      </c>
      <c r="W54" s="180" t="str">
        <f t="shared" si="14"/>
        <v>-</v>
      </c>
      <c r="X54" s="179">
        <f t="shared" si="15"/>
        <v>127</v>
      </c>
      <c r="Y54" s="145">
        <f t="shared" si="15"/>
        <v>702871069</v>
      </c>
      <c r="Z54" s="180">
        <f t="shared" si="16"/>
        <v>5534417</v>
      </c>
      <c r="AB54" s="78" t="s">
        <v>194</v>
      </c>
      <c r="AC54" s="83"/>
      <c r="AD54" s="124">
        <v>710</v>
      </c>
      <c r="AE54" s="124">
        <v>307</v>
      </c>
      <c r="AF54" s="124">
        <v>276905700</v>
      </c>
      <c r="AG54" s="124">
        <v>4168632577</v>
      </c>
      <c r="AH54" s="124">
        <v>13578607</v>
      </c>
      <c r="AI54" s="164">
        <v>69</v>
      </c>
      <c r="AJ54" s="165">
        <v>902998039</v>
      </c>
      <c r="AK54" s="166">
        <v>13086928</v>
      </c>
      <c r="AL54" s="26">
        <v>2</v>
      </c>
      <c r="AM54" s="32">
        <v>29571022</v>
      </c>
      <c r="AN54" s="27">
        <v>14785511</v>
      </c>
      <c r="AO54" s="26">
        <v>31</v>
      </c>
      <c r="AP54" s="32">
        <v>590474222</v>
      </c>
      <c r="AQ54" s="27">
        <v>19047555</v>
      </c>
      <c r="AR54" s="26" t="s">
        <v>61</v>
      </c>
      <c r="AS54" s="32" t="s">
        <v>61</v>
      </c>
      <c r="AT54" s="27" t="s">
        <v>61</v>
      </c>
      <c r="AU54" s="164" t="s">
        <v>61</v>
      </c>
      <c r="AV54" s="165" t="s">
        <v>61</v>
      </c>
      <c r="AW54" s="166" t="s">
        <v>61</v>
      </c>
      <c r="AX54" s="26">
        <v>93</v>
      </c>
      <c r="AY54" s="32">
        <v>59135180</v>
      </c>
      <c r="AZ54" s="27">
        <v>635862</v>
      </c>
      <c r="BA54" s="26" t="s">
        <v>61</v>
      </c>
      <c r="BB54" s="32" t="s">
        <v>61</v>
      </c>
      <c r="BC54" s="27" t="s">
        <v>61</v>
      </c>
      <c r="BD54" s="26" t="s">
        <v>61</v>
      </c>
      <c r="BE54" s="32" t="s">
        <v>61</v>
      </c>
      <c r="BF54" s="27" t="s">
        <v>61</v>
      </c>
      <c r="BG54" s="26" t="s">
        <v>61</v>
      </c>
      <c r="BH54" s="32" t="s">
        <v>61</v>
      </c>
      <c r="BI54" s="27" t="s">
        <v>61</v>
      </c>
      <c r="BJ54" s="26" t="s">
        <v>61</v>
      </c>
      <c r="BK54" s="32" t="s">
        <v>61</v>
      </c>
      <c r="BL54" s="27" t="s">
        <v>61</v>
      </c>
      <c r="BM54" s="164">
        <v>111</v>
      </c>
      <c r="BN54" s="165">
        <v>2562763469</v>
      </c>
      <c r="BO54" s="166">
        <v>23087959</v>
      </c>
      <c r="BP54" s="164" t="s">
        <v>61</v>
      </c>
      <c r="BQ54" s="165" t="s">
        <v>61</v>
      </c>
      <c r="BR54" s="166" t="s">
        <v>61</v>
      </c>
      <c r="BS54" s="26" t="s">
        <v>61</v>
      </c>
      <c r="BT54" s="32" t="s">
        <v>61</v>
      </c>
      <c r="BU54" s="27" t="s">
        <v>61</v>
      </c>
      <c r="BV54" s="26">
        <v>1</v>
      </c>
      <c r="BW54" s="32">
        <v>23690645</v>
      </c>
      <c r="BX54" s="27">
        <v>23690645</v>
      </c>
      <c r="BY54" s="26" t="s">
        <v>61</v>
      </c>
      <c r="BZ54" s="32" t="s">
        <v>61</v>
      </c>
      <c r="CA54" s="27" t="s">
        <v>61</v>
      </c>
      <c r="CB54" s="26" t="s">
        <v>61</v>
      </c>
      <c r="CC54" s="32" t="s">
        <v>61</v>
      </c>
      <c r="CD54" s="27" t="s">
        <v>61</v>
      </c>
      <c r="CE54" s="26" t="s">
        <v>61</v>
      </c>
      <c r="CF54" s="32" t="s">
        <v>61</v>
      </c>
      <c r="CG54" s="27" t="s">
        <v>61</v>
      </c>
      <c r="CH54" s="26" t="s">
        <v>61</v>
      </c>
      <c r="CI54" s="26" t="s">
        <v>61</v>
      </c>
      <c r="CJ54" s="32" t="s">
        <v>61</v>
      </c>
      <c r="CK54" s="27" t="s">
        <v>61</v>
      </c>
      <c r="CL54" s="26" t="s">
        <v>61</v>
      </c>
      <c r="CM54" s="26" t="s">
        <v>61</v>
      </c>
      <c r="CN54" s="32" t="s">
        <v>61</v>
      </c>
      <c r="CO54" s="27" t="s">
        <v>61</v>
      </c>
      <c r="CP54" s="26" t="s">
        <v>61</v>
      </c>
      <c r="CQ54" s="26" t="s">
        <v>61</v>
      </c>
      <c r="CR54" s="32" t="s">
        <v>61</v>
      </c>
      <c r="CS54" s="27" t="s">
        <v>61</v>
      </c>
      <c r="CT54" s="27">
        <v>3</v>
      </c>
      <c r="CU54" s="27">
        <v>3</v>
      </c>
      <c r="CV54" s="27" t="s">
        <v>61</v>
      </c>
      <c r="CW54" s="27" t="s">
        <v>61</v>
      </c>
      <c r="CX54" s="27">
        <v>30</v>
      </c>
      <c r="CY54" s="27">
        <v>76</v>
      </c>
      <c r="CZ54" s="27">
        <v>268</v>
      </c>
      <c r="DA54" s="27">
        <v>23</v>
      </c>
      <c r="DB54" s="27" t="s">
        <v>61</v>
      </c>
      <c r="DC54" s="27" t="s">
        <v>61</v>
      </c>
      <c r="DD54" s="27" t="s">
        <v>61</v>
      </c>
      <c r="DE54" s="41"/>
    </row>
    <row r="55" spans="1:109" ht="18.75" customHeight="1" x14ac:dyDescent="0.2">
      <c r="A55" s="78"/>
      <c r="B55" s="82" t="s">
        <v>195</v>
      </c>
      <c r="C55" s="127">
        <f t="shared" si="3"/>
        <v>54</v>
      </c>
      <c r="D55" s="127" t="str">
        <f t="shared" si="9"/>
        <v>ok</v>
      </c>
      <c r="E55" s="127">
        <f t="shared" si="4"/>
        <v>503444930</v>
      </c>
      <c r="F55" s="127" t="str">
        <f t="shared" si="10"/>
        <v>ok</v>
      </c>
      <c r="G55" s="127">
        <f t="shared" si="5"/>
        <v>9323054</v>
      </c>
      <c r="H55" s="149" t="str">
        <f t="shared" si="11"/>
        <v>ok</v>
      </c>
      <c r="I55" s="154">
        <f t="shared" si="6"/>
        <v>17</v>
      </c>
      <c r="J55" s="129">
        <f t="shared" si="6"/>
        <v>142883100</v>
      </c>
      <c r="K55" s="155">
        <f t="shared" si="6"/>
        <v>8404888</v>
      </c>
      <c r="L55" s="154" t="str">
        <f t="shared" si="7"/>
        <v>-</v>
      </c>
      <c r="M55" s="129" t="str">
        <f t="shared" si="7"/>
        <v>-</v>
      </c>
      <c r="N55" s="155" t="str">
        <f t="shared" si="7"/>
        <v>-</v>
      </c>
      <c r="O55" s="130">
        <f t="shared" si="12"/>
        <v>11</v>
      </c>
      <c r="P55" s="130">
        <f t="shared" si="12"/>
        <v>230428734</v>
      </c>
      <c r="Q55" s="130">
        <f t="shared" si="13"/>
        <v>20948066</v>
      </c>
      <c r="R55" s="154">
        <f t="shared" si="14"/>
        <v>11</v>
      </c>
      <c r="S55" s="129">
        <f t="shared" si="14"/>
        <v>230428734</v>
      </c>
      <c r="T55" s="155">
        <f t="shared" si="14"/>
        <v>20948066</v>
      </c>
      <c r="U55" s="154" t="str">
        <f t="shared" si="14"/>
        <v>-</v>
      </c>
      <c r="V55" s="129" t="str">
        <f t="shared" si="14"/>
        <v>-</v>
      </c>
      <c r="W55" s="155" t="str">
        <f t="shared" si="14"/>
        <v>-</v>
      </c>
      <c r="X55" s="154">
        <f t="shared" si="15"/>
        <v>26</v>
      </c>
      <c r="Y55" s="129">
        <f t="shared" si="15"/>
        <v>130133096</v>
      </c>
      <c r="Z55" s="155">
        <f t="shared" si="16"/>
        <v>5005119</v>
      </c>
      <c r="AB55" s="78"/>
      <c r="AC55" s="82" t="s">
        <v>195</v>
      </c>
      <c r="AD55" s="124">
        <v>136</v>
      </c>
      <c r="AE55" s="124">
        <v>54</v>
      </c>
      <c r="AF55" s="124">
        <v>50824300</v>
      </c>
      <c r="AG55" s="124">
        <v>503444930</v>
      </c>
      <c r="AH55" s="124">
        <v>9323054</v>
      </c>
      <c r="AI55" s="164">
        <v>17</v>
      </c>
      <c r="AJ55" s="165">
        <v>142883100</v>
      </c>
      <c r="AK55" s="166">
        <v>8404888</v>
      </c>
      <c r="AL55" s="26">
        <v>1</v>
      </c>
      <c r="AM55" s="32">
        <v>14539236</v>
      </c>
      <c r="AN55" s="27">
        <v>14539236</v>
      </c>
      <c r="AO55" s="26">
        <v>6</v>
      </c>
      <c r="AP55" s="32">
        <v>102498713</v>
      </c>
      <c r="AQ55" s="27">
        <v>17083118</v>
      </c>
      <c r="AR55" s="26" t="s">
        <v>61</v>
      </c>
      <c r="AS55" s="32" t="s">
        <v>61</v>
      </c>
      <c r="AT55" s="27" t="s">
        <v>61</v>
      </c>
      <c r="AU55" s="164" t="s">
        <v>61</v>
      </c>
      <c r="AV55" s="165" t="s">
        <v>61</v>
      </c>
      <c r="AW55" s="166" t="s">
        <v>61</v>
      </c>
      <c r="AX55" s="26">
        <v>19</v>
      </c>
      <c r="AY55" s="32">
        <v>13095147</v>
      </c>
      <c r="AZ55" s="27">
        <v>689218</v>
      </c>
      <c r="BA55" s="26" t="s">
        <v>61</v>
      </c>
      <c r="BB55" s="32" t="s">
        <v>61</v>
      </c>
      <c r="BC55" s="27" t="s">
        <v>61</v>
      </c>
      <c r="BD55" s="26" t="s">
        <v>61</v>
      </c>
      <c r="BE55" s="32" t="s">
        <v>61</v>
      </c>
      <c r="BF55" s="27" t="s">
        <v>61</v>
      </c>
      <c r="BG55" s="26" t="s">
        <v>61</v>
      </c>
      <c r="BH55" s="32" t="s">
        <v>61</v>
      </c>
      <c r="BI55" s="27" t="s">
        <v>61</v>
      </c>
      <c r="BJ55" s="26" t="s">
        <v>61</v>
      </c>
      <c r="BK55" s="32" t="s">
        <v>61</v>
      </c>
      <c r="BL55" s="27" t="s">
        <v>61</v>
      </c>
      <c r="BM55" s="164">
        <v>11</v>
      </c>
      <c r="BN55" s="165">
        <v>230428734</v>
      </c>
      <c r="BO55" s="166">
        <v>20948066</v>
      </c>
      <c r="BP55" s="164" t="s">
        <v>61</v>
      </c>
      <c r="BQ55" s="165" t="s">
        <v>61</v>
      </c>
      <c r="BR55" s="166" t="s">
        <v>61</v>
      </c>
      <c r="BS55" s="26" t="s">
        <v>61</v>
      </c>
      <c r="BT55" s="32" t="s">
        <v>61</v>
      </c>
      <c r="BU55" s="27" t="s">
        <v>61</v>
      </c>
      <c r="BV55" s="26" t="s">
        <v>61</v>
      </c>
      <c r="BW55" s="32" t="s">
        <v>61</v>
      </c>
      <c r="BX55" s="27" t="s">
        <v>61</v>
      </c>
      <c r="BY55" s="26" t="s">
        <v>61</v>
      </c>
      <c r="BZ55" s="32" t="s">
        <v>61</v>
      </c>
      <c r="CA55" s="27" t="s">
        <v>61</v>
      </c>
      <c r="CB55" s="26" t="s">
        <v>61</v>
      </c>
      <c r="CC55" s="32" t="s">
        <v>61</v>
      </c>
      <c r="CD55" s="27" t="s">
        <v>61</v>
      </c>
      <c r="CE55" s="26" t="s">
        <v>61</v>
      </c>
      <c r="CF55" s="32" t="s">
        <v>61</v>
      </c>
      <c r="CG55" s="27" t="s">
        <v>61</v>
      </c>
      <c r="CH55" s="26" t="s">
        <v>61</v>
      </c>
      <c r="CI55" s="26" t="s">
        <v>61</v>
      </c>
      <c r="CJ55" s="32" t="s">
        <v>61</v>
      </c>
      <c r="CK55" s="27" t="s">
        <v>61</v>
      </c>
      <c r="CL55" s="26" t="s">
        <v>61</v>
      </c>
      <c r="CM55" s="26" t="s">
        <v>61</v>
      </c>
      <c r="CN55" s="32" t="s">
        <v>61</v>
      </c>
      <c r="CO55" s="27" t="s">
        <v>61</v>
      </c>
      <c r="CP55" s="26" t="s">
        <v>61</v>
      </c>
      <c r="CQ55" s="26" t="s">
        <v>61</v>
      </c>
      <c r="CR55" s="32" t="s">
        <v>61</v>
      </c>
      <c r="CS55" s="27" t="s">
        <v>61</v>
      </c>
      <c r="CT55" s="27" t="s">
        <v>61</v>
      </c>
      <c r="CU55" s="27">
        <v>2</v>
      </c>
      <c r="CV55" s="27" t="s">
        <v>61</v>
      </c>
      <c r="CW55" s="27" t="s">
        <v>61</v>
      </c>
      <c r="CX55" s="27">
        <v>9</v>
      </c>
      <c r="CY55" s="27">
        <v>19</v>
      </c>
      <c r="CZ55" s="27">
        <v>51</v>
      </c>
      <c r="DA55" s="27">
        <v>1</v>
      </c>
      <c r="DB55" s="27" t="s">
        <v>61</v>
      </c>
      <c r="DC55" s="27" t="s">
        <v>61</v>
      </c>
      <c r="DD55" s="27" t="s">
        <v>61</v>
      </c>
      <c r="DE55" s="41"/>
    </row>
    <row r="56" spans="1:109" ht="15" customHeight="1" x14ac:dyDescent="0.2">
      <c r="A56" s="78"/>
      <c r="B56" s="82" t="s">
        <v>196</v>
      </c>
      <c r="C56" s="127">
        <f t="shared" si="3"/>
        <v>60</v>
      </c>
      <c r="D56" s="127" t="str">
        <f t="shared" si="9"/>
        <v>ok</v>
      </c>
      <c r="E56" s="127">
        <f t="shared" si="4"/>
        <v>690697718</v>
      </c>
      <c r="F56" s="127" t="str">
        <f t="shared" si="10"/>
        <v>ok</v>
      </c>
      <c r="G56" s="127">
        <f t="shared" si="5"/>
        <v>11511628</v>
      </c>
      <c r="H56" s="149" t="str">
        <f t="shared" si="11"/>
        <v>ok</v>
      </c>
      <c r="I56" s="154">
        <f t="shared" si="6"/>
        <v>18</v>
      </c>
      <c r="J56" s="129">
        <f t="shared" si="6"/>
        <v>251509235</v>
      </c>
      <c r="K56" s="155">
        <f t="shared" si="6"/>
        <v>13972735</v>
      </c>
      <c r="L56" s="154" t="str">
        <f t="shared" si="7"/>
        <v>-</v>
      </c>
      <c r="M56" s="129" t="str">
        <f t="shared" si="7"/>
        <v>-</v>
      </c>
      <c r="N56" s="155" t="str">
        <f t="shared" si="7"/>
        <v>-</v>
      </c>
      <c r="O56" s="130">
        <f t="shared" si="12"/>
        <v>16</v>
      </c>
      <c r="P56" s="130">
        <f t="shared" si="12"/>
        <v>352053228</v>
      </c>
      <c r="Q56" s="130">
        <f t="shared" si="13"/>
        <v>22003326</v>
      </c>
      <c r="R56" s="154">
        <f t="shared" si="14"/>
        <v>16</v>
      </c>
      <c r="S56" s="129">
        <f t="shared" si="14"/>
        <v>352053228</v>
      </c>
      <c r="T56" s="155">
        <f t="shared" si="14"/>
        <v>22003326</v>
      </c>
      <c r="U56" s="154" t="str">
        <f t="shared" si="14"/>
        <v>-</v>
      </c>
      <c r="V56" s="129" t="str">
        <f t="shared" si="14"/>
        <v>-</v>
      </c>
      <c r="W56" s="155" t="str">
        <f t="shared" si="14"/>
        <v>-</v>
      </c>
      <c r="X56" s="154">
        <f t="shared" si="15"/>
        <v>26</v>
      </c>
      <c r="Y56" s="129">
        <f t="shared" si="15"/>
        <v>87135255</v>
      </c>
      <c r="Z56" s="155">
        <f t="shared" si="16"/>
        <v>3351355</v>
      </c>
      <c r="AB56" s="78"/>
      <c r="AC56" s="82" t="s">
        <v>196</v>
      </c>
      <c r="AD56" s="124">
        <v>144</v>
      </c>
      <c r="AE56" s="124">
        <v>60</v>
      </c>
      <c r="AF56" s="124">
        <v>54967300</v>
      </c>
      <c r="AG56" s="124">
        <v>690697718</v>
      </c>
      <c r="AH56" s="124">
        <v>11511628</v>
      </c>
      <c r="AI56" s="164">
        <v>18</v>
      </c>
      <c r="AJ56" s="165">
        <v>251509235</v>
      </c>
      <c r="AK56" s="166">
        <v>13972735</v>
      </c>
      <c r="AL56" s="26" t="s">
        <v>61</v>
      </c>
      <c r="AM56" s="32" t="s">
        <v>61</v>
      </c>
      <c r="AN56" s="27" t="s">
        <v>61</v>
      </c>
      <c r="AO56" s="26">
        <v>4</v>
      </c>
      <c r="AP56" s="32">
        <v>75596818</v>
      </c>
      <c r="AQ56" s="27">
        <v>18899204</v>
      </c>
      <c r="AR56" s="26" t="s">
        <v>61</v>
      </c>
      <c r="AS56" s="32" t="s">
        <v>61</v>
      </c>
      <c r="AT56" s="27" t="s">
        <v>61</v>
      </c>
      <c r="AU56" s="164" t="s">
        <v>61</v>
      </c>
      <c r="AV56" s="165" t="s">
        <v>61</v>
      </c>
      <c r="AW56" s="166" t="s">
        <v>61</v>
      </c>
      <c r="AX56" s="26">
        <v>22</v>
      </c>
      <c r="AY56" s="32">
        <v>11538437</v>
      </c>
      <c r="AZ56" s="27">
        <v>524474</v>
      </c>
      <c r="BA56" s="26" t="s">
        <v>61</v>
      </c>
      <c r="BB56" s="32" t="s">
        <v>61</v>
      </c>
      <c r="BC56" s="27" t="s">
        <v>61</v>
      </c>
      <c r="BD56" s="26" t="s">
        <v>61</v>
      </c>
      <c r="BE56" s="32" t="s">
        <v>61</v>
      </c>
      <c r="BF56" s="27" t="s">
        <v>61</v>
      </c>
      <c r="BG56" s="26" t="s">
        <v>61</v>
      </c>
      <c r="BH56" s="32" t="s">
        <v>61</v>
      </c>
      <c r="BI56" s="27" t="s">
        <v>61</v>
      </c>
      <c r="BJ56" s="26" t="s">
        <v>61</v>
      </c>
      <c r="BK56" s="32" t="s">
        <v>61</v>
      </c>
      <c r="BL56" s="27" t="s">
        <v>61</v>
      </c>
      <c r="BM56" s="164">
        <v>16</v>
      </c>
      <c r="BN56" s="165">
        <v>352053228</v>
      </c>
      <c r="BO56" s="166">
        <v>22003326</v>
      </c>
      <c r="BP56" s="164" t="s">
        <v>61</v>
      </c>
      <c r="BQ56" s="165" t="s">
        <v>61</v>
      </c>
      <c r="BR56" s="166" t="s">
        <v>61</v>
      </c>
      <c r="BS56" s="26" t="s">
        <v>61</v>
      </c>
      <c r="BT56" s="32" t="s">
        <v>61</v>
      </c>
      <c r="BU56" s="27" t="s">
        <v>61</v>
      </c>
      <c r="BV56" s="26" t="s">
        <v>61</v>
      </c>
      <c r="BW56" s="32" t="s">
        <v>61</v>
      </c>
      <c r="BX56" s="27" t="s">
        <v>61</v>
      </c>
      <c r="BY56" s="26" t="s">
        <v>61</v>
      </c>
      <c r="BZ56" s="32" t="s">
        <v>61</v>
      </c>
      <c r="CA56" s="27" t="s">
        <v>61</v>
      </c>
      <c r="CB56" s="26" t="s">
        <v>61</v>
      </c>
      <c r="CC56" s="32" t="s">
        <v>61</v>
      </c>
      <c r="CD56" s="27" t="s">
        <v>61</v>
      </c>
      <c r="CE56" s="26" t="s">
        <v>61</v>
      </c>
      <c r="CF56" s="32" t="s">
        <v>61</v>
      </c>
      <c r="CG56" s="27" t="s">
        <v>61</v>
      </c>
      <c r="CH56" s="26" t="s">
        <v>61</v>
      </c>
      <c r="CI56" s="26" t="s">
        <v>61</v>
      </c>
      <c r="CJ56" s="32" t="s">
        <v>61</v>
      </c>
      <c r="CK56" s="27" t="s">
        <v>61</v>
      </c>
      <c r="CL56" s="26" t="s">
        <v>61</v>
      </c>
      <c r="CM56" s="26" t="s">
        <v>61</v>
      </c>
      <c r="CN56" s="32" t="s">
        <v>61</v>
      </c>
      <c r="CO56" s="27" t="s">
        <v>61</v>
      </c>
      <c r="CP56" s="26" t="s">
        <v>61</v>
      </c>
      <c r="CQ56" s="26" t="s">
        <v>61</v>
      </c>
      <c r="CR56" s="32" t="s">
        <v>61</v>
      </c>
      <c r="CS56" s="27" t="s">
        <v>61</v>
      </c>
      <c r="CT56" s="27" t="s">
        <v>61</v>
      </c>
      <c r="CU56" s="27" t="s">
        <v>61</v>
      </c>
      <c r="CV56" s="27" t="s">
        <v>61</v>
      </c>
      <c r="CW56" s="27" t="s">
        <v>61</v>
      </c>
      <c r="CX56" s="27">
        <v>6</v>
      </c>
      <c r="CY56" s="27">
        <v>17</v>
      </c>
      <c r="CZ56" s="27">
        <v>56</v>
      </c>
      <c r="DA56" s="27">
        <v>5</v>
      </c>
      <c r="DB56" s="27" t="s">
        <v>61</v>
      </c>
      <c r="DC56" s="27" t="s">
        <v>61</v>
      </c>
      <c r="DD56" s="27" t="s">
        <v>61</v>
      </c>
      <c r="DE56" s="41"/>
    </row>
    <row r="57" spans="1:109" ht="15" customHeight="1" x14ac:dyDescent="0.2">
      <c r="A57" s="78"/>
      <c r="B57" s="82" t="s">
        <v>197</v>
      </c>
      <c r="C57" s="127">
        <f t="shared" si="3"/>
        <v>56</v>
      </c>
      <c r="D57" s="127" t="str">
        <f t="shared" si="9"/>
        <v>ok</v>
      </c>
      <c r="E57" s="127">
        <f t="shared" si="4"/>
        <v>688381281</v>
      </c>
      <c r="F57" s="127" t="str">
        <f t="shared" si="10"/>
        <v>ok</v>
      </c>
      <c r="G57" s="127">
        <f t="shared" si="5"/>
        <v>12292522</v>
      </c>
      <c r="H57" s="149" t="str">
        <f t="shared" si="11"/>
        <v>ok</v>
      </c>
      <c r="I57" s="154">
        <f t="shared" si="6"/>
        <v>12</v>
      </c>
      <c r="J57" s="129">
        <f t="shared" si="6"/>
        <v>171341201</v>
      </c>
      <c r="K57" s="155">
        <f t="shared" si="6"/>
        <v>14278433</v>
      </c>
      <c r="L57" s="154" t="str">
        <f t="shared" si="7"/>
        <v>-</v>
      </c>
      <c r="M57" s="129" t="str">
        <f t="shared" si="7"/>
        <v>-</v>
      </c>
      <c r="N57" s="155" t="str">
        <f t="shared" si="7"/>
        <v>-</v>
      </c>
      <c r="O57" s="130">
        <f t="shared" si="12"/>
        <v>18</v>
      </c>
      <c r="P57" s="130">
        <f t="shared" si="12"/>
        <v>412293819</v>
      </c>
      <c r="Q57" s="130">
        <f t="shared" si="13"/>
        <v>22905212</v>
      </c>
      <c r="R57" s="154">
        <f t="shared" si="14"/>
        <v>18</v>
      </c>
      <c r="S57" s="129">
        <f t="shared" si="14"/>
        <v>412293819</v>
      </c>
      <c r="T57" s="155">
        <f t="shared" si="14"/>
        <v>22905212</v>
      </c>
      <c r="U57" s="154" t="str">
        <f t="shared" si="14"/>
        <v>-</v>
      </c>
      <c r="V57" s="129" t="str">
        <f t="shared" si="14"/>
        <v>-</v>
      </c>
      <c r="W57" s="155" t="str">
        <f t="shared" si="14"/>
        <v>-</v>
      </c>
      <c r="X57" s="154">
        <f t="shared" si="15"/>
        <v>26</v>
      </c>
      <c r="Y57" s="129">
        <f t="shared" si="15"/>
        <v>104746261</v>
      </c>
      <c r="Z57" s="155">
        <f t="shared" si="16"/>
        <v>4028702</v>
      </c>
      <c r="AB57" s="78"/>
      <c r="AC57" s="82" t="s">
        <v>197</v>
      </c>
      <c r="AD57" s="124">
        <v>138</v>
      </c>
      <c r="AE57" s="124">
        <v>56</v>
      </c>
      <c r="AF57" s="124">
        <v>52647400</v>
      </c>
      <c r="AG57" s="124">
        <v>688381281</v>
      </c>
      <c r="AH57" s="124">
        <v>12292522</v>
      </c>
      <c r="AI57" s="164">
        <v>12</v>
      </c>
      <c r="AJ57" s="165">
        <v>171341201</v>
      </c>
      <c r="AK57" s="166">
        <v>14278433</v>
      </c>
      <c r="AL57" s="26" t="s">
        <v>61</v>
      </c>
      <c r="AM57" s="32" t="s">
        <v>61</v>
      </c>
      <c r="AN57" s="27" t="s">
        <v>61</v>
      </c>
      <c r="AO57" s="26">
        <v>5</v>
      </c>
      <c r="AP57" s="32">
        <v>92715713</v>
      </c>
      <c r="AQ57" s="27">
        <v>18543142</v>
      </c>
      <c r="AR57" s="26" t="s">
        <v>61</v>
      </c>
      <c r="AS57" s="32" t="s">
        <v>61</v>
      </c>
      <c r="AT57" s="27" t="s">
        <v>61</v>
      </c>
      <c r="AU57" s="164" t="s">
        <v>61</v>
      </c>
      <c r="AV57" s="165" t="s">
        <v>61</v>
      </c>
      <c r="AW57" s="166" t="s">
        <v>61</v>
      </c>
      <c r="AX57" s="26">
        <v>21</v>
      </c>
      <c r="AY57" s="32">
        <v>12030548</v>
      </c>
      <c r="AZ57" s="27">
        <v>572883</v>
      </c>
      <c r="BA57" s="26" t="s">
        <v>61</v>
      </c>
      <c r="BB57" s="32" t="s">
        <v>61</v>
      </c>
      <c r="BC57" s="27" t="s">
        <v>61</v>
      </c>
      <c r="BD57" s="26" t="s">
        <v>61</v>
      </c>
      <c r="BE57" s="32" t="s">
        <v>61</v>
      </c>
      <c r="BF57" s="27" t="s">
        <v>61</v>
      </c>
      <c r="BG57" s="26" t="s">
        <v>61</v>
      </c>
      <c r="BH57" s="32" t="s">
        <v>61</v>
      </c>
      <c r="BI57" s="27" t="s">
        <v>61</v>
      </c>
      <c r="BJ57" s="26" t="s">
        <v>61</v>
      </c>
      <c r="BK57" s="32" t="s">
        <v>61</v>
      </c>
      <c r="BL57" s="27" t="s">
        <v>61</v>
      </c>
      <c r="BM57" s="164">
        <v>18</v>
      </c>
      <c r="BN57" s="165">
        <v>412293819</v>
      </c>
      <c r="BO57" s="166">
        <v>22905212</v>
      </c>
      <c r="BP57" s="164" t="s">
        <v>61</v>
      </c>
      <c r="BQ57" s="165" t="s">
        <v>61</v>
      </c>
      <c r="BR57" s="166" t="s">
        <v>61</v>
      </c>
      <c r="BS57" s="26" t="s">
        <v>61</v>
      </c>
      <c r="BT57" s="32" t="s">
        <v>61</v>
      </c>
      <c r="BU57" s="27" t="s">
        <v>61</v>
      </c>
      <c r="BV57" s="26" t="s">
        <v>61</v>
      </c>
      <c r="BW57" s="32" t="s">
        <v>61</v>
      </c>
      <c r="BX57" s="27" t="s">
        <v>61</v>
      </c>
      <c r="BY57" s="26" t="s">
        <v>61</v>
      </c>
      <c r="BZ57" s="32" t="s">
        <v>61</v>
      </c>
      <c r="CA57" s="27" t="s">
        <v>61</v>
      </c>
      <c r="CB57" s="26" t="s">
        <v>61</v>
      </c>
      <c r="CC57" s="32" t="s">
        <v>61</v>
      </c>
      <c r="CD57" s="27" t="s">
        <v>61</v>
      </c>
      <c r="CE57" s="26" t="s">
        <v>61</v>
      </c>
      <c r="CF57" s="32" t="s">
        <v>61</v>
      </c>
      <c r="CG57" s="27" t="s">
        <v>61</v>
      </c>
      <c r="CH57" s="26" t="s">
        <v>61</v>
      </c>
      <c r="CI57" s="26" t="s">
        <v>61</v>
      </c>
      <c r="CJ57" s="32" t="s">
        <v>61</v>
      </c>
      <c r="CK57" s="27" t="s">
        <v>61</v>
      </c>
      <c r="CL57" s="26" t="s">
        <v>61</v>
      </c>
      <c r="CM57" s="26" t="s">
        <v>61</v>
      </c>
      <c r="CN57" s="32" t="s">
        <v>61</v>
      </c>
      <c r="CO57" s="27" t="s">
        <v>61</v>
      </c>
      <c r="CP57" s="26" t="s">
        <v>61</v>
      </c>
      <c r="CQ57" s="26" t="s">
        <v>61</v>
      </c>
      <c r="CR57" s="32" t="s">
        <v>61</v>
      </c>
      <c r="CS57" s="27" t="s">
        <v>61</v>
      </c>
      <c r="CT57" s="27" t="s">
        <v>61</v>
      </c>
      <c r="CU57" s="27">
        <v>1</v>
      </c>
      <c r="CV57" s="27" t="s">
        <v>61</v>
      </c>
      <c r="CW57" s="27" t="s">
        <v>61</v>
      </c>
      <c r="CX57" s="27">
        <v>7</v>
      </c>
      <c r="CY57" s="27">
        <v>21</v>
      </c>
      <c r="CZ57" s="27">
        <v>49</v>
      </c>
      <c r="DA57" s="27">
        <v>4</v>
      </c>
      <c r="DB57" s="27" t="s">
        <v>61</v>
      </c>
      <c r="DC57" s="27" t="s">
        <v>61</v>
      </c>
      <c r="DD57" s="27" t="s">
        <v>61</v>
      </c>
      <c r="DE57" s="41"/>
    </row>
    <row r="58" spans="1:109" ht="15" customHeight="1" x14ac:dyDescent="0.2">
      <c r="A58" s="78"/>
      <c r="B58" s="82" t="s">
        <v>198</v>
      </c>
      <c r="C58" s="127">
        <f t="shared" si="3"/>
        <v>64</v>
      </c>
      <c r="D58" s="127" t="str">
        <f t="shared" si="9"/>
        <v>ok</v>
      </c>
      <c r="E58" s="127">
        <f t="shared" si="4"/>
        <v>1097590910</v>
      </c>
      <c r="F58" s="127" t="str">
        <f t="shared" si="10"/>
        <v>ok</v>
      </c>
      <c r="G58" s="127">
        <f t="shared" si="5"/>
        <v>17149857</v>
      </c>
      <c r="H58" s="149" t="str">
        <f t="shared" si="11"/>
        <v>ok</v>
      </c>
      <c r="I58" s="154">
        <f t="shared" si="6"/>
        <v>9</v>
      </c>
      <c r="J58" s="129">
        <f t="shared" si="6"/>
        <v>129854500</v>
      </c>
      <c r="K58" s="155">
        <f t="shared" si="6"/>
        <v>14428277</v>
      </c>
      <c r="L58" s="154" t="str">
        <f t="shared" si="7"/>
        <v>-</v>
      </c>
      <c r="M58" s="129" t="str">
        <f t="shared" si="7"/>
        <v>-</v>
      </c>
      <c r="N58" s="155" t="str">
        <f t="shared" si="7"/>
        <v>-</v>
      </c>
      <c r="O58" s="130">
        <f t="shared" si="12"/>
        <v>36</v>
      </c>
      <c r="P58" s="130">
        <f t="shared" si="12"/>
        <v>855218919</v>
      </c>
      <c r="Q58" s="130">
        <f t="shared" si="13"/>
        <v>23756081</v>
      </c>
      <c r="R58" s="154">
        <f t="shared" si="14"/>
        <v>36</v>
      </c>
      <c r="S58" s="129">
        <f t="shared" si="14"/>
        <v>855218919</v>
      </c>
      <c r="T58" s="155">
        <f t="shared" si="14"/>
        <v>23756081</v>
      </c>
      <c r="U58" s="154" t="str">
        <f t="shared" si="14"/>
        <v>-</v>
      </c>
      <c r="V58" s="129" t="str">
        <f t="shared" si="14"/>
        <v>-</v>
      </c>
      <c r="W58" s="155" t="str">
        <f t="shared" si="14"/>
        <v>-</v>
      </c>
      <c r="X58" s="154">
        <f t="shared" si="15"/>
        <v>19</v>
      </c>
      <c r="Y58" s="129">
        <f t="shared" si="15"/>
        <v>112517491</v>
      </c>
      <c r="Z58" s="155">
        <f t="shared" si="16"/>
        <v>5921973</v>
      </c>
      <c r="AB58" s="78"/>
      <c r="AC58" s="82" t="s">
        <v>198</v>
      </c>
      <c r="AD58" s="124">
        <v>136</v>
      </c>
      <c r="AE58" s="124">
        <v>64</v>
      </c>
      <c r="AF58" s="124">
        <v>54628500</v>
      </c>
      <c r="AG58" s="124">
        <v>1097590910</v>
      </c>
      <c r="AH58" s="124">
        <v>17149857</v>
      </c>
      <c r="AI58" s="164">
        <v>9</v>
      </c>
      <c r="AJ58" s="165">
        <v>129854500</v>
      </c>
      <c r="AK58" s="166">
        <v>14428277</v>
      </c>
      <c r="AL58" s="26">
        <v>1</v>
      </c>
      <c r="AM58" s="32">
        <v>15031786</v>
      </c>
      <c r="AN58" s="27">
        <v>15031786</v>
      </c>
      <c r="AO58" s="26">
        <v>5</v>
      </c>
      <c r="AP58" s="32">
        <v>89285997</v>
      </c>
      <c r="AQ58" s="27">
        <v>17857199</v>
      </c>
      <c r="AR58" s="26" t="s">
        <v>61</v>
      </c>
      <c r="AS58" s="32" t="s">
        <v>61</v>
      </c>
      <c r="AT58" s="27" t="s">
        <v>61</v>
      </c>
      <c r="AU58" s="164" t="s">
        <v>61</v>
      </c>
      <c r="AV58" s="165" t="s">
        <v>61</v>
      </c>
      <c r="AW58" s="166" t="s">
        <v>61</v>
      </c>
      <c r="AX58" s="26">
        <v>13</v>
      </c>
      <c r="AY58" s="32">
        <v>8199708</v>
      </c>
      <c r="AZ58" s="27">
        <v>630746</v>
      </c>
      <c r="BA58" s="26" t="s">
        <v>61</v>
      </c>
      <c r="BB58" s="32" t="s">
        <v>61</v>
      </c>
      <c r="BC58" s="27" t="s">
        <v>61</v>
      </c>
      <c r="BD58" s="26" t="s">
        <v>61</v>
      </c>
      <c r="BE58" s="32" t="s">
        <v>61</v>
      </c>
      <c r="BF58" s="27" t="s">
        <v>61</v>
      </c>
      <c r="BG58" s="26" t="s">
        <v>61</v>
      </c>
      <c r="BH58" s="32" t="s">
        <v>61</v>
      </c>
      <c r="BI58" s="27" t="s">
        <v>61</v>
      </c>
      <c r="BJ58" s="26" t="s">
        <v>61</v>
      </c>
      <c r="BK58" s="32" t="s">
        <v>61</v>
      </c>
      <c r="BL58" s="27" t="s">
        <v>61</v>
      </c>
      <c r="BM58" s="164">
        <v>36</v>
      </c>
      <c r="BN58" s="165">
        <v>855218919</v>
      </c>
      <c r="BO58" s="166">
        <v>23756081</v>
      </c>
      <c r="BP58" s="164" t="s">
        <v>61</v>
      </c>
      <c r="BQ58" s="165" t="s">
        <v>61</v>
      </c>
      <c r="BR58" s="166" t="s">
        <v>61</v>
      </c>
      <c r="BS58" s="26" t="s">
        <v>61</v>
      </c>
      <c r="BT58" s="32" t="s">
        <v>61</v>
      </c>
      <c r="BU58" s="27" t="s">
        <v>61</v>
      </c>
      <c r="BV58" s="26" t="s">
        <v>61</v>
      </c>
      <c r="BW58" s="32" t="s">
        <v>61</v>
      </c>
      <c r="BX58" s="27" t="s">
        <v>61</v>
      </c>
      <c r="BY58" s="26" t="s">
        <v>61</v>
      </c>
      <c r="BZ58" s="32" t="s">
        <v>61</v>
      </c>
      <c r="CA58" s="27" t="s">
        <v>61</v>
      </c>
      <c r="CB58" s="26" t="s">
        <v>61</v>
      </c>
      <c r="CC58" s="32" t="s">
        <v>61</v>
      </c>
      <c r="CD58" s="27" t="s">
        <v>61</v>
      </c>
      <c r="CE58" s="26" t="s">
        <v>61</v>
      </c>
      <c r="CF58" s="32" t="s">
        <v>61</v>
      </c>
      <c r="CG58" s="27" t="s">
        <v>61</v>
      </c>
      <c r="CH58" s="26" t="s">
        <v>61</v>
      </c>
      <c r="CI58" s="26" t="s">
        <v>61</v>
      </c>
      <c r="CJ58" s="32" t="s">
        <v>61</v>
      </c>
      <c r="CK58" s="27" t="s">
        <v>61</v>
      </c>
      <c r="CL58" s="26" t="s">
        <v>61</v>
      </c>
      <c r="CM58" s="26" t="s">
        <v>61</v>
      </c>
      <c r="CN58" s="32" t="s">
        <v>61</v>
      </c>
      <c r="CO58" s="27" t="s">
        <v>61</v>
      </c>
      <c r="CP58" s="26" t="s">
        <v>61</v>
      </c>
      <c r="CQ58" s="26" t="s">
        <v>61</v>
      </c>
      <c r="CR58" s="32" t="s">
        <v>61</v>
      </c>
      <c r="CS58" s="27" t="s">
        <v>61</v>
      </c>
      <c r="CT58" s="27">
        <v>1</v>
      </c>
      <c r="CU58" s="27" t="s">
        <v>61</v>
      </c>
      <c r="CV58" s="27" t="s">
        <v>61</v>
      </c>
      <c r="CW58" s="27" t="s">
        <v>61</v>
      </c>
      <c r="CX58" s="27">
        <v>6</v>
      </c>
      <c r="CY58" s="27">
        <v>7</v>
      </c>
      <c r="CZ58" s="27">
        <v>55</v>
      </c>
      <c r="DA58" s="27">
        <v>3</v>
      </c>
      <c r="DB58" s="27" t="s">
        <v>61</v>
      </c>
      <c r="DC58" s="27" t="s">
        <v>61</v>
      </c>
      <c r="DD58" s="27" t="s">
        <v>61</v>
      </c>
      <c r="DE58" s="41"/>
    </row>
    <row r="59" spans="1:109" ht="15" customHeight="1" x14ac:dyDescent="0.2">
      <c r="A59" s="78"/>
      <c r="B59" s="82" t="s">
        <v>199</v>
      </c>
      <c r="C59" s="127">
        <f t="shared" si="3"/>
        <v>73</v>
      </c>
      <c r="D59" s="127" t="str">
        <f t="shared" si="9"/>
        <v>ok</v>
      </c>
      <c r="E59" s="127">
        <f t="shared" si="4"/>
        <v>1188517738</v>
      </c>
      <c r="F59" s="127" t="str">
        <f t="shared" si="10"/>
        <v>ok</v>
      </c>
      <c r="G59" s="127">
        <f t="shared" si="5"/>
        <v>16281064</v>
      </c>
      <c r="H59" s="149" t="str">
        <f t="shared" si="11"/>
        <v>ok</v>
      </c>
      <c r="I59" s="154">
        <f t="shared" si="6"/>
        <v>13</v>
      </c>
      <c r="J59" s="129">
        <f t="shared" si="6"/>
        <v>207410003</v>
      </c>
      <c r="K59" s="155">
        <f t="shared" si="6"/>
        <v>15954615</v>
      </c>
      <c r="L59" s="154" t="str">
        <f t="shared" si="7"/>
        <v>-</v>
      </c>
      <c r="M59" s="129" t="str">
        <f t="shared" si="7"/>
        <v>-</v>
      </c>
      <c r="N59" s="155" t="str">
        <f t="shared" si="7"/>
        <v>-</v>
      </c>
      <c r="O59" s="130">
        <f t="shared" si="12"/>
        <v>30</v>
      </c>
      <c r="P59" s="130">
        <f t="shared" si="12"/>
        <v>712768769</v>
      </c>
      <c r="Q59" s="130">
        <f t="shared" si="13"/>
        <v>23758958</v>
      </c>
      <c r="R59" s="154">
        <f t="shared" si="14"/>
        <v>30</v>
      </c>
      <c r="S59" s="129">
        <f t="shared" si="14"/>
        <v>712768769</v>
      </c>
      <c r="T59" s="155">
        <f t="shared" si="14"/>
        <v>23758958</v>
      </c>
      <c r="U59" s="154" t="str">
        <f t="shared" si="14"/>
        <v>-</v>
      </c>
      <c r="V59" s="129" t="str">
        <f t="shared" si="14"/>
        <v>-</v>
      </c>
      <c r="W59" s="155" t="str">
        <f t="shared" si="14"/>
        <v>-</v>
      </c>
      <c r="X59" s="154">
        <f t="shared" si="15"/>
        <v>30</v>
      </c>
      <c r="Y59" s="129">
        <f t="shared" si="15"/>
        <v>268338966</v>
      </c>
      <c r="Z59" s="155">
        <f t="shared" si="16"/>
        <v>8944632</v>
      </c>
      <c r="AB59" s="78"/>
      <c r="AC59" s="82" t="s">
        <v>199</v>
      </c>
      <c r="AD59" s="124">
        <v>156</v>
      </c>
      <c r="AE59" s="124">
        <v>73</v>
      </c>
      <c r="AF59" s="124">
        <v>63838200</v>
      </c>
      <c r="AG59" s="124">
        <v>1188517738</v>
      </c>
      <c r="AH59" s="124">
        <v>16281064</v>
      </c>
      <c r="AI59" s="164">
        <v>13</v>
      </c>
      <c r="AJ59" s="165">
        <v>207410003</v>
      </c>
      <c r="AK59" s="166">
        <v>15954615</v>
      </c>
      <c r="AL59" s="26" t="s">
        <v>61</v>
      </c>
      <c r="AM59" s="32" t="s">
        <v>61</v>
      </c>
      <c r="AN59" s="27" t="s">
        <v>61</v>
      </c>
      <c r="AO59" s="26">
        <v>11</v>
      </c>
      <c r="AP59" s="32">
        <v>230376981</v>
      </c>
      <c r="AQ59" s="27">
        <v>20943361</v>
      </c>
      <c r="AR59" s="26" t="s">
        <v>61</v>
      </c>
      <c r="AS59" s="32" t="s">
        <v>61</v>
      </c>
      <c r="AT59" s="27" t="s">
        <v>61</v>
      </c>
      <c r="AU59" s="164" t="s">
        <v>61</v>
      </c>
      <c r="AV59" s="165" t="s">
        <v>61</v>
      </c>
      <c r="AW59" s="166" t="s">
        <v>61</v>
      </c>
      <c r="AX59" s="26">
        <v>18</v>
      </c>
      <c r="AY59" s="32">
        <v>14271340</v>
      </c>
      <c r="AZ59" s="27">
        <v>792852</v>
      </c>
      <c r="BA59" s="26" t="s">
        <v>61</v>
      </c>
      <c r="BB59" s="32" t="s">
        <v>61</v>
      </c>
      <c r="BC59" s="27" t="s">
        <v>61</v>
      </c>
      <c r="BD59" s="26" t="s">
        <v>61</v>
      </c>
      <c r="BE59" s="32" t="s">
        <v>61</v>
      </c>
      <c r="BF59" s="27" t="s">
        <v>61</v>
      </c>
      <c r="BG59" s="26" t="s">
        <v>61</v>
      </c>
      <c r="BH59" s="32" t="s">
        <v>61</v>
      </c>
      <c r="BI59" s="27" t="s">
        <v>61</v>
      </c>
      <c r="BJ59" s="26" t="s">
        <v>61</v>
      </c>
      <c r="BK59" s="32" t="s">
        <v>61</v>
      </c>
      <c r="BL59" s="27" t="s">
        <v>61</v>
      </c>
      <c r="BM59" s="164">
        <v>30</v>
      </c>
      <c r="BN59" s="165">
        <v>712768769</v>
      </c>
      <c r="BO59" s="166">
        <v>23758958</v>
      </c>
      <c r="BP59" s="164" t="s">
        <v>61</v>
      </c>
      <c r="BQ59" s="165" t="s">
        <v>61</v>
      </c>
      <c r="BR59" s="166" t="s">
        <v>61</v>
      </c>
      <c r="BS59" s="26" t="s">
        <v>61</v>
      </c>
      <c r="BT59" s="32" t="s">
        <v>61</v>
      </c>
      <c r="BU59" s="27" t="s">
        <v>61</v>
      </c>
      <c r="BV59" s="26">
        <v>1</v>
      </c>
      <c r="BW59" s="32">
        <v>23690645</v>
      </c>
      <c r="BX59" s="27">
        <v>23690645</v>
      </c>
      <c r="BY59" s="26" t="s">
        <v>61</v>
      </c>
      <c r="BZ59" s="32" t="s">
        <v>61</v>
      </c>
      <c r="CA59" s="27" t="s">
        <v>61</v>
      </c>
      <c r="CB59" s="26" t="s">
        <v>61</v>
      </c>
      <c r="CC59" s="32" t="s">
        <v>61</v>
      </c>
      <c r="CD59" s="27" t="s">
        <v>61</v>
      </c>
      <c r="CE59" s="26" t="s">
        <v>61</v>
      </c>
      <c r="CF59" s="32" t="s">
        <v>61</v>
      </c>
      <c r="CG59" s="27" t="s">
        <v>61</v>
      </c>
      <c r="CH59" s="26" t="s">
        <v>61</v>
      </c>
      <c r="CI59" s="26" t="s">
        <v>61</v>
      </c>
      <c r="CJ59" s="32" t="s">
        <v>61</v>
      </c>
      <c r="CK59" s="27" t="s">
        <v>61</v>
      </c>
      <c r="CL59" s="26" t="s">
        <v>61</v>
      </c>
      <c r="CM59" s="26" t="s">
        <v>61</v>
      </c>
      <c r="CN59" s="32" t="s">
        <v>61</v>
      </c>
      <c r="CO59" s="27" t="s">
        <v>61</v>
      </c>
      <c r="CP59" s="26" t="s">
        <v>61</v>
      </c>
      <c r="CQ59" s="26" t="s">
        <v>61</v>
      </c>
      <c r="CR59" s="32" t="s">
        <v>61</v>
      </c>
      <c r="CS59" s="27" t="s">
        <v>61</v>
      </c>
      <c r="CT59" s="27">
        <v>2</v>
      </c>
      <c r="CU59" s="27" t="s">
        <v>61</v>
      </c>
      <c r="CV59" s="27" t="s">
        <v>61</v>
      </c>
      <c r="CW59" s="27" t="s">
        <v>61</v>
      </c>
      <c r="CX59" s="27">
        <v>2</v>
      </c>
      <c r="CY59" s="27">
        <v>12</v>
      </c>
      <c r="CZ59" s="27">
        <v>57</v>
      </c>
      <c r="DA59" s="27">
        <v>10</v>
      </c>
      <c r="DB59" s="27" t="s">
        <v>61</v>
      </c>
      <c r="DC59" s="27" t="s">
        <v>61</v>
      </c>
      <c r="DD59" s="27" t="s">
        <v>61</v>
      </c>
      <c r="DE59" s="41"/>
    </row>
    <row r="60" spans="1:109" ht="26.25" customHeight="1" x14ac:dyDescent="0.2">
      <c r="A60" s="175" t="s">
        <v>200</v>
      </c>
      <c r="B60" s="176"/>
      <c r="C60" s="177">
        <f t="shared" si="3"/>
        <v>924</v>
      </c>
      <c r="D60" s="177" t="str">
        <f t="shared" si="9"/>
        <v>ok</v>
      </c>
      <c r="E60" s="177">
        <f t="shared" si="4"/>
        <v>20546821654</v>
      </c>
      <c r="F60" s="177" t="str">
        <f t="shared" si="10"/>
        <v>ok</v>
      </c>
      <c r="G60" s="177">
        <f t="shared" si="5"/>
        <v>22236819</v>
      </c>
      <c r="H60" s="178" t="str">
        <f t="shared" si="11"/>
        <v>ok</v>
      </c>
      <c r="I60" s="179">
        <f t="shared" si="6"/>
        <v>91</v>
      </c>
      <c r="J60" s="145">
        <f t="shared" si="6"/>
        <v>1545180006</v>
      </c>
      <c r="K60" s="180">
        <f t="shared" si="6"/>
        <v>16980000</v>
      </c>
      <c r="L60" s="179" t="str">
        <f t="shared" si="7"/>
        <v>-</v>
      </c>
      <c r="M60" s="145" t="str">
        <f t="shared" si="7"/>
        <v>-</v>
      </c>
      <c r="N60" s="180" t="str">
        <f t="shared" si="7"/>
        <v>-</v>
      </c>
      <c r="O60" s="146">
        <f t="shared" si="12"/>
        <v>734</v>
      </c>
      <c r="P60" s="146">
        <f t="shared" si="12"/>
        <v>17988661539</v>
      </c>
      <c r="Q60" s="146">
        <f t="shared" si="13"/>
        <v>24507713</v>
      </c>
      <c r="R60" s="179">
        <f t="shared" si="14"/>
        <v>734</v>
      </c>
      <c r="S60" s="145">
        <f t="shared" si="14"/>
        <v>17988661539</v>
      </c>
      <c r="T60" s="180">
        <f t="shared" si="14"/>
        <v>24507713</v>
      </c>
      <c r="U60" s="179" t="str">
        <f t="shared" si="14"/>
        <v>-</v>
      </c>
      <c r="V60" s="145" t="str">
        <f t="shared" si="14"/>
        <v>-</v>
      </c>
      <c r="W60" s="180" t="str">
        <f t="shared" si="14"/>
        <v>-</v>
      </c>
      <c r="X60" s="179">
        <f t="shared" si="15"/>
        <v>99</v>
      </c>
      <c r="Y60" s="145">
        <f t="shared" si="15"/>
        <v>1012980109</v>
      </c>
      <c r="Z60" s="180">
        <f t="shared" si="16"/>
        <v>10232122</v>
      </c>
      <c r="AB60" s="78" t="s">
        <v>200</v>
      </c>
      <c r="AC60" s="83"/>
      <c r="AD60" s="124">
        <v>1193</v>
      </c>
      <c r="AE60" s="124">
        <v>924</v>
      </c>
      <c r="AF60" s="124">
        <v>494617608</v>
      </c>
      <c r="AG60" s="124">
        <v>20546821654</v>
      </c>
      <c r="AH60" s="124">
        <v>22236819</v>
      </c>
      <c r="AI60" s="164">
        <v>91</v>
      </c>
      <c r="AJ60" s="165">
        <v>1545180006</v>
      </c>
      <c r="AK60" s="166">
        <v>16980000</v>
      </c>
      <c r="AL60" s="26" t="s">
        <v>61</v>
      </c>
      <c r="AM60" s="32" t="s">
        <v>61</v>
      </c>
      <c r="AN60" s="27" t="s">
        <v>61</v>
      </c>
      <c r="AO60" s="26">
        <v>45</v>
      </c>
      <c r="AP60" s="32">
        <v>966778020</v>
      </c>
      <c r="AQ60" s="27">
        <v>21483956</v>
      </c>
      <c r="AR60" s="26" t="s">
        <v>61</v>
      </c>
      <c r="AS60" s="32" t="s">
        <v>61</v>
      </c>
      <c r="AT60" s="27" t="s">
        <v>61</v>
      </c>
      <c r="AU60" s="164" t="s">
        <v>61</v>
      </c>
      <c r="AV60" s="165" t="s">
        <v>61</v>
      </c>
      <c r="AW60" s="166" t="s">
        <v>61</v>
      </c>
      <c r="AX60" s="26">
        <v>54</v>
      </c>
      <c r="AY60" s="32">
        <v>46202089</v>
      </c>
      <c r="AZ60" s="27">
        <v>855594</v>
      </c>
      <c r="BA60" s="26" t="s">
        <v>61</v>
      </c>
      <c r="BB60" s="32" t="s">
        <v>61</v>
      </c>
      <c r="BC60" s="27" t="s">
        <v>61</v>
      </c>
      <c r="BD60" s="26" t="s">
        <v>61</v>
      </c>
      <c r="BE60" s="32" t="s">
        <v>61</v>
      </c>
      <c r="BF60" s="27" t="s">
        <v>61</v>
      </c>
      <c r="BG60" s="26" t="s">
        <v>61</v>
      </c>
      <c r="BH60" s="32" t="s">
        <v>61</v>
      </c>
      <c r="BI60" s="27" t="s">
        <v>61</v>
      </c>
      <c r="BJ60" s="26" t="s">
        <v>61</v>
      </c>
      <c r="BK60" s="32" t="s">
        <v>61</v>
      </c>
      <c r="BL60" s="27" t="s">
        <v>61</v>
      </c>
      <c r="BM60" s="164">
        <v>734</v>
      </c>
      <c r="BN60" s="165">
        <v>17988661539</v>
      </c>
      <c r="BO60" s="166">
        <v>24507713</v>
      </c>
      <c r="BP60" s="164" t="s">
        <v>61</v>
      </c>
      <c r="BQ60" s="165" t="s">
        <v>61</v>
      </c>
      <c r="BR60" s="166" t="s">
        <v>61</v>
      </c>
      <c r="BS60" s="26" t="s">
        <v>61</v>
      </c>
      <c r="BT60" s="32" t="s">
        <v>61</v>
      </c>
      <c r="BU60" s="27" t="s">
        <v>61</v>
      </c>
      <c r="BV60" s="26" t="s">
        <v>61</v>
      </c>
      <c r="BW60" s="32" t="s">
        <v>61</v>
      </c>
      <c r="BX60" s="27" t="s">
        <v>61</v>
      </c>
      <c r="BY60" s="26" t="s">
        <v>61</v>
      </c>
      <c r="BZ60" s="32" t="s">
        <v>61</v>
      </c>
      <c r="CA60" s="27" t="s">
        <v>61</v>
      </c>
      <c r="CB60" s="26" t="s">
        <v>61</v>
      </c>
      <c r="CC60" s="32" t="s">
        <v>61</v>
      </c>
      <c r="CD60" s="27" t="s">
        <v>61</v>
      </c>
      <c r="CE60" s="26" t="s">
        <v>61</v>
      </c>
      <c r="CF60" s="32" t="s">
        <v>61</v>
      </c>
      <c r="CG60" s="27" t="s">
        <v>61</v>
      </c>
      <c r="CH60" s="26">
        <v>3</v>
      </c>
      <c r="CI60" s="26" t="s">
        <v>61</v>
      </c>
      <c r="CJ60" s="32">
        <v>0</v>
      </c>
      <c r="CK60" s="27" t="s">
        <v>61</v>
      </c>
      <c r="CL60" s="26" t="s">
        <v>61</v>
      </c>
      <c r="CM60" s="26" t="s">
        <v>61</v>
      </c>
      <c r="CN60" s="32" t="s">
        <v>61</v>
      </c>
      <c r="CO60" s="27" t="s">
        <v>61</v>
      </c>
      <c r="CP60" s="26" t="s">
        <v>61</v>
      </c>
      <c r="CQ60" s="26" t="s">
        <v>61</v>
      </c>
      <c r="CR60" s="32" t="s">
        <v>61</v>
      </c>
      <c r="CS60" s="27" t="s">
        <v>61</v>
      </c>
      <c r="CT60" s="27">
        <v>1</v>
      </c>
      <c r="CU60" s="27">
        <v>2</v>
      </c>
      <c r="CV60" s="27" t="s">
        <v>61</v>
      </c>
      <c r="CW60" s="27" t="s">
        <v>61</v>
      </c>
      <c r="CX60" s="27">
        <v>25</v>
      </c>
      <c r="CY60" s="27">
        <v>24</v>
      </c>
      <c r="CZ60" s="27">
        <v>186</v>
      </c>
      <c r="DA60" s="27">
        <v>28</v>
      </c>
      <c r="DB60" s="27" t="s">
        <v>61</v>
      </c>
      <c r="DC60" s="27" t="s">
        <v>61</v>
      </c>
      <c r="DD60" s="27" t="s">
        <v>61</v>
      </c>
      <c r="DE60" s="41"/>
    </row>
    <row r="61" spans="1:109" ht="18.75" customHeight="1" x14ac:dyDescent="0.2">
      <c r="A61" s="78"/>
      <c r="B61" s="125" t="s">
        <v>201</v>
      </c>
      <c r="C61" s="127">
        <f t="shared" si="3"/>
        <v>87</v>
      </c>
      <c r="D61" s="127" t="str">
        <f t="shared" si="9"/>
        <v>ok</v>
      </c>
      <c r="E61" s="127">
        <f t="shared" si="4"/>
        <v>1673388981</v>
      </c>
      <c r="F61" s="127" t="str">
        <f t="shared" si="10"/>
        <v>ok</v>
      </c>
      <c r="G61" s="127">
        <f t="shared" si="5"/>
        <v>19234356</v>
      </c>
      <c r="H61" s="149" t="str">
        <f t="shared" si="11"/>
        <v>ok</v>
      </c>
      <c r="I61" s="154">
        <f t="shared" si="6"/>
        <v>15</v>
      </c>
      <c r="J61" s="129">
        <f t="shared" si="6"/>
        <v>249412492</v>
      </c>
      <c r="K61" s="155">
        <f t="shared" si="6"/>
        <v>16627499</v>
      </c>
      <c r="L61" s="154" t="str">
        <f t="shared" si="7"/>
        <v>-</v>
      </c>
      <c r="M61" s="129" t="str">
        <f t="shared" si="7"/>
        <v>-</v>
      </c>
      <c r="N61" s="155" t="str">
        <f t="shared" si="7"/>
        <v>-</v>
      </c>
      <c r="O61" s="130">
        <f t="shared" si="12"/>
        <v>49</v>
      </c>
      <c r="P61" s="130">
        <f t="shared" si="12"/>
        <v>1189663390</v>
      </c>
      <c r="Q61" s="130">
        <f t="shared" si="13"/>
        <v>24278844</v>
      </c>
      <c r="R61" s="154">
        <f t="shared" si="14"/>
        <v>49</v>
      </c>
      <c r="S61" s="129">
        <f t="shared" si="14"/>
        <v>1189663390</v>
      </c>
      <c r="T61" s="155">
        <f t="shared" si="14"/>
        <v>24278844</v>
      </c>
      <c r="U61" s="154" t="str">
        <f t="shared" si="14"/>
        <v>-</v>
      </c>
      <c r="V61" s="129" t="str">
        <f t="shared" si="14"/>
        <v>-</v>
      </c>
      <c r="W61" s="155" t="str">
        <f t="shared" si="14"/>
        <v>-</v>
      </c>
      <c r="X61" s="154">
        <f t="shared" si="15"/>
        <v>23</v>
      </c>
      <c r="Y61" s="129">
        <f t="shared" si="15"/>
        <v>234313099</v>
      </c>
      <c r="Z61" s="155">
        <f t="shared" si="16"/>
        <v>10187526</v>
      </c>
      <c r="AB61" s="78"/>
      <c r="AC61" s="125" t="s">
        <v>201</v>
      </c>
      <c r="AD61" s="124">
        <v>170</v>
      </c>
      <c r="AE61" s="124">
        <v>87</v>
      </c>
      <c r="AF61" s="124">
        <v>68836300</v>
      </c>
      <c r="AG61" s="124">
        <v>1673388981</v>
      </c>
      <c r="AH61" s="124">
        <v>19234356</v>
      </c>
      <c r="AI61" s="164">
        <v>15</v>
      </c>
      <c r="AJ61" s="165">
        <v>249412492</v>
      </c>
      <c r="AK61" s="166">
        <v>16627499</v>
      </c>
      <c r="AL61" s="26" t="s">
        <v>61</v>
      </c>
      <c r="AM61" s="32" t="s">
        <v>61</v>
      </c>
      <c r="AN61" s="27" t="s">
        <v>61</v>
      </c>
      <c r="AO61" s="26">
        <v>11</v>
      </c>
      <c r="AP61" s="32">
        <v>227878348</v>
      </c>
      <c r="AQ61" s="27">
        <v>20716213</v>
      </c>
      <c r="AR61" s="26" t="s">
        <v>61</v>
      </c>
      <c r="AS61" s="32" t="s">
        <v>61</v>
      </c>
      <c r="AT61" s="27" t="s">
        <v>61</v>
      </c>
      <c r="AU61" s="164" t="s">
        <v>61</v>
      </c>
      <c r="AV61" s="165" t="s">
        <v>61</v>
      </c>
      <c r="AW61" s="166" t="s">
        <v>61</v>
      </c>
      <c r="AX61" s="26">
        <v>12</v>
      </c>
      <c r="AY61" s="32">
        <v>6434751</v>
      </c>
      <c r="AZ61" s="27">
        <v>536229</v>
      </c>
      <c r="BA61" s="26" t="s">
        <v>61</v>
      </c>
      <c r="BB61" s="32" t="s">
        <v>61</v>
      </c>
      <c r="BC61" s="27" t="s">
        <v>61</v>
      </c>
      <c r="BD61" s="26" t="s">
        <v>61</v>
      </c>
      <c r="BE61" s="32" t="s">
        <v>61</v>
      </c>
      <c r="BF61" s="27" t="s">
        <v>61</v>
      </c>
      <c r="BG61" s="26" t="s">
        <v>61</v>
      </c>
      <c r="BH61" s="32" t="s">
        <v>61</v>
      </c>
      <c r="BI61" s="27" t="s">
        <v>61</v>
      </c>
      <c r="BJ61" s="26" t="s">
        <v>61</v>
      </c>
      <c r="BK61" s="32" t="s">
        <v>61</v>
      </c>
      <c r="BL61" s="27" t="s">
        <v>61</v>
      </c>
      <c r="BM61" s="164">
        <v>49</v>
      </c>
      <c r="BN61" s="165">
        <v>1189663390</v>
      </c>
      <c r="BO61" s="166">
        <v>24278844</v>
      </c>
      <c r="BP61" s="164" t="s">
        <v>61</v>
      </c>
      <c r="BQ61" s="165" t="s">
        <v>61</v>
      </c>
      <c r="BR61" s="166" t="s">
        <v>61</v>
      </c>
      <c r="BS61" s="26" t="s">
        <v>61</v>
      </c>
      <c r="BT61" s="32" t="s">
        <v>61</v>
      </c>
      <c r="BU61" s="27" t="s">
        <v>61</v>
      </c>
      <c r="BV61" s="26" t="s">
        <v>61</v>
      </c>
      <c r="BW61" s="32" t="s">
        <v>61</v>
      </c>
      <c r="BX61" s="27" t="s">
        <v>61</v>
      </c>
      <c r="BY61" s="26" t="s">
        <v>61</v>
      </c>
      <c r="BZ61" s="32" t="s">
        <v>61</v>
      </c>
      <c r="CA61" s="27" t="s">
        <v>61</v>
      </c>
      <c r="CB61" s="26" t="s">
        <v>61</v>
      </c>
      <c r="CC61" s="32" t="s">
        <v>61</v>
      </c>
      <c r="CD61" s="27" t="s">
        <v>61</v>
      </c>
      <c r="CE61" s="26" t="s">
        <v>61</v>
      </c>
      <c r="CF61" s="32" t="s">
        <v>61</v>
      </c>
      <c r="CG61" s="27" t="s">
        <v>61</v>
      </c>
      <c r="CH61" s="26" t="s">
        <v>61</v>
      </c>
      <c r="CI61" s="26" t="s">
        <v>61</v>
      </c>
      <c r="CJ61" s="32" t="s">
        <v>61</v>
      </c>
      <c r="CK61" s="27" t="s">
        <v>61</v>
      </c>
      <c r="CL61" s="26" t="s">
        <v>61</v>
      </c>
      <c r="CM61" s="26" t="s">
        <v>61</v>
      </c>
      <c r="CN61" s="32" t="s">
        <v>61</v>
      </c>
      <c r="CO61" s="27" t="s">
        <v>61</v>
      </c>
      <c r="CP61" s="26" t="s">
        <v>61</v>
      </c>
      <c r="CQ61" s="26" t="s">
        <v>61</v>
      </c>
      <c r="CR61" s="32" t="s">
        <v>61</v>
      </c>
      <c r="CS61" s="27" t="s">
        <v>61</v>
      </c>
      <c r="CT61" s="27" t="s">
        <v>61</v>
      </c>
      <c r="CU61" s="27" t="s">
        <v>61</v>
      </c>
      <c r="CV61" s="27" t="s">
        <v>61</v>
      </c>
      <c r="CW61" s="27" t="s">
        <v>61</v>
      </c>
      <c r="CX61" s="27">
        <v>5</v>
      </c>
      <c r="CY61" s="27">
        <v>11</v>
      </c>
      <c r="CZ61" s="27">
        <v>59</v>
      </c>
      <c r="DA61" s="27">
        <v>8</v>
      </c>
      <c r="DB61" s="27" t="s">
        <v>61</v>
      </c>
      <c r="DC61" s="27" t="s">
        <v>61</v>
      </c>
      <c r="DD61" s="27" t="s">
        <v>61</v>
      </c>
      <c r="DE61" s="41"/>
    </row>
    <row r="62" spans="1:109" ht="15" customHeight="1" x14ac:dyDescent="0.2">
      <c r="A62" s="78"/>
      <c r="B62" s="125" t="s">
        <v>202</v>
      </c>
      <c r="C62" s="127">
        <f t="shared" si="3"/>
        <v>114</v>
      </c>
      <c r="D62" s="127" t="str">
        <f t="shared" si="9"/>
        <v>ok</v>
      </c>
      <c r="E62" s="127">
        <f t="shared" si="4"/>
        <v>2290963405</v>
      </c>
      <c r="F62" s="127" t="str">
        <f t="shared" si="10"/>
        <v>ok</v>
      </c>
      <c r="G62" s="127">
        <f t="shared" si="5"/>
        <v>20096170</v>
      </c>
      <c r="H62" s="149" t="str">
        <f t="shared" si="11"/>
        <v>ok</v>
      </c>
      <c r="I62" s="154">
        <f t="shared" si="6"/>
        <v>18</v>
      </c>
      <c r="J62" s="129">
        <f t="shared" si="6"/>
        <v>302737794</v>
      </c>
      <c r="K62" s="155">
        <f t="shared" si="6"/>
        <v>16818766</v>
      </c>
      <c r="L62" s="154" t="str">
        <f t="shared" si="7"/>
        <v>-</v>
      </c>
      <c r="M62" s="129" t="str">
        <f t="shared" si="7"/>
        <v>-</v>
      </c>
      <c r="N62" s="155" t="str">
        <f t="shared" si="7"/>
        <v>-</v>
      </c>
      <c r="O62" s="130">
        <f t="shared" si="12"/>
        <v>73</v>
      </c>
      <c r="P62" s="130">
        <f t="shared" si="12"/>
        <v>1789646331</v>
      </c>
      <c r="Q62" s="130">
        <f t="shared" si="13"/>
        <v>24515703</v>
      </c>
      <c r="R62" s="154">
        <f t="shared" si="14"/>
        <v>73</v>
      </c>
      <c r="S62" s="129">
        <f t="shared" si="14"/>
        <v>1789646331</v>
      </c>
      <c r="T62" s="155">
        <f t="shared" si="14"/>
        <v>24515703</v>
      </c>
      <c r="U62" s="154" t="str">
        <f t="shared" si="14"/>
        <v>-</v>
      </c>
      <c r="V62" s="129" t="str">
        <f t="shared" si="14"/>
        <v>-</v>
      </c>
      <c r="W62" s="155" t="str">
        <f t="shared" si="14"/>
        <v>-</v>
      </c>
      <c r="X62" s="154">
        <f t="shared" si="15"/>
        <v>23</v>
      </c>
      <c r="Y62" s="129">
        <f t="shared" si="15"/>
        <v>198579280</v>
      </c>
      <c r="Z62" s="155">
        <f t="shared" si="16"/>
        <v>8633881</v>
      </c>
      <c r="AB62" s="78"/>
      <c r="AC62" s="125" t="s">
        <v>202</v>
      </c>
      <c r="AD62" s="124">
        <v>181</v>
      </c>
      <c r="AE62" s="124">
        <v>114</v>
      </c>
      <c r="AF62" s="124">
        <v>73285600</v>
      </c>
      <c r="AG62" s="124">
        <v>2290963405</v>
      </c>
      <c r="AH62" s="124">
        <v>20096170</v>
      </c>
      <c r="AI62" s="164">
        <v>18</v>
      </c>
      <c r="AJ62" s="165">
        <v>302737794</v>
      </c>
      <c r="AK62" s="166">
        <v>16818766</v>
      </c>
      <c r="AL62" s="26" t="s">
        <v>61</v>
      </c>
      <c r="AM62" s="32" t="s">
        <v>61</v>
      </c>
      <c r="AN62" s="27" t="s">
        <v>61</v>
      </c>
      <c r="AO62" s="26">
        <v>9</v>
      </c>
      <c r="AP62" s="32">
        <v>190699903</v>
      </c>
      <c r="AQ62" s="27">
        <v>21188878</v>
      </c>
      <c r="AR62" s="26" t="s">
        <v>61</v>
      </c>
      <c r="AS62" s="32" t="s">
        <v>61</v>
      </c>
      <c r="AT62" s="27" t="s">
        <v>61</v>
      </c>
      <c r="AU62" s="164" t="s">
        <v>61</v>
      </c>
      <c r="AV62" s="165" t="s">
        <v>61</v>
      </c>
      <c r="AW62" s="166" t="s">
        <v>61</v>
      </c>
      <c r="AX62" s="26">
        <v>14</v>
      </c>
      <c r="AY62" s="32">
        <v>7879377</v>
      </c>
      <c r="AZ62" s="27">
        <v>562812</v>
      </c>
      <c r="BA62" s="26" t="s">
        <v>61</v>
      </c>
      <c r="BB62" s="32" t="s">
        <v>61</v>
      </c>
      <c r="BC62" s="27" t="s">
        <v>61</v>
      </c>
      <c r="BD62" s="26" t="s">
        <v>61</v>
      </c>
      <c r="BE62" s="32" t="s">
        <v>61</v>
      </c>
      <c r="BF62" s="27" t="s">
        <v>61</v>
      </c>
      <c r="BG62" s="26" t="s">
        <v>61</v>
      </c>
      <c r="BH62" s="32" t="s">
        <v>61</v>
      </c>
      <c r="BI62" s="27" t="s">
        <v>61</v>
      </c>
      <c r="BJ62" s="26" t="s">
        <v>61</v>
      </c>
      <c r="BK62" s="32" t="s">
        <v>61</v>
      </c>
      <c r="BL62" s="27" t="s">
        <v>61</v>
      </c>
      <c r="BM62" s="164">
        <v>73</v>
      </c>
      <c r="BN62" s="165">
        <v>1789646331</v>
      </c>
      <c r="BO62" s="166">
        <v>24515703</v>
      </c>
      <c r="BP62" s="164" t="s">
        <v>61</v>
      </c>
      <c r="BQ62" s="165" t="s">
        <v>61</v>
      </c>
      <c r="BR62" s="166" t="s">
        <v>61</v>
      </c>
      <c r="BS62" s="26" t="s">
        <v>61</v>
      </c>
      <c r="BT62" s="32" t="s">
        <v>61</v>
      </c>
      <c r="BU62" s="27" t="s">
        <v>61</v>
      </c>
      <c r="BV62" s="26" t="s">
        <v>61</v>
      </c>
      <c r="BW62" s="32" t="s">
        <v>61</v>
      </c>
      <c r="BX62" s="27" t="s">
        <v>61</v>
      </c>
      <c r="BY62" s="26" t="s">
        <v>61</v>
      </c>
      <c r="BZ62" s="32" t="s">
        <v>61</v>
      </c>
      <c r="CA62" s="27" t="s">
        <v>61</v>
      </c>
      <c r="CB62" s="26" t="s">
        <v>61</v>
      </c>
      <c r="CC62" s="32" t="s">
        <v>61</v>
      </c>
      <c r="CD62" s="27" t="s">
        <v>61</v>
      </c>
      <c r="CE62" s="26" t="s">
        <v>61</v>
      </c>
      <c r="CF62" s="32" t="s">
        <v>61</v>
      </c>
      <c r="CG62" s="27" t="s">
        <v>61</v>
      </c>
      <c r="CH62" s="26">
        <v>1</v>
      </c>
      <c r="CI62" s="26" t="s">
        <v>61</v>
      </c>
      <c r="CJ62" s="32">
        <v>0</v>
      </c>
      <c r="CK62" s="27" t="s">
        <v>61</v>
      </c>
      <c r="CL62" s="26" t="s">
        <v>61</v>
      </c>
      <c r="CM62" s="26" t="s">
        <v>61</v>
      </c>
      <c r="CN62" s="32" t="s">
        <v>61</v>
      </c>
      <c r="CO62" s="27" t="s">
        <v>61</v>
      </c>
      <c r="CP62" s="26" t="s">
        <v>61</v>
      </c>
      <c r="CQ62" s="26" t="s">
        <v>61</v>
      </c>
      <c r="CR62" s="32" t="s">
        <v>61</v>
      </c>
      <c r="CS62" s="27" t="s">
        <v>61</v>
      </c>
      <c r="CT62" s="27" t="s">
        <v>61</v>
      </c>
      <c r="CU62" s="27">
        <v>1</v>
      </c>
      <c r="CV62" s="27" t="s">
        <v>61</v>
      </c>
      <c r="CW62" s="27" t="s">
        <v>61</v>
      </c>
      <c r="CX62" s="27">
        <v>5</v>
      </c>
      <c r="CY62" s="27">
        <v>6</v>
      </c>
      <c r="CZ62" s="27">
        <v>44</v>
      </c>
      <c r="DA62" s="27">
        <v>10</v>
      </c>
      <c r="DB62" s="27" t="s">
        <v>61</v>
      </c>
      <c r="DC62" s="27" t="s">
        <v>61</v>
      </c>
      <c r="DD62" s="27" t="s">
        <v>61</v>
      </c>
      <c r="DE62" s="41"/>
    </row>
    <row r="63" spans="1:109" ht="15" customHeight="1" x14ac:dyDescent="0.2">
      <c r="A63" s="78"/>
      <c r="B63" s="125" t="s">
        <v>203</v>
      </c>
      <c r="C63" s="127">
        <f t="shared" si="3"/>
        <v>161</v>
      </c>
      <c r="D63" s="127" t="str">
        <f t="shared" si="9"/>
        <v>ok</v>
      </c>
      <c r="E63" s="127">
        <f t="shared" si="4"/>
        <v>3538265171</v>
      </c>
      <c r="F63" s="127" t="str">
        <f t="shared" si="10"/>
        <v>ok</v>
      </c>
      <c r="G63" s="127">
        <f t="shared" si="5"/>
        <v>21976802</v>
      </c>
      <c r="H63" s="149" t="str">
        <f t="shared" si="11"/>
        <v>ok</v>
      </c>
      <c r="I63" s="154">
        <f t="shared" si="6"/>
        <v>17</v>
      </c>
      <c r="J63" s="129">
        <f t="shared" si="6"/>
        <v>244342957</v>
      </c>
      <c r="K63" s="155">
        <f t="shared" si="6"/>
        <v>14373115</v>
      </c>
      <c r="L63" s="154" t="str">
        <f t="shared" si="7"/>
        <v>-</v>
      </c>
      <c r="M63" s="129" t="str">
        <f t="shared" si="7"/>
        <v>-</v>
      </c>
      <c r="N63" s="155" t="str">
        <f t="shared" si="7"/>
        <v>-</v>
      </c>
      <c r="O63" s="130">
        <f t="shared" si="12"/>
        <v>122</v>
      </c>
      <c r="P63" s="130">
        <f t="shared" si="12"/>
        <v>3072266851</v>
      </c>
      <c r="Q63" s="130">
        <f t="shared" si="13"/>
        <v>25182515</v>
      </c>
      <c r="R63" s="154">
        <f t="shared" si="14"/>
        <v>122</v>
      </c>
      <c r="S63" s="129">
        <f t="shared" si="14"/>
        <v>3072266851</v>
      </c>
      <c r="T63" s="155">
        <f t="shared" si="14"/>
        <v>25182515</v>
      </c>
      <c r="U63" s="154" t="str">
        <f t="shared" si="14"/>
        <v>-</v>
      </c>
      <c r="V63" s="129" t="str">
        <f t="shared" si="14"/>
        <v>-</v>
      </c>
      <c r="W63" s="155" t="str">
        <f t="shared" si="14"/>
        <v>-</v>
      </c>
      <c r="X63" s="154">
        <f t="shared" si="15"/>
        <v>22</v>
      </c>
      <c r="Y63" s="129">
        <f t="shared" si="15"/>
        <v>221655363</v>
      </c>
      <c r="Z63" s="155">
        <f t="shared" si="16"/>
        <v>10075243</v>
      </c>
      <c r="AB63" s="78"/>
      <c r="AC63" s="125" t="s">
        <v>203</v>
      </c>
      <c r="AD63" s="124">
        <v>220</v>
      </c>
      <c r="AE63" s="124">
        <v>161</v>
      </c>
      <c r="AF63" s="124">
        <v>90844200</v>
      </c>
      <c r="AG63" s="124">
        <v>3538265171</v>
      </c>
      <c r="AH63" s="124">
        <v>21976802</v>
      </c>
      <c r="AI63" s="164">
        <v>17</v>
      </c>
      <c r="AJ63" s="165">
        <v>244342957</v>
      </c>
      <c r="AK63" s="166">
        <v>14373115</v>
      </c>
      <c r="AL63" s="26" t="s">
        <v>61</v>
      </c>
      <c r="AM63" s="32" t="s">
        <v>61</v>
      </c>
      <c r="AN63" s="27" t="s">
        <v>61</v>
      </c>
      <c r="AO63" s="26">
        <v>10</v>
      </c>
      <c r="AP63" s="32">
        <v>206525603</v>
      </c>
      <c r="AQ63" s="27">
        <v>20652560</v>
      </c>
      <c r="AR63" s="26" t="s">
        <v>61</v>
      </c>
      <c r="AS63" s="32" t="s">
        <v>61</v>
      </c>
      <c r="AT63" s="27" t="s">
        <v>61</v>
      </c>
      <c r="AU63" s="164" t="s">
        <v>61</v>
      </c>
      <c r="AV63" s="165" t="s">
        <v>61</v>
      </c>
      <c r="AW63" s="166" t="s">
        <v>61</v>
      </c>
      <c r="AX63" s="26">
        <v>12</v>
      </c>
      <c r="AY63" s="32">
        <v>15129760</v>
      </c>
      <c r="AZ63" s="27">
        <v>1260813</v>
      </c>
      <c r="BA63" s="26" t="s">
        <v>61</v>
      </c>
      <c r="BB63" s="32" t="s">
        <v>61</v>
      </c>
      <c r="BC63" s="27" t="s">
        <v>61</v>
      </c>
      <c r="BD63" s="26" t="s">
        <v>61</v>
      </c>
      <c r="BE63" s="32" t="s">
        <v>61</v>
      </c>
      <c r="BF63" s="27" t="s">
        <v>61</v>
      </c>
      <c r="BG63" s="26" t="s">
        <v>61</v>
      </c>
      <c r="BH63" s="32" t="s">
        <v>61</v>
      </c>
      <c r="BI63" s="27" t="s">
        <v>61</v>
      </c>
      <c r="BJ63" s="26" t="s">
        <v>61</v>
      </c>
      <c r="BK63" s="32" t="s">
        <v>61</v>
      </c>
      <c r="BL63" s="27" t="s">
        <v>61</v>
      </c>
      <c r="BM63" s="164">
        <v>122</v>
      </c>
      <c r="BN63" s="165">
        <v>3072266851</v>
      </c>
      <c r="BO63" s="166">
        <v>25182515</v>
      </c>
      <c r="BP63" s="164" t="s">
        <v>61</v>
      </c>
      <c r="BQ63" s="165" t="s">
        <v>61</v>
      </c>
      <c r="BR63" s="166" t="s">
        <v>61</v>
      </c>
      <c r="BS63" s="26" t="s">
        <v>61</v>
      </c>
      <c r="BT63" s="32" t="s">
        <v>61</v>
      </c>
      <c r="BU63" s="27" t="s">
        <v>61</v>
      </c>
      <c r="BV63" s="26" t="s">
        <v>61</v>
      </c>
      <c r="BW63" s="32" t="s">
        <v>61</v>
      </c>
      <c r="BX63" s="27" t="s">
        <v>61</v>
      </c>
      <c r="BY63" s="26" t="s">
        <v>61</v>
      </c>
      <c r="BZ63" s="32" t="s">
        <v>61</v>
      </c>
      <c r="CA63" s="27" t="s">
        <v>61</v>
      </c>
      <c r="CB63" s="26" t="s">
        <v>61</v>
      </c>
      <c r="CC63" s="32" t="s">
        <v>61</v>
      </c>
      <c r="CD63" s="27" t="s">
        <v>61</v>
      </c>
      <c r="CE63" s="26" t="s">
        <v>61</v>
      </c>
      <c r="CF63" s="32" t="s">
        <v>61</v>
      </c>
      <c r="CG63" s="27" t="s">
        <v>61</v>
      </c>
      <c r="CH63" s="26">
        <v>1</v>
      </c>
      <c r="CI63" s="26" t="s">
        <v>61</v>
      </c>
      <c r="CJ63" s="32">
        <v>0</v>
      </c>
      <c r="CK63" s="27" t="s">
        <v>61</v>
      </c>
      <c r="CL63" s="26" t="s">
        <v>61</v>
      </c>
      <c r="CM63" s="26" t="s">
        <v>61</v>
      </c>
      <c r="CN63" s="32" t="s">
        <v>61</v>
      </c>
      <c r="CO63" s="27" t="s">
        <v>61</v>
      </c>
      <c r="CP63" s="26" t="s">
        <v>61</v>
      </c>
      <c r="CQ63" s="26" t="s">
        <v>61</v>
      </c>
      <c r="CR63" s="32" t="s">
        <v>61</v>
      </c>
      <c r="CS63" s="27" t="s">
        <v>61</v>
      </c>
      <c r="CT63" s="27">
        <v>1</v>
      </c>
      <c r="CU63" s="27" t="s">
        <v>61</v>
      </c>
      <c r="CV63" s="27" t="s">
        <v>61</v>
      </c>
      <c r="CW63" s="27" t="s">
        <v>61</v>
      </c>
      <c r="CX63" s="27">
        <v>7</v>
      </c>
      <c r="CY63" s="27">
        <v>5</v>
      </c>
      <c r="CZ63" s="27">
        <v>40</v>
      </c>
      <c r="DA63" s="27">
        <v>5</v>
      </c>
      <c r="DB63" s="27" t="s">
        <v>61</v>
      </c>
      <c r="DC63" s="27" t="s">
        <v>61</v>
      </c>
      <c r="DD63" s="27" t="s">
        <v>61</v>
      </c>
      <c r="DE63" s="41"/>
    </row>
    <row r="64" spans="1:109" ht="15" customHeight="1" x14ac:dyDescent="0.2">
      <c r="A64" s="78"/>
      <c r="B64" s="125" t="s">
        <v>204</v>
      </c>
      <c r="C64" s="127">
        <f t="shared" si="3"/>
        <v>216</v>
      </c>
      <c r="D64" s="127" t="str">
        <f t="shared" si="9"/>
        <v>ok</v>
      </c>
      <c r="E64" s="127">
        <f t="shared" si="4"/>
        <v>4992742520</v>
      </c>
      <c r="F64" s="127" t="str">
        <f t="shared" si="10"/>
        <v>ok</v>
      </c>
      <c r="G64" s="127">
        <f t="shared" si="5"/>
        <v>23114548</v>
      </c>
      <c r="H64" s="149" t="str">
        <f t="shared" si="11"/>
        <v>ok</v>
      </c>
      <c r="I64" s="154">
        <f t="shared" si="6"/>
        <v>22</v>
      </c>
      <c r="J64" s="129">
        <f t="shared" si="6"/>
        <v>378676024</v>
      </c>
      <c r="K64" s="155">
        <f t="shared" si="6"/>
        <v>17212546</v>
      </c>
      <c r="L64" s="154" t="str">
        <f t="shared" si="7"/>
        <v>-</v>
      </c>
      <c r="M64" s="129" t="str">
        <f t="shared" si="7"/>
        <v>-</v>
      </c>
      <c r="N64" s="155" t="str">
        <f t="shared" si="7"/>
        <v>-</v>
      </c>
      <c r="O64" s="130">
        <f t="shared" si="12"/>
        <v>179</v>
      </c>
      <c r="P64" s="130">
        <f t="shared" si="12"/>
        <v>4415681247</v>
      </c>
      <c r="Q64" s="130">
        <f t="shared" si="13"/>
        <v>24668610</v>
      </c>
      <c r="R64" s="154">
        <f t="shared" si="14"/>
        <v>179</v>
      </c>
      <c r="S64" s="129">
        <f t="shared" si="14"/>
        <v>4415681247</v>
      </c>
      <c r="T64" s="155">
        <f t="shared" si="14"/>
        <v>24668610</v>
      </c>
      <c r="U64" s="154" t="str">
        <f t="shared" si="14"/>
        <v>-</v>
      </c>
      <c r="V64" s="129" t="str">
        <f t="shared" si="14"/>
        <v>-</v>
      </c>
      <c r="W64" s="155" t="str">
        <f t="shared" si="14"/>
        <v>-</v>
      </c>
      <c r="X64" s="154">
        <f t="shared" si="15"/>
        <v>15</v>
      </c>
      <c r="Y64" s="129">
        <f t="shared" si="15"/>
        <v>198385249</v>
      </c>
      <c r="Z64" s="155">
        <f t="shared" si="16"/>
        <v>13225683</v>
      </c>
      <c r="AB64" s="78"/>
      <c r="AC64" s="125" t="s">
        <v>204</v>
      </c>
      <c r="AD64" s="124">
        <v>259</v>
      </c>
      <c r="AE64" s="124">
        <v>216</v>
      </c>
      <c r="AF64" s="124">
        <v>108186008</v>
      </c>
      <c r="AG64" s="124">
        <v>4992742520</v>
      </c>
      <c r="AH64" s="124">
        <v>23114548</v>
      </c>
      <c r="AI64" s="164">
        <v>22</v>
      </c>
      <c r="AJ64" s="165">
        <v>378676024</v>
      </c>
      <c r="AK64" s="166">
        <v>17212546</v>
      </c>
      <c r="AL64" s="26" t="s">
        <v>61</v>
      </c>
      <c r="AM64" s="32" t="s">
        <v>61</v>
      </c>
      <c r="AN64" s="27" t="s">
        <v>61</v>
      </c>
      <c r="AO64" s="26">
        <v>8</v>
      </c>
      <c r="AP64" s="32">
        <v>186986655</v>
      </c>
      <c r="AQ64" s="27">
        <v>23373331</v>
      </c>
      <c r="AR64" s="26" t="s">
        <v>61</v>
      </c>
      <c r="AS64" s="32" t="s">
        <v>61</v>
      </c>
      <c r="AT64" s="27" t="s">
        <v>61</v>
      </c>
      <c r="AU64" s="164" t="s">
        <v>61</v>
      </c>
      <c r="AV64" s="165" t="s">
        <v>61</v>
      </c>
      <c r="AW64" s="166" t="s">
        <v>61</v>
      </c>
      <c r="AX64" s="26">
        <v>7</v>
      </c>
      <c r="AY64" s="32">
        <v>11398594</v>
      </c>
      <c r="AZ64" s="27">
        <v>1628370</v>
      </c>
      <c r="BA64" s="26" t="s">
        <v>61</v>
      </c>
      <c r="BB64" s="32" t="s">
        <v>61</v>
      </c>
      <c r="BC64" s="27" t="s">
        <v>61</v>
      </c>
      <c r="BD64" s="26" t="s">
        <v>61</v>
      </c>
      <c r="BE64" s="32" t="s">
        <v>61</v>
      </c>
      <c r="BF64" s="27" t="s">
        <v>61</v>
      </c>
      <c r="BG64" s="26" t="s">
        <v>61</v>
      </c>
      <c r="BH64" s="32" t="s">
        <v>61</v>
      </c>
      <c r="BI64" s="27" t="s">
        <v>61</v>
      </c>
      <c r="BJ64" s="26" t="s">
        <v>61</v>
      </c>
      <c r="BK64" s="32" t="s">
        <v>61</v>
      </c>
      <c r="BL64" s="27" t="s">
        <v>61</v>
      </c>
      <c r="BM64" s="164">
        <v>179</v>
      </c>
      <c r="BN64" s="165">
        <v>4415681247</v>
      </c>
      <c r="BO64" s="166">
        <v>24668610</v>
      </c>
      <c r="BP64" s="164" t="s">
        <v>61</v>
      </c>
      <c r="BQ64" s="165" t="s">
        <v>61</v>
      </c>
      <c r="BR64" s="166" t="s">
        <v>61</v>
      </c>
      <c r="BS64" s="26" t="s">
        <v>61</v>
      </c>
      <c r="BT64" s="32" t="s">
        <v>61</v>
      </c>
      <c r="BU64" s="27" t="s">
        <v>61</v>
      </c>
      <c r="BV64" s="26" t="s">
        <v>61</v>
      </c>
      <c r="BW64" s="32" t="s">
        <v>61</v>
      </c>
      <c r="BX64" s="27" t="s">
        <v>61</v>
      </c>
      <c r="BY64" s="26" t="s">
        <v>61</v>
      </c>
      <c r="BZ64" s="32" t="s">
        <v>61</v>
      </c>
      <c r="CA64" s="27" t="s">
        <v>61</v>
      </c>
      <c r="CB64" s="26" t="s">
        <v>61</v>
      </c>
      <c r="CC64" s="32" t="s">
        <v>61</v>
      </c>
      <c r="CD64" s="27" t="s">
        <v>61</v>
      </c>
      <c r="CE64" s="26" t="s">
        <v>61</v>
      </c>
      <c r="CF64" s="32" t="s">
        <v>61</v>
      </c>
      <c r="CG64" s="27" t="s">
        <v>61</v>
      </c>
      <c r="CH64" s="26">
        <v>1</v>
      </c>
      <c r="CI64" s="26" t="s">
        <v>61</v>
      </c>
      <c r="CJ64" s="32">
        <v>0</v>
      </c>
      <c r="CK64" s="27" t="s">
        <v>61</v>
      </c>
      <c r="CL64" s="26" t="s">
        <v>61</v>
      </c>
      <c r="CM64" s="26" t="s">
        <v>61</v>
      </c>
      <c r="CN64" s="32" t="s">
        <v>61</v>
      </c>
      <c r="CO64" s="27" t="s">
        <v>61</v>
      </c>
      <c r="CP64" s="26" t="s">
        <v>61</v>
      </c>
      <c r="CQ64" s="26" t="s">
        <v>61</v>
      </c>
      <c r="CR64" s="32" t="s">
        <v>61</v>
      </c>
      <c r="CS64" s="27" t="s">
        <v>61</v>
      </c>
      <c r="CT64" s="27" t="s">
        <v>61</v>
      </c>
      <c r="CU64" s="27" t="s">
        <v>61</v>
      </c>
      <c r="CV64" s="27" t="s">
        <v>61</v>
      </c>
      <c r="CW64" s="27" t="s">
        <v>61</v>
      </c>
      <c r="CX64" s="27">
        <v>7</v>
      </c>
      <c r="CY64" s="27">
        <v>1</v>
      </c>
      <c r="CZ64" s="27">
        <v>30</v>
      </c>
      <c r="DA64" s="27">
        <v>4</v>
      </c>
      <c r="DB64" s="27" t="s">
        <v>61</v>
      </c>
      <c r="DC64" s="27" t="s">
        <v>61</v>
      </c>
      <c r="DD64" s="27" t="s">
        <v>61</v>
      </c>
      <c r="DE64" s="41"/>
    </row>
    <row r="65" spans="1:109" ht="15" customHeight="1" x14ac:dyDescent="0.2">
      <c r="A65" s="78"/>
      <c r="B65" s="125" t="s">
        <v>205</v>
      </c>
      <c r="C65" s="127">
        <f t="shared" si="3"/>
        <v>346</v>
      </c>
      <c r="D65" s="127" t="str">
        <f t="shared" si="9"/>
        <v>ok</v>
      </c>
      <c r="E65" s="127">
        <f t="shared" si="4"/>
        <v>8051461577</v>
      </c>
      <c r="F65" s="127" t="str">
        <f t="shared" si="10"/>
        <v>ok</v>
      </c>
      <c r="G65" s="127">
        <f t="shared" si="5"/>
        <v>23270120</v>
      </c>
      <c r="H65" s="149" t="str">
        <f t="shared" si="11"/>
        <v>ok</v>
      </c>
      <c r="I65" s="154">
        <f t="shared" si="6"/>
        <v>19</v>
      </c>
      <c r="J65" s="129">
        <f t="shared" si="6"/>
        <v>370010739</v>
      </c>
      <c r="K65" s="155">
        <f t="shared" si="6"/>
        <v>19474249</v>
      </c>
      <c r="L65" s="154" t="str">
        <f t="shared" si="7"/>
        <v>-</v>
      </c>
      <c r="M65" s="129" t="str">
        <f t="shared" si="7"/>
        <v>-</v>
      </c>
      <c r="N65" s="155" t="str">
        <f t="shared" si="7"/>
        <v>-</v>
      </c>
      <c r="O65" s="130">
        <f t="shared" si="12"/>
        <v>311</v>
      </c>
      <c r="P65" s="130">
        <f t="shared" si="12"/>
        <v>7521403720</v>
      </c>
      <c r="Q65" s="130">
        <f t="shared" si="13"/>
        <v>24184577</v>
      </c>
      <c r="R65" s="154">
        <f t="shared" si="14"/>
        <v>311</v>
      </c>
      <c r="S65" s="129">
        <f t="shared" si="14"/>
        <v>7521403720</v>
      </c>
      <c r="T65" s="155">
        <f t="shared" si="14"/>
        <v>24184577</v>
      </c>
      <c r="U65" s="154" t="str">
        <f t="shared" si="14"/>
        <v>-</v>
      </c>
      <c r="V65" s="129" t="str">
        <f t="shared" si="14"/>
        <v>-</v>
      </c>
      <c r="W65" s="155" t="str">
        <f t="shared" si="14"/>
        <v>-</v>
      </c>
      <c r="X65" s="154">
        <f t="shared" si="15"/>
        <v>16</v>
      </c>
      <c r="Y65" s="129">
        <f t="shared" si="15"/>
        <v>160047118</v>
      </c>
      <c r="Z65" s="155">
        <f t="shared" si="16"/>
        <v>10002944</v>
      </c>
      <c r="AB65" s="78"/>
      <c r="AC65" s="125" t="s">
        <v>205</v>
      </c>
      <c r="AD65" s="124">
        <v>363</v>
      </c>
      <c r="AE65" s="124">
        <v>346</v>
      </c>
      <c r="AF65" s="124">
        <v>153465500</v>
      </c>
      <c r="AG65" s="124">
        <v>8051461577</v>
      </c>
      <c r="AH65" s="124">
        <v>23270120</v>
      </c>
      <c r="AI65" s="164">
        <v>19</v>
      </c>
      <c r="AJ65" s="165">
        <v>370010739</v>
      </c>
      <c r="AK65" s="166">
        <v>19474249</v>
      </c>
      <c r="AL65" s="26" t="s">
        <v>61</v>
      </c>
      <c r="AM65" s="32" t="s">
        <v>61</v>
      </c>
      <c r="AN65" s="27" t="s">
        <v>61</v>
      </c>
      <c r="AO65" s="26">
        <v>7</v>
      </c>
      <c r="AP65" s="32">
        <v>154687511</v>
      </c>
      <c r="AQ65" s="27">
        <v>22098215</v>
      </c>
      <c r="AR65" s="26" t="s">
        <v>61</v>
      </c>
      <c r="AS65" s="32" t="s">
        <v>61</v>
      </c>
      <c r="AT65" s="27" t="s">
        <v>61</v>
      </c>
      <c r="AU65" s="164" t="s">
        <v>61</v>
      </c>
      <c r="AV65" s="165" t="s">
        <v>61</v>
      </c>
      <c r="AW65" s="166" t="s">
        <v>61</v>
      </c>
      <c r="AX65" s="26">
        <v>9</v>
      </c>
      <c r="AY65" s="32">
        <v>5359607</v>
      </c>
      <c r="AZ65" s="27">
        <v>595511</v>
      </c>
      <c r="BA65" s="26" t="s">
        <v>61</v>
      </c>
      <c r="BB65" s="32" t="s">
        <v>61</v>
      </c>
      <c r="BC65" s="27" t="s">
        <v>61</v>
      </c>
      <c r="BD65" s="26" t="s">
        <v>61</v>
      </c>
      <c r="BE65" s="32" t="s">
        <v>61</v>
      </c>
      <c r="BF65" s="27" t="s">
        <v>61</v>
      </c>
      <c r="BG65" s="26" t="s">
        <v>61</v>
      </c>
      <c r="BH65" s="32" t="s">
        <v>61</v>
      </c>
      <c r="BI65" s="27" t="s">
        <v>61</v>
      </c>
      <c r="BJ65" s="26" t="s">
        <v>61</v>
      </c>
      <c r="BK65" s="32" t="s">
        <v>61</v>
      </c>
      <c r="BL65" s="27" t="s">
        <v>61</v>
      </c>
      <c r="BM65" s="164">
        <v>311</v>
      </c>
      <c r="BN65" s="165">
        <v>7521403720</v>
      </c>
      <c r="BO65" s="166">
        <v>24184577</v>
      </c>
      <c r="BP65" s="164" t="s">
        <v>61</v>
      </c>
      <c r="BQ65" s="165" t="s">
        <v>61</v>
      </c>
      <c r="BR65" s="166" t="s">
        <v>61</v>
      </c>
      <c r="BS65" s="26" t="s">
        <v>61</v>
      </c>
      <c r="BT65" s="32" t="s">
        <v>61</v>
      </c>
      <c r="BU65" s="27" t="s">
        <v>61</v>
      </c>
      <c r="BV65" s="26" t="s">
        <v>61</v>
      </c>
      <c r="BW65" s="32" t="s">
        <v>61</v>
      </c>
      <c r="BX65" s="27" t="s">
        <v>61</v>
      </c>
      <c r="BY65" s="26" t="s">
        <v>61</v>
      </c>
      <c r="BZ65" s="32" t="s">
        <v>61</v>
      </c>
      <c r="CA65" s="27" t="s">
        <v>61</v>
      </c>
      <c r="CB65" s="26" t="s">
        <v>61</v>
      </c>
      <c r="CC65" s="32" t="s">
        <v>61</v>
      </c>
      <c r="CD65" s="27" t="s">
        <v>61</v>
      </c>
      <c r="CE65" s="26" t="s">
        <v>61</v>
      </c>
      <c r="CF65" s="32" t="s">
        <v>61</v>
      </c>
      <c r="CG65" s="27" t="s">
        <v>61</v>
      </c>
      <c r="CH65" s="26" t="s">
        <v>61</v>
      </c>
      <c r="CI65" s="26" t="s">
        <v>61</v>
      </c>
      <c r="CJ65" s="32" t="s">
        <v>61</v>
      </c>
      <c r="CK65" s="27" t="s">
        <v>61</v>
      </c>
      <c r="CL65" s="26" t="s">
        <v>61</v>
      </c>
      <c r="CM65" s="26" t="s">
        <v>61</v>
      </c>
      <c r="CN65" s="32" t="s">
        <v>61</v>
      </c>
      <c r="CO65" s="27" t="s">
        <v>61</v>
      </c>
      <c r="CP65" s="26" t="s">
        <v>61</v>
      </c>
      <c r="CQ65" s="26" t="s">
        <v>61</v>
      </c>
      <c r="CR65" s="32" t="s">
        <v>61</v>
      </c>
      <c r="CS65" s="27" t="s">
        <v>61</v>
      </c>
      <c r="CT65" s="27" t="s">
        <v>61</v>
      </c>
      <c r="CU65" s="27">
        <v>1</v>
      </c>
      <c r="CV65" s="27" t="s">
        <v>61</v>
      </c>
      <c r="CW65" s="27" t="s">
        <v>61</v>
      </c>
      <c r="CX65" s="27">
        <v>1</v>
      </c>
      <c r="CY65" s="27">
        <v>1</v>
      </c>
      <c r="CZ65" s="27">
        <v>13</v>
      </c>
      <c r="DA65" s="27">
        <v>1</v>
      </c>
      <c r="DB65" s="27" t="s">
        <v>61</v>
      </c>
      <c r="DC65" s="27" t="s">
        <v>61</v>
      </c>
      <c r="DD65" s="27" t="s">
        <v>61</v>
      </c>
      <c r="DE65" s="41"/>
    </row>
    <row r="66" spans="1:109" ht="26.25" customHeight="1" x14ac:dyDescent="0.2">
      <c r="A66" s="175" t="s">
        <v>206</v>
      </c>
      <c r="B66" s="176"/>
      <c r="C66" s="177">
        <f t="shared" si="3"/>
        <v>3232</v>
      </c>
      <c r="D66" s="177" t="str">
        <f t="shared" si="9"/>
        <v>ok</v>
      </c>
      <c r="E66" s="177">
        <f t="shared" si="4"/>
        <v>69985195302</v>
      </c>
      <c r="F66" s="177" t="str">
        <f t="shared" si="10"/>
        <v>ok</v>
      </c>
      <c r="G66" s="177">
        <f t="shared" si="5"/>
        <v>21653835</v>
      </c>
      <c r="H66" s="178" t="str">
        <f t="shared" si="11"/>
        <v>ok</v>
      </c>
      <c r="I66" s="179">
        <f t="shared" si="6"/>
        <v>22</v>
      </c>
      <c r="J66" s="145">
        <f t="shared" si="6"/>
        <v>124162365</v>
      </c>
      <c r="K66" s="180">
        <f t="shared" si="6"/>
        <v>5643743</v>
      </c>
      <c r="L66" s="179">
        <f t="shared" si="7"/>
        <v>3113</v>
      </c>
      <c r="M66" s="145">
        <f t="shared" si="7"/>
        <v>69206520746</v>
      </c>
      <c r="N66" s="180">
        <f t="shared" si="7"/>
        <v>22231455</v>
      </c>
      <c r="O66" s="146">
        <f t="shared" si="12"/>
        <v>3</v>
      </c>
      <c r="P66" s="146">
        <f t="shared" si="12"/>
        <v>75802095</v>
      </c>
      <c r="Q66" s="146">
        <f t="shared" si="13"/>
        <v>25267365</v>
      </c>
      <c r="R66" s="179">
        <f t="shared" si="14"/>
        <v>3</v>
      </c>
      <c r="S66" s="145">
        <f t="shared" si="14"/>
        <v>75802095</v>
      </c>
      <c r="T66" s="180">
        <f t="shared" si="14"/>
        <v>25267365</v>
      </c>
      <c r="U66" s="179" t="str">
        <f t="shared" si="14"/>
        <v>-</v>
      </c>
      <c r="V66" s="145" t="str">
        <f t="shared" si="14"/>
        <v>-</v>
      </c>
      <c r="W66" s="180" t="str">
        <f t="shared" si="14"/>
        <v>-</v>
      </c>
      <c r="X66" s="179">
        <f t="shared" si="15"/>
        <v>94</v>
      </c>
      <c r="Y66" s="145">
        <f t="shared" si="15"/>
        <v>578710096</v>
      </c>
      <c r="Z66" s="180">
        <f t="shared" si="16"/>
        <v>6156490</v>
      </c>
      <c r="AA66" s="41"/>
      <c r="AB66" s="78" t="s">
        <v>206</v>
      </c>
      <c r="AC66" s="83"/>
      <c r="AD66" s="126">
        <v>3280</v>
      </c>
      <c r="AE66" s="127">
        <v>3232</v>
      </c>
      <c r="AF66" s="127">
        <v>1319008800</v>
      </c>
      <c r="AG66" s="127">
        <v>69985195302</v>
      </c>
      <c r="AH66" s="127">
        <v>21653835</v>
      </c>
      <c r="AI66" s="167">
        <v>22</v>
      </c>
      <c r="AJ66" s="168">
        <v>124162365</v>
      </c>
      <c r="AK66" s="169">
        <v>5643743</v>
      </c>
      <c r="AL66" s="128" t="s">
        <v>61</v>
      </c>
      <c r="AM66" s="129" t="s">
        <v>61</v>
      </c>
      <c r="AN66" s="130" t="s">
        <v>61</v>
      </c>
      <c r="AO66" s="128">
        <v>7</v>
      </c>
      <c r="AP66" s="129">
        <v>157188569</v>
      </c>
      <c r="AQ66" s="130">
        <v>22455509</v>
      </c>
      <c r="AR66" s="128" t="s">
        <v>61</v>
      </c>
      <c r="AS66" s="129" t="s">
        <v>61</v>
      </c>
      <c r="AT66" s="130" t="s">
        <v>61</v>
      </c>
      <c r="AU66" s="167">
        <v>3113</v>
      </c>
      <c r="AV66" s="168">
        <v>69206520746</v>
      </c>
      <c r="AW66" s="169">
        <v>22231455</v>
      </c>
      <c r="AX66" s="128">
        <v>78</v>
      </c>
      <c r="AY66" s="129">
        <v>219996623</v>
      </c>
      <c r="AZ66" s="130">
        <v>2820469</v>
      </c>
      <c r="BA66" s="128" t="s">
        <v>61</v>
      </c>
      <c r="BB66" s="129" t="s">
        <v>61</v>
      </c>
      <c r="BC66" s="130" t="s">
        <v>61</v>
      </c>
      <c r="BD66" s="128" t="s">
        <v>61</v>
      </c>
      <c r="BE66" s="129" t="s">
        <v>61</v>
      </c>
      <c r="BF66" s="130" t="s">
        <v>61</v>
      </c>
      <c r="BG66" s="128">
        <v>9</v>
      </c>
      <c r="BH66" s="129">
        <v>201524904</v>
      </c>
      <c r="BI66" s="130">
        <v>22391656</v>
      </c>
      <c r="BJ66" s="128" t="s">
        <v>61</v>
      </c>
      <c r="BK66" s="129" t="s">
        <v>61</v>
      </c>
      <c r="BL66" s="130" t="s">
        <v>61</v>
      </c>
      <c r="BM66" s="167">
        <v>3</v>
      </c>
      <c r="BN66" s="168">
        <v>75802095</v>
      </c>
      <c r="BO66" s="169">
        <v>25267365</v>
      </c>
      <c r="BP66" s="167" t="s">
        <v>61</v>
      </c>
      <c r="BQ66" s="168" t="s">
        <v>61</v>
      </c>
      <c r="BR66" s="169" t="s">
        <v>61</v>
      </c>
      <c r="BS66" s="128" t="s">
        <v>61</v>
      </c>
      <c r="BT66" s="129" t="s">
        <v>61</v>
      </c>
      <c r="BU66" s="130" t="s">
        <v>61</v>
      </c>
      <c r="BV66" s="128" t="s">
        <v>61</v>
      </c>
      <c r="BW66" s="129" t="s">
        <v>61</v>
      </c>
      <c r="BX66" s="130" t="s">
        <v>61</v>
      </c>
      <c r="BY66" s="128" t="s">
        <v>61</v>
      </c>
      <c r="BZ66" s="129" t="s">
        <v>61</v>
      </c>
      <c r="CA66" s="130" t="s">
        <v>61</v>
      </c>
      <c r="CB66" s="128" t="s">
        <v>61</v>
      </c>
      <c r="CC66" s="129" t="s">
        <v>61</v>
      </c>
      <c r="CD66" s="130" t="s">
        <v>61</v>
      </c>
      <c r="CE66" s="128" t="s">
        <v>61</v>
      </c>
      <c r="CF66" s="129" t="s">
        <v>61</v>
      </c>
      <c r="CG66" s="130" t="s">
        <v>61</v>
      </c>
      <c r="CH66" s="128" t="s">
        <v>61</v>
      </c>
      <c r="CI66" s="128" t="s">
        <v>61</v>
      </c>
      <c r="CJ66" s="129" t="s">
        <v>61</v>
      </c>
      <c r="CK66" s="130" t="s">
        <v>61</v>
      </c>
      <c r="CL66" s="128" t="s">
        <v>61</v>
      </c>
      <c r="CM66" s="128" t="s">
        <v>61</v>
      </c>
      <c r="CN66" s="129" t="s">
        <v>61</v>
      </c>
      <c r="CO66" s="130" t="s">
        <v>61</v>
      </c>
      <c r="CP66" s="128" t="s">
        <v>61</v>
      </c>
      <c r="CQ66" s="128" t="s">
        <v>61</v>
      </c>
      <c r="CR66" s="129" t="s">
        <v>61</v>
      </c>
      <c r="CS66" s="130" t="s">
        <v>61</v>
      </c>
      <c r="CT66" s="130">
        <v>1</v>
      </c>
      <c r="CU66" s="130">
        <v>8</v>
      </c>
      <c r="CV66" s="130" t="s">
        <v>61</v>
      </c>
      <c r="CW66" s="130" t="s">
        <v>61</v>
      </c>
      <c r="CX66" s="130">
        <v>33</v>
      </c>
      <c r="CY66" s="130">
        <v>2</v>
      </c>
      <c r="CZ66" s="130">
        <v>4</v>
      </c>
      <c r="DA66" s="130" t="s">
        <v>61</v>
      </c>
      <c r="DB66" s="130" t="s">
        <v>61</v>
      </c>
      <c r="DC66" s="130" t="s">
        <v>61</v>
      </c>
      <c r="DD66" s="130" t="s">
        <v>61</v>
      </c>
      <c r="DE66" s="41"/>
    </row>
    <row r="67" spans="1:109" s="41" customFormat="1" ht="15" customHeight="1" x14ac:dyDescent="0.2">
      <c r="A67" s="87"/>
      <c r="B67" s="88"/>
      <c r="C67" s="87" t="str">
        <f t="shared" si="3"/>
        <v/>
      </c>
      <c r="D67" s="88"/>
      <c r="E67" s="88" t="str">
        <f t="shared" si="4"/>
        <v/>
      </c>
      <c r="F67" s="88"/>
      <c r="G67" s="88" t="str">
        <f t="shared" si="5"/>
        <v/>
      </c>
      <c r="H67" s="131"/>
      <c r="I67" s="158" t="str">
        <f t="shared" si="6"/>
        <v/>
      </c>
      <c r="J67" s="133" t="str">
        <f t="shared" si="6"/>
        <v/>
      </c>
      <c r="K67" s="157" t="str">
        <f t="shared" si="6"/>
        <v/>
      </c>
      <c r="L67" s="156" t="str">
        <f t="shared" si="7"/>
        <v/>
      </c>
      <c r="M67" s="132" t="str">
        <f t="shared" si="7"/>
        <v/>
      </c>
      <c r="N67" s="157" t="str">
        <f t="shared" si="7"/>
        <v/>
      </c>
      <c r="O67" s="132"/>
      <c r="P67" s="174"/>
      <c r="Q67" s="132"/>
      <c r="R67" s="158"/>
      <c r="S67" s="136"/>
      <c r="T67" s="159"/>
      <c r="U67" s="158"/>
      <c r="V67" s="136"/>
      <c r="W67" s="159"/>
      <c r="X67" s="158"/>
      <c r="Y67" s="136"/>
      <c r="Z67" s="159"/>
      <c r="AA67" s="44"/>
      <c r="AB67" s="87"/>
      <c r="AC67" s="131"/>
      <c r="AD67" s="87"/>
      <c r="AE67" s="88"/>
      <c r="AF67" s="88"/>
      <c r="AG67" s="88"/>
      <c r="AH67" s="88"/>
      <c r="AI67" s="171"/>
      <c r="AJ67" s="173"/>
      <c r="AK67" s="171"/>
      <c r="AL67" s="134"/>
      <c r="AM67" s="89"/>
      <c r="AN67" s="135"/>
      <c r="AO67" s="136"/>
      <c r="AP67" s="135"/>
      <c r="AQ67" s="136"/>
      <c r="AR67" s="89"/>
      <c r="AS67" s="133"/>
      <c r="AT67" s="132"/>
      <c r="AU67" s="170"/>
      <c r="AV67" s="171"/>
      <c r="AW67" s="171"/>
      <c r="AX67" s="134"/>
      <c r="AY67" s="132"/>
      <c r="AZ67" s="134"/>
      <c r="BA67" s="133"/>
      <c r="BB67" s="134"/>
      <c r="BC67" s="133"/>
      <c r="BD67" s="132"/>
      <c r="BE67" s="133"/>
      <c r="BF67" s="132"/>
      <c r="BG67" s="135"/>
      <c r="BH67" s="89"/>
      <c r="BI67" s="135"/>
      <c r="BJ67" s="136"/>
      <c r="BK67" s="135"/>
      <c r="BL67" s="136"/>
      <c r="BM67" s="171"/>
      <c r="BN67" s="172"/>
      <c r="BO67" s="172"/>
      <c r="BP67" s="171"/>
      <c r="BQ67" s="172"/>
      <c r="BR67" s="172"/>
      <c r="BS67" s="132"/>
      <c r="BT67" s="136"/>
      <c r="BU67" s="136"/>
      <c r="BV67" s="132"/>
      <c r="BW67" s="136"/>
      <c r="BX67" s="136"/>
      <c r="BY67" s="132"/>
      <c r="BZ67" s="136"/>
      <c r="CA67" s="136"/>
      <c r="CB67" s="132"/>
      <c r="CC67" s="136"/>
      <c r="CD67" s="136"/>
      <c r="CE67" s="136"/>
      <c r="CF67" s="136"/>
      <c r="CG67" s="136"/>
      <c r="CH67" s="136"/>
      <c r="CI67" s="136"/>
      <c r="CJ67" s="136"/>
      <c r="CK67" s="136"/>
      <c r="CL67" s="136"/>
      <c r="CM67" s="136"/>
      <c r="CN67" s="88"/>
      <c r="CO67" s="88"/>
      <c r="CP67" s="136"/>
      <c r="CQ67" s="136"/>
      <c r="CR67" s="88"/>
      <c r="CS67" s="88"/>
      <c r="CT67" s="88"/>
      <c r="CU67" s="88"/>
      <c r="CV67" s="88"/>
      <c r="CW67" s="88"/>
      <c r="CX67" s="88"/>
      <c r="CY67" s="88"/>
      <c r="CZ67" s="88"/>
      <c r="DA67" s="88"/>
      <c r="DB67" s="88"/>
      <c r="DC67" s="88"/>
      <c r="DD67" s="88"/>
    </row>
    <row r="68" spans="1:109" ht="6" customHeight="1" x14ac:dyDescent="0.2">
      <c r="AB68" s="41"/>
      <c r="AC68" s="41"/>
      <c r="AD68" s="41"/>
      <c r="AE68" s="41"/>
      <c r="AF68" s="41"/>
      <c r="AG68" s="41"/>
      <c r="AH68" s="41"/>
      <c r="AI68" s="42"/>
      <c r="AJ68" s="96"/>
      <c r="AK68" s="42"/>
      <c r="AL68" s="97"/>
      <c r="AM68" s="42"/>
      <c r="AN68" s="97"/>
      <c r="AO68" s="96"/>
      <c r="AP68" s="97"/>
      <c r="AQ68" s="96"/>
      <c r="AR68" s="42"/>
      <c r="AS68" s="96"/>
      <c r="AT68" s="42"/>
      <c r="AU68" s="97"/>
      <c r="AV68" s="98"/>
      <c r="AW68" s="98"/>
      <c r="AX68" s="137"/>
      <c r="AY68" s="98"/>
      <c r="AZ68" s="137"/>
      <c r="BA68" s="138"/>
      <c r="BB68" s="137"/>
      <c r="BC68" s="138"/>
      <c r="BD68" s="98"/>
      <c r="BE68" s="138"/>
      <c r="BF68" s="98"/>
      <c r="BG68" s="97"/>
      <c r="BH68" s="42"/>
      <c r="BI68" s="97"/>
      <c r="BJ68" s="96"/>
      <c r="BK68" s="97"/>
      <c r="BL68" s="96"/>
      <c r="BM68" s="98"/>
      <c r="BN68" s="96"/>
      <c r="BO68" s="96"/>
      <c r="BP68" s="98"/>
      <c r="BQ68" s="96"/>
      <c r="BR68" s="96"/>
      <c r="BS68" s="98"/>
      <c r="BT68" s="96"/>
      <c r="BU68" s="96"/>
      <c r="BV68" s="98"/>
      <c r="BW68" s="96"/>
      <c r="BX68" s="96"/>
      <c r="BY68" s="98"/>
      <c r="BZ68" s="96"/>
      <c r="CA68" s="96"/>
      <c r="CB68" s="98"/>
      <c r="CC68" s="96"/>
      <c r="CD68" s="96"/>
      <c r="CE68" s="96"/>
      <c r="CF68" s="96"/>
      <c r="CG68" s="96"/>
      <c r="CH68" s="96"/>
      <c r="CI68" s="96"/>
      <c r="CJ68" s="96"/>
      <c r="CK68" s="96"/>
      <c r="CL68" s="96"/>
      <c r="CM68" s="96"/>
      <c r="CN68" s="41"/>
      <c r="CO68" s="41"/>
      <c r="CP68" s="96"/>
      <c r="CQ68" s="96"/>
      <c r="CR68" s="41"/>
      <c r="CS68" s="41"/>
      <c r="CT68" s="41"/>
      <c r="CU68" s="41"/>
      <c r="CV68" s="41"/>
      <c r="CW68" s="41"/>
      <c r="CX68" s="41"/>
      <c r="CY68" s="41"/>
      <c r="CZ68" s="41"/>
      <c r="DA68" s="41"/>
      <c r="DB68" s="41"/>
      <c r="DC68" s="41"/>
      <c r="DD68" s="41"/>
      <c r="DE68" s="41"/>
    </row>
    <row r="69" spans="1:109" x14ac:dyDescent="0.2">
      <c r="AD69" s="44"/>
      <c r="AE69" s="44"/>
      <c r="AF69" s="44"/>
      <c r="AG69" s="44"/>
      <c r="AV69" s="141"/>
      <c r="AW69" s="141"/>
      <c r="AX69" s="142"/>
      <c r="AY69" s="141"/>
      <c r="AZ69" s="142"/>
      <c r="BA69" s="143"/>
      <c r="BB69" s="142"/>
      <c r="BC69" s="143"/>
      <c r="BD69" s="141"/>
      <c r="BE69" s="143"/>
      <c r="BF69" s="141"/>
    </row>
    <row r="70" spans="1:109" x14ac:dyDescent="0.2">
      <c r="AD70" s="44"/>
      <c r="AE70" s="44"/>
      <c r="AF70" s="44"/>
      <c r="AG70" s="44"/>
      <c r="BA70" s="143"/>
      <c r="BB70" s="142"/>
      <c r="BC70" s="143"/>
      <c r="BD70" s="141"/>
      <c r="BE70" s="143"/>
      <c r="BF70" s="141"/>
    </row>
    <row r="71" spans="1:109" x14ac:dyDescent="0.2">
      <c r="AD71" s="44"/>
      <c r="AE71" s="44"/>
      <c r="AF71" s="44"/>
      <c r="AG71" s="44"/>
    </row>
    <row r="72" spans="1:109" x14ac:dyDescent="0.2">
      <c r="AD72" s="44"/>
      <c r="AE72" s="44"/>
      <c r="AF72" s="44"/>
      <c r="AG72" s="44"/>
    </row>
    <row r="73" spans="1:109" x14ac:dyDescent="0.2">
      <c r="AD73" s="44"/>
      <c r="AE73" s="44"/>
      <c r="AF73" s="44"/>
      <c r="AG73" s="44"/>
    </row>
    <row r="74" spans="1:109" x14ac:dyDescent="0.2">
      <c r="AD74" s="44"/>
      <c r="AE74" s="44"/>
      <c r="AF74" s="44"/>
      <c r="AG74" s="44"/>
    </row>
    <row r="75" spans="1:109" x14ac:dyDescent="0.2">
      <c r="AD75" s="44"/>
      <c r="AE75" s="44"/>
      <c r="AF75" s="44"/>
      <c r="AG75" s="44"/>
    </row>
    <row r="76" spans="1:109" x14ac:dyDescent="0.2">
      <c r="AD76" s="44"/>
      <c r="AE76" s="44"/>
      <c r="AF76" s="44"/>
      <c r="AG76" s="44"/>
    </row>
    <row r="77" spans="1:109" x14ac:dyDescent="0.2">
      <c r="AD77" s="44"/>
      <c r="AE77" s="44"/>
      <c r="AF77" s="44"/>
      <c r="AG77" s="44"/>
    </row>
    <row r="78" spans="1:109" x14ac:dyDescent="0.2">
      <c r="AD78" s="44"/>
      <c r="AE78" s="44"/>
      <c r="AF78" s="44"/>
      <c r="AG78" s="44"/>
    </row>
    <row r="79" spans="1:109" x14ac:dyDescent="0.2">
      <c r="AD79" s="44"/>
      <c r="AE79" s="44"/>
      <c r="AF79" s="44"/>
      <c r="AG79" s="44"/>
    </row>
    <row r="80" spans="1:109" x14ac:dyDescent="0.2">
      <c r="AD80" s="44"/>
      <c r="AE80" s="44"/>
      <c r="AF80" s="44"/>
      <c r="AG80" s="44"/>
    </row>
    <row r="81" spans="30:33" x14ac:dyDescent="0.2">
      <c r="AD81" s="44"/>
      <c r="AE81" s="44"/>
      <c r="AF81" s="44"/>
      <c r="AG81" s="44"/>
    </row>
    <row r="82" spans="30:33" x14ac:dyDescent="0.2">
      <c r="AD82" s="44"/>
      <c r="AE82" s="44"/>
      <c r="AF82" s="44"/>
      <c r="AG82" s="44"/>
    </row>
    <row r="83" spans="30:33" x14ac:dyDescent="0.2">
      <c r="AD83" s="44"/>
      <c r="AE83" s="44"/>
      <c r="AF83" s="44"/>
      <c r="AG83" s="44"/>
    </row>
    <row r="84" spans="30:33" x14ac:dyDescent="0.2">
      <c r="AD84" s="44"/>
      <c r="AE84" s="44"/>
      <c r="AF84" s="44"/>
      <c r="AG84" s="44"/>
    </row>
    <row r="85" spans="30:33" x14ac:dyDescent="0.2">
      <c r="AD85" s="44"/>
      <c r="AE85" s="44"/>
      <c r="AF85" s="44"/>
      <c r="AG85" s="44"/>
    </row>
    <row r="86" spans="30:33" x14ac:dyDescent="0.2">
      <c r="AD86" s="44"/>
      <c r="AE86" s="44"/>
      <c r="AF86" s="44"/>
      <c r="AG86" s="44"/>
    </row>
    <row r="87" spans="30:33" x14ac:dyDescent="0.2">
      <c r="AD87" s="44"/>
      <c r="AE87" s="44"/>
      <c r="AF87" s="44"/>
      <c r="AG87" s="44"/>
    </row>
    <row r="88" spans="30:33" x14ac:dyDescent="0.2">
      <c r="AD88" s="44"/>
      <c r="AE88" s="44"/>
      <c r="AF88" s="44"/>
      <c r="AG88" s="44"/>
    </row>
    <row r="89" spans="30:33" x14ac:dyDescent="0.2">
      <c r="AD89" s="44"/>
      <c r="AE89" s="44"/>
      <c r="AF89" s="44"/>
      <c r="AG89" s="44"/>
    </row>
    <row r="90" spans="30:33" x14ac:dyDescent="0.2">
      <c r="AD90" s="44"/>
      <c r="AE90" s="44"/>
      <c r="AF90" s="44"/>
      <c r="AG90" s="44"/>
    </row>
    <row r="91" spans="30:33" x14ac:dyDescent="0.2">
      <c r="AD91" s="44"/>
      <c r="AE91" s="44"/>
      <c r="AF91" s="44"/>
      <c r="AG91" s="44"/>
    </row>
    <row r="92" spans="30:33" x14ac:dyDescent="0.2">
      <c r="AD92" s="44"/>
      <c r="AE92" s="44"/>
      <c r="AF92" s="44"/>
      <c r="AG92" s="44"/>
    </row>
    <row r="93" spans="30:33" x14ac:dyDescent="0.2">
      <c r="AD93" s="44"/>
      <c r="AE93" s="44"/>
      <c r="AF93" s="44"/>
      <c r="AG93" s="44"/>
    </row>
    <row r="94" spans="30:33" x14ac:dyDescent="0.2">
      <c r="AD94" s="44"/>
      <c r="AE94" s="44"/>
      <c r="AF94" s="44"/>
      <c r="AG94" s="44"/>
    </row>
    <row r="95" spans="30:33" x14ac:dyDescent="0.2">
      <c r="AD95" s="44"/>
      <c r="AE95" s="44"/>
      <c r="AF95" s="44"/>
      <c r="AG95" s="44"/>
    </row>
    <row r="96" spans="30:33" x14ac:dyDescent="0.2">
      <c r="AD96" s="44"/>
      <c r="AE96" s="44"/>
      <c r="AF96" s="44"/>
      <c r="AG96" s="44"/>
    </row>
    <row r="97" spans="30:33" x14ac:dyDescent="0.2">
      <c r="AD97" s="44"/>
      <c r="AE97" s="44"/>
      <c r="AF97" s="44"/>
      <c r="AG97" s="44"/>
    </row>
    <row r="98" spans="30:33" x14ac:dyDescent="0.2">
      <c r="AD98" s="44"/>
      <c r="AE98" s="44"/>
      <c r="AF98" s="44"/>
      <c r="AG98" s="44"/>
    </row>
    <row r="99" spans="30:33" x14ac:dyDescent="0.2">
      <c r="AD99" s="44"/>
      <c r="AE99" s="44"/>
      <c r="AF99" s="44"/>
      <c r="AG99" s="44"/>
    </row>
    <row r="100" spans="30:33" x14ac:dyDescent="0.2">
      <c r="AD100" s="44"/>
      <c r="AE100" s="44"/>
      <c r="AF100" s="44"/>
      <c r="AG100" s="44"/>
    </row>
    <row r="101" spans="30:33" x14ac:dyDescent="0.2">
      <c r="AD101" s="44"/>
      <c r="AE101" s="44"/>
      <c r="AF101" s="44"/>
      <c r="AG101" s="44"/>
    </row>
    <row r="102" spans="30:33" x14ac:dyDescent="0.2">
      <c r="AD102" s="44"/>
      <c r="AE102" s="44"/>
      <c r="AF102" s="44"/>
      <c r="AG102" s="44"/>
    </row>
    <row r="103" spans="30:33" x14ac:dyDescent="0.2">
      <c r="AD103" s="44"/>
      <c r="AE103" s="44"/>
      <c r="AF103" s="44"/>
      <c r="AG103" s="44"/>
    </row>
    <row r="104" spans="30:33" x14ac:dyDescent="0.2">
      <c r="AD104" s="44"/>
      <c r="AE104" s="44"/>
      <c r="AF104" s="44"/>
      <c r="AG104" s="44"/>
    </row>
    <row r="105" spans="30:33" x14ac:dyDescent="0.2">
      <c r="AD105" s="44"/>
      <c r="AE105" s="44"/>
      <c r="AF105" s="44"/>
      <c r="AG105" s="44"/>
    </row>
    <row r="106" spans="30:33" x14ac:dyDescent="0.2">
      <c r="AD106" s="44"/>
      <c r="AE106" s="44"/>
      <c r="AF106" s="44"/>
      <c r="AG106" s="44"/>
    </row>
    <row r="107" spans="30:33" x14ac:dyDescent="0.2">
      <c r="AD107" s="44"/>
      <c r="AE107" s="44"/>
      <c r="AF107" s="44"/>
      <c r="AG107" s="44"/>
    </row>
    <row r="108" spans="30:33" x14ac:dyDescent="0.2">
      <c r="AD108" s="44"/>
      <c r="AE108" s="44"/>
      <c r="AF108" s="44"/>
      <c r="AG108" s="44"/>
    </row>
    <row r="109" spans="30:33" x14ac:dyDescent="0.2">
      <c r="AD109" s="44"/>
      <c r="AE109" s="44"/>
      <c r="AF109" s="44"/>
      <c r="AG109" s="44"/>
    </row>
    <row r="110" spans="30:33" x14ac:dyDescent="0.2">
      <c r="AD110" s="44"/>
      <c r="AE110" s="44"/>
      <c r="AF110" s="44"/>
      <c r="AG110" s="44"/>
    </row>
    <row r="111" spans="30:33" x14ac:dyDescent="0.2">
      <c r="AD111" s="44"/>
      <c r="AE111" s="44"/>
      <c r="AF111" s="44"/>
      <c r="AG111" s="44"/>
    </row>
    <row r="112" spans="30:33" x14ac:dyDescent="0.2">
      <c r="AD112" s="44"/>
      <c r="AE112" s="44"/>
      <c r="AF112" s="44"/>
      <c r="AG112" s="44"/>
    </row>
    <row r="113" spans="30:33" x14ac:dyDescent="0.2">
      <c r="AD113" s="44"/>
      <c r="AE113" s="44"/>
      <c r="AF113" s="44"/>
      <c r="AG113" s="44"/>
    </row>
    <row r="114" spans="30:33" x14ac:dyDescent="0.2">
      <c r="AD114" s="44"/>
      <c r="AE114" s="44"/>
      <c r="AF114" s="44"/>
      <c r="AG114" s="44"/>
    </row>
    <row r="115" spans="30:33" x14ac:dyDescent="0.2">
      <c r="AD115" s="44"/>
      <c r="AE115" s="44"/>
      <c r="AF115" s="44"/>
      <c r="AG115" s="44"/>
    </row>
    <row r="116" spans="30:33" x14ac:dyDescent="0.2">
      <c r="AD116" s="44"/>
      <c r="AE116" s="44"/>
      <c r="AF116" s="44"/>
      <c r="AG116" s="44"/>
    </row>
    <row r="117" spans="30:33" x14ac:dyDescent="0.2">
      <c r="AD117" s="44"/>
      <c r="AE117" s="44"/>
      <c r="AF117" s="44"/>
      <c r="AG117" s="44"/>
    </row>
    <row r="118" spans="30:33" x14ac:dyDescent="0.2">
      <c r="AD118" s="44"/>
      <c r="AE118" s="44"/>
      <c r="AF118" s="44"/>
      <c r="AG118" s="44"/>
    </row>
    <row r="119" spans="30:33" x14ac:dyDescent="0.2">
      <c r="AD119" s="44"/>
      <c r="AE119" s="44"/>
      <c r="AF119" s="44"/>
      <c r="AG119" s="44"/>
    </row>
    <row r="120" spans="30:33" x14ac:dyDescent="0.2">
      <c r="AD120" s="44"/>
      <c r="AE120" s="44"/>
      <c r="AF120" s="44"/>
      <c r="AG120" s="44"/>
    </row>
    <row r="121" spans="30:33" x14ac:dyDescent="0.2">
      <c r="AD121" s="44"/>
      <c r="AE121" s="44"/>
      <c r="AF121" s="44"/>
      <c r="AG121" s="44"/>
    </row>
    <row r="122" spans="30:33" x14ac:dyDescent="0.2">
      <c r="AD122" s="44"/>
      <c r="AE122" s="44"/>
      <c r="AF122" s="44"/>
      <c r="AG122" s="44"/>
    </row>
    <row r="123" spans="30:33" x14ac:dyDescent="0.2">
      <c r="AD123" s="44"/>
      <c r="AE123" s="44"/>
      <c r="AF123" s="44"/>
      <c r="AG123" s="44"/>
    </row>
    <row r="124" spans="30:33" x14ac:dyDescent="0.2">
      <c r="AD124" s="44"/>
      <c r="AE124" s="44"/>
      <c r="AF124" s="44"/>
      <c r="AG124" s="44"/>
    </row>
    <row r="125" spans="30:33" x14ac:dyDescent="0.2">
      <c r="AD125" s="44"/>
      <c r="AE125" s="44"/>
      <c r="AF125" s="44"/>
      <c r="AG125" s="44"/>
    </row>
    <row r="126" spans="30:33" x14ac:dyDescent="0.2">
      <c r="AD126" s="44"/>
      <c r="AE126" s="44"/>
      <c r="AF126" s="44"/>
      <c r="AG126" s="44"/>
    </row>
    <row r="127" spans="30:33" x14ac:dyDescent="0.2">
      <c r="AD127" s="44"/>
      <c r="AE127" s="44"/>
      <c r="AF127" s="44"/>
      <c r="AG127" s="44"/>
    </row>
    <row r="128" spans="30:33" x14ac:dyDescent="0.2">
      <c r="AD128" s="44"/>
      <c r="AE128" s="44"/>
      <c r="AF128" s="44"/>
      <c r="AG128" s="44"/>
    </row>
    <row r="129" spans="30:33" x14ac:dyDescent="0.2">
      <c r="AD129" s="44"/>
      <c r="AE129" s="44"/>
      <c r="AF129" s="44"/>
      <c r="AG129" s="44"/>
    </row>
    <row r="130" spans="30:33" x14ac:dyDescent="0.2">
      <c r="AD130" s="44"/>
      <c r="AE130" s="44"/>
      <c r="AF130" s="44"/>
      <c r="AG130" s="44"/>
    </row>
    <row r="131" spans="30:33" x14ac:dyDescent="0.2">
      <c r="AD131" s="44"/>
      <c r="AE131" s="44"/>
      <c r="AF131" s="44"/>
      <c r="AG131" s="44"/>
    </row>
    <row r="132" spans="30:33" x14ac:dyDescent="0.2">
      <c r="AD132" s="44"/>
      <c r="AE132" s="44"/>
      <c r="AF132" s="44"/>
      <c r="AG132" s="44"/>
    </row>
    <row r="133" spans="30:33" x14ac:dyDescent="0.2">
      <c r="AD133" s="44"/>
      <c r="AE133" s="44"/>
      <c r="AF133" s="44"/>
      <c r="AG133" s="44"/>
    </row>
    <row r="134" spans="30:33" x14ac:dyDescent="0.2">
      <c r="AD134" s="44"/>
      <c r="AE134" s="44"/>
      <c r="AF134" s="44"/>
      <c r="AG134" s="44"/>
    </row>
    <row r="135" spans="30:33" x14ac:dyDescent="0.2">
      <c r="AD135" s="44"/>
      <c r="AE135" s="44"/>
      <c r="AF135" s="44"/>
      <c r="AG135" s="44"/>
    </row>
    <row r="136" spans="30:33" x14ac:dyDescent="0.2">
      <c r="AD136" s="44"/>
      <c r="AE136" s="44"/>
      <c r="AF136" s="44"/>
      <c r="AG136" s="44"/>
    </row>
    <row r="137" spans="30:33" x14ac:dyDescent="0.2">
      <c r="AD137" s="44"/>
      <c r="AE137" s="44"/>
      <c r="AF137" s="44"/>
      <c r="AG137" s="44"/>
    </row>
    <row r="138" spans="30:33" x14ac:dyDescent="0.2">
      <c r="AD138" s="44"/>
      <c r="AE138" s="44"/>
      <c r="AF138" s="44"/>
      <c r="AG138" s="44"/>
    </row>
    <row r="139" spans="30:33" x14ac:dyDescent="0.2">
      <c r="AD139" s="44"/>
      <c r="AE139" s="44"/>
      <c r="AF139" s="44"/>
      <c r="AG139" s="44"/>
    </row>
    <row r="140" spans="30:33" x14ac:dyDescent="0.2">
      <c r="AD140" s="44"/>
      <c r="AE140" s="44"/>
      <c r="AF140" s="44"/>
      <c r="AG140" s="44"/>
    </row>
    <row r="141" spans="30:33" x14ac:dyDescent="0.2">
      <c r="AD141" s="44"/>
      <c r="AE141" s="44"/>
      <c r="AF141" s="44"/>
      <c r="AG141" s="44"/>
    </row>
    <row r="142" spans="30:33" x14ac:dyDescent="0.2">
      <c r="AD142" s="44"/>
      <c r="AE142" s="44"/>
      <c r="AF142" s="44"/>
      <c r="AG142" s="44"/>
    </row>
    <row r="143" spans="30:33" x14ac:dyDescent="0.2">
      <c r="AD143" s="44"/>
      <c r="AE143" s="44"/>
      <c r="AF143" s="44"/>
      <c r="AG143" s="44"/>
    </row>
    <row r="144" spans="30:33" x14ac:dyDescent="0.2">
      <c r="AD144" s="44"/>
      <c r="AE144" s="44"/>
      <c r="AF144" s="44"/>
      <c r="AG144" s="44"/>
    </row>
    <row r="145" spans="30:33" x14ac:dyDescent="0.2">
      <c r="AD145" s="44"/>
      <c r="AE145" s="44"/>
      <c r="AF145" s="44"/>
      <c r="AG145" s="44"/>
    </row>
    <row r="146" spans="30:33" x14ac:dyDescent="0.2">
      <c r="AD146" s="44"/>
      <c r="AE146" s="44"/>
      <c r="AF146" s="44"/>
      <c r="AG146" s="44"/>
    </row>
    <row r="147" spans="30:33" x14ac:dyDescent="0.2">
      <c r="AD147" s="44"/>
      <c r="AE147" s="44"/>
      <c r="AF147" s="44"/>
      <c r="AG147" s="44"/>
    </row>
    <row r="148" spans="30:33" x14ac:dyDescent="0.2">
      <c r="AD148" s="44"/>
      <c r="AE148" s="44"/>
      <c r="AF148" s="44"/>
      <c r="AG148" s="44"/>
    </row>
    <row r="149" spans="30:33" x14ac:dyDescent="0.2">
      <c r="AD149" s="44"/>
      <c r="AE149" s="44"/>
      <c r="AF149" s="44"/>
      <c r="AG149" s="44"/>
    </row>
    <row r="150" spans="30:33" x14ac:dyDescent="0.2">
      <c r="AD150" s="44"/>
      <c r="AE150" s="44"/>
      <c r="AF150" s="44"/>
      <c r="AG150" s="44"/>
    </row>
    <row r="151" spans="30:33" x14ac:dyDescent="0.2">
      <c r="AD151" s="44"/>
      <c r="AE151" s="44"/>
      <c r="AF151" s="44"/>
      <c r="AG151" s="44"/>
    </row>
    <row r="152" spans="30:33" x14ac:dyDescent="0.2">
      <c r="AD152" s="44"/>
      <c r="AE152" s="44"/>
      <c r="AF152" s="44"/>
      <c r="AG152" s="44"/>
    </row>
    <row r="153" spans="30:33" x14ac:dyDescent="0.2">
      <c r="AD153" s="44"/>
      <c r="AE153" s="44"/>
      <c r="AF153" s="44"/>
      <c r="AG153" s="44"/>
    </row>
    <row r="154" spans="30:33" x14ac:dyDescent="0.2">
      <c r="AD154" s="44"/>
      <c r="AE154" s="44"/>
      <c r="AF154" s="44"/>
      <c r="AG154" s="44"/>
    </row>
    <row r="155" spans="30:33" x14ac:dyDescent="0.2">
      <c r="AD155" s="44"/>
      <c r="AE155" s="44"/>
      <c r="AF155" s="44"/>
      <c r="AG155" s="44"/>
    </row>
    <row r="156" spans="30:33" x14ac:dyDescent="0.2">
      <c r="AD156" s="44"/>
      <c r="AE156" s="44"/>
      <c r="AF156" s="44"/>
      <c r="AG156" s="44"/>
    </row>
    <row r="157" spans="30:33" x14ac:dyDescent="0.2">
      <c r="AD157" s="44"/>
      <c r="AE157" s="44"/>
      <c r="AF157" s="44"/>
      <c r="AG157" s="44"/>
    </row>
    <row r="158" spans="30:33" x14ac:dyDescent="0.2">
      <c r="AD158" s="44"/>
      <c r="AE158" s="44"/>
      <c r="AF158" s="44"/>
      <c r="AG158" s="44"/>
    </row>
    <row r="159" spans="30:33" x14ac:dyDescent="0.2">
      <c r="AD159" s="44"/>
      <c r="AE159" s="44"/>
      <c r="AF159" s="44"/>
      <c r="AG159" s="44"/>
    </row>
    <row r="160" spans="30:33" x14ac:dyDescent="0.2">
      <c r="AD160" s="44"/>
      <c r="AE160" s="44"/>
      <c r="AF160" s="44"/>
      <c r="AG160" s="44"/>
    </row>
    <row r="161" spans="30:33" x14ac:dyDescent="0.2">
      <c r="AD161" s="44"/>
      <c r="AE161" s="44"/>
      <c r="AF161" s="44"/>
      <c r="AG161" s="44"/>
    </row>
    <row r="162" spans="30:33" x14ac:dyDescent="0.2">
      <c r="AD162" s="44"/>
      <c r="AE162" s="44"/>
      <c r="AF162" s="44"/>
      <c r="AG162" s="44"/>
    </row>
    <row r="163" spans="30:33" x14ac:dyDescent="0.2">
      <c r="AD163" s="44"/>
      <c r="AE163" s="44"/>
      <c r="AF163" s="44"/>
      <c r="AG163" s="44"/>
    </row>
    <row r="164" spans="30:33" x14ac:dyDescent="0.2">
      <c r="AD164" s="44"/>
      <c r="AE164" s="44"/>
      <c r="AF164" s="44"/>
      <c r="AG164" s="44"/>
    </row>
    <row r="165" spans="30:33" x14ac:dyDescent="0.2">
      <c r="AD165" s="44"/>
      <c r="AE165" s="44"/>
      <c r="AF165" s="44"/>
      <c r="AG165" s="44"/>
    </row>
    <row r="166" spans="30:33" x14ac:dyDescent="0.2">
      <c r="AD166" s="44"/>
      <c r="AE166" s="44"/>
      <c r="AF166" s="44"/>
      <c r="AG166" s="44"/>
    </row>
    <row r="167" spans="30:33" x14ac:dyDescent="0.2">
      <c r="AD167" s="44"/>
      <c r="AE167" s="44"/>
      <c r="AF167" s="44"/>
      <c r="AG167" s="44"/>
    </row>
    <row r="168" spans="30:33" x14ac:dyDescent="0.2">
      <c r="AD168" s="44"/>
      <c r="AE168" s="44"/>
      <c r="AF168" s="44"/>
      <c r="AG168" s="44"/>
    </row>
    <row r="169" spans="30:33" x14ac:dyDescent="0.2">
      <c r="AD169" s="44"/>
      <c r="AE169" s="44"/>
      <c r="AF169" s="44"/>
      <c r="AG169" s="44"/>
    </row>
    <row r="170" spans="30:33" x14ac:dyDescent="0.2">
      <c r="AD170" s="44"/>
      <c r="AE170" s="44"/>
      <c r="AF170" s="44"/>
      <c r="AG170" s="44"/>
    </row>
    <row r="171" spans="30:33" x14ac:dyDescent="0.2">
      <c r="AD171" s="44"/>
      <c r="AE171" s="44"/>
      <c r="AF171" s="44"/>
      <c r="AG171" s="44"/>
    </row>
    <row r="172" spans="30:33" x14ac:dyDescent="0.2">
      <c r="AD172" s="44"/>
      <c r="AE172" s="44"/>
      <c r="AF172" s="44"/>
      <c r="AG172" s="44"/>
    </row>
    <row r="173" spans="30:33" x14ac:dyDescent="0.2">
      <c r="AD173" s="44"/>
      <c r="AE173" s="44"/>
      <c r="AF173" s="44"/>
      <c r="AG173" s="44"/>
    </row>
    <row r="174" spans="30:33" x14ac:dyDescent="0.2">
      <c r="AD174" s="44"/>
      <c r="AE174" s="44"/>
      <c r="AF174" s="44"/>
      <c r="AG174" s="44"/>
    </row>
    <row r="175" spans="30:33" x14ac:dyDescent="0.2">
      <c r="AD175" s="44"/>
      <c r="AE175" s="44"/>
      <c r="AF175" s="44"/>
      <c r="AG175" s="44"/>
    </row>
    <row r="176" spans="30:33" x14ac:dyDescent="0.2">
      <c r="AD176" s="44"/>
      <c r="AE176" s="44"/>
      <c r="AF176" s="44"/>
      <c r="AG176" s="44"/>
    </row>
    <row r="177" spans="30:33" x14ac:dyDescent="0.2">
      <c r="AD177" s="44"/>
      <c r="AE177" s="44"/>
      <c r="AF177" s="44"/>
      <c r="AG177" s="44"/>
    </row>
    <row r="178" spans="30:33" x14ac:dyDescent="0.2">
      <c r="AD178" s="44"/>
      <c r="AE178" s="44"/>
      <c r="AF178" s="44"/>
      <c r="AG178" s="44"/>
    </row>
    <row r="179" spans="30:33" x14ac:dyDescent="0.2">
      <c r="AD179" s="44"/>
      <c r="AE179" s="44"/>
      <c r="AF179" s="44"/>
      <c r="AG179" s="44"/>
    </row>
    <row r="180" spans="30:33" x14ac:dyDescent="0.2">
      <c r="AD180" s="44"/>
      <c r="AE180" s="44"/>
      <c r="AF180" s="44"/>
      <c r="AG180" s="44"/>
    </row>
    <row r="181" spans="30:33" x14ac:dyDescent="0.2">
      <c r="AD181" s="44"/>
      <c r="AE181" s="44"/>
      <c r="AF181" s="44"/>
      <c r="AG181" s="44"/>
    </row>
    <row r="182" spans="30:33" x14ac:dyDescent="0.2">
      <c r="AD182" s="44"/>
      <c r="AE182" s="44"/>
      <c r="AF182" s="44"/>
      <c r="AG182" s="44"/>
    </row>
    <row r="183" spans="30:33" x14ac:dyDescent="0.2">
      <c r="AD183" s="44"/>
      <c r="AE183" s="44"/>
      <c r="AF183" s="44"/>
      <c r="AG183" s="44"/>
    </row>
    <row r="184" spans="30:33" x14ac:dyDescent="0.2">
      <c r="AD184" s="44"/>
      <c r="AE184" s="44"/>
      <c r="AF184" s="44"/>
      <c r="AG184" s="44"/>
    </row>
    <row r="185" spans="30:33" x14ac:dyDescent="0.2">
      <c r="AD185" s="44"/>
      <c r="AE185" s="44"/>
      <c r="AF185" s="44"/>
      <c r="AG185" s="44"/>
    </row>
    <row r="186" spans="30:33" x14ac:dyDescent="0.2">
      <c r="AD186" s="44"/>
      <c r="AE186" s="44"/>
      <c r="AF186" s="44"/>
      <c r="AG186" s="44"/>
    </row>
    <row r="187" spans="30:33" x14ac:dyDescent="0.2">
      <c r="AD187" s="44"/>
      <c r="AE187" s="44"/>
      <c r="AF187" s="44"/>
      <c r="AG187" s="44"/>
    </row>
    <row r="188" spans="30:33" x14ac:dyDescent="0.2">
      <c r="AD188" s="44"/>
      <c r="AE188" s="44"/>
      <c r="AF188" s="44"/>
      <c r="AG188" s="44"/>
    </row>
    <row r="189" spans="30:33" x14ac:dyDescent="0.2">
      <c r="AD189" s="44"/>
      <c r="AE189" s="44"/>
      <c r="AF189" s="44"/>
      <c r="AG189" s="44"/>
    </row>
    <row r="190" spans="30:33" x14ac:dyDescent="0.2">
      <c r="AD190" s="44"/>
      <c r="AE190" s="44"/>
      <c r="AF190" s="44"/>
      <c r="AG190" s="44"/>
    </row>
    <row r="191" spans="30:33" x14ac:dyDescent="0.2">
      <c r="AD191" s="44"/>
      <c r="AE191" s="44"/>
      <c r="AF191" s="44"/>
      <c r="AG191" s="44"/>
    </row>
    <row r="192" spans="30:33" x14ac:dyDescent="0.2">
      <c r="AD192" s="44"/>
      <c r="AE192" s="44"/>
      <c r="AF192" s="44"/>
      <c r="AG192" s="44"/>
    </row>
    <row r="193" spans="30:33" x14ac:dyDescent="0.2">
      <c r="AD193" s="44"/>
      <c r="AE193" s="44"/>
      <c r="AF193" s="44"/>
      <c r="AG193" s="44"/>
    </row>
    <row r="194" spans="30:33" x14ac:dyDescent="0.2">
      <c r="AD194" s="44"/>
      <c r="AE194" s="44"/>
      <c r="AF194" s="44"/>
      <c r="AG194" s="44"/>
    </row>
    <row r="195" spans="30:33" x14ac:dyDescent="0.2">
      <c r="AD195" s="44"/>
      <c r="AE195" s="44"/>
      <c r="AF195" s="44"/>
      <c r="AG195" s="44"/>
    </row>
    <row r="196" spans="30:33" x14ac:dyDescent="0.2">
      <c r="AD196" s="44"/>
      <c r="AE196" s="44"/>
      <c r="AF196" s="44"/>
      <c r="AG196" s="44"/>
    </row>
    <row r="197" spans="30:33" x14ac:dyDescent="0.2">
      <c r="AD197" s="44"/>
      <c r="AE197" s="44"/>
      <c r="AF197" s="44"/>
      <c r="AG197" s="44"/>
    </row>
    <row r="198" spans="30:33" x14ac:dyDescent="0.2">
      <c r="AD198" s="44"/>
      <c r="AE198" s="44"/>
      <c r="AF198" s="44"/>
      <c r="AG198" s="44"/>
    </row>
    <row r="199" spans="30:33" x14ac:dyDescent="0.2">
      <c r="AD199" s="44"/>
      <c r="AE199" s="44"/>
      <c r="AF199" s="44"/>
      <c r="AG199" s="44"/>
    </row>
    <row r="200" spans="30:33" x14ac:dyDescent="0.2">
      <c r="AD200" s="44"/>
      <c r="AE200" s="44"/>
      <c r="AF200" s="44"/>
      <c r="AG200" s="44"/>
    </row>
    <row r="201" spans="30:33" x14ac:dyDescent="0.2">
      <c r="AD201" s="44"/>
      <c r="AE201" s="44"/>
      <c r="AF201" s="44"/>
      <c r="AG201" s="44"/>
    </row>
    <row r="202" spans="30:33" x14ac:dyDescent="0.2">
      <c r="AD202" s="44"/>
      <c r="AE202" s="44"/>
      <c r="AF202" s="44"/>
      <c r="AG202" s="44"/>
    </row>
    <row r="203" spans="30:33" x14ac:dyDescent="0.2">
      <c r="AD203" s="44"/>
      <c r="AE203" s="44"/>
      <c r="AF203" s="44"/>
      <c r="AG203" s="44"/>
    </row>
    <row r="204" spans="30:33" x14ac:dyDescent="0.2">
      <c r="AD204" s="44"/>
      <c r="AE204" s="44"/>
      <c r="AF204" s="44"/>
      <c r="AG204" s="44"/>
    </row>
    <row r="205" spans="30:33" x14ac:dyDescent="0.2">
      <c r="AD205" s="44"/>
      <c r="AE205" s="44"/>
      <c r="AF205" s="44"/>
      <c r="AG205" s="44"/>
    </row>
    <row r="206" spans="30:33" x14ac:dyDescent="0.2">
      <c r="AD206" s="44"/>
      <c r="AE206" s="44"/>
      <c r="AF206" s="44"/>
      <c r="AG206" s="44"/>
    </row>
    <row r="207" spans="30:33" x14ac:dyDescent="0.2">
      <c r="AD207" s="44"/>
      <c r="AE207" s="44"/>
      <c r="AF207" s="44"/>
      <c r="AG207" s="44"/>
    </row>
    <row r="208" spans="30:33" x14ac:dyDescent="0.2">
      <c r="AD208" s="44"/>
      <c r="AE208" s="44"/>
      <c r="AF208" s="44"/>
      <c r="AG208" s="44"/>
    </row>
    <row r="209" spans="30:33" x14ac:dyDescent="0.2">
      <c r="AD209" s="44"/>
      <c r="AE209" s="44"/>
      <c r="AF209" s="44"/>
      <c r="AG209" s="44"/>
    </row>
    <row r="210" spans="30:33" x14ac:dyDescent="0.2">
      <c r="AD210" s="44"/>
      <c r="AE210" s="44"/>
      <c r="AF210" s="44"/>
      <c r="AG210" s="44"/>
    </row>
    <row r="211" spans="30:33" x14ac:dyDescent="0.2">
      <c r="AD211" s="44"/>
      <c r="AE211" s="44"/>
      <c r="AF211" s="44"/>
      <c r="AG211" s="44"/>
    </row>
    <row r="212" spans="30:33" x14ac:dyDescent="0.2">
      <c r="AD212" s="44"/>
      <c r="AE212" s="44"/>
      <c r="AF212" s="44"/>
      <c r="AG212" s="44"/>
    </row>
    <row r="213" spans="30:33" x14ac:dyDescent="0.2">
      <c r="AD213" s="44"/>
      <c r="AE213" s="44"/>
      <c r="AF213" s="44"/>
      <c r="AG213" s="44"/>
    </row>
    <row r="214" spans="30:33" x14ac:dyDescent="0.2">
      <c r="AD214" s="44"/>
      <c r="AE214" s="44"/>
      <c r="AF214" s="44"/>
      <c r="AG214" s="44"/>
    </row>
    <row r="215" spans="30:33" x14ac:dyDescent="0.2">
      <c r="AD215" s="44"/>
      <c r="AE215" s="44"/>
      <c r="AF215" s="44"/>
      <c r="AG215" s="44"/>
    </row>
    <row r="216" spans="30:33" x14ac:dyDescent="0.2">
      <c r="AD216" s="44"/>
      <c r="AE216" s="44"/>
      <c r="AF216" s="44"/>
      <c r="AG216" s="44"/>
    </row>
    <row r="217" spans="30:33" x14ac:dyDescent="0.2">
      <c r="AD217" s="44"/>
      <c r="AE217" s="44"/>
      <c r="AF217" s="44"/>
      <c r="AG217" s="44"/>
    </row>
    <row r="218" spans="30:33" x14ac:dyDescent="0.2">
      <c r="AD218" s="44"/>
      <c r="AE218" s="44"/>
      <c r="AF218" s="44"/>
      <c r="AG218" s="44"/>
    </row>
    <row r="219" spans="30:33" x14ac:dyDescent="0.2">
      <c r="AD219" s="44"/>
      <c r="AE219" s="44"/>
      <c r="AF219" s="44"/>
      <c r="AG219" s="44"/>
    </row>
    <row r="220" spans="30:33" x14ac:dyDescent="0.2">
      <c r="AD220" s="44"/>
      <c r="AE220" s="44"/>
      <c r="AF220" s="44"/>
      <c r="AG220" s="44"/>
    </row>
    <row r="221" spans="30:33" x14ac:dyDescent="0.2">
      <c r="AD221" s="44"/>
      <c r="AE221" s="44"/>
      <c r="AF221" s="44"/>
      <c r="AG221" s="44"/>
    </row>
    <row r="222" spans="30:33" x14ac:dyDescent="0.2">
      <c r="AD222" s="44"/>
      <c r="AE222" s="44"/>
      <c r="AF222" s="44"/>
      <c r="AG222" s="44"/>
    </row>
    <row r="223" spans="30:33" x14ac:dyDescent="0.2">
      <c r="AD223" s="44"/>
      <c r="AE223" s="44"/>
      <c r="AF223" s="44"/>
      <c r="AG223" s="44"/>
    </row>
    <row r="224" spans="30:33" x14ac:dyDescent="0.2">
      <c r="AD224" s="44"/>
      <c r="AE224" s="44"/>
      <c r="AF224" s="44"/>
      <c r="AG224" s="44"/>
    </row>
    <row r="225" spans="30:33" x14ac:dyDescent="0.2">
      <c r="AD225" s="44"/>
      <c r="AE225" s="44"/>
      <c r="AF225" s="44"/>
      <c r="AG225" s="44"/>
    </row>
    <row r="226" spans="30:33" x14ac:dyDescent="0.2">
      <c r="AD226" s="44"/>
      <c r="AE226" s="44"/>
      <c r="AF226" s="44"/>
      <c r="AG226" s="44"/>
    </row>
    <row r="227" spans="30:33" x14ac:dyDescent="0.2">
      <c r="AD227" s="44"/>
      <c r="AE227" s="44"/>
      <c r="AF227" s="44"/>
      <c r="AG227" s="44"/>
    </row>
    <row r="228" spans="30:33" x14ac:dyDescent="0.2">
      <c r="AD228" s="44"/>
      <c r="AE228" s="44"/>
      <c r="AF228" s="44"/>
      <c r="AG228" s="44"/>
    </row>
    <row r="229" spans="30:33" x14ac:dyDescent="0.2">
      <c r="AD229" s="44"/>
      <c r="AE229" s="44"/>
      <c r="AF229" s="44"/>
      <c r="AG229" s="44"/>
    </row>
    <row r="230" spans="30:33" x14ac:dyDescent="0.2">
      <c r="AD230" s="44"/>
      <c r="AE230" s="44"/>
      <c r="AF230" s="44"/>
      <c r="AG230" s="44"/>
    </row>
    <row r="231" spans="30:33" x14ac:dyDescent="0.2">
      <c r="AD231" s="44"/>
      <c r="AE231" s="44"/>
      <c r="AF231" s="44"/>
      <c r="AG231" s="44"/>
    </row>
    <row r="232" spans="30:33" x14ac:dyDescent="0.2">
      <c r="AD232" s="44"/>
      <c r="AE232" s="44"/>
      <c r="AF232" s="44"/>
      <c r="AG232" s="44"/>
    </row>
    <row r="233" spans="30:33" x14ac:dyDescent="0.2">
      <c r="AD233" s="44"/>
      <c r="AE233" s="44"/>
      <c r="AF233" s="44"/>
      <c r="AG233" s="44"/>
    </row>
    <row r="234" spans="30:33" x14ac:dyDescent="0.2">
      <c r="AD234" s="44"/>
      <c r="AE234" s="44"/>
      <c r="AF234" s="44"/>
      <c r="AG234" s="44"/>
    </row>
    <row r="235" spans="30:33" x14ac:dyDescent="0.2">
      <c r="AD235" s="44"/>
      <c r="AE235" s="44"/>
      <c r="AF235" s="44"/>
      <c r="AG235" s="44"/>
    </row>
    <row r="236" spans="30:33" x14ac:dyDescent="0.2">
      <c r="AD236" s="44"/>
      <c r="AE236" s="44"/>
      <c r="AF236" s="44"/>
      <c r="AG236" s="44"/>
    </row>
    <row r="237" spans="30:33" x14ac:dyDescent="0.2">
      <c r="AD237" s="44"/>
      <c r="AE237" s="44"/>
      <c r="AF237" s="44"/>
      <c r="AG237" s="44"/>
    </row>
    <row r="238" spans="30:33" x14ac:dyDescent="0.2">
      <c r="AD238" s="44"/>
      <c r="AE238" s="44"/>
      <c r="AF238" s="44"/>
      <c r="AG238" s="44"/>
    </row>
    <row r="239" spans="30:33" x14ac:dyDescent="0.2">
      <c r="AD239" s="44"/>
      <c r="AE239" s="44"/>
      <c r="AF239" s="44"/>
      <c r="AG239" s="44"/>
    </row>
    <row r="240" spans="30:33" x14ac:dyDescent="0.2">
      <c r="AD240" s="44"/>
      <c r="AE240" s="44"/>
      <c r="AF240" s="44"/>
      <c r="AG240" s="44"/>
    </row>
    <row r="241" spans="30:33" x14ac:dyDescent="0.2">
      <c r="AD241" s="44"/>
      <c r="AE241" s="44"/>
      <c r="AF241" s="44"/>
      <c r="AG241" s="44"/>
    </row>
    <row r="242" spans="30:33" x14ac:dyDescent="0.2">
      <c r="AD242" s="44"/>
      <c r="AE242" s="44"/>
      <c r="AF242" s="44"/>
      <c r="AG242" s="44"/>
    </row>
    <row r="243" spans="30:33" x14ac:dyDescent="0.2">
      <c r="AD243" s="44"/>
      <c r="AE243" s="44"/>
      <c r="AF243" s="44"/>
      <c r="AG243" s="44"/>
    </row>
    <row r="244" spans="30:33" x14ac:dyDescent="0.2">
      <c r="AD244" s="44"/>
      <c r="AE244" s="44"/>
      <c r="AF244" s="44"/>
      <c r="AG244" s="44"/>
    </row>
    <row r="245" spans="30:33" x14ac:dyDescent="0.2">
      <c r="AD245" s="44"/>
      <c r="AE245" s="44"/>
      <c r="AF245" s="44"/>
      <c r="AG245" s="44"/>
    </row>
    <row r="246" spans="30:33" x14ac:dyDescent="0.2">
      <c r="AD246" s="44"/>
      <c r="AE246" s="44"/>
      <c r="AF246" s="44"/>
      <c r="AG246" s="44"/>
    </row>
    <row r="247" spans="30:33" x14ac:dyDescent="0.2">
      <c r="AD247" s="44"/>
      <c r="AE247" s="44"/>
      <c r="AF247" s="44"/>
      <c r="AG247" s="44"/>
    </row>
    <row r="248" spans="30:33" x14ac:dyDescent="0.2">
      <c r="AD248" s="44"/>
      <c r="AE248" s="44"/>
      <c r="AF248" s="44"/>
      <c r="AG248" s="44"/>
    </row>
    <row r="249" spans="30:33" x14ac:dyDescent="0.2">
      <c r="AD249" s="44"/>
      <c r="AE249" s="44"/>
      <c r="AF249" s="44"/>
      <c r="AG249" s="44"/>
    </row>
    <row r="250" spans="30:33" x14ac:dyDescent="0.2">
      <c r="AD250" s="44"/>
      <c r="AE250" s="44"/>
      <c r="AF250" s="44"/>
      <c r="AG250" s="44"/>
    </row>
    <row r="251" spans="30:33" x14ac:dyDescent="0.2">
      <c r="AD251" s="44"/>
      <c r="AE251" s="44"/>
      <c r="AF251" s="44"/>
      <c r="AG251" s="44"/>
    </row>
    <row r="252" spans="30:33" x14ac:dyDescent="0.2">
      <c r="AD252" s="44"/>
      <c r="AE252" s="44"/>
      <c r="AF252" s="44"/>
      <c r="AG252" s="44"/>
    </row>
    <row r="253" spans="30:33" x14ac:dyDescent="0.2">
      <c r="AD253" s="44"/>
      <c r="AE253" s="44"/>
      <c r="AF253" s="44"/>
      <c r="AG253" s="44"/>
    </row>
    <row r="254" spans="30:33" x14ac:dyDescent="0.2">
      <c r="AD254" s="44"/>
      <c r="AE254" s="44"/>
      <c r="AF254" s="44"/>
      <c r="AG254" s="44"/>
    </row>
    <row r="255" spans="30:33" x14ac:dyDescent="0.2">
      <c r="AD255" s="44"/>
      <c r="AE255" s="44"/>
      <c r="AF255" s="44"/>
      <c r="AG255" s="44"/>
    </row>
    <row r="256" spans="30:33" x14ac:dyDescent="0.2">
      <c r="AD256" s="44"/>
      <c r="AE256" s="44"/>
      <c r="AF256" s="44"/>
      <c r="AG256" s="44"/>
    </row>
    <row r="257" spans="30:33" x14ac:dyDescent="0.2">
      <c r="AD257" s="44"/>
      <c r="AE257" s="44"/>
      <c r="AF257" s="44"/>
      <c r="AG257" s="44"/>
    </row>
    <row r="258" spans="30:33" x14ac:dyDescent="0.2">
      <c r="AD258" s="44"/>
      <c r="AE258" s="44"/>
      <c r="AF258" s="44"/>
      <c r="AG258" s="44"/>
    </row>
    <row r="259" spans="30:33" x14ac:dyDescent="0.2">
      <c r="AD259" s="44"/>
      <c r="AE259" s="44"/>
      <c r="AF259" s="44"/>
      <c r="AG259" s="44"/>
    </row>
    <row r="260" spans="30:33" x14ac:dyDescent="0.2">
      <c r="AD260" s="44"/>
      <c r="AE260" s="44"/>
      <c r="AF260" s="44"/>
      <c r="AG260" s="44"/>
    </row>
    <row r="261" spans="30:33" x14ac:dyDescent="0.2">
      <c r="AD261" s="44"/>
      <c r="AE261" s="44"/>
      <c r="AF261" s="44"/>
      <c r="AG261" s="44"/>
    </row>
    <row r="262" spans="30:33" x14ac:dyDescent="0.2">
      <c r="AD262" s="44"/>
      <c r="AE262" s="44"/>
      <c r="AF262" s="44"/>
      <c r="AG262" s="44"/>
    </row>
    <row r="263" spans="30:33" x14ac:dyDescent="0.2">
      <c r="AD263" s="44"/>
      <c r="AE263" s="44"/>
      <c r="AF263" s="44"/>
      <c r="AG263" s="44"/>
    </row>
    <row r="264" spans="30:33" x14ac:dyDescent="0.2">
      <c r="AD264" s="44"/>
      <c r="AE264" s="44"/>
      <c r="AF264" s="44"/>
      <c r="AG264" s="44"/>
    </row>
    <row r="265" spans="30:33" x14ac:dyDescent="0.2">
      <c r="AD265" s="44"/>
      <c r="AE265" s="44"/>
      <c r="AF265" s="44"/>
      <c r="AG265" s="44"/>
    </row>
    <row r="266" spans="30:33" x14ac:dyDescent="0.2">
      <c r="AD266" s="44"/>
      <c r="AE266" s="44"/>
      <c r="AF266" s="44"/>
      <c r="AG266" s="44"/>
    </row>
    <row r="267" spans="30:33" x14ac:dyDescent="0.2">
      <c r="AD267" s="44"/>
      <c r="AE267" s="44"/>
      <c r="AF267" s="44"/>
      <c r="AG267" s="44"/>
    </row>
    <row r="268" spans="30:33" x14ac:dyDescent="0.2">
      <c r="AD268" s="44"/>
      <c r="AE268" s="44"/>
      <c r="AF268" s="44"/>
      <c r="AG268" s="44"/>
    </row>
    <row r="269" spans="30:33" x14ac:dyDescent="0.2">
      <c r="AD269" s="44"/>
      <c r="AE269" s="44"/>
      <c r="AF269" s="44"/>
      <c r="AG269" s="44"/>
    </row>
    <row r="270" spans="30:33" x14ac:dyDescent="0.2">
      <c r="AD270" s="44"/>
      <c r="AE270" s="44"/>
      <c r="AF270" s="44"/>
      <c r="AG270" s="44"/>
    </row>
    <row r="271" spans="30:33" x14ac:dyDescent="0.2">
      <c r="AD271" s="44"/>
      <c r="AE271" s="44"/>
      <c r="AF271" s="44"/>
      <c r="AG271" s="44"/>
    </row>
    <row r="272" spans="30:33" x14ac:dyDescent="0.2">
      <c r="AD272" s="44"/>
      <c r="AE272" s="44"/>
      <c r="AF272" s="44"/>
      <c r="AG272" s="44"/>
    </row>
    <row r="273" spans="30:33" x14ac:dyDescent="0.2">
      <c r="AD273" s="44"/>
      <c r="AE273" s="44"/>
      <c r="AF273" s="44"/>
      <c r="AG273" s="44"/>
    </row>
    <row r="274" spans="30:33" x14ac:dyDescent="0.2">
      <c r="AD274" s="44"/>
      <c r="AE274" s="44"/>
      <c r="AF274" s="44"/>
      <c r="AG274" s="44"/>
    </row>
    <row r="275" spans="30:33" x14ac:dyDescent="0.2">
      <c r="AD275" s="44"/>
      <c r="AE275" s="44"/>
      <c r="AF275" s="44"/>
      <c r="AG275" s="44"/>
    </row>
    <row r="276" spans="30:33" x14ac:dyDescent="0.2">
      <c r="AD276" s="44"/>
      <c r="AE276" s="44"/>
      <c r="AF276" s="44"/>
      <c r="AG276" s="44"/>
    </row>
    <row r="277" spans="30:33" x14ac:dyDescent="0.2">
      <c r="AD277" s="44"/>
      <c r="AE277" s="44"/>
      <c r="AF277" s="44"/>
      <c r="AG277" s="44"/>
    </row>
    <row r="278" spans="30:33" x14ac:dyDescent="0.2">
      <c r="AD278" s="44"/>
      <c r="AE278" s="44"/>
      <c r="AF278" s="44"/>
      <c r="AG278" s="44"/>
    </row>
    <row r="279" spans="30:33" x14ac:dyDescent="0.2">
      <c r="AD279" s="44"/>
      <c r="AE279" s="44"/>
      <c r="AF279" s="44"/>
      <c r="AG279" s="44"/>
    </row>
    <row r="280" spans="30:33" x14ac:dyDescent="0.2">
      <c r="AD280" s="44"/>
      <c r="AE280" s="44"/>
      <c r="AF280" s="44"/>
      <c r="AG280" s="44"/>
    </row>
    <row r="281" spans="30:33" x14ac:dyDescent="0.2">
      <c r="AD281" s="44"/>
      <c r="AE281" s="44"/>
      <c r="AF281" s="44"/>
      <c r="AG281" s="44"/>
    </row>
    <row r="282" spans="30:33" x14ac:dyDescent="0.2">
      <c r="AD282" s="44"/>
      <c r="AE282" s="44"/>
      <c r="AF282" s="44"/>
      <c r="AG282" s="44"/>
    </row>
    <row r="283" spans="30:33" x14ac:dyDescent="0.2">
      <c r="AD283" s="44"/>
      <c r="AE283" s="44"/>
      <c r="AF283" s="44"/>
      <c r="AG283" s="44"/>
    </row>
    <row r="284" spans="30:33" x14ac:dyDescent="0.2">
      <c r="AD284" s="44"/>
      <c r="AE284" s="44"/>
      <c r="AF284" s="44"/>
      <c r="AG284" s="44"/>
    </row>
    <row r="285" spans="30:33" x14ac:dyDescent="0.2">
      <c r="AD285" s="44"/>
      <c r="AE285" s="44"/>
      <c r="AF285" s="44"/>
      <c r="AG285" s="44"/>
    </row>
    <row r="286" spans="30:33" x14ac:dyDescent="0.2">
      <c r="AD286" s="44"/>
      <c r="AE286" s="44"/>
      <c r="AF286" s="44"/>
      <c r="AG286" s="44"/>
    </row>
    <row r="287" spans="30:33" x14ac:dyDescent="0.2">
      <c r="AD287" s="44"/>
      <c r="AE287" s="44"/>
      <c r="AF287" s="44"/>
      <c r="AG287" s="44"/>
    </row>
    <row r="288" spans="30:33" x14ac:dyDescent="0.2">
      <c r="AD288" s="44"/>
      <c r="AE288" s="44"/>
      <c r="AF288" s="44"/>
      <c r="AG288" s="44"/>
    </row>
    <row r="289" spans="30:33" x14ac:dyDescent="0.2">
      <c r="AD289" s="44"/>
      <c r="AE289" s="44"/>
      <c r="AF289" s="44"/>
      <c r="AG289" s="44"/>
    </row>
    <row r="290" spans="30:33" x14ac:dyDescent="0.2">
      <c r="AD290" s="44"/>
      <c r="AE290" s="44"/>
      <c r="AF290" s="44"/>
      <c r="AG290" s="44"/>
    </row>
    <row r="291" spans="30:33" x14ac:dyDescent="0.2">
      <c r="AD291" s="44"/>
      <c r="AE291" s="44"/>
      <c r="AF291" s="44"/>
      <c r="AG291" s="44"/>
    </row>
    <row r="292" spans="30:33" x14ac:dyDescent="0.2">
      <c r="AD292" s="44"/>
      <c r="AE292" s="44"/>
      <c r="AF292" s="44"/>
      <c r="AG292" s="44"/>
    </row>
    <row r="293" spans="30:33" x14ac:dyDescent="0.2">
      <c r="AD293" s="44"/>
      <c r="AE293" s="44"/>
      <c r="AF293" s="44"/>
      <c r="AG293" s="44"/>
    </row>
    <row r="294" spans="30:33" x14ac:dyDescent="0.2">
      <c r="AD294" s="44"/>
      <c r="AE294" s="44"/>
      <c r="AF294" s="44"/>
      <c r="AG294" s="44"/>
    </row>
    <row r="295" spans="30:33" x14ac:dyDescent="0.2">
      <c r="AD295" s="44"/>
      <c r="AE295" s="44"/>
      <c r="AF295" s="44"/>
      <c r="AG295" s="44"/>
    </row>
    <row r="296" spans="30:33" x14ac:dyDescent="0.2">
      <c r="AD296" s="44"/>
      <c r="AE296" s="44"/>
      <c r="AF296" s="44"/>
      <c r="AG296" s="44"/>
    </row>
    <row r="297" spans="30:33" x14ac:dyDescent="0.2">
      <c r="AD297" s="44"/>
      <c r="AE297" s="44"/>
      <c r="AF297" s="44"/>
      <c r="AG297" s="44"/>
    </row>
    <row r="298" spans="30:33" x14ac:dyDescent="0.2">
      <c r="AD298" s="44"/>
      <c r="AE298" s="44"/>
      <c r="AF298" s="44"/>
      <c r="AG298" s="44"/>
    </row>
    <row r="299" spans="30:33" x14ac:dyDescent="0.2">
      <c r="AD299" s="44"/>
      <c r="AE299" s="44"/>
      <c r="AF299" s="44"/>
      <c r="AG299" s="44"/>
    </row>
    <row r="300" spans="30:33" x14ac:dyDescent="0.2">
      <c r="AD300" s="44"/>
      <c r="AE300" s="44"/>
      <c r="AF300" s="44"/>
      <c r="AG300" s="44"/>
    </row>
    <row r="301" spans="30:33" x14ac:dyDescent="0.2">
      <c r="AD301" s="44"/>
      <c r="AE301" s="44"/>
      <c r="AF301" s="44"/>
      <c r="AG301" s="44"/>
    </row>
    <row r="302" spans="30:33" x14ac:dyDescent="0.2">
      <c r="AD302" s="44"/>
      <c r="AE302" s="44"/>
      <c r="AF302" s="44"/>
      <c r="AG302" s="44"/>
    </row>
    <row r="303" spans="30:33" x14ac:dyDescent="0.2">
      <c r="AD303" s="44"/>
      <c r="AE303" s="44"/>
      <c r="AF303" s="44"/>
      <c r="AG303" s="44"/>
    </row>
    <row r="304" spans="30:33" x14ac:dyDescent="0.2">
      <c r="AD304" s="44"/>
      <c r="AE304" s="44"/>
      <c r="AF304" s="44"/>
      <c r="AG304" s="44"/>
    </row>
    <row r="305" spans="30:33" x14ac:dyDescent="0.2">
      <c r="AD305" s="44"/>
      <c r="AE305" s="44"/>
      <c r="AF305" s="44"/>
      <c r="AG305" s="44"/>
    </row>
    <row r="306" spans="30:33" x14ac:dyDescent="0.2">
      <c r="AD306" s="44"/>
      <c r="AE306" s="44"/>
      <c r="AF306" s="44"/>
      <c r="AG306" s="44"/>
    </row>
    <row r="307" spans="30:33" x14ac:dyDescent="0.2">
      <c r="AD307" s="44"/>
      <c r="AE307" s="44"/>
      <c r="AF307" s="44"/>
      <c r="AG307" s="44"/>
    </row>
    <row r="308" spans="30:33" x14ac:dyDescent="0.2">
      <c r="AD308" s="44"/>
      <c r="AE308" s="44"/>
      <c r="AF308" s="44"/>
      <c r="AG308" s="44"/>
    </row>
    <row r="309" spans="30:33" x14ac:dyDescent="0.2">
      <c r="AD309" s="44"/>
      <c r="AE309" s="44"/>
      <c r="AF309" s="44"/>
      <c r="AG309" s="44"/>
    </row>
    <row r="310" spans="30:33" x14ac:dyDescent="0.2">
      <c r="AD310" s="44"/>
      <c r="AE310" s="44"/>
      <c r="AF310" s="44"/>
      <c r="AG310" s="44"/>
    </row>
    <row r="311" spans="30:33" x14ac:dyDescent="0.2">
      <c r="AD311" s="44"/>
      <c r="AE311" s="44"/>
      <c r="AF311" s="44"/>
      <c r="AG311" s="44"/>
    </row>
    <row r="312" spans="30:33" x14ac:dyDescent="0.2">
      <c r="AD312" s="44"/>
      <c r="AE312" s="44"/>
      <c r="AF312" s="44"/>
      <c r="AG312" s="44"/>
    </row>
    <row r="313" spans="30:33" x14ac:dyDescent="0.2">
      <c r="AD313" s="44"/>
      <c r="AE313" s="44"/>
      <c r="AF313" s="44"/>
      <c r="AG313" s="44"/>
    </row>
    <row r="314" spans="30:33" x14ac:dyDescent="0.2">
      <c r="AD314" s="44"/>
      <c r="AE314" s="44"/>
      <c r="AF314" s="44"/>
      <c r="AG314" s="44"/>
    </row>
    <row r="315" spans="30:33" x14ac:dyDescent="0.2">
      <c r="AD315" s="44"/>
      <c r="AE315" s="44"/>
      <c r="AF315" s="44"/>
      <c r="AG315" s="44"/>
    </row>
    <row r="316" spans="30:33" x14ac:dyDescent="0.2">
      <c r="AD316" s="44"/>
      <c r="AE316" s="44"/>
      <c r="AF316" s="44"/>
      <c r="AG316" s="44"/>
    </row>
    <row r="317" spans="30:33" x14ac:dyDescent="0.2">
      <c r="AD317" s="44"/>
      <c r="AE317" s="44"/>
      <c r="AF317" s="44"/>
      <c r="AG317" s="44"/>
    </row>
    <row r="318" spans="30:33" x14ac:dyDescent="0.2">
      <c r="AD318" s="44"/>
      <c r="AE318" s="44"/>
      <c r="AF318" s="44"/>
      <c r="AG318" s="44"/>
    </row>
    <row r="319" spans="30:33" x14ac:dyDescent="0.2">
      <c r="AD319" s="44"/>
      <c r="AE319" s="44"/>
      <c r="AF319" s="44"/>
      <c r="AG319" s="44"/>
    </row>
    <row r="320" spans="30:33" x14ac:dyDescent="0.2">
      <c r="AD320" s="44"/>
      <c r="AE320" s="44"/>
      <c r="AF320" s="44"/>
      <c r="AG320" s="44"/>
    </row>
    <row r="321" spans="30:33" x14ac:dyDescent="0.2">
      <c r="AD321" s="44"/>
      <c r="AE321" s="44"/>
      <c r="AF321" s="44"/>
      <c r="AG321" s="44"/>
    </row>
    <row r="322" spans="30:33" x14ac:dyDescent="0.2">
      <c r="AD322" s="44"/>
      <c r="AE322" s="44"/>
      <c r="AF322" s="44"/>
      <c r="AG322" s="44"/>
    </row>
    <row r="323" spans="30:33" x14ac:dyDescent="0.2">
      <c r="AD323" s="44"/>
      <c r="AE323" s="44"/>
      <c r="AF323" s="44"/>
      <c r="AG323" s="44"/>
    </row>
    <row r="324" spans="30:33" x14ac:dyDescent="0.2">
      <c r="AD324" s="44"/>
      <c r="AE324" s="44"/>
      <c r="AF324" s="44"/>
      <c r="AG324" s="44"/>
    </row>
    <row r="325" spans="30:33" x14ac:dyDescent="0.2">
      <c r="AD325" s="44"/>
      <c r="AE325" s="44"/>
      <c r="AF325" s="44"/>
      <c r="AG325" s="44"/>
    </row>
    <row r="326" spans="30:33" x14ac:dyDescent="0.2">
      <c r="AD326" s="44"/>
      <c r="AE326" s="44"/>
      <c r="AF326" s="44"/>
      <c r="AG326" s="44"/>
    </row>
    <row r="327" spans="30:33" x14ac:dyDescent="0.2">
      <c r="AD327" s="44"/>
      <c r="AE327" s="44"/>
      <c r="AF327" s="44"/>
      <c r="AG327" s="44"/>
    </row>
    <row r="328" spans="30:33" x14ac:dyDescent="0.2">
      <c r="AD328" s="44"/>
      <c r="AE328" s="44"/>
      <c r="AF328" s="44"/>
      <c r="AG328" s="44"/>
    </row>
    <row r="329" spans="30:33" x14ac:dyDescent="0.2">
      <c r="AD329" s="44"/>
      <c r="AE329" s="44"/>
      <c r="AF329" s="44"/>
      <c r="AG329" s="44"/>
    </row>
    <row r="330" spans="30:33" x14ac:dyDescent="0.2">
      <c r="AD330" s="44"/>
      <c r="AE330" s="44"/>
      <c r="AF330" s="44"/>
      <c r="AG330" s="44"/>
    </row>
    <row r="331" spans="30:33" x14ac:dyDescent="0.2">
      <c r="AD331" s="44"/>
      <c r="AE331" s="44"/>
      <c r="AF331" s="44"/>
      <c r="AG331" s="44"/>
    </row>
    <row r="332" spans="30:33" x14ac:dyDescent="0.2">
      <c r="AD332" s="44"/>
      <c r="AE332" s="44"/>
      <c r="AF332" s="44"/>
      <c r="AG332" s="44"/>
    </row>
    <row r="333" spans="30:33" x14ac:dyDescent="0.2">
      <c r="AD333" s="44"/>
      <c r="AE333" s="44"/>
      <c r="AF333" s="44"/>
      <c r="AG333" s="44"/>
    </row>
    <row r="334" spans="30:33" x14ac:dyDescent="0.2">
      <c r="AD334" s="44"/>
      <c r="AE334" s="44"/>
      <c r="AF334" s="44"/>
      <c r="AG334" s="44"/>
    </row>
    <row r="335" spans="30:33" x14ac:dyDescent="0.2">
      <c r="AD335" s="44"/>
      <c r="AE335" s="44"/>
      <c r="AF335" s="44"/>
      <c r="AG335" s="44"/>
    </row>
    <row r="336" spans="30:33" x14ac:dyDescent="0.2">
      <c r="AD336" s="44"/>
      <c r="AE336" s="44"/>
      <c r="AF336" s="44"/>
      <c r="AG336" s="44"/>
    </row>
    <row r="337" spans="30:33" x14ac:dyDescent="0.2">
      <c r="AD337" s="44"/>
      <c r="AE337" s="44"/>
      <c r="AF337" s="44"/>
      <c r="AG337" s="44"/>
    </row>
    <row r="338" spans="30:33" x14ac:dyDescent="0.2">
      <c r="AD338" s="44"/>
      <c r="AE338" s="44"/>
      <c r="AF338" s="44"/>
      <c r="AG338" s="44"/>
    </row>
    <row r="339" spans="30:33" x14ac:dyDescent="0.2">
      <c r="AD339" s="44"/>
      <c r="AE339" s="44"/>
      <c r="AF339" s="44"/>
      <c r="AG339" s="44"/>
    </row>
    <row r="340" spans="30:33" x14ac:dyDescent="0.2">
      <c r="AD340" s="44"/>
      <c r="AE340" s="44"/>
      <c r="AF340" s="44"/>
      <c r="AG340" s="44"/>
    </row>
    <row r="341" spans="30:33" x14ac:dyDescent="0.2">
      <c r="AD341" s="44"/>
      <c r="AE341" s="44"/>
      <c r="AF341" s="44"/>
      <c r="AG341" s="44"/>
    </row>
    <row r="342" spans="30:33" x14ac:dyDescent="0.2">
      <c r="AD342" s="44"/>
      <c r="AE342" s="44"/>
      <c r="AF342" s="44"/>
      <c r="AG342" s="44"/>
    </row>
    <row r="343" spans="30:33" x14ac:dyDescent="0.2">
      <c r="AD343" s="44"/>
      <c r="AE343" s="44"/>
      <c r="AF343" s="44"/>
      <c r="AG343" s="44"/>
    </row>
    <row r="344" spans="30:33" x14ac:dyDescent="0.2">
      <c r="AD344" s="44"/>
      <c r="AE344" s="44"/>
      <c r="AF344" s="44"/>
      <c r="AG344" s="44"/>
    </row>
    <row r="345" spans="30:33" x14ac:dyDescent="0.2">
      <c r="AD345" s="44"/>
      <c r="AE345" s="44"/>
      <c r="AF345" s="44"/>
      <c r="AG345" s="44"/>
    </row>
    <row r="346" spans="30:33" x14ac:dyDescent="0.2">
      <c r="AD346" s="44"/>
      <c r="AE346" s="44"/>
      <c r="AF346" s="44"/>
      <c r="AG346" s="44"/>
    </row>
    <row r="347" spans="30:33" x14ac:dyDescent="0.2">
      <c r="AD347" s="44"/>
      <c r="AE347" s="44"/>
      <c r="AF347" s="44"/>
      <c r="AG347" s="44"/>
    </row>
    <row r="348" spans="30:33" x14ac:dyDescent="0.2">
      <c r="AD348" s="44"/>
      <c r="AE348" s="44"/>
      <c r="AF348" s="44"/>
      <c r="AG348" s="44"/>
    </row>
    <row r="349" spans="30:33" x14ac:dyDescent="0.2">
      <c r="AD349" s="44"/>
      <c r="AE349" s="44"/>
      <c r="AF349" s="44"/>
      <c r="AG349" s="44"/>
    </row>
    <row r="350" spans="30:33" x14ac:dyDescent="0.2">
      <c r="AD350" s="44"/>
      <c r="AE350" s="44"/>
      <c r="AF350" s="44"/>
      <c r="AG350" s="44"/>
    </row>
    <row r="351" spans="30:33" x14ac:dyDescent="0.2">
      <c r="AD351" s="44"/>
      <c r="AE351" s="44"/>
      <c r="AF351" s="44"/>
      <c r="AG351" s="44"/>
    </row>
    <row r="352" spans="30:33" x14ac:dyDescent="0.2">
      <c r="AD352" s="44"/>
      <c r="AE352" s="44"/>
      <c r="AF352" s="44"/>
      <c r="AG352" s="44"/>
    </row>
    <row r="353" spans="30:33" x14ac:dyDescent="0.2">
      <c r="AD353" s="44"/>
      <c r="AE353" s="44"/>
      <c r="AF353" s="44"/>
      <c r="AG353" s="44"/>
    </row>
    <row r="354" spans="30:33" x14ac:dyDescent="0.2">
      <c r="AD354" s="44"/>
      <c r="AE354" s="44"/>
      <c r="AF354" s="44"/>
      <c r="AG354" s="44"/>
    </row>
    <row r="355" spans="30:33" x14ac:dyDescent="0.2">
      <c r="AD355" s="44"/>
      <c r="AE355" s="44"/>
      <c r="AF355" s="44"/>
      <c r="AG355" s="44"/>
    </row>
    <row r="356" spans="30:33" x14ac:dyDescent="0.2">
      <c r="AD356" s="44"/>
      <c r="AE356" s="44"/>
      <c r="AF356" s="44"/>
      <c r="AG356" s="44"/>
    </row>
    <row r="357" spans="30:33" x14ac:dyDescent="0.2">
      <c r="AD357" s="44"/>
      <c r="AE357" s="44"/>
      <c r="AF357" s="44"/>
      <c r="AG357" s="44"/>
    </row>
    <row r="358" spans="30:33" x14ac:dyDescent="0.2">
      <c r="AD358" s="44"/>
      <c r="AE358" s="44"/>
      <c r="AF358" s="44"/>
      <c r="AG358" s="44"/>
    </row>
    <row r="359" spans="30:33" x14ac:dyDescent="0.2">
      <c r="AD359" s="44"/>
      <c r="AE359" s="44"/>
      <c r="AF359" s="44"/>
      <c r="AG359" s="44"/>
    </row>
    <row r="360" spans="30:33" x14ac:dyDescent="0.2">
      <c r="AD360" s="44"/>
      <c r="AE360" s="44"/>
      <c r="AF360" s="44"/>
      <c r="AG360" s="44"/>
    </row>
    <row r="361" spans="30:33" x14ac:dyDescent="0.2">
      <c r="AD361" s="44"/>
      <c r="AE361" s="44"/>
      <c r="AF361" s="44"/>
      <c r="AG361" s="44"/>
    </row>
    <row r="362" spans="30:33" x14ac:dyDescent="0.2">
      <c r="AG362" s="44"/>
    </row>
  </sheetData>
  <mergeCells count="40">
    <mergeCell ref="CE8:CG8"/>
    <mergeCell ref="CH8:CK8"/>
    <mergeCell ref="CL8:CO8"/>
    <mergeCell ref="CP8:CS8"/>
    <mergeCell ref="A10:B10"/>
    <mergeCell ref="AB10:AC10"/>
    <mergeCell ref="BM8:BO8"/>
    <mergeCell ref="BP8:BR8"/>
    <mergeCell ref="BS8:BU8"/>
    <mergeCell ref="BV8:BX8"/>
    <mergeCell ref="BY8:CA8"/>
    <mergeCell ref="CB8:CD8"/>
    <mergeCell ref="BA8:BC8"/>
    <mergeCell ref="BD8:BF8"/>
    <mergeCell ref="BG8:BI8"/>
    <mergeCell ref="BJ8:BL8"/>
    <mergeCell ref="CH7:CS7"/>
    <mergeCell ref="CT7:DD7"/>
    <mergeCell ref="R8:T8"/>
    <mergeCell ref="U8:W8"/>
    <mergeCell ref="AI8:AK8"/>
    <mergeCell ref="AL8:AN8"/>
    <mergeCell ref="AO8:AQ8"/>
    <mergeCell ref="AR8:AT8"/>
    <mergeCell ref="AU8:AW8"/>
    <mergeCell ref="AX8:AZ8"/>
    <mergeCell ref="AD7:AH8"/>
    <mergeCell ref="AI7:AT7"/>
    <mergeCell ref="AU7:BF7"/>
    <mergeCell ref="BG7:BR7"/>
    <mergeCell ref="BS7:CD7"/>
    <mergeCell ref="CE7:CG7"/>
    <mergeCell ref="A6:B8"/>
    <mergeCell ref="C6:G8"/>
    <mergeCell ref="I6:Z6"/>
    <mergeCell ref="I7:K8"/>
    <mergeCell ref="L7:N8"/>
    <mergeCell ref="O7:Q8"/>
    <mergeCell ref="R7:W7"/>
    <mergeCell ref="X7:Z8"/>
  </mergeCells>
  <phoneticPr fontId="2"/>
  <pageMargins left="0.70866141732283472" right="0.70866141732283472" top="0.74803149606299213" bottom="0.74803149606299213" header="0.31496062992125984" footer="0.31496062992125984"/>
  <pageSetup paperSize="8" scale="63" orientation="landscape" r:id="rId1"/>
  <colBreaks count="5" manualBreakCount="5">
    <brk id="26" max="1048575" man="1"/>
    <brk id="43" max="1048575" man="1"/>
    <brk id="61" max="1048575" man="1"/>
    <brk id="82" max="66" man="1"/>
    <brk id="97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4</vt:i4>
      </vt:variant>
    </vt:vector>
  </HeadingPairs>
  <TitlesOfParts>
    <vt:vector size="12" baseType="lpstr">
      <vt:lpstr>表１</vt:lpstr>
      <vt:lpstr>表２</vt:lpstr>
      <vt:lpstr>表３</vt:lpstr>
      <vt:lpstr>表４</vt:lpstr>
      <vt:lpstr>b202（常勤）</vt:lpstr>
      <vt:lpstr>ｂ202（行一）</vt:lpstr>
      <vt:lpstr>ｂ03（常勤）</vt:lpstr>
      <vt:lpstr>ｂ03（行一） 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2019-12-03T11:02:48Z</cp:lastPrinted>
  <dcterms:created xsi:type="dcterms:W3CDTF">2004-02-12T01:25:02Z</dcterms:created>
  <dcterms:modified xsi:type="dcterms:W3CDTF">2019-12-09T09:53:20Z</dcterms:modified>
</cp:coreProperties>
</file>