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1911500_雇用環境・均等局　在宅労働課\02 家内労働係\04 概況調査\R元\03 公表資料作成\HP掲載\"/>
    </mc:Choice>
  </mc:AlternateContent>
  <bookViews>
    <workbookView xWindow="-15" yWindow="4020" windowWidth="20520" windowHeight="1995" tabRatio="909"/>
  </bookViews>
  <sheets>
    <sheet name="第1表" sheetId="115" r:id="rId1"/>
  </sheets>
  <externalReferences>
    <externalReference r:id="rId2"/>
  </externalReferences>
  <calcPr calcId="162913"/>
</workbook>
</file>

<file path=xl/calcChain.xml><?xml version="1.0" encoding="utf-8"?>
<calcChain xmlns="http://schemas.openxmlformats.org/spreadsheetml/2006/main">
  <c r="AS9" i="115" l="1"/>
  <c r="AS7" i="115"/>
  <c r="AW21" i="115" l="1"/>
  <c r="AW20" i="115"/>
  <c r="AV19" i="115"/>
  <c r="AU19" i="115"/>
  <c r="AT19" i="115"/>
  <c r="AS19" i="115"/>
  <c r="AR19" i="115"/>
  <c r="AQ19" i="115"/>
  <c r="AP19" i="115"/>
  <c r="AO19" i="115"/>
  <c r="AN19" i="115"/>
  <c r="AM19" i="115"/>
  <c r="AL19" i="115"/>
  <c r="AJ19" i="115"/>
  <c r="AI19" i="115"/>
  <c r="AH19" i="115"/>
  <c r="AG19" i="115"/>
  <c r="AF19" i="115"/>
  <c r="AE19" i="115"/>
  <c r="AD19" i="115"/>
  <c r="AC19" i="115"/>
  <c r="AB19" i="115"/>
  <c r="AA19" i="115"/>
  <c r="Z19" i="115"/>
  <c r="Y19" i="115"/>
  <c r="X19" i="115"/>
  <c r="W19" i="115"/>
  <c r="V19" i="115"/>
  <c r="U19" i="115"/>
  <c r="T19" i="115"/>
  <c r="S19" i="115"/>
  <c r="R19" i="115"/>
  <c r="Q19" i="115"/>
  <c r="P19" i="115"/>
  <c r="O19" i="115"/>
  <c r="N19" i="115"/>
  <c r="M19" i="115"/>
  <c r="L19" i="115"/>
  <c r="K19" i="115"/>
  <c r="J19" i="115"/>
  <c r="I19" i="115"/>
  <c r="H19" i="115"/>
  <c r="G19" i="115"/>
  <c r="F19" i="115"/>
  <c r="E19" i="115"/>
  <c r="AW18" i="115"/>
  <c r="AV17" i="115"/>
  <c r="AU17" i="115"/>
  <c r="AT17" i="115"/>
  <c r="AS17" i="115"/>
  <c r="AR17" i="115"/>
  <c r="AQ17" i="115"/>
  <c r="AP17" i="115"/>
  <c r="AO17" i="115"/>
  <c r="AM17" i="115"/>
  <c r="AL17" i="115"/>
  <c r="AJ17" i="115"/>
  <c r="AI17" i="115"/>
  <c r="AH17" i="115"/>
  <c r="AG17" i="115"/>
  <c r="AF17" i="115"/>
  <c r="AE17" i="115"/>
  <c r="AD17" i="115"/>
  <c r="AC17" i="115"/>
  <c r="AB17" i="115"/>
  <c r="AA17" i="115"/>
  <c r="Z17" i="115"/>
  <c r="Y17" i="115"/>
  <c r="X17" i="115"/>
  <c r="W17" i="115"/>
  <c r="V17" i="115"/>
  <c r="U17" i="115"/>
  <c r="T17" i="115"/>
  <c r="S17" i="115"/>
  <c r="R17" i="115"/>
  <c r="Q17" i="115"/>
  <c r="P17" i="115"/>
  <c r="O17" i="115"/>
  <c r="N17" i="115"/>
  <c r="M17" i="115"/>
  <c r="L17" i="115"/>
  <c r="K17" i="115"/>
  <c r="J17" i="115"/>
  <c r="I17" i="115"/>
  <c r="H17" i="115"/>
  <c r="G17" i="115"/>
  <c r="F17" i="115"/>
  <c r="E17" i="115"/>
  <c r="AW16" i="115"/>
  <c r="AV15" i="115"/>
  <c r="AU15" i="115"/>
  <c r="AT15" i="115"/>
  <c r="AS15" i="115"/>
  <c r="AR15" i="115"/>
  <c r="AQ15" i="115"/>
  <c r="AP15" i="115"/>
  <c r="AO15" i="115"/>
  <c r="AN15" i="115"/>
  <c r="AM15" i="115"/>
  <c r="AL15" i="115"/>
  <c r="AJ15" i="115"/>
  <c r="AI15" i="115"/>
  <c r="AH15" i="115"/>
  <c r="AG15" i="115"/>
  <c r="AF15" i="115"/>
  <c r="AE15" i="115"/>
  <c r="AD15" i="115"/>
  <c r="AC15" i="115"/>
  <c r="AB15" i="115"/>
  <c r="AA15" i="115"/>
  <c r="Z15" i="115"/>
  <c r="Y15" i="115"/>
  <c r="X15" i="115"/>
  <c r="W15" i="115"/>
  <c r="V15" i="115"/>
  <c r="U15" i="115"/>
  <c r="T15" i="115"/>
  <c r="S15" i="115"/>
  <c r="R15" i="115"/>
  <c r="Q15" i="115"/>
  <c r="P15" i="115"/>
  <c r="O15" i="115"/>
  <c r="N15" i="115"/>
  <c r="M15" i="115"/>
  <c r="L15" i="115"/>
  <c r="K15" i="115"/>
  <c r="J15" i="115"/>
  <c r="I15" i="115"/>
  <c r="H15" i="115"/>
  <c r="G15" i="115"/>
  <c r="F15" i="115"/>
  <c r="E15" i="115"/>
  <c r="AW14" i="115"/>
  <c r="AW15" i="115" s="1"/>
  <c r="AW12" i="115"/>
  <c r="AV11" i="115"/>
  <c r="AV13" i="115" s="1"/>
  <c r="AU11" i="115"/>
  <c r="AU13" i="115" s="1"/>
  <c r="AT11" i="115"/>
  <c r="AT13" i="115" s="1"/>
  <c r="AS11" i="115"/>
  <c r="AS13" i="115" s="1"/>
  <c r="AR11" i="115"/>
  <c r="AR13" i="115" s="1"/>
  <c r="AQ11" i="115"/>
  <c r="AQ13" i="115" s="1"/>
  <c r="AP11" i="115"/>
  <c r="AP13" i="115" s="1"/>
  <c r="AO11" i="115"/>
  <c r="AO13" i="115" s="1"/>
  <c r="AN11" i="115"/>
  <c r="AN13" i="115" s="1"/>
  <c r="AM11" i="115"/>
  <c r="AM13" i="115" s="1"/>
  <c r="AL11" i="115"/>
  <c r="AL13" i="115" s="1"/>
  <c r="AK11" i="115"/>
  <c r="AK13" i="115" s="1"/>
  <c r="AJ11" i="115"/>
  <c r="AJ13" i="115" s="1"/>
  <c r="AI11" i="115"/>
  <c r="AI13" i="115" s="1"/>
  <c r="AH11" i="115"/>
  <c r="AH13" i="115" s="1"/>
  <c r="AG11" i="115"/>
  <c r="AG13" i="115" s="1"/>
  <c r="AF11" i="115"/>
  <c r="AF13" i="115" s="1"/>
  <c r="AE11" i="115"/>
  <c r="AE13" i="115" s="1"/>
  <c r="AD11" i="115"/>
  <c r="AD13" i="115" s="1"/>
  <c r="AC11" i="115"/>
  <c r="AC13" i="115" s="1"/>
  <c r="AB11" i="115"/>
  <c r="AB13" i="115" s="1"/>
  <c r="AA11" i="115"/>
  <c r="AA13" i="115" s="1"/>
  <c r="Z11" i="115"/>
  <c r="Z13" i="115" s="1"/>
  <c r="Y11" i="115"/>
  <c r="Y13" i="115" s="1"/>
  <c r="X11" i="115"/>
  <c r="X13" i="115" s="1"/>
  <c r="W11" i="115"/>
  <c r="W13" i="115" s="1"/>
  <c r="V11" i="115"/>
  <c r="V13" i="115" s="1"/>
  <c r="U11" i="115"/>
  <c r="U13" i="115" s="1"/>
  <c r="T11" i="115"/>
  <c r="T13" i="115" s="1"/>
  <c r="S11" i="115"/>
  <c r="S13" i="115" s="1"/>
  <c r="R11" i="115"/>
  <c r="R13" i="115" s="1"/>
  <c r="Q11" i="115"/>
  <c r="Q13" i="115" s="1"/>
  <c r="P11" i="115"/>
  <c r="P13" i="115" s="1"/>
  <c r="O11" i="115"/>
  <c r="O13" i="115" s="1"/>
  <c r="N11" i="115"/>
  <c r="N13" i="115" s="1"/>
  <c r="M11" i="115"/>
  <c r="M13" i="115" s="1"/>
  <c r="L11" i="115"/>
  <c r="L13" i="115" s="1"/>
  <c r="K11" i="115"/>
  <c r="K13" i="115" s="1"/>
  <c r="J11" i="115"/>
  <c r="J13" i="115" s="1"/>
  <c r="I11" i="115"/>
  <c r="I13" i="115" s="1"/>
  <c r="H11" i="115"/>
  <c r="H13" i="115" s="1"/>
  <c r="G11" i="115"/>
  <c r="G13" i="115" s="1"/>
  <c r="F11" i="115"/>
  <c r="F13" i="115" s="1"/>
  <c r="E11" i="115"/>
  <c r="E13" i="115" s="1"/>
  <c r="AW10" i="115"/>
  <c r="AV9" i="115"/>
  <c r="AU9" i="115"/>
  <c r="AT9" i="115"/>
  <c r="AR9" i="115"/>
  <c r="AQ9" i="115"/>
  <c r="AP9" i="115"/>
  <c r="AO9" i="115"/>
  <c r="AN9" i="115"/>
  <c r="AM9" i="115"/>
  <c r="AL9" i="115"/>
  <c r="AK9" i="115"/>
  <c r="AJ9" i="115"/>
  <c r="AI9" i="115"/>
  <c r="AH9" i="115"/>
  <c r="AG9" i="115"/>
  <c r="AF9" i="115"/>
  <c r="AE9" i="115"/>
  <c r="AD9" i="115"/>
  <c r="AC9" i="115"/>
  <c r="AB9" i="115"/>
  <c r="AA9" i="115"/>
  <c r="Z9" i="115"/>
  <c r="Y9" i="115"/>
  <c r="X9" i="115"/>
  <c r="W9" i="115"/>
  <c r="V9" i="115"/>
  <c r="U9" i="115"/>
  <c r="T9" i="115"/>
  <c r="S9" i="115"/>
  <c r="R9" i="115"/>
  <c r="Q9" i="115"/>
  <c r="P9" i="115"/>
  <c r="O9" i="115"/>
  <c r="N9" i="115"/>
  <c r="M9" i="115"/>
  <c r="L9" i="115"/>
  <c r="K9" i="115"/>
  <c r="J9" i="115"/>
  <c r="I9" i="115"/>
  <c r="H9" i="115"/>
  <c r="G9" i="115"/>
  <c r="F9" i="115"/>
  <c r="AW8" i="115"/>
  <c r="AW9" i="115" s="1"/>
  <c r="AV7" i="115"/>
  <c r="AU7" i="115"/>
  <c r="AT7" i="115"/>
  <c r="AR7" i="115"/>
  <c r="AQ7" i="115"/>
  <c r="AP7" i="115"/>
  <c r="AO7" i="115"/>
  <c r="AN7" i="115"/>
  <c r="AM7" i="115"/>
  <c r="AL7" i="115"/>
  <c r="AK7" i="115"/>
  <c r="AJ7" i="115"/>
  <c r="AI7" i="115"/>
  <c r="AH7" i="115"/>
  <c r="AG7" i="115"/>
  <c r="AF7" i="115"/>
  <c r="AE7" i="115"/>
  <c r="AD7" i="115"/>
  <c r="AC7" i="115"/>
  <c r="AB7" i="115"/>
  <c r="AA7" i="115"/>
  <c r="Z7" i="115"/>
  <c r="Y7" i="115"/>
  <c r="X7" i="115"/>
  <c r="W7" i="115"/>
  <c r="V7" i="115"/>
  <c r="U7" i="115"/>
  <c r="T7" i="115"/>
  <c r="S7" i="115"/>
  <c r="R7" i="115"/>
  <c r="Q7" i="115"/>
  <c r="P7" i="115"/>
  <c r="O7" i="115"/>
  <c r="N7" i="115"/>
  <c r="M7" i="115"/>
  <c r="L7" i="115"/>
  <c r="K7" i="115"/>
  <c r="J7" i="115"/>
  <c r="I7" i="115"/>
  <c r="H7" i="115"/>
  <c r="G7" i="115"/>
  <c r="F7" i="115"/>
  <c r="AW17" i="115" l="1"/>
  <c r="AW6" i="115"/>
  <c r="AW7" i="115" s="1"/>
  <c r="AW11" i="115"/>
  <c r="AW13" i="115" s="1"/>
  <c r="AW19" i="115"/>
</calcChain>
</file>

<file path=xl/sharedStrings.xml><?xml version="1.0" encoding="utf-8"?>
<sst xmlns="http://schemas.openxmlformats.org/spreadsheetml/2006/main" count="108" uniqueCount="70">
  <si>
    <t>補助者数</t>
    <rPh sb="0" eb="2">
      <t>ホジョ</t>
    </rPh>
    <rPh sb="2" eb="3">
      <t>シャ</t>
    </rPh>
    <rPh sb="3" eb="4">
      <t>スウ</t>
    </rPh>
    <phoneticPr fontId="13"/>
  </si>
  <si>
    <t>専業</t>
    <rPh sb="0" eb="2">
      <t>センギョウ</t>
    </rPh>
    <phoneticPr fontId="13"/>
  </si>
  <si>
    <t>内職</t>
    <rPh sb="0" eb="2">
      <t>ナイショク</t>
    </rPh>
    <phoneticPr fontId="13"/>
  </si>
  <si>
    <t>副業</t>
    <rPh sb="0" eb="2">
      <t>フクギョウ</t>
    </rPh>
    <phoneticPr fontId="13"/>
  </si>
  <si>
    <t>人</t>
    <rPh sb="0" eb="1">
      <t>ニン</t>
    </rPh>
    <phoneticPr fontId="13"/>
  </si>
  <si>
    <t>委託者数</t>
    <rPh sb="0" eb="3">
      <t>イタクシャ</t>
    </rPh>
    <rPh sb="3" eb="4">
      <t>スウ</t>
    </rPh>
    <phoneticPr fontId="13"/>
  </si>
  <si>
    <t>第１表　家内労働従事者数、家内労働者数、補助者数及び委託者数の推移</t>
    <rPh sb="0" eb="1">
      <t>ダイ</t>
    </rPh>
    <rPh sb="2" eb="3">
      <t>ヒョウ</t>
    </rPh>
    <rPh sb="4" eb="6">
      <t>カナイ</t>
    </rPh>
    <rPh sb="6" eb="8">
      <t>ロウドウ</t>
    </rPh>
    <rPh sb="8" eb="11">
      <t>ジュウジシャ</t>
    </rPh>
    <rPh sb="11" eb="12">
      <t>スウ</t>
    </rPh>
    <rPh sb="13" eb="15">
      <t>カナイ</t>
    </rPh>
    <rPh sb="15" eb="18">
      <t>ロウドウシャ</t>
    </rPh>
    <rPh sb="18" eb="19">
      <t>スウ</t>
    </rPh>
    <rPh sb="20" eb="22">
      <t>ホジョ</t>
    </rPh>
    <rPh sb="22" eb="23">
      <t>シャ</t>
    </rPh>
    <rPh sb="23" eb="24">
      <t>スウ</t>
    </rPh>
    <rPh sb="24" eb="25">
      <t>オヨ</t>
    </rPh>
    <rPh sb="26" eb="29">
      <t>イタクシャ</t>
    </rPh>
    <rPh sb="29" eb="30">
      <t>スウ</t>
    </rPh>
    <rPh sb="31" eb="33">
      <t>スイイ</t>
    </rPh>
    <phoneticPr fontId="13"/>
  </si>
  <si>
    <t>区　　　分</t>
    <rPh sb="0" eb="1">
      <t>ク</t>
    </rPh>
    <rPh sb="4" eb="5">
      <t>ブン</t>
    </rPh>
    <phoneticPr fontId="13"/>
  </si>
  <si>
    <t>昭和45年</t>
    <rPh sb="0" eb="2">
      <t>ショウワ</t>
    </rPh>
    <rPh sb="4" eb="5">
      <t>ネン</t>
    </rPh>
    <phoneticPr fontId="13"/>
  </si>
  <si>
    <t>46年</t>
    <rPh sb="2" eb="3">
      <t>ネン</t>
    </rPh>
    <phoneticPr fontId="13"/>
  </si>
  <si>
    <t>47年</t>
    <rPh sb="2" eb="3">
      <t>ネン</t>
    </rPh>
    <phoneticPr fontId="13"/>
  </si>
  <si>
    <t>48年</t>
    <rPh sb="2" eb="3">
      <t>ネン</t>
    </rPh>
    <phoneticPr fontId="13"/>
  </si>
  <si>
    <t>49年</t>
    <rPh sb="2" eb="3">
      <t>ネン</t>
    </rPh>
    <phoneticPr fontId="13"/>
  </si>
  <si>
    <t>50年</t>
    <rPh sb="2" eb="3">
      <t>ネン</t>
    </rPh>
    <phoneticPr fontId="13"/>
  </si>
  <si>
    <t>51年</t>
    <rPh sb="2" eb="3">
      <t>ネン</t>
    </rPh>
    <phoneticPr fontId="13"/>
  </si>
  <si>
    <t>52年</t>
    <rPh sb="2" eb="3">
      <t>ネン</t>
    </rPh>
    <phoneticPr fontId="13"/>
  </si>
  <si>
    <t>53年</t>
    <rPh sb="2" eb="3">
      <t>ネン</t>
    </rPh>
    <phoneticPr fontId="13"/>
  </si>
  <si>
    <t>54年</t>
    <rPh sb="2" eb="3">
      <t>ネン</t>
    </rPh>
    <phoneticPr fontId="13"/>
  </si>
  <si>
    <t>55年</t>
    <rPh sb="2" eb="3">
      <t>ネン</t>
    </rPh>
    <phoneticPr fontId="13"/>
  </si>
  <si>
    <t>56年</t>
    <rPh sb="2" eb="3">
      <t>ネン</t>
    </rPh>
    <phoneticPr fontId="13"/>
  </si>
  <si>
    <t>57年</t>
    <rPh sb="2" eb="3">
      <t>ネン</t>
    </rPh>
    <phoneticPr fontId="13"/>
  </si>
  <si>
    <t>58年</t>
    <rPh sb="2" eb="3">
      <t>ネン</t>
    </rPh>
    <phoneticPr fontId="13"/>
  </si>
  <si>
    <t>59年</t>
    <rPh sb="2" eb="3">
      <t>ネン</t>
    </rPh>
    <phoneticPr fontId="13"/>
  </si>
  <si>
    <t>60年</t>
    <rPh sb="2" eb="3">
      <t>ネン</t>
    </rPh>
    <phoneticPr fontId="13"/>
  </si>
  <si>
    <t>61年</t>
    <rPh sb="2" eb="3">
      <t>ネン</t>
    </rPh>
    <phoneticPr fontId="13"/>
  </si>
  <si>
    <t>62年</t>
    <rPh sb="2" eb="3">
      <t>ネン</t>
    </rPh>
    <phoneticPr fontId="13"/>
  </si>
  <si>
    <t>63年</t>
    <rPh sb="2" eb="3">
      <t>ネン</t>
    </rPh>
    <phoneticPr fontId="13"/>
  </si>
  <si>
    <t>平成元年</t>
    <rPh sb="0" eb="2">
      <t>ヘイセイ</t>
    </rPh>
    <rPh sb="2" eb="4">
      <t>ガンネン</t>
    </rPh>
    <phoneticPr fontId="13"/>
  </si>
  <si>
    <t>平成2年</t>
    <rPh sb="0" eb="2">
      <t>ヘイセイ</t>
    </rPh>
    <rPh sb="3" eb="4">
      <t>ネン</t>
    </rPh>
    <phoneticPr fontId="13"/>
  </si>
  <si>
    <t>3年</t>
    <rPh sb="1" eb="2">
      <t>ネン</t>
    </rPh>
    <phoneticPr fontId="13"/>
  </si>
  <si>
    <t>4年</t>
    <rPh sb="1" eb="2">
      <t>ネン</t>
    </rPh>
    <phoneticPr fontId="13"/>
  </si>
  <si>
    <t>5年</t>
    <rPh sb="1" eb="2">
      <t>ネン</t>
    </rPh>
    <phoneticPr fontId="13"/>
  </si>
  <si>
    <t>6年</t>
    <rPh sb="1" eb="2">
      <t>ネン</t>
    </rPh>
    <phoneticPr fontId="13"/>
  </si>
  <si>
    <t>7年</t>
    <rPh sb="1" eb="2">
      <t>ネン</t>
    </rPh>
    <phoneticPr fontId="13"/>
  </si>
  <si>
    <t>8年</t>
    <rPh sb="1" eb="2">
      <t>ネン</t>
    </rPh>
    <phoneticPr fontId="13"/>
  </si>
  <si>
    <t>9年</t>
    <rPh sb="1" eb="2">
      <t>ネン</t>
    </rPh>
    <phoneticPr fontId="13"/>
  </si>
  <si>
    <t>10年</t>
    <rPh sb="2" eb="3">
      <t>ネン</t>
    </rPh>
    <phoneticPr fontId="13"/>
  </si>
  <si>
    <t>11年</t>
    <rPh sb="2" eb="3">
      <t>ネン</t>
    </rPh>
    <phoneticPr fontId="13"/>
  </si>
  <si>
    <t>12年</t>
    <rPh sb="2" eb="3">
      <t>ネン</t>
    </rPh>
    <phoneticPr fontId="13"/>
  </si>
  <si>
    <t>13年</t>
    <rPh sb="2" eb="3">
      <t>ネン</t>
    </rPh>
    <phoneticPr fontId="13"/>
  </si>
  <si>
    <t>14年</t>
    <rPh sb="2" eb="3">
      <t>ネン</t>
    </rPh>
    <phoneticPr fontId="13"/>
  </si>
  <si>
    <t>15年</t>
    <rPh sb="2" eb="3">
      <t>ネン</t>
    </rPh>
    <phoneticPr fontId="13"/>
  </si>
  <si>
    <t>16年</t>
    <rPh sb="2" eb="3">
      <t>ネン</t>
    </rPh>
    <phoneticPr fontId="13"/>
  </si>
  <si>
    <t>17年</t>
    <rPh sb="2" eb="3">
      <t>ネン</t>
    </rPh>
    <phoneticPr fontId="13"/>
  </si>
  <si>
    <t>19年</t>
    <rPh sb="2" eb="3">
      <t>ネン</t>
    </rPh>
    <phoneticPr fontId="13"/>
  </si>
  <si>
    <t>20年</t>
    <rPh sb="2" eb="3">
      <t>ネン</t>
    </rPh>
    <phoneticPr fontId="13"/>
  </si>
  <si>
    <t>21年</t>
    <rPh sb="2" eb="3">
      <t>ネン</t>
    </rPh>
    <phoneticPr fontId="13"/>
  </si>
  <si>
    <t>22年</t>
    <rPh sb="2" eb="3">
      <t>ネン</t>
    </rPh>
    <phoneticPr fontId="13"/>
  </si>
  <si>
    <t>家内労働
従事者数
（対前年比率）</t>
    <rPh sb="0" eb="2">
      <t>カナイ</t>
    </rPh>
    <rPh sb="2" eb="4">
      <t>ロウドウ</t>
    </rPh>
    <rPh sb="5" eb="8">
      <t>ジュウジシャ</t>
    </rPh>
    <rPh sb="8" eb="9">
      <t>スウ</t>
    </rPh>
    <rPh sb="11" eb="12">
      <t>タイ</t>
    </rPh>
    <rPh sb="12" eb="15">
      <t>ゼンネンヒ</t>
    </rPh>
    <rPh sb="15" eb="16">
      <t>リツ</t>
    </rPh>
    <phoneticPr fontId="13"/>
  </si>
  <si>
    <t>家内労働
者　　　数
（対前年比率）</t>
    <rPh sb="0" eb="2">
      <t>カナイ</t>
    </rPh>
    <rPh sb="2" eb="4">
      <t>ロウドウ</t>
    </rPh>
    <rPh sb="5" eb="6">
      <t>シャ</t>
    </rPh>
    <rPh sb="9" eb="10">
      <t>スウ</t>
    </rPh>
    <rPh sb="12" eb="13">
      <t>タイ</t>
    </rPh>
    <rPh sb="13" eb="16">
      <t>ゼンネンヒ</t>
    </rPh>
    <rPh sb="16" eb="17">
      <t>リツ</t>
    </rPh>
    <phoneticPr fontId="13"/>
  </si>
  <si>
    <t>性別</t>
    <rPh sb="0" eb="1">
      <t>セイ</t>
    </rPh>
    <rPh sb="1" eb="2">
      <t>ベツ</t>
    </rPh>
    <phoneticPr fontId="13"/>
  </si>
  <si>
    <t>男性</t>
    <rPh sb="0" eb="2">
      <t>ダンセイ</t>
    </rPh>
    <phoneticPr fontId="13"/>
  </si>
  <si>
    <t>女性</t>
    <rPh sb="0" eb="2">
      <t>ジョセイ</t>
    </rPh>
    <phoneticPr fontId="13"/>
  </si>
  <si>
    <t>類型別</t>
    <rPh sb="0" eb="1">
      <t>タグイ</t>
    </rPh>
    <rPh sb="1" eb="2">
      <t>カタ</t>
    </rPh>
    <rPh sb="2" eb="3">
      <t>ベツ</t>
    </rPh>
    <phoneticPr fontId="13"/>
  </si>
  <si>
    <t>注1：</t>
    <rPh sb="0" eb="1">
      <t>チュウ</t>
    </rPh>
    <phoneticPr fontId="13"/>
  </si>
  <si>
    <t>「家内労働従事者数」は、「家内労働者数」と「補助者数」の合計をいう。</t>
    <rPh sb="1" eb="3">
      <t>カナイ</t>
    </rPh>
    <rPh sb="3" eb="5">
      <t>ロウドウ</t>
    </rPh>
    <rPh sb="5" eb="8">
      <t>ジュウジシャ</t>
    </rPh>
    <rPh sb="8" eb="9">
      <t>スウ</t>
    </rPh>
    <rPh sb="13" eb="15">
      <t>カナイ</t>
    </rPh>
    <rPh sb="15" eb="18">
      <t>ロウドウシャ</t>
    </rPh>
    <rPh sb="18" eb="19">
      <t>スウ</t>
    </rPh>
    <rPh sb="22" eb="24">
      <t>ホジョ</t>
    </rPh>
    <rPh sb="24" eb="25">
      <t>シャ</t>
    </rPh>
    <rPh sb="25" eb="26">
      <t>スウ</t>
    </rPh>
    <rPh sb="28" eb="30">
      <t>ゴウケイ</t>
    </rPh>
    <phoneticPr fontId="13"/>
  </si>
  <si>
    <t>注2：</t>
    <rPh sb="0" eb="1">
      <t>チュウ</t>
    </rPh>
    <phoneticPr fontId="13"/>
  </si>
  <si>
    <t>[　 ]は、性及び類型別の構成比である。</t>
    <rPh sb="6" eb="7">
      <t>セイ</t>
    </rPh>
    <rPh sb="7" eb="8">
      <t>オヨ</t>
    </rPh>
    <rPh sb="9" eb="12">
      <t>ルイケイベツ</t>
    </rPh>
    <rPh sb="13" eb="16">
      <t>コウセイヒ</t>
    </rPh>
    <phoneticPr fontId="13"/>
  </si>
  <si>
    <t>注3：</t>
    <rPh sb="0" eb="1">
      <t>チュウ</t>
    </rPh>
    <phoneticPr fontId="13"/>
  </si>
  <si>
    <t>昭和45年から平成2年までの数値は下2桁で四捨五入してあるため、内訳の数値を積み上げた数値は、合計の数値と一致しない場合がある。</t>
    <rPh sb="0" eb="2">
      <t>ショウワ</t>
    </rPh>
    <rPh sb="4" eb="5">
      <t>ネン</t>
    </rPh>
    <rPh sb="7" eb="9">
      <t>ヘイセイ</t>
    </rPh>
    <rPh sb="10" eb="11">
      <t>ネン</t>
    </rPh>
    <rPh sb="14" eb="16">
      <t>スウチ</t>
    </rPh>
    <rPh sb="17" eb="18">
      <t>シモ</t>
    </rPh>
    <rPh sb="19" eb="20">
      <t>ケタ</t>
    </rPh>
    <rPh sb="21" eb="25">
      <t>シシャゴニュウ</t>
    </rPh>
    <rPh sb="32" eb="34">
      <t>ウチワケ</t>
    </rPh>
    <rPh sb="35" eb="37">
      <t>スウチ</t>
    </rPh>
    <rPh sb="38" eb="39">
      <t>ツ</t>
    </rPh>
    <rPh sb="40" eb="41">
      <t>ア</t>
    </rPh>
    <rPh sb="43" eb="45">
      <t>スウチ</t>
    </rPh>
    <rPh sb="47" eb="49">
      <t>ゴウケイ</t>
    </rPh>
    <rPh sb="50" eb="52">
      <t>スウチ</t>
    </rPh>
    <rPh sb="53" eb="55">
      <t>イッチ</t>
    </rPh>
    <rPh sb="58" eb="60">
      <t>バアイ</t>
    </rPh>
    <phoneticPr fontId="13"/>
  </si>
  <si>
    <r>
      <t>2</t>
    </r>
    <r>
      <rPr>
        <sz val="11"/>
        <color theme="1"/>
        <rFont val="ＭＳ Ｐゴシック"/>
        <family val="2"/>
        <charset val="128"/>
        <scheme val="minor"/>
      </rPr>
      <t>9年</t>
    </r>
    <rPh sb="2" eb="3">
      <t>ネン</t>
    </rPh>
    <phoneticPr fontId="17"/>
  </si>
  <si>
    <r>
      <t>3</t>
    </r>
    <r>
      <rPr>
        <sz val="11"/>
        <color theme="1"/>
        <rFont val="ＭＳ Ｐゴシック"/>
        <family val="2"/>
        <charset val="128"/>
        <scheme val="minor"/>
      </rPr>
      <t>0年</t>
    </r>
    <rPh sb="2" eb="3">
      <t>ネン</t>
    </rPh>
    <phoneticPr fontId="13"/>
  </si>
  <si>
    <t>人</t>
  </si>
  <si>
    <t>令和元年</t>
    <rPh sb="0" eb="2">
      <t>レイワ</t>
    </rPh>
    <rPh sb="2" eb="3">
      <t>ガン</t>
    </rPh>
    <rPh sb="3" eb="4">
      <t>ネン</t>
    </rPh>
    <phoneticPr fontId="13"/>
  </si>
  <si>
    <t>27年</t>
    <phoneticPr fontId="17"/>
  </si>
  <si>
    <t>28年</t>
    <phoneticPr fontId="17"/>
  </si>
  <si>
    <t>人</t>
    <phoneticPr fontId="13"/>
  </si>
  <si>
    <t>人</t>
    <phoneticPr fontId="13"/>
  </si>
  <si>
    <t>注4：</t>
    <rPh sb="0" eb="1">
      <t>チュウ</t>
    </rPh>
    <phoneticPr fontId="13"/>
  </si>
  <si>
    <t>対前年比率については、平成28年以降は前年と比較した増減率を記載、平成27年以前は表の1つ前の列に記載の年の数値と比較した増減率を記載している。</t>
    <rPh sb="0" eb="1">
      <t>タイ</t>
    </rPh>
    <rPh sb="1" eb="4">
      <t>ゼンネンヒ</t>
    </rPh>
    <rPh sb="3" eb="5">
      <t>ヒリツ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</si>
</sst>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&quot;( &quot;#,##0.0&quot;%)&quot;;&quot;(△ &quot;#,##0.0&quot;%)&quot;"/>
    <numFmt numFmtId="178" formatCode="&quot;[ &quot;#,##0.0&quot;%]&quot;;&quot;[△ &quot;#,##0.0&quot;%]&quot;"/>
  </numFmts>
  <fonts count="2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14999847407452621"/>
      </top>
      <bottom style="thin">
        <color indexed="64"/>
      </bottom>
      <diagonal/>
    </border>
    <border>
      <left/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 style="hair">
        <color indexed="64"/>
      </bottom>
      <diagonal/>
    </border>
    <border>
      <left/>
      <right/>
      <top style="hair">
        <color indexed="64"/>
      </top>
      <bottom style="thin">
        <color theme="0" tint="-0.14999847407452621"/>
      </bottom>
      <diagonal/>
    </border>
  </borders>
  <cellStyleXfs count="115">
    <xf numFmtId="0" fontId="0" fillId="0" borderId="0"/>
    <xf numFmtId="0" fontId="11" fillId="0" borderId="0">
      <alignment vertical="center"/>
    </xf>
    <xf numFmtId="38" fontId="12" fillId="0" borderId="0" applyFont="0" applyFill="0" applyBorder="0" applyAlignment="0" applyProtection="0"/>
    <xf numFmtId="38" fontId="11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79">
    <xf numFmtId="0" fontId="0" fillId="0" borderId="0" xfId="0"/>
    <xf numFmtId="38" fontId="15" fillId="0" borderId="0" xfId="2" applyFont="1" applyFill="1" applyBorder="1" applyAlignment="1">
      <alignment vertical="center"/>
    </xf>
    <xf numFmtId="177" fontId="15" fillId="0" borderId="0" xfId="2" applyNumberFormat="1" applyFont="1" applyFill="1" applyBorder="1" applyAlignment="1">
      <alignment vertical="top"/>
    </xf>
    <xf numFmtId="38" fontId="15" fillId="0" borderId="18" xfId="2" applyFont="1" applyFill="1" applyBorder="1" applyAlignment="1"/>
    <xf numFmtId="177" fontId="15" fillId="0" borderId="13" xfId="2" applyNumberFormat="1" applyFont="1" applyFill="1" applyBorder="1" applyAlignment="1">
      <alignment vertical="top"/>
    </xf>
    <xf numFmtId="38" fontId="15" fillId="0" borderId="0" xfId="2" applyFont="1" applyFill="1" applyBorder="1" applyAlignment="1"/>
    <xf numFmtId="178" fontId="15" fillId="0" borderId="0" xfId="2" applyNumberFormat="1" applyFont="1" applyFill="1" applyBorder="1" applyAlignment="1">
      <alignment vertical="top"/>
    </xf>
    <xf numFmtId="178" fontId="15" fillId="0" borderId="13" xfId="2" applyNumberFormat="1" applyFont="1" applyFill="1" applyBorder="1" applyAlignment="1">
      <alignment vertical="top"/>
    </xf>
    <xf numFmtId="38" fontId="15" fillId="0" borderId="14" xfId="2" applyFont="1" applyFill="1" applyBorder="1" applyAlignment="1">
      <alignment vertical="center"/>
    </xf>
    <xf numFmtId="38" fontId="15" fillId="0" borderId="16" xfId="2" applyFont="1" applyFill="1" applyBorder="1" applyAlignment="1">
      <alignment vertical="center"/>
    </xf>
    <xf numFmtId="38" fontId="0" fillId="0" borderId="0" xfId="2" applyFont="1" applyFill="1" applyAlignment="1">
      <alignment vertical="center"/>
    </xf>
    <xf numFmtId="177" fontId="15" fillId="2" borderId="30" xfId="2" applyNumberFormat="1" applyFont="1" applyFill="1" applyBorder="1" applyAlignment="1">
      <alignment vertical="top"/>
    </xf>
    <xf numFmtId="177" fontId="15" fillId="2" borderId="13" xfId="2" applyNumberFormat="1" applyFont="1" applyFill="1" applyBorder="1" applyAlignment="1">
      <alignment vertical="top"/>
    </xf>
    <xf numFmtId="178" fontId="15" fillId="2" borderId="13" xfId="2" applyNumberFormat="1" applyFont="1" applyFill="1" applyBorder="1" applyAlignment="1">
      <alignment vertical="top"/>
    </xf>
    <xf numFmtId="178" fontId="15" fillId="2" borderId="30" xfId="2" applyNumberFormat="1" applyFont="1" applyFill="1" applyBorder="1" applyAlignment="1">
      <alignment vertical="top"/>
    </xf>
    <xf numFmtId="178" fontId="15" fillId="2" borderId="0" xfId="2" applyNumberFormat="1" applyFont="1" applyFill="1" applyBorder="1" applyAlignment="1">
      <alignment vertical="top"/>
    </xf>
    <xf numFmtId="0" fontId="16" fillId="0" borderId="0" xfId="109" applyFont="1" applyFill="1" applyAlignment="1">
      <alignment vertical="center"/>
    </xf>
    <xf numFmtId="0" fontId="2" fillId="0" borderId="0" xfId="109" applyFont="1" applyFill="1" applyAlignment="1"/>
    <xf numFmtId="0" fontId="2" fillId="2" borderId="0" xfId="109" applyFont="1" applyFill="1" applyAlignment="1"/>
    <xf numFmtId="0" fontId="2" fillId="0" borderId="0" xfId="109" applyFont="1" applyFill="1" applyAlignment="1">
      <alignment horizontal="right"/>
    </xf>
    <xf numFmtId="0" fontId="2" fillId="0" borderId="8" xfId="109" applyFont="1" applyFill="1" applyBorder="1" applyAlignment="1">
      <alignment horizontal="center"/>
    </xf>
    <xf numFmtId="0" fontId="2" fillId="0" borderId="9" xfId="109" applyFont="1" applyFill="1" applyBorder="1" applyAlignment="1">
      <alignment horizontal="center"/>
    </xf>
    <xf numFmtId="0" fontId="2" fillId="0" borderId="10" xfId="109" applyFont="1" applyFill="1" applyBorder="1" applyAlignment="1">
      <alignment horizontal="center"/>
    </xf>
    <xf numFmtId="0" fontId="2" fillId="0" borderId="10" xfId="109" applyFill="1" applyBorder="1" applyAlignment="1">
      <alignment horizontal="center"/>
    </xf>
    <xf numFmtId="0" fontId="2" fillId="2" borderId="10" xfId="109" applyFont="1" applyFill="1" applyBorder="1" applyAlignment="1">
      <alignment horizontal="center"/>
    </xf>
    <xf numFmtId="0" fontId="2" fillId="0" borderId="0" xfId="109" applyFont="1" applyFill="1" applyAlignment="1">
      <alignment horizontal="center"/>
    </xf>
    <xf numFmtId="0" fontId="2" fillId="0" borderId="2" xfId="109" applyFont="1" applyFill="1" applyBorder="1" applyAlignment="1">
      <alignment vertical="center"/>
    </xf>
    <xf numFmtId="0" fontId="2" fillId="0" borderId="7" xfId="109" applyFont="1" applyFill="1" applyBorder="1" applyAlignment="1">
      <alignment vertical="center"/>
    </xf>
    <xf numFmtId="0" fontId="2" fillId="0" borderId="7" xfId="109" applyFont="1" applyFill="1" applyBorder="1" applyAlignment="1">
      <alignment horizontal="center" vertical="center"/>
    </xf>
    <xf numFmtId="0" fontId="2" fillId="0" borderId="6" xfId="109" applyFont="1" applyFill="1" applyBorder="1" applyAlignment="1">
      <alignment horizontal="center" vertical="center"/>
    </xf>
    <xf numFmtId="0" fontId="2" fillId="0" borderId="4" xfId="109" applyFont="1" applyFill="1" applyBorder="1" applyAlignment="1">
      <alignment horizontal="center"/>
    </xf>
    <xf numFmtId="0" fontId="2" fillId="2" borderId="27" xfId="109" applyFont="1" applyFill="1" applyBorder="1" applyAlignment="1">
      <alignment horizontal="center"/>
    </xf>
    <xf numFmtId="0" fontId="2" fillId="2" borderId="28" xfId="109" applyFont="1" applyFill="1" applyBorder="1" applyAlignment="1">
      <alignment horizontal="center"/>
    </xf>
    <xf numFmtId="0" fontId="2" fillId="0" borderId="3" xfId="109" applyFont="1" applyFill="1" applyBorder="1" applyAlignment="1">
      <alignment vertical="center"/>
    </xf>
    <xf numFmtId="0" fontId="2" fillId="0" borderId="5" xfId="109" applyFont="1" applyFill="1" applyBorder="1" applyAlignment="1">
      <alignment vertical="center"/>
    </xf>
    <xf numFmtId="0" fontId="2" fillId="0" borderId="3" xfId="109" applyFont="1" applyFill="1" applyBorder="1" applyAlignment="1">
      <alignment horizontal="right" vertical="center"/>
    </xf>
    <xf numFmtId="0" fontId="2" fillId="2" borderId="3" xfId="109" applyFont="1" applyFill="1" applyBorder="1" applyAlignment="1">
      <alignment horizontal="right" vertical="center"/>
    </xf>
    <xf numFmtId="38" fontId="15" fillId="0" borderId="0" xfId="110" applyFont="1" applyFill="1" applyBorder="1" applyAlignment="1">
      <alignment vertical="center"/>
    </xf>
    <xf numFmtId="38" fontId="15" fillId="2" borderId="29" xfId="110" applyFont="1" applyFill="1" applyBorder="1" applyAlignment="1">
      <alignment vertical="center"/>
    </xf>
    <xf numFmtId="38" fontId="15" fillId="0" borderId="18" xfId="110" applyFont="1" applyFill="1" applyBorder="1" applyAlignment="1"/>
    <xf numFmtId="38" fontId="15" fillId="2" borderId="31" xfId="110" applyFont="1" applyFill="1" applyBorder="1" applyAlignment="1"/>
    <xf numFmtId="38" fontId="15" fillId="0" borderId="0" xfId="110" applyFont="1" applyFill="1" applyBorder="1" applyAlignment="1"/>
    <xf numFmtId="38" fontId="15" fillId="2" borderId="0" xfId="110" applyFont="1" applyFill="1" applyBorder="1" applyAlignment="1"/>
    <xf numFmtId="38" fontId="15" fillId="2" borderId="18" xfId="110" applyFont="1" applyFill="1" applyBorder="1" applyAlignment="1"/>
    <xf numFmtId="38" fontId="15" fillId="0" borderId="14" xfId="110" applyFont="1" applyFill="1" applyBorder="1" applyAlignment="1">
      <alignment vertical="center"/>
    </xf>
    <xf numFmtId="38" fontId="15" fillId="2" borderId="14" xfId="110" applyFont="1" applyFill="1" applyBorder="1" applyAlignment="1">
      <alignment vertical="center"/>
    </xf>
    <xf numFmtId="38" fontId="15" fillId="0" borderId="16" xfId="110" applyFont="1" applyFill="1" applyBorder="1" applyAlignment="1">
      <alignment vertical="center"/>
    </xf>
    <xf numFmtId="38" fontId="15" fillId="2" borderId="16" xfId="110" applyFont="1" applyFill="1" applyBorder="1" applyAlignment="1">
      <alignment vertical="center"/>
    </xf>
    <xf numFmtId="0" fontId="14" fillId="0" borderId="1" xfId="109" applyFont="1" applyFill="1" applyBorder="1" applyAlignment="1">
      <alignment vertical="center"/>
    </xf>
    <xf numFmtId="0" fontId="14" fillId="0" borderId="0" xfId="109" applyFont="1" applyFill="1" applyAlignment="1">
      <alignment vertical="center"/>
    </xf>
    <xf numFmtId="0" fontId="2" fillId="0" borderId="0" xfId="109" applyFont="1" applyFill="1" applyAlignment="1">
      <alignment vertical="center"/>
    </xf>
    <xf numFmtId="0" fontId="2" fillId="2" borderId="0" xfId="109" applyFont="1" applyFill="1" applyAlignment="1">
      <alignment vertical="center"/>
    </xf>
    <xf numFmtId="0" fontId="2" fillId="0" borderId="11" xfId="109" applyFont="1" applyFill="1" applyBorder="1" applyAlignment="1">
      <alignment horizontal="distributed" vertical="center" indent="1"/>
    </xf>
    <xf numFmtId="0" fontId="2" fillId="0" borderId="22" xfId="109" applyFont="1" applyFill="1" applyBorder="1" applyAlignment="1">
      <alignment horizontal="distributed" vertical="center" indent="1"/>
    </xf>
    <xf numFmtId="0" fontId="2" fillId="0" borderId="12" xfId="109" applyFont="1" applyFill="1" applyBorder="1" applyAlignment="1">
      <alignment horizontal="distributed" vertical="center" indent="1"/>
    </xf>
    <xf numFmtId="0" fontId="2" fillId="0" borderId="15" xfId="109" applyFont="1" applyFill="1" applyBorder="1" applyAlignment="1">
      <alignment horizontal="distributed" vertical="center" indent="1"/>
    </xf>
    <xf numFmtId="0" fontId="2" fillId="0" borderId="26" xfId="109" applyFont="1" applyFill="1" applyBorder="1" applyAlignment="1">
      <alignment horizontal="distributed" vertical="center" indent="1"/>
    </xf>
    <xf numFmtId="0" fontId="2" fillId="0" borderId="17" xfId="109" applyFont="1" applyFill="1" applyBorder="1" applyAlignment="1">
      <alignment horizontal="distributed" vertical="center" indent="1"/>
    </xf>
    <xf numFmtId="0" fontId="2" fillId="0" borderId="1" xfId="109" applyFont="1" applyFill="1" applyBorder="1" applyAlignment="1">
      <alignment horizontal="center"/>
    </xf>
    <xf numFmtId="0" fontId="2" fillId="0" borderId="8" xfId="109" applyFont="1" applyFill="1" applyBorder="1" applyAlignment="1">
      <alignment horizontal="center"/>
    </xf>
    <xf numFmtId="0" fontId="2" fillId="0" borderId="19" xfId="109" applyFont="1" applyFill="1" applyBorder="1" applyAlignment="1">
      <alignment horizontal="center" vertical="center" wrapText="1"/>
    </xf>
    <xf numFmtId="0" fontId="2" fillId="0" borderId="21" xfId="109" applyFont="1" applyFill="1" applyBorder="1" applyAlignment="1">
      <alignment horizontal="center" vertical="center" wrapText="1"/>
    </xf>
    <xf numFmtId="0" fontId="2" fillId="0" borderId="20" xfId="109" applyFont="1" applyFill="1" applyBorder="1" applyAlignment="1">
      <alignment horizontal="center" vertical="center" wrapText="1"/>
    </xf>
    <xf numFmtId="0" fontId="2" fillId="0" borderId="11" xfId="109" applyFont="1" applyFill="1" applyBorder="1" applyAlignment="1">
      <alignment horizontal="center" vertical="center" wrapText="1"/>
    </xf>
    <xf numFmtId="0" fontId="2" fillId="0" borderId="22" xfId="109" applyFont="1" applyFill="1" applyBorder="1" applyAlignment="1">
      <alignment horizontal="center" vertical="center" wrapText="1"/>
    </xf>
    <xf numFmtId="0" fontId="2" fillId="0" borderId="12" xfId="109" applyFont="1" applyFill="1" applyBorder="1" applyAlignment="1">
      <alignment horizontal="center" vertical="center" wrapText="1"/>
    </xf>
    <xf numFmtId="0" fontId="2" fillId="0" borderId="23" xfId="109" applyFont="1" applyFill="1" applyBorder="1" applyAlignment="1">
      <alignment horizontal="center" vertical="center" wrapText="1"/>
    </xf>
    <xf numFmtId="0" fontId="2" fillId="0" borderId="24" xfId="109" applyFont="1" applyFill="1" applyBorder="1" applyAlignment="1">
      <alignment horizontal="center" vertical="center" wrapText="1"/>
    </xf>
    <xf numFmtId="0" fontId="2" fillId="0" borderId="0" xfId="109" applyFont="1" applyFill="1" applyBorder="1" applyAlignment="1">
      <alignment horizontal="center" vertical="center" textRotation="255"/>
    </xf>
    <xf numFmtId="0" fontId="2" fillId="0" borderId="25" xfId="109" applyFont="1" applyFill="1" applyBorder="1" applyAlignment="1">
      <alignment horizontal="center" vertical="center" textRotation="255"/>
    </xf>
    <xf numFmtId="0" fontId="2" fillId="0" borderId="13" xfId="109" applyFont="1" applyFill="1" applyBorder="1" applyAlignment="1">
      <alignment horizontal="center" vertical="center" textRotation="255"/>
    </xf>
    <xf numFmtId="0" fontId="2" fillId="0" borderId="19" xfId="109" applyFont="1" applyFill="1" applyBorder="1" applyAlignment="1">
      <alignment horizontal="center" vertical="center" textRotation="255"/>
    </xf>
    <xf numFmtId="0" fontId="2" fillId="0" borderId="22" xfId="109" applyFont="1" applyFill="1" applyBorder="1" applyAlignment="1">
      <alignment vertical="center" textRotation="255"/>
    </xf>
    <xf numFmtId="0" fontId="14" fillId="0" borderId="1" xfId="109" applyFont="1" applyFill="1" applyBorder="1" applyAlignment="1">
      <alignment horizontal="center" vertical="center"/>
    </xf>
    <xf numFmtId="0" fontId="14" fillId="0" borderId="0" xfId="109" applyFont="1" applyFill="1" applyAlignment="1">
      <alignment horizontal="center" vertical="center"/>
    </xf>
    <xf numFmtId="0" fontId="18" fillId="0" borderId="0" xfId="109" applyFont="1" applyFill="1" applyAlignment="1">
      <alignment horizontal="left"/>
    </xf>
    <xf numFmtId="0" fontId="19" fillId="0" borderId="0" xfId="109" applyFont="1" applyFill="1" applyAlignment="1">
      <alignment horizontal="left"/>
    </xf>
    <xf numFmtId="0" fontId="18" fillId="0" borderId="0" xfId="109" applyFont="1" applyFill="1" applyAlignment="1">
      <alignment horizontal="center"/>
    </xf>
    <xf numFmtId="0" fontId="19" fillId="0" borderId="0" xfId="109" applyFont="1" applyFill="1" applyAlignment="1">
      <alignment horizontal="center"/>
    </xf>
  </cellXfs>
  <cellStyles count="115">
    <cellStyle name="パーセント 2" xfId="4"/>
    <cellStyle name="パーセント 3" xfId="5"/>
    <cellStyle name="パーセント 4" xfId="90"/>
    <cellStyle name="パーセント 5" xfId="95"/>
    <cellStyle name="パーセント 5 2" xfId="100"/>
    <cellStyle name="パーセント 5 3" xfId="108"/>
    <cellStyle name="パーセント 5 4" xfId="114"/>
    <cellStyle name="桁区切り 2" xfId="2"/>
    <cellStyle name="桁区切り 3" xfId="3"/>
    <cellStyle name="桁区切り 4" xfId="89"/>
    <cellStyle name="桁区切り 5" xfId="92"/>
    <cellStyle name="桁区切り 5 2" xfId="97"/>
    <cellStyle name="桁区切り 5 3" xfId="104"/>
    <cellStyle name="桁区切り 5 4" xfId="110"/>
    <cellStyle name="標準" xfId="0" builtinId="0"/>
    <cellStyle name="標準 10" xfId="7"/>
    <cellStyle name="標準 11" xfId="8"/>
    <cellStyle name="標準 12" xfId="9"/>
    <cellStyle name="標準 13" xfId="10"/>
    <cellStyle name="標準 14" xfId="11"/>
    <cellStyle name="標準 15" xfId="12"/>
    <cellStyle name="標準 16" xfId="13"/>
    <cellStyle name="標準 17" xfId="14"/>
    <cellStyle name="標準 18" xfId="15"/>
    <cellStyle name="標準 19" xfId="16"/>
    <cellStyle name="標準 2" xfId="1"/>
    <cellStyle name="標準 2 2" xfId="6"/>
    <cellStyle name="標準 2 3" xfId="101"/>
    <cellStyle name="標準 2 4" xfId="102"/>
    <cellStyle name="標準 2 5" xfId="106"/>
    <cellStyle name="標準 2 6" xfId="112"/>
    <cellStyle name="標準 20" xfId="17"/>
    <cellStyle name="標準 21" xfId="18"/>
    <cellStyle name="標準 22" xfId="19"/>
    <cellStyle name="標準 23" xfId="20"/>
    <cellStyle name="標準 24" xfId="21"/>
    <cellStyle name="標準 25" xfId="22"/>
    <cellStyle name="標準 26" xfId="23"/>
    <cellStyle name="標準 27" xfId="24"/>
    <cellStyle name="標準 28" xfId="25"/>
    <cellStyle name="標準 29" xfId="26"/>
    <cellStyle name="標準 3" xfId="27"/>
    <cellStyle name="標準 30" xfId="28"/>
    <cellStyle name="標準 31" xfId="29"/>
    <cellStyle name="標準 32" xfId="30"/>
    <cellStyle name="標準 33" xfId="31"/>
    <cellStyle name="標準 34" xfId="32"/>
    <cellStyle name="標準 35" xfId="33"/>
    <cellStyle name="標準 36" xfId="34"/>
    <cellStyle name="標準 37" xfId="35"/>
    <cellStyle name="標準 38" xfId="36"/>
    <cellStyle name="標準 39" xfId="37"/>
    <cellStyle name="標準 4" xfId="38"/>
    <cellStyle name="標準 40" xfId="39"/>
    <cellStyle name="標準 41" xfId="40"/>
    <cellStyle name="標準 42" xfId="41"/>
    <cellStyle name="標準 43" xfId="42"/>
    <cellStyle name="標準 44" xfId="43"/>
    <cellStyle name="標準 45" xfId="44"/>
    <cellStyle name="標準 46" xfId="45"/>
    <cellStyle name="標準 47" xfId="46"/>
    <cellStyle name="標準 48" xfId="47"/>
    <cellStyle name="標準 49" xfId="48"/>
    <cellStyle name="標準 5" xfId="49"/>
    <cellStyle name="標準 50" xfId="50"/>
    <cellStyle name="標準 51" xfId="51"/>
    <cellStyle name="標準 52" xfId="52"/>
    <cellStyle name="標準 53" xfId="53"/>
    <cellStyle name="標準 54" xfId="54"/>
    <cellStyle name="標準 55" xfId="55"/>
    <cellStyle name="標準 56" xfId="56"/>
    <cellStyle name="標準 57" xfId="57"/>
    <cellStyle name="標準 58" xfId="58"/>
    <cellStyle name="標準 59" xfId="59"/>
    <cellStyle name="標準 6" xfId="60"/>
    <cellStyle name="標準 60" xfId="61"/>
    <cellStyle name="標準 61" xfId="62"/>
    <cellStyle name="標準 62" xfId="63"/>
    <cellStyle name="標準 63" xfId="64"/>
    <cellStyle name="標準 64" xfId="65"/>
    <cellStyle name="標準 65" xfId="66"/>
    <cellStyle name="標準 66" xfId="67"/>
    <cellStyle name="標準 67" xfId="68"/>
    <cellStyle name="標準 68" xfId="69"/>
    <cellStyle name="標準 69" xfId="70"/>
    <cellStyle name="標準 7" xfId="71"/>
    <cellStyle name="標準 70" xfId="72"/>
    <cellStyle name="標準 71" xfId="73"/>
    <cellStyle name="標準 72" xfId="74"/>
    <cellStyle name="標準 73" xfId="75"/>
    <cellStyle name="標準 74" xfId="76"/>
    <cellStyle name="標準 75" xfId="77"/>
    <cellStyle name="標準 76" xfId="78"/>
    <cellStyle name="標準 77" xfId="79"/>
    <cellStyle name="標準 78" xfId="80"/>
    <cellStyle name="標準 79" xfId="81"/>
    <cellStyle name="標準 8" xfId="82"/>
    <cellStyle name="標準 80" xfId="83"/>
    <cellStyle name="標準 81" xfId="84"/>
    <cellStyle name="標準 82" xfId="85"/>
    <cellStyle name="標準 83" xfId="86"/>
    <cellStyle name="標準 84" xfId="88"/>
    <cellStyle name="標準 85" xfId="91"/>
    <cellStyle name="標準 85 2" xfId="96"/>
    <cellStyle name="標準 85 3" xfId="103"/>
    <cellStyle name="標準 85 4" xfId="109"/>
    <cellStyle name="標準 86" xfId="93"/>
    <cellStyle name="標準 86 2" xfId="98"/>
    <cellStyle name="標準 86 3" xfId="105"/>
    <cellStyle name="標準 86 4" xfId="111"/>
    <cellStyle name="標準 87" xfId="94"/>
    <cellStyle name="標準 87 2" xfId="99"/>
    <cellStyle name="標準 87 3" xfId="107"/>
    <cellStyle name="標準 87 4" xfId="113"/>
    <cellStyle name="標準 9" xfId="8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1911500_&#38599;&#29992;&#29872;&#22659;&#12539;&#22343;&#31561;&#23616;&#12288;&#22312;&#23429;&#21172;&#20685;&#35506;/02%20&#23478;&#20869;&#21172;&#20685;&#20418;/04%20&#27010;&#27841;&#35519;&#26619;/R&#20803;/02%20%20&#38598;&#35336;%20&#35519;&#26619;&#22577;&#21578;/&#21508;&#23616;&#22577;&#21578;/00_&#38598;&#35336;&#34920;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1表"/>
      <sheetName val="第2表"/>
      <sheetName val="第2表の元"/>
      <sheetName val="「第2表の元」値コピー（県別への参照用）"/>
      <sheetName val="県別　家内労働者の多い業種"/>
      <sheetName val="第3表"/>
      <sheetName val="第3表の元"/>
      <sheetName val="第5表"/>
      <sheetName val="全国集計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</sheetNames>
    <sheetDataSet>
      <sheetData sheetId="0"/>
      <sheetData sheetId="1"/>
      <sheetData sheetId="2">
        <row r="6">
          <cell r="AW6">
            <v>2022</v>
          </cell>
        </row>
      </sheetData>
      <sheetData sheetId="3"/>
      <sheetData sheetId="4"/>
      <sheetData sheetId="5"/>
      <sheetData sheetId="6"/>
      <sheetData sheetId="7"/>
      <sheetData sheetId="8">
        <row r="10">
          <cell r="B10">
            <v>147</v>
          </cell>
        </row>
        <row r="24">
          <cell r="B24">
            <v>7328</v>
          </cell>
          <cell r="F24">
            <v>105054</v>
          </cell>
          <cell r="G24">
            <v>11033</v>
          </cell>
          <cell r="H24">
            <v>94021</v>
          </cell>
          <cell r="I24">
            <v>4741</v>
          </cell>
          <cell r="J24">
            <v>99056</v>
          </cell>
          <cell r="K24">
            <v>1257</v>
          </cell>
          <cell r="L24">
            <v>3239</v>
          </cell>
        </row>
      </sheetData>
      <sheetData sheetId="9">
        <row r="24">
          <cell r="B24">
            <v>99</v>
          </cell>
        </row>
      </sheetData>
      <sheetData sheetId="10">
        <row r="24">
          <cell r="B24">
            <v>70</v>
          </cell>
        </row>
      </sheetData>
      <sheetData sheetId="11">
        <row r="24">
          <cell r="B24">
            <v>114</v>
          </cell>
        </row>
      </sheetData>
      <sheetData sheetId="12">
        <row r="24">
          <cell r="B24">
            <v>101</v>
          </cell>
        </row>
      </sheetData>
      <sheetData sheetId="13">
        <row r="24">
          <cell r="B24">
            <v>140</v>
          </cell>
        </row>
      </sheetData>
      <sheetData sheetId="14">
        <row r="24">
          <cell r="B24">
            <v>167</v>
          </cell>
        </row>
      </sheetData>
      <sheetData sheetId="15">
        <row r="24">
          <cell r="B24">
            <v>174</v>
          </cell>
        </row>
      </sheetData>
      <sheetData sheetId="16">
        <row r="24">
          <cell r="B24">
            <v>163</v>
          </cell>
        </row>
      </sheetData>
      <sheetData sheetId="17">
        <row r="24">
          <cell r="B24">
            <v>123</v>
          </cell>
        </row>
      </sheetData>
      <sheetData sheetId="18">
        <row r="24">
          <cell r="B24">
            <v>164</v>
          </cell>
        </row>
      </sheetData>
      <sheetData sheetId="19">
        <row r="24">
          <cell r="B24">
            <v>293</v>
          </cell>
        </row>
      </sheetData>
      <sheetData sheetId="20">
        <row r="24">
          <cell r="B24">
            <v>140</v>
          </cell>
        </row>
      </sheetData>
      <sheetData sheetId="21">
        <row r="24">
          <cell r="B24">
            <v>674</v>
          </cell>
        </row>
      </sheetData>
      <sheetData sheetId="22">
        <row r="24">
          <cell r="B24">
            <v>112</v>
          </cell>
        </row>
      </sheetData>
      <sheetData sheetId="23">
        <row r="24">
          <cell r="B24">
            <v>167</v>
          </cell>
        </row>
      </sheetData>
      <sheetData sheetId="24">
        <row r="24">
          <cell r="B24">
            <v>130</v>
          </cell>
        </row>
      </sheetData>
      <sheetData sheetId="25">
        <row r="24">
          <cell r="B24">
            <v>155</v>
          </cell>
        </row>
      </sheetData>
      <sheetData sheetId="26">
        <row r="24">
          <cell r="B24">
            <v>196</v>
          </cell>
        </row>
      </sheetData>
      <sheetData sheetId="27">
        <row r="24">
          <cell r="B24">
            <v>160</v>
          </cell>
        </row>
      </sheetData>
      <sheetData sheetId="28">
        <row r="24">
          <cell r="B24">
            <v>213</v>
          </cell>
        </row>
      </sheetData>
      <sheetData sheetId="29">
        <row r="24">
          <cell r="B24">
            <v>213</v>
          </cell>
        </row>
      </sheetData>
      <sheetData sheetId="30">
        <row r="24">
          <cell r="B24">
            <v>308</v>
          </cell>
        </row>
      </sheetData>
      <sheetData sheetId="31">
        <row r="24">
          <cell r="B24">
            <v>366</v>
          </cell>
        </row>
      </sheetData>
      <sheetData sheetId="32">
        <row r="24">
          <cell r="B24">
            <v>140</v>
          </cell>
        </row>
      </sheetData>
      <sheetData sheetId="33">
        <row r="24">
          <cell r="B24">
            <v>174</v>
          </cell>
        </row>
      </sheetData>
      <sheetData sheetId="34">
        <row r="24">
          <cell r="B24">
            <v>226</v>
          </cell>
        </row>
      </sheetData>
      <sheetData sheetId="35">
        <row r="24">
          <cell r="B24">
            <v>467</v>
          </cell>
        </row>
      </sheetData>
      <sheetData sheetId="36">
        <row r="24">
          <cell r="B24">
            <v>154</v>
          </cell>
        </row>
      </sheetData>
      <sheetData sheetId="37">
        <row r="24">
          <cell r="B24">
            <v>156</v>
          </cell>
        </row>
      </sheetData>
      <sheetData sheetId="38">
        <row r="24">
          <cell r="B24">
            <v>32</v>
          </cell>
        </row>
      </sheetData>
      <sheetData sheetId="39">
        <row r="24">
          <cell r="B24">
            <v>105</v>
          </cell>
        </row>
      </sheetData>
      <sheetData sheetId="40">
        <row r="24">
          <cell r="B24">
            <v>109</v>
          </cell>
        </row>
      </sheetData>
      <sheetData sheetId="41">
        <row r="24">
          <cell r="B24">
            <v>161</v>
          </cell>
        </row>
      </sheetData>
      <sheetData sheetId="42">
        <row r="24">
          <cell r="B24">
            <v>140</v>
          </cell>
        </row>
      </sheetData>
      <sheetData sheetId="43">
        <row r="24">
          <cell r="B24">
            <v>100</v>
          </cell>
        </row>
      </sheetData>
      <sheetData sheetId="44">
        <row r="24">
          <cell r="B24">
            <v>55</v>
          </cell>
        </row>
      </sheetData>
      <sheetData sheetId="45">
        <row r="24">
          <cell r="B24">
            <v>117</v>
          </cell>
        </row>
      </sheetData>
      <sheetData sheetId="46">
        <row r="24">
          <cell r="B24">
            <v>168</v>
          </cell>
        </row>
      </sheetData>
      <sheetData sheetId="47">
        <row r="24">
          <cell r="B24">
            <v>41</v>
          </cell>
        </row>
      </sheetData>
      <sheetData sheetId="48">
        <row r="24">
          <cell r="B24">
            <v>132</v>
          </cell>
        </row>
      </sheetData>
      <sheetData sheetId="49">
        <row r="24">
          <cell r="B24">
            <v>108</v>
          </cell>
        </row>
      </sheetData>
      <sheetData sheetId="50">
        <row r="24">
          <cell r="B24">
            <v>38</v>
          </cell>
        </row>
      </sheetData>
      <sheetData sheetId="51">
        <row r="24">
          <cell r="B24">
            <v>99</v>
          </cell>
        </row>
      </sheetData>
      <sheetData sheetId="52">
        <row r="24">
          <cell r="B24">
            <v>29</v>
          </cell>
        </row>
      </sheetData>
      <sheetData sheetId="53">
        <row r="24">
          <cell r="B24">
            <v>55</v>
          </cell>
        </row>
      </sheetData>
      <sheetData sheetId="54">
        <row r="24">
          <cell r="B24">
            <v>51</v>
          </cell>
        </row>
      </sheetData>
      <sheetData sheetId="55">
        <row r="24">
          <cell r="B24">
            <v>29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W26"/>
  <sheetViews>
    <sheetView tabSelected="1" zoomScaleNormal="100" workbookViewId="0">
      <selection activeCell="AX13" sqref="AX13"/>
    </sheetView>
  </sheetViews>
  <sheetFormatPr defaultColWidth="9" defaultRowHeight="13.5" x14ac:dyDescent="0.15"/>
  <cols>
    <col min="1" max="3" width="3.25" style="17" customWidth="1"/>
    <col min="4" max="4" width="7.75" style="17" customWidth="1"/>
    <col min="5" max="5" width="8.625" style="17" customWidth="1"/>
    <col min="6" max="7" width="8.625" style="17" hidden="1" customWidth="1"/>
    <col min="8" max="8" width="8.625" style="17" customWidth="1"/>
    <col min="9" max="9" width="8.625" style="17" hidden="1" customWidth="1"/>
    <col min="10" max="10" width="8.625" style="17" customWidth="1"/>
    <col min="11" max="14" width="8.625" style="17" hidden="1" customWidth="1"/>
    <col min="15" max="15" width="8.625" style="17" customWidth="1"/>
    <col min="16" max="19" width="8.625" style="17" hidden="1" customWidth="1"/>
    <col min="20" max="20" width="8.625" style="17" customWidth="1"/>
    <col min="21" max="24" width="8.625" style="17" hidden="1" customWidth="1"/>
    <col min="25" max="25" width="8.625" style="17" customWidth="1"/>
    <col min="26" max="29" width="8.625" style="17" hidden="1" customWidth="1"/>
    <col min="30" max="30" width="8.625" style="17" customWidth="1"/>
    <col min="31" max="34" width="8.625" style="17" hidden="1" customWidth="1"/>
    <col min="35" max="35" width="8.625" style="17" customWidth="1"/>
    <col min="36" max="39" width="8.625" style="17" hidden="1" customWidth="1"/>
    <col min="40" max="40" width="8.625" style="17" customWidth="1"/>
    <col min="41" max="42" width="8.625" style="17" hidden="1" customWidth="1"/>
    <col min="43" max="43" width="0" style="17" hidden="1" customWidth="1"/>
    <col min="44" max="46" width="9" style="17"/>
    <col min="47" max="48" width="9" style="18"/>
    <col min="49" max="281" width="9" style="17"/>
    <col min="282" max="283" width="3.25" style="17" customWidth="1"/>
    <col min="284" max="284" width="7.75" style="17" customWidth="1"/>
    <col min="285" max="299" width="8.625" style="17" customWidth="1"/>
    <col min="300" max="537" width="9" style="17"/>
    <col min="538" max="539" width="3.25" style="17" customWidth="1"/>
    <col min="540" max="540" width="7.75" style="17" customWidth="1"/>
    <col min="541" max="555" width="8.625" style="17" customWidth="1"/>
    <col min="556" max="793" width="9" style="17"/>
    <col min="794" max="795" width="3.25" style="17" customWidth="1"/>
    <col min="796" max="796" width="7.75" style="17" customWidth="1"/>
    <col min="797" max="811" width="8.625" style="17" customWidth="1"/>
    <col min="812" max="1049" width="9" style="17"/>
    <col min="1050" max="1051" width="3.25" style="17" customWidth="1"/>
    <col min="1052" max="1052" width="7.75" style="17" customWidth="1"/>
    <col min="1053" max="1067" width="8.625" style="17" customWidth="1"/>
    <col min="1068" max="1305" width="9" style="17"/>
    <col min="1306" max="1307" width="3.25" style="17" customWidth="1"/>
    <col min="1308" max="1308" width="7.75" style="17" customWidth="1"/>
    <col min="1309" max="1323" width="8.625" style="17" customWidth="1"/>
    <col min="1324" max="1561" width="9" style="17"/>
    <col min="1562" max="1563" width="3.25" style="17" customWidth="1"/>
    <col min="1564" max="1564" width="7.75" style="17" customWidth="1"/>
    <col min="1565" max="1579" width="8.625" style="17" customWidth="1"/>
    <col min="1580" max="1817" width="9" style="17"/>
    <col min="1818" max="1819" width="3.25" style="17" customWidth="1"/>
    <col min="1820" max="1820" width="7.75" style="17" customWidth="1"/>
    <col min="1821" max="1835" width="8.625" style="17" customWidth="1"/>
    <col min="1836" max="2073" width="9" style="17"/>
    <col min="2074" max="2075" width="3.25" style="17" customWidth="1"/>
    <col min="2076" max="2076" width="7.75" style="17" customWidth="1"/>
    <col min="2077" max="2091" width="8.625" style="17" customWidth="1"/>
    <col min="2092" max="2329" width="9" style="17"/>
    <col min="2330" max="2331" width="3.25" style="17" customWidth="1"/>
    <col min="2332" max="2332" width="7.75" style="17" customWidth="1"/>
    <col min="2333" max="2347" width="8.625" style="17" customWidth="1"/>
    <col min="2348" max="2585" width="9" style="17"/>
    <col min="2586" max="2587" width="3.25" style="17" customWidth="1"/>
    <col min="2588" max="2588" width="7.75" style="17" customWidth="1"/>
    <col min="2589" max="2603" width="8.625" style="17" customWidth="1"/>
    <col min="2604" max="2841" width="9" style="17"/>
    <col min="2842" max="2843" width="3.25" style="17" customWidth="1"/>
    <col min="2844" max="2844" width="7.75" style="17" customWidth="1"/>
    <col min="2845" max="2859" width="8.625" style="17" customWidth="1"/>
    <col min="2860" max="3097" width="9" style="17"/>
    <col min="3098" max="3099" width="3.25" style="17" customWidth="1"/>
    <col min="3100" max="3100" width="7.75" style="17" customWidth="1"/>
    <col min="3101" max="3115" width="8.625" style="17" customWidth="1"/>
    <col min="3116" max="3353" width="9" style="17"/>
    <col min="3354" max="3355" width="3.25" style="17" customWidth="1"/>
    <col min="3356" max="3356" width="7.75" style="17" customWidth="1"/>
    <col min="3357" max="3371" width="8.625" style="17" customWidth="1"/>
    <col min="3372" max="3609" width="9" style="17"/>
    <col min="3610" max="3611" width="3.25" style="17" customWidth="1"/>
    <col min="3612" max="3612" width="7.75" style="17" customWidth="1"/>
    <col min="3613" max="3627" width="8.625" style="17" customWidth="1"/>
    <col min="3628" max="3865" width="9" style="17"/>
    <col min="3866" max="3867" width="3.25" style="17" customWidth="1"/>
    <col min="3868" max="3868" width="7.75" style="17" customWidth="1"/>
    <col min="3869" max="3883" width="8.625" style="17" customWidth="1"/>
    <col min="3884" max="4121" width="9" style="17"/>
    <col min="4122" max="4123" width="3.25" style="17" customWidth="1"/>
    <col min="4124" max="4124" width="7.75" style="17" customWidth="1"/>
    <col min="4125" max="4139" width="8.625" style="17" customWidth="1"/>
    <col min="4140" max="4377" width="9" style="17"/>
    <col min="4378" max="4379" width="3.25" style="17" customWidth="1"/>
    <col min="4380" max="4380" width="7.75" style="17" customWidth="1"/>
    <col min="4381" max="4395" width="8.625" style="17" customWidth="1"/>
    <col min="4396" max="4633" width="9" style="17"/>
    <col min="4634" max="4635" width="3.25" style="17" customWidth="1"/>
    <col min="4636" max="4636" width="7.75" style="17" customWidth="1"/>
    <col min="4637" max="4651" width="8.625" style="17" customWidth="1"/>
    <col min="4652" max="4889" width="9" style="17"/>
    <col min="4890" max="4891" width="3.25" style="17" customWidth="1"/>
    <col min="4892" max="4892" width="7.75" style="17" customWidth="1"/>
    <col min="4893" max="4907" width="8.625" style="17" customWidth="1"/>
    <col min="4908" max="5145" width="9" style="17"/>
    <col min="5146" max="5147" width="3.25" style="17" customWidth="1"/>
    <col min="5148" max="5148" width="7.75" style="17" customWidth="1"/>
    <col min="5149" max="5163" width="8.625" style="17" customWidth="1"/>
    <col min="5164" max="5401" width="9" style="17"/>
    <col min="5402" max="5403" width="3.25" style="17" customWidth="1"/>
    <col min="5404" max="5404" width="7.75" style="17" customWidth="1"/>
    <col min="5405" max="5419" width="8.625" style="17" customWidth="1"/>
    <col min="5420" max="5657" width="9" style="17"/>
    <col min="5658" max="5659" width="3.25" style="17" customWidth="1"/>
    <col min="5660" max="5660" width="7.75" style="17" customWidth="1"/>
    <col min="5661" max="5675" width="8.625" style="17" customWidth="1"/>
    <col min="5676" max="5913" width="9" style="17"/>
    <col min="5914" max="5915" width="3.25" style="17" customWidth="1"/>
    <col min="5916" max="5916" width="7.75" style="17" customWidth="1"/>
    <col min="5917" max="5931" width="8.625" style="17" customWidth="1"/>
    <col min="5932" max="6169" width="9" style="17"/>
    <col min="6170" max="6171" width="3.25" style="17" customWidth="1"/>
    <col min="6172" max="6172" width="7.75" style="17" customWidth="1"/>
    <col min="6173" max="6187" width="8.625" style="17" customWidth="1"/>
    <col min="6188" max="6425" width="9" style="17"/>
    <col min="6426" max="6427" width="3.25" style="17" customWidth="1"/>
    <col min="6428" max="6428" width="7.75" style="17" customWidth="1"/>
    <col min="6429" max="6443" width="8.625" style="17" customWidth="1"/>
    <col min="6444" max="6681" width="9" style="17"/>
    <col min="6682" max="6683" width="3.25" style="17" customWidth="1"/>
    <col min="6684" max="6684" width="7.75" style="17" customWidth="1"/>
    <col min="6685" max="6699" width="8.625" style="17" customWidth="1"/>
    <col min="6700" max="6937" width="9" style="17"/>
    <col min="6938" max="6939" width="3.25" style="17" customWidth="1"/>
    <col min="6940" max="6940" width="7.75" style="17" customWidth="1"/>
    <col min="6941" max="6955" width="8.625" style="17" customWidth="1"/>
    <col min="6956" max="7193" width="9" style="17"/>
    <col min="7194" max="7195" width="3.25" style="17" customWidth="1"/>
    <col min="7196" max="7196" width="7.75" style="17" customWidth="1"/>
    <col min="7197" max="7211" width="8.625" style="17" customWidth="1"/>
    <col min="7212" max="7449" width="9" style="17"/>
    <col min="7450" max="7451" width="3.25" style="17" customWidth="1"/>
    <col min="7452" max="7452" width="7.75" style="17" customWidth="1"/>
    <col min="7453" max="7467" width="8.625" style="17" customWidth="1"/>
    <col min="7468" max="7705" width="9" style="17"/>
    <col min="7706" max="7707" width="3.25" style="17" customWidth="1"/>
    <col min="7708" max="7708" width="7.75" style="17" customWidth="1"/>
    <col min="7709" max="7723" width="8.625" style="17" customWidth="1"/>
    <col min="7724" max="7961" width="9" style="17"/>
    <col min="7962" max="7963" width="3.25" style="17" customWidth="1"/>
    <col min="7964" max="7964" width="7.75" style="17" customWidth="1"/>
    <col min="7965" max="7979" width="8.625" style="17" customWidth="1"/>
    <col min="7980" max="8217" width="9" style="17"/>
    <col min="8218" max="8219" width="3.25" style="17" customWidth="1"/>
    <col min="8220" max="8220" width="7.75" style="17" customWidth="1"/>
    <col min="8221" max="8235" width="8.625" style="17" customWidth="1"/>
    <col min="8236" max="8473" width="9" style="17"/>
    <col min="8474" max="8475" width="3.25" style="17" customWidth="1"/>
    <col min="8476" max="8476" width="7.75" style="17" customWidth="1"/>
    <col min="8477" max="8491" width="8.625" style="17" customWidth="1"/>
    <col min="8492" max="8729" width="9" style="17"/>
    <col min="8730" max="8731" width="3.25" style="17" customWidth="1"/>
    <col min="8732" max="8732" width="7.75" style="17" customWidth="1"/>
    <col min="8733" max="8747" width="8.625" style="17" customWidth="1"/>
    <col min="8748" max="8985" width="9" style="17"/>
    <col min="8986" max="8987" width="3.25" style="17" customWidth="1"/>
    <col min="8988" max="8988" width="7.75" style="17" customWidth="1"/>
    <col min="8989" max="9003" width="8.625" style="17" customWidth="1"/>
    <col min="9004" max="9241" width="9" style="17"/>
    <col min="9242" max="9243" width="3.25" style="17" customWidth="1"/>
    <col min="9244" max="9244" width="7.75" style="17" customWidth="1"/>
    <col min="9245" max="9259" width="8.625" style="17" customWidth="1"/>
    <col min="9260" max="9497" width="9" style="17"/>
    <col min="9498" max="9499" width="3.25" style="17" customWidth="1"/>
    <col min="9500" max="9500" width="7.75" style="17" customWidth="1"/>
    <col min="9501" max="9515" width="8.625" style="17" customWidth="1"/>
    <col min="9516" max="9753" width="9" style="17"/>
    <col min="9754" max="9755" width="3.25" style="17" customWidth="1"/>
    <col min="9756" max="9756" width="7.75" style="17" customWidth="1"/>
    <col min="9757" max="9771" width="8.625" style="17" customWidth="1"/>
    <col min="9772" max="10009" width="9" style="17"/>
    <col min="10010" max="10011" width="3.25" style="17" customWidth="1"/>
    <col min="10012" max="10012" width="7.75" style="17" customWidth="1"/>
    <col min="10013" max="10027" width="8.625" style="17" customWidth="1"/>
    <col min="10028" max="10265" width="9" style="17"/>
    <col min="10266" max="10267" width="3.25" style="17" customWidth="1"/>
    <col min="10268" max="10268" width="7.75" style="17" customWidth="1"/>
    <col min="10269" max="10283" width="8.625" style="17" customWidth="1"/>
    <col min="10284" max="10521" width="9" style="17"/>
    <col min="10522" max="10523" width="3.25" style="17" customWidth="1"/>
    <col min="10524" max="10524" width="7.75" style="17" customWidth="1"/>
    <col min="10525" max="10539" width="8.625" style="17" customWidth="1"/>
    <col min="10540" max="10777" width="9" style="17"/>
    <col min="10778" max="10779" width="3.25" style="17" customWidth="1"/>
    <col min="10780" max="10780" width="7.75" style="17" customWidth="1"/>
    <col min="10781" max="10795" width="8.625" style="17" customWidth="1"/>
    <col min="10796" max="11033" width="9" style="17"/>
    <col min="11034" max="11035" width="3.25" style="17" customWidth="1"/>
    <col min="11036" max="11036" width="7.75" style="17" customWidth="1"/>
    <col min="11037" max="11051" width="8.625" style="17" customWidth="1"/>
    <col min="11052" max="11289" width="9" style="17"/>
    <col min="11290" max="11291" width="3.25" style="17" customWidth="1"/>
    <col min="11292" max="11292" width="7.75" style="17" customWidth="1"/>
    <col min="11293" max="11307" width="8.625" style="17" customWidth="1"/>
    <col min="11308" max="11545" width="9" style="17"/>
    <col min="11546" max="11547" width="3.25" style="17" customWidth="1"/>
    <col min="11548" max="11548" width="7.75" style="17" customWidth="1"/>
    <col min="11549" max="11563" width="8.625" style="17" customWidth="1"/>
    <col min="11564" max="11801" width="9" style="17"/>
    <col min="11802" max="11803" width="3.25" style="17" customWidth="1"/>
    <col min="11804" max="11804" width="7.75" style="17" customWidth="1"/>
    <col min="11805" max="11819" width="8.625" style="17" customWidth="1"/>
    <col min="11820" max="12057" width="9" style="17"/>
    <col min="12058" max="12059" width="3.25" style="17" customWidth="1"/>
    <col min="12060" max="12060" width="7.75" style="17" customWidth="1"/>
    <col min="12061" max="12075" width="8.625" style="17" customWidth="1"/>
    <col min="12076" max="12313" width="9" style="17"/>
    <col min="12314" max="12315" width="3.25" style="17" customWidth="1"/>
    <col min="12316" max="12316" width="7.75" style="17" customWidth="1"/>
    <col min="12317" max="12331" width="8.625" style="17" customWidth="1"/>
    <col min="12332" max="12569" width="9" style="17"/>
    <col min="12570" max="12571" width="3.25" style="17" customWidth="1"/>
    <col min="12572" max="12572" width="7.75" style="17" customWidth="1"/>
    <col min="12573" max="12587" width="8.625" style="17" customWidth="1"/>
    <col min="12588" max="12825" width="9" style="17"/>
    <col min="12826" max="12827" width="3.25" style="17" customWidth="1"/>
    <col min="12828" max="12828" width="7.75" style="17" customWidth="1"/>
    <col min="12829" max="12843" width="8.625" style="17" customWidth="1"/>
    <col min="12844" max="13081" width="9" style="17"/>
    <col min="13082" max="13083" width="3.25" style="17" customWidth="1"/>
    <col min="13084" max="13084" width="7.75" style="17" customWidth="1"/>
    <col min="13085" max="13099" width="8.625" style="17" customWidth="1"/>
    <col min="13100" max="13337" width="9" style="17"/>
    <col min="13338" max="13339" width="3.25" style="17" customWidth="1"/>
    <col min="13340" max="13340" width="7.75" style="17" customWidth="1"/>
    <col min="13341" max="13355" width="8.625" style="17" customWidth="1"/>
    <col min="13356" max="13593" width="9" style="17"/>
    <col min="13594" max="13595" width="3.25" style="17" customWidth="1"/>
    <col min="13596" max="13596" width="7.75" style="17" customWidth="1"/>
    <col min="13597" max="13611" width="8.625" style="17" customWidth="1"/>
    <col min="13612" max="13849" width="9" style="17"/>
    <col min="13850" max="13851" width="3.25" style="17" customWidth="1"/>
    <col min="13852" max="13852" width="7.75" style="17" customWidth="1"/>
    <col min="13853" max="13867" width="8.625" style="17" customWidth="1"/>
    <col min="13868" max="14105" width="9" style="17"/>
    <col min="14106" max="14107" width="3.25" style="17" customWidth="1"/>
    <col min="14108" max="14108" width="7.75" style="17" customWidth="1"/>
    <col min="14109" max="14123" width="8.625" style="17" customWidth="1"/>
    <col min="14124" max="14361" width="9" style="17"/>
    <col min="14362" max="14363" width="3.25" style="17" customWidth="1"/>
    <col min="14364" max="14364" width="7.75" style="17" customWidth="1"/>
    <col min="14365" max="14379" width="8.625" style="17" customWidth="1"/>
    <col min="14380" max="14617" width="9" style="17"/>
    <col min="14618" max="14619" width="3.25" style="17" customWidth="1"/>
    <col min="14620" max="14620" width="7.75" style="17" customWidth="1"/>
    <col min="14621" max="14635" width="8.625" style="17" customWidth="1"/>
    <col min="14636" max="14873" width="9" style="17"/>
    <col min="14874" max="14875" width="3.25" style="17" customWidth="1"/>
    <col min="14876" max="14876" width="7.75" style="17" customWidth="1"/>
    <col min="14877" max="14891" width="8.625" style="17" customWidth="1"/>
    <col min="14892" max="15129" width="9" style="17"/>
    <col min="15130" max="15131" width="3.25" style="17" customWidth="1"/>
    <col min="15132" max="15132" width="7.75" style="17" customWidth="1"/>
    <col min="15133" max="15147" width="8.625" style="17" customWidth="1"/>
    <col min="15148" max="15385" width="9" style="17"/>
    <col min="15386" max="15387" width="3.25" style="17" customWidth="1"/>
    <col min="15388" max="15388" width="7.75" style="17" customWidth="1"/>
    <col min="15389" max="15403" width="8.625" style="17" customWidth="1"/>
    <col min="15404" max="15641" width="9" style="17"/>
    <col min="15642" max="15643" width="3.25" style="17" customWidth="1"/>
    <col min="15644" max="15644" width="7.75" style="17" customWidth="1"/>
    <col min="15645" max="15659" width="8.625" style="17" customWidth="1"/>
    <col min="15660" max="15897" width="9" style="17"/>
    <col min="15898" max="15899" width="3.25" style="17" customWidth="1"/>
    <col min="15900" max="15900" width="7.75" style="17" customWidth="1"/>
    <col min="15901" max="15915" width="8.625" style="17" customWidth="1"/>
    <col min="15916" max="16153" width="9" style="17"/>
    <col min="16154" max="16155" width="3.25" style="17" customWidth="1"/>
    <col min="16156" max="16156" width="7.75" style="17" customWidth="1"/>
    <col min="16157" max="16171" width="8.625" style="17" customWidth="1"/>
    <col min="16172" max="16384" width="9" style="17"/>
  </cols>
  <sheetData>
    <row r="1" spans="1:49" ht="18.75" customHeight="1" x14ac:dyDescent="0.15">
      <c r="A1" s="16" t="s">
        <v>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</row>
    <row r="2" spans="1:49" ht="18.75" customHeight="1" thickBo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R2" s="19"/>
    </row>
    <row r="3" spans="1:49" s="25" customFormat="1" ht="18.75" customHeight="1" x14ac:dyDescent="0.15">
      <c r="A3" s="58" t="s">
        <v>7</v>
      </c>
      <c r="B3" s="58"/>
      <c r="C3" s="58"/>
      <c r="D3" s="59"/>
      <c r="E3" s="20" t="s">
        <v>8</v>
      </c>
      <c r="F3" s="21" t="s">
        <v>9</v>
      </c>
      <c r="G3" s="21" t="s">
        <v>10</v>
      </c>
      <c r="H3" s="21" t="s">
        <v>11</v>
      </c>
      <c r="I3" s="21" t="s">
        <v>12</v>
      </c>
      <c r="J3" s="21" t="s">
        <v>13</v>
      </c>
      <c r="K3" s="21" t="s">
        <v>14</v>
      </c>
      <c r="L3" s="21" t="s">
        <v>15</v>
      </c>
      <c r="M3" s="21" t="s">
        <v>16</v>
      </c>
      <c r="N3" s="21" t="s">
        <v>17</v>
      </c>
      <c r="O3" s="21" t="s">
        <v>18</v>
      </c>
      <c r="P3" s="21" t="s">
        <v>19</v>
      </c>
      <c r="Q3" s="21" t="s">
        <v>20</v>
      </c>
      <c r="R3" s="21" t="s">
        <v>21</v>
      </c>
      <c r="S3" s="21" t="s">
        <v>22</v>
      </c>
      <c r="T3" s="21" t="s">
        <v>23</v>
      </c>
      <c r="U3" s="21" t="s">
        <v>24</v>
      </c>
      <c r="V3" s="21" t="s">
        <v>25</v>
      </c>
      <c r="W3" s="21" t="s">
        <v>26</v>
      </c>
      <c r="X3" s="21" t="s">
        <v>27</v>
      </c>
      <c r="Y3" s="21" t="s">
        <v>28</v>
      </c>
      <c r="Z3" s="21" t="s">
        <v>29</v>
      </c>
      <c r="AA3" s="21" t="s">
        <v>30</v>
      </c>
      <c r="AB3" s="21" t="s">
        <v>31</v>
      </c>
      <c r="AC3" s="21" t="s">
        <v>32</v>
      </c>
      <c r="AD3" s="21" t="s">
        <v>33</v>
      </c>
      <c r="AE3" s="21" t="s">
        <v>34</v>
      </c>
      <c r="AF3" s="21" t="s">
        <v>35</v>
      </c>
      <c r="AG3" s="21" t="s">
        <v>36</v>
      </c>
      <c r="AH3" s="21" t="s">
        <v>37</v>
      </c>
      <c r="AI3" s="21" t="s">
        <v>38</v>
      </c>
      <c r="AJ3" s="21" t="s">
        <v>39</v>
      </c>
      <c r="AK3" s="21" t="s">
        <v>40</v>
      </c>
      <c r="AL3" s="21" t="s">
        <v>41</v>
      </c>
      <c r="AM3" s="21" t="s">
        <v>42</v>
      </c>
      <c r="AN3" s="21" t="s">
        <v>43</v>
      </c>
      <c r="AO3" s="21" t="s">
        <v>44</v>
      </c>
      <c r="AP3" s="21" t="s">
        <v>45</v>
      </c>
      <c r="AQ3" s="22" t="s">
        <v>46</v>
      </c>
      <c r="AR3" s="22" t="s">
        <v>47</v>
      </c>
      <c r="AS3" s="23" t="s">
        <v>64</v>
      </c>
      <c r="AT3" s="23" t="s">
        <v>65</v>
      </c>
      <c r="AU3" s="24" t="s">
        <v>60</v>
      </c>
      <c r="AV3" s="24" t="s">
        <v>61</v>
      </c>
      <c r="AW3" s="24" t="s">
        <v>63</v>
      </c>
    </row>
    <row r="4" spans="1:49" s="25" customFormat="1" ht="18.75" customHeight="1" x14ac:dyDescent="0.15">
      <c r="A4" s="26"/>
      <c r="B4" s="26"/>
      <c r="C4" s="26"/>
      <c r="D4" s="27"/>
      <c r="E4" s="28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30"/>
      <c r="AR4" s="30"/>
      <c r="AS4" s="30"/>
      <c r="AT4" s="30"/>
      <c r="AU4" s="31"/>
      <c r="AV4" s="32"/>
      <c r="AW4" s="32"/>
    </row>
    <row r="5" spans="1:49" s="25" customFormat="1" ht="18.75" customHeight="1" x14ac:dyDescent="0.15">
      <c r="A5" s="33"/>
      <c r="B5" s="33"/>
      <c r="C5" s="33"/>
      <c r="D5" s="34"/>
      <c r="E5" s="35" t="s">
        <v>4</v>
      </c>
      <c r="F5" s="35"/>
      <c r="G5" s="35"/>
      <c r="H5" s="35" t="s">
        <v>4</v>
      </c>
      <c r="I5" s="35"/>
      <c r="J5" s="35" t="s">
        <v>4</v>
      </c>
      <c r="K5" s="35" t="s">
        <v>4</v>
      </c>
      <c r="L5" s="35" t="s">
        <v>4</v>
      </c>
      <c r="M5" s="35" t="s">
        <v>4</v>
      </c>
      <c r="N5" s="35" t="s">
        <v>4</v>
      </c>
      <c r="O5" s="35" t="s">
        <v>4</v>
      </c>
      <c r="P5" s="35" t="s">
        <v>4</v>
      </c>
      <c r="Q5" s="35" t="s">
        <v>4</v>
      </c>
      <c r="R5" s="35" t="s">
        <v>4</v>
      </c>
      <c r="S5" s="35" t="s">
        <v>4</v>
      </c>
      <c r="T5" s="35" t="s">
        <v>4</v>
      </c>
      <c r="U5" s="35" t="s">
        <v>4</v>
      </c>
      <c r="V5" s="35" t="s">
        <v>4</v>
      </c>
      <c r="W5" s="35" t="s">
        <v>4</v>
      </c>
      <c r="X5" s="35" t="s">
        <v>4</v>
      </c>
      <c r="Y5" s="35" t="s">
        <v>4</v>
      </c>
      <c r="Z5" s="35" t="s">
        <v>4</v>
      </c>
      <c r="AA5" s="35" t="s">
        <v>4</v>
      </c>
      <c r="AB5" s="35" t="s">
        <v>4</v>
      </c>
      <c r="AC5" s="35" t="s">
        <v>4</v>
      </c>
      <c r="AD5" s="35" t="s">
        <v>4</v>
      </c>
      <c r="AE5" s="35" t="s">
        <v>4</v>
      </c>
      <c r="AF5" s="35" t="s">
        <v>4</v>
      </c>
      <c r="AG5" s="35" t="s">
        <v>4</v>
      </c>
      <c r="AH5" s="35" t="s">
        <v>4</v>
      </c>
      <c r="AI5" s="35" t="s">
        <v>4</v>
      </c>
      <c r="AJ5" s="35" t="s">
        <v>4</v>
      </c>
      <c r="AK5" s="35" t="s">
        <v>4</v>
      </c>
      <c r="AL5" s="35" t="s">
        <v>4</v>
      </c>
      <c r="AM5" s="35" t="s">
        <v>4</v>
      </c>
      <c r="AN5" s="35" t="s">
        <v>4</v>
      </c>
      <c r="AO5" s="35" t="s">
        <v>4</v>
      </c>
      <c r="AP5" s="35" t="s">
        <v>4</v>
      </c>
      <c r="AQ5" s="35" t="s">
        <v>4</v>
      </c>
      <c r="AR5" s="35" t="s">
        <v>4</v>
      </c>
      <c r="AS5" s="35" t="s">
        <v>66</v>
      </c>
      <c r="AT5" s="35" t="s">
        <v>66</v>
      </c>
      <c r="AU5" s="36" t="s">
        <v>67</v>
      </c>
      <c r="AV5" s="36" t="s">
        <v>62</v>
      </c>
      <c r="AW5" s="36" t="s">
        <v>62</v>
      </c>
    </row>
    <row r="6" spans="1:49" ht="27" customHeight="1" x14ac:dyDescent="0.15">
      <c r="A6" s="60" t="s">
        <v>48</v>
      </c>
      <c r="B6" s="61"/>
      <c r="C6" s="61"/>
      <c r="D6" s="62"/>
      <c r="E6" s="1">
        <v>2017100</v>
      </c>
      <c r="F6" s="1">
        <v>2015000</v>
      </c>
      <c r="G6" s="1">
        <v>2037200</v>
      </c>
      <c r="H6" s="1">
        <v>2041200</v>
      </c>
      <c r="I6" s="1">
        <v>1833200</v>
      </c>
      <c r="J6" s="1">
        <v>1725700</v>
      </c>
      <c r="K6" s="1">
        <v>1619600</v>
      </c>
      <c r="L6" s="1">
        <v>1544300</v>
      </c>
      <c r="M6" s="1">
        <v>1451300</v>
      </c>
      <c r="N6" s="1">
        <v>1443400</v>
      </c>
      <c r="O6" s="1">
        <v>1415500</v>
      </c>
      <c r="P6" s="1">
        <v>1388100</v>
      </c>
      <c r="Q6" s="1">
        <v>1317600</v>
      </c>
      <c r="R6" s="1">
        <v>1285400</v>
      </c>
      <c r="S6" s="1">
        <v>1263100</v>
      </c>
      <c r="T6" s="1">
        <v>1223200</v>
      </c>
      <c r="U6" s="1">
        <v>1147800</v>
      </c>
      <c r="V6" s="1">
        <v>1087800</v>
      </c>
      <c r="W6" s="1">
        <v>1055600</v>
      </c>
      <c r="X6" s="1">
        <v>1012300</v>
      </c>
      <c r="Y6" s="1">
        <v>951800</v>
      </c>
      <c r="Z6" s="1">
        <v>891600</v>
      </c>
      <c r="AA6" s="1">
        <v>816500</v>
      </c>
      <c r="AB6" s="1">
        <v>745000</v>
      </c>
      <c r="AC6" s="1">
        <v>657272</v>
      </c>
      <c r="AD6" s="1">
        <v>576701</v>
      </c>
      <c r="AE6" s="1">
        <v>532477</v>
      </c>
      <c r="AF6" s="1">
        <v>485193</v>
      </c>
      <c r="AG6" s="1">
        <v>439082</v>
      </c>
      <c r="AH6" s="1">
        <v>382447</v>
      </c>
      <c r="AI6" s="1">
        <v>347084</v>
      </c>
      <c r="AJ6" s="1">
        <v>311530</v>
      </c>
      <c r="AK6" s="1">
        <v>269815</v>
      </c>
      <c r="AL6" s="1">
        <v>246476</v>
      </c>
      <c r="AM6" s="1">
        <v>226670</v>
      </c>
      <c r="AN6" s="1">
        <v>216625</v>
      </c>
      <c r="AO6" s="1">
        <v>189338</v>
      </c>
      <c r="AP6" s="1">
        <v>179496</v>
      </c>
      <c r="AQ6" s="37">
        <v>151950</v>
      </c>
      <c r="AR6" s="37">
        <v>141131</v>
      </c>
      <c r="AS6" s="37">
        <v>114655</v>
      </c>
      <c r="AT6" s="37">
        <v>110989</v>
      </c>
      <c r="AU6" s="38">
        <v>111616</v>
      </c>
      <c r="AV6" s="38">
        <v>114511</v>
      </c>
      <c r="AW6" s="38">
        <f>AW8+AW20</f>
        <v>108293</v>
      </c>
    </row>
    <row r="7" spans="1:49" ht="25.5" customHeight="1" x14ac:dyDescent="0.15">
      <c r="A7" s="63"/>
      <c r="B7" s="64"/>
      <c r="C7" s="64"/>
      <c r="D7" s="65"/>
      <c r="E7" s="2"/>
      <c r="F7" s="2">
        <f t="shared" ref="F7:AI7" si="0">(F6-E6)/E6*100</f>
        <v>-0.10410986069109118</v>
      </c>
      <c r="G7" s="2">
        <f t="shared" si="0"/>
        <v>1.1017369727047148</v>
      </c>
      <c r="H7" s="2">
        <f t="shared" si="0"/>
        <v>0.19634792852935404</v>
      </c>
      <c r="I7" s="2">
        <f t="shared" si="0"/>
        <v>-10.190084264158338</v>
      </c>
      <c r="J7" s="2">
        <f t="shared" si="0"/>
        <v>-5.8640628409338857</v>
      </c>
      <c r="K7" s="2">
        <f t="shared" si="0"/>
        <v>-6.1482297038882772</v>
      </c>
      <c r="L7" s="2">
        <f t="shared" si="0"/>
        <v>-4.6492961224993827</v>
      </c>
      <c r="M7" s="2">
        <f t="shared" si="0"/>
        <v>-6.0221459560966135</v>
      </c>
      <c r="N7" s="2">
        <f t="shared" si="0"/>
        <v>-0.5443395576379797</v>
      </c>
      <c r="O7" s="2">
        <f t="shared" si="0"/>
        <v>-1.9329361230428155</v>
      </c>
      <c r="P7" s="2">
        <f t="shared" si="0"/>
        <v>-1.9357117626280465</v>
      </c>
      <c r="Q7" s="2">
        <f t="shared" si="0"/>
        <v>-5.078884806570132</v>
      </c>
      <c r="R7" s="2">
        <f t="shared" si="0"/>
        <v>-2.4438372799028536</v>
      </c>
      <c r="S7" s="2">
        <f t="shared" si="0"/>
        <v>-1.7348685234168353</v>
      </c>
      <c r="T7" s="2">
        <f t="shared" si="0"/>
        <v>-3.1588947826775398</v>
      </c>
      <c r="U7" s="2">
        <f t="shared" si="0"/>
        <v>-6.1641595814257686</v>
      </c>
      <c r="V7" s="2">
        <f t="shared" si="0"/>
        <v>-5.2273915316257185</v>
      </c>
      <c r="W7" s="2">
        <f t="shared" si="0"/>
        <v>-2.9601029601029603</v>
      </c>
      <c r="X7" s="2">
        <f t="shared" si="0"/>
        <v>-4.1019325502084119</v>
      </c>
      <c r="Y7" s="2">
        <f t="shared" si="0"/>
        <v>-5.9764891830485034</v>
      </c>
      <c r="Z7" s="2">
        <f t="shared" si="0"/>
        <v>-6.324858163479723</v>
      </c>
      <c r="AA7" s="2">
        <f t="shared" si="0"/>
        <v>-8.4230596680125611</v>
      </c>
      <c r="AB7" s="2">
        <f t="shared" si="0"/>
        <v>-8.7568891610532766</v>
      </c>
      <c r="AC7" s="2">
        <f t="shared" si="0"/>
        <v>-11.775570469798657</v>
      </c>
      <c r="AD7" s="2">
        <f t="shared" si="0"/>
        <v>-12.258395306661473</v>
      </c>
      <c r="AE7" s="2">
        <f t="shared" si="0"/>
        <v>-7.6684451734954511</v>
      </c>
      <c r="AF7" s="2">
        <f t="shared" si="0"/>
        <v>-8.8800079627852462</v>
      </c>
      <c r="AG7" s="2">
        <f t="shared" si="0"/>
        <v>-9.5036408192203918</v>
      </c>
      <c r="AH7" s="2">
        <f t="shared" si="0"/>
        <v>-12.898501874365154</v>
      </c>
      <c r="AI7" s="2">
        <f t="shared" si="0"/>
        <v>-9.2465099739310297</v>
      </c>
      <c r="AJ7" s="2">
        <f>(AJ6-AI6)/AI6*100</f>
        <v>-10.243629784144472</v>
      </c>
      <c r="AK7" s="2">
        <f t="shared" ref="AK7:AT7" si="1">(AK6-AJ6)/AJ6*100</f>
        <v>-13.390363688890316</v>
      </c>
      <c r="AL7" s="2">
        <f t="shared" si="1"/>
        <v>-8.6500009265607911</v>
      </c>
      <c r="AM7" s="2">
        <f t="shared" si="1"/>
        <v>-8.0356708158197954</v>
      </c>
      <c r="AN7" s="2">
        <f t="shared" si="1"/>
        <v>-4.4315524771694541</v>
      </c>
      <c r="AO7" s="2">
        <f t="shared" si="1"/>
        <v>-12.596422388920947</v>
      </c>
      <c r="AP7" s="2">
        <f t="shared" si="1"/>
        <v>-5.1981113141577495</v>
      </c>
      <c r="AQ7" s="2">
        <f t="shared" si="1"/>
        <v>-15.346302981682042</v>
      </c>
      <c r="AR7" s="2">
        <f t="shared" si="1"/>
        <v>-7.1201052977953276</v>
      </c>
      <c r="AS7" s="2">
        <f>(AS6-AR6)/AR6*100</f>
        <v>-18.759875576591963</v>
      </c>
      <c r="AT7" s="2">
        <f t="shared" si="1"/>
        <v>-3.1974183419824693</v>
      </c>
      <c r="AU7" s="11">
        <f>(AU6-AT6)/AT6*100</f>
        <v>0.56492084801196518</v>
      </c>
      <c r="AV7" s="11">
        <f>(AV6-AU6)/AU6*100</f>
        <v>2.5937141628440368</v>
      </c>
      <c r="AW7" s="11">
        <f>(AW6-AV6)/AV6*100</f>
        <v>-5.4300460217795674</v>
      </c>
    </row>
    <row r="8" spans="1:49" ht="27" customHeight="1" x14ac:dyDescent="0.15">
      <c r="A8" s="63" t="s">
        <v>49</v>
      </c>
      <c r="B8" s="64"/>
      <c r="C8" s="64"/>
      <c r="D8" s="65"/>
      <c r="E8" s="3">
        <v>1811200</v>
      </c>
      <c r="F8" s="3">
        <v>1805800</v>
      </c>
      <c r="G8" s="3">
        <v>1840900</v>
      </c>
      <c r="H8" s="3">
        <v>1844400</v>
      </c>
      <c r="I8" s="3">
        <v>1654500</v>
      </c>
      <c r="J8" s="3">
        <v>1563700</v>
      </c>
      <c r="K8" s="3">
        <v>1500700</v>
      </c>
      <c r="L8" s="3">
        <v>1434500</v>
      </c>
      <c r="M8" s="3">
        <v>1348400</v>
      </c>
      <c r="N8" s="3">
        <v>1342000</v>
      </c>
      <c r="O8" s="3">
        <v>1313900</v>
      </c>
      <c r="P8" s="3">
        <v>1289700</v>
      </c>
      <c r="Q8" s="3">
        <v>1227100</v>
      </c>
      <c r="R8" s="3">
        <v>1201700</v>
      </c>
      <c r="S8" s="3">
        <v>1186500</v>
      </c>
      <c r="T8" s="3">
        <v>1149000</v>
      </c>
      <c r="U8" s="3">
        <v>1080400</v>
      </c>
      <c r="V8" s="3">
        <v>1025000</v>
      </c>
      <c r="W8" s="3">
        <v>997700</v>
      </c>
      <c r="X8" s="3">
        <v>957900</v>
      </c>
      <c r="Y8" s="3">
        <v>903400</v>
      </c>
      <c r="Z8" s="3">
        <v>848200</v>
      </c>
      <c r="AA8" s="3">
        <v>778300</v>
      </c>
      <c r="AB8" s="3">
        <v>710300</v>
      </c>
      <c r="AC8" s="3">
        <v>626617</v>
      </c>
      <c r="AD8" s="3">
        <v>549585</v>
      </c>
      <c r="AE8" s="3">
        <v>506864</v>
      </c>
      <c r="AF8" s="3">
        <v>462280</v>
      </c>
      <c r="AG8" s="3">
        <v>419014</v>
      </c>
      <c r="AH8" s="3">
        <v>365147</v>
      </c>
      <c r="AI8" s="3">
        <v>331831</v>
      </c>
      <c r="AJ8" s="3">
        <v>297200</v>
      </c>
      <c r="AK8" s="3">
        <v>257270</v>
      </c>
      <c r="AL8" s="3">
        <v>234717</v>
      </c>
      <c r="AM8" s="3">
        <v>216324</v>
      </c>
      <c r="AN8" s="3">
        <v>207142</v>
      </c>
      <c r="AO8" s="3">
        <v>181196</v>
      </c>
      <c r="AP8" s="3">
        <v>171705</v>
      </c>
      <c r="AQ8" s="39">
        <v>145151</v>
      </c>
      <c r="AR8" s="39">
        <v>136289</v>
      </c>
      <c r="AS8" s="39">
        <v>111038</v>
      </c>
      <c r="AT8" s="39">
        <v>107747</v>
      </c>
      <c r="AU8" s="40">
        <v>108275</v>
      </c>
      <c r="AV8" s="40">
        <v>110812</v>
      </c>
      <c r="AW8" s="40">
        <f>[1]全国集計!F$24</f>
        <v>105054</v>
      </c>
    </row>
    <row r="9" spans="1:49" ht="27" customHeight="1" x14ac:dyDescent="0.15">
      <c r="A9" s="66"/>
      <c r="B9" s="67"/>
      <c r="C9" s="64"/>
      <c r="D9" s="65"/>
      <c r="E9" s="4"/>
      <c r="F9" s="4">
        <f t="shared" ref="F9:AU9" si="2">(F8-E8)/E8*100</f>
        <v>-0.29814487632508835</v>
      </c>
      <c r="G9" s="4">
        <f t="shared" si="2"/>
        <v>1.9437368479344335</v>
      </c>
      <c r="H9" s="4">
        <f t="shared" si="2"/>
        <v>0.19012439567602804</v>
      </c>
      <c r="I9" s="4">
        <f t="shared" si="2"/>
        <v>-10.296031229668184</v>
      </c>
      <c r="J9" s="4">
        <f t="shared" si="2"/>
        <v>-5.4880628588697498</v>
      </c>
      <c r="K9" s="4">
        <f t="shared" si="2"/>
        <v>-4.0289058003453349</v>
      </c>
      <c r="L9" s="4">
        <f t="shared" si="2"/>
        <v>-4.4112747384553872</v>
      </c>
      <c r="M9" s="4">
        <f t="shared" si="2"/>
        <v>-6.002091321017776</v>
      </c>
      <c r="N9" s="4">
        <f t="shared" si="2"/>
        <v>-0.47463660634826466</v>
      </c>
      <c r="O9" s="4">
        <f t="shared" si="2"/>
        <v>-2.0938897168405366</v>
      </c>
      <c r="P9" s="4">
        <f t="shared" si="2"/>
        <v>-1.8418448892609789</v>
      </c>
      <c r="Q9" s="4">
        <f t="shared" si="2"/>
        <v>-4.8538419787547493</v>
      </c>
      <c r="R9" s="4">
        <f t="shared" si="2"/>
        <v>-2.0699209518376662</v>
      </c>
      <c r="S9" s="4">
        <f t="shared" si="2"/>
        <v>-1.2648747607555961</v>
      </c>
      <c r="T9" s="4">
        <f t="shared" si="2"/>
        <v>-3.1605562579013902</v>
      </c>
      <c r="U9" s="4">
        <f t="shared" si="2"/>
        <v>-5.9704090513489989</v>
      </c>
      <c r="V9" s="4">
        <f t="shared" si="2"/>
        <v>-5.127730470196223</v>
      </c>
      <c r="W9" s="4">
        <f t="shared" si="2"/>
        <v>-2.6634146341463416</v>
      </c>
      <c r="X9" s="4">
        <f t="shared" si="2"/>
        <v>-3.9891751027362936</v>
      </c>
      <c r="Y9" s="4">
        <f t="shared" si="2"/>
        <v>-5.6895291784111075</v>
      </c>
      <c r="Z9" s="4">
        <f t="shared" si="2"/>
        <v>-6.1102501660394068</v>
      </c>
      <c r="AA9" s="4">
        <f t="shared" si="2"/>
        <v>-8.2409809007309605</v>
      </c>
      <c r="AB9" s="4">
        <f t="shared" si="2"/>
        <v>-8.7369908775536427</v>
      </c>
      <c r="AC9" s="4">
        <f t="shared" si="2"/>
        <v>-11.781359988737153</v>
      </c>
      <c r="AD9" s="4">
        <f t="shared" si="2"/>
        <v>-12.293314736114723</v>
      </c>
      <c r="AE9" s="4">
        <f t="shared" si="2"/>
        <v>-7.7733198686281462</v>
      </c>
      <c r="AF9" s="4">
        <f t="shared" si="2"/>
        <v>-8.7960478550459307</v>
      </c>
      <c r="AG9" s="4">
        <f t="shared" si="2"/>
        <v>-9.3592627844596343</v>
      </c>
      <c r="AH9" s="4">
        <f t="shared" si="2"/>
        <v>-12.855656374250024</v>
      </c>
      <c r="AI9" s="4">
        <f t="shared" si="2"/>
        <v>-9.1239966369708636</v>
      </c>
      <c r="AJ9" s="4">
        <f t="shared" si="2"/>
        <v>-10.436336568916104</v>
      </c>
      <c r="AK9" s="4">
        <f t="shared" si="2"/>
        <v>-13.435397039030955</v>
      </c>
      <c r="AL9" s="4">
        <f t="shared" si="2"/>
        <v>-8.766276674311035</v>
      </c>
      <c r="AM9" s="4">
        <f t="shared" si="2"/>
        <v>-7.8362453507841368</v>
      </c>
      <c r="AN9" s="4">
        <f t="shared" si="2"/>
        <v>-4.2445590872949834</v>
      </c>
      <c r="AO9" s="4">
        <f t="shared" si="2"/>
        <v>-12.525707002925529</v>
      </c>
      <c r="AP9" s="4">
        <f t="shared" si="2"/>
        <v>-5.2379743482196073</v>
      </c>
      <c r="AQ9" s="4">
        <f t="shared" si="2"/>
        <v>-15.464896188229812</v>
      </c>
      <c r="AR9" s="4">
        <f t="shared" si="2"/>
        <v>-6.1053661359549709</v>
      </c>
      <c r="AS9" s="4">
        <f>(AS8-AR8)/AR8*100</f>
        <v>-18.527540740632041</v>
      </c>
      <c r="AT9" s="4">
        <f t="shared" si="2"/>
        <v>-2.9638502134404439</v>
      </c>
      <c r="AU9" s="12">
        <f t="shared" si="2"/>
        <v>0.49003684557342669</v>
      </c>
      <c r="AV9" s="12">
        <f>(AV8-AU8)/AU8*100</f>
        <v>2.3431078272916186</v>
      </c>
      <c r="AW9" s="12">
        <f>(AW8-AV8)/AV8*100</f>
        <v>-5.1961881384687585</v>
      </c>
    </row>
    <row r="10" spans="1:49" ht="22.5" customHeight="1" x14ac:dyDescent="0.15">
      <c r="A10" s="68"/>
      <c r="B10" s="69"/>
      <c r="C10" s="72" t="s">
        <v>50</v>
      </c>
      <c r="D10" s="54" t="s">
        <v>51</v>
      </c>
      <c r="E10" s="5">
        <v>139500</v>
      </c>
      <c r="F10" s="5">
        <v>144700</v>
      </c>
      <c r="G10" s="5">
        <v>134200</v>
      </c>
      <c r="H10" s="5">
        <v>136600</v>
      </c>
      <c r="I10" s="5">
        <v>129100</v>
      </c>
      <c r="J10" s="5">
        <v>125200</v>
      </c>
      <c r="K10" s="5">
        <v>112200</v>
      </c>
      <c r="L10" s="5">
        <v>106400</v>
      </c>
      <c r="M10" s="5">
        <v>99500</v>
      </c>
      <c r="N10" s="5">
        <v>101600</v>
      </c>
      <c r="O10" s="5">
        <v>101900</v>
      </c>
      <c r="P10" s="5">
        <v>99600</v>
      </c>
      <c r="Q10" s="5">
        <v>90000</v>
      </c>
      <c r="R10" s="5">
        <v>83900</v>
      </c>
      <c r="S10" s="5">
        <v>79500</v>
      </c>
      <c r="T10" s="5">
        <v>78100</v>
      </c>
      <c r="U10" s="5">
        <v>71700</v>
      </c>
      <c r="V10" s="5">
        <v>67600</v>
      </c>
      <c r="W10" s="5">
        <v>64700</v>
      </c>
      <c r="X10" s="5">
        <v>61400</v>
      </c>
      <c r="Y10" s="5">
        <v>58500</v>
      </c>
      <c r="Z10" s="5">
        <v>53700</v>
      </c>
      <c r="AA10" s="5">
        <v>49100</v>
      </c>
      <c r="AB10" s="5">
        <v>44900</v>
      </c>
      <c r="AC10" s="5">
        <v>40870</v>
      </c>
      <c r="AD10" s="5">
        <v>36443</v>
      </c>
      <c r="AE10" s="5">
        <v>34627</v>
      </c>
      <c r="AF10" s="5">
        <v>31772</v>
      </c>
      <c r="AG10" s="5">
        <v>29513</v>
      </c>
      <c r="AH10" s="5">
        <v>26043</v>
      </c>
      <c r="AI10" s="5">
        <v>23888</v>
      </c>
      <c r="AJ10" s="5">
        <v>23142</v>
      </c>
      <c r="AK10" s="5">
        <v>21444</v>
      </c>
      <c r="AL10" s="5">
        <v>19684</v>
      </c>
      <c r="AM10" s="5">
        <v>18819</v>
      </c>
      <c r="AN10" s="5">
        <v>18758</v>
      </c>
      <c r="AO10" s="5">
        <v>17146</v>
      </c>
      <c r="AP10" s="5">
        <v>16383</v>
      </c>
      <c r="AQ10" s="41">
        <v>14274</v>
      </c>
      <c r="AR10" s="41">
        <v>13191</v>
      </c>
      <c r="AS10" s="41">
        <v>11840</v>
      </c>
      <c r="AT10" s="41">
        <v>11250</v>
      </c>
      <c r="AU10" s="40">
        <v>11335</v>
      </c>
      <c r="AV10" s="42">
        <v>13324</v>
      </c>
      <c r="AW10" s="42">
        <f>[1]全国集計!G$24</f>
        <v>11033</v>
      </c>
    </row>
    <row r="11" spans="1:49" ht="22.5" customHeight="1" x14ac:dyDescent="0.15">
      <c r="A11" s="68"/>
      <c r="B11" s="69"/>
      <c r="C11" s="72"/>
      <c r="D11" s="54"/>
      <c r="E11" s="6">
        <f t="shared" ref="E11:AW11" si="3">E10/(E10+E12)* 100</f>
        <v>7.7020759717314498</v>
      </c>
      <c r="F11" s="6">
        <f t="shared" si="3"/>
        <v>8.0130689998892457</v>
      </c>
      <c r="G11" s="6">
        <f t="shared" si="3"/>
        <v>7.2899125427779889</v>
      </c>
      <c r="H11" s="6">
        <f t="shared" si="3"/>
        <v>7.4062025590978093</v>
      </c>
      <c r="I11" s="6">
        <f t="shared" si="3"/>
        <v>7.8029616198247203</v>
      </c>
      <c r="J11" s="6">
        <f t="shared" si="3"/>
        <v>8.0066508921148554</v>
      </c>
      <c r="K11" s="6">
        <f t="shared" si="3"/>
        <v>7.4765109615512761</v>
      </c>
      <c r="L11" s="6">
        <f t="shared" si="3"/>
        <v>7.4172185430463582</v>
      </c>
      <c r="M11" s="6">
        <f t="shared" si="3"/>
        <v>7.3791159893206766</v>
      </c>
      <c r="N11" s="6">
        <f t="shared" si="3"/>
        <v>7.5707898658718324</v>
      </c>
      <c r="O11" s="6">
        <f t="shared" si="3"/>
        <v>7.7555369510617238</v>
      </c>
      <c r="P11" s="6">
        <f t="shared" si="3"/>
        <v>7.7227262153989296</v>
      </c>
      <c r="Q11" s="6">
        <f t="shared" si="3"/>
        <v>7.3343655773775565</v>
      </c>
      <c r="R11" s="6">
        <f t="shared" si="3"/>
        <v>6.9817758175917453</v>
      </c>
      <c r="S11" s="6">
        <f t="shared" si="3"/>
        <v>6.7003792667509483</v>
      </c>
      <c r="T11" s="6">
        <f t="shared" si="3"/>
        <v>6.7972149695387296</v>
      </c>
      <c r="U11" s="6">
        <f t="shared" si="3"/>
        <v>6.6364309514994444</v>
      </c>
      <c r="V11" s="6">
        <f t="shared" si="3"/>
        <v>6.5951219512195127</v>
      </c>
      <c r="W11" s="6">
        <f t="shared" si="3"/>
        <v>6.4849153052019641</v>
      </c>
      <c r="X11" s="6">
        <f t="shared" si="3"/>
        <v>6.4098548909071935</v>
      </c>
      <c r="Y11" s="6">
        <f t="shared" si="3"/>
        <v>6.476253736300233</v>
      </c>
      <c r="Z11" s="6">
        <f t="shared" si="3"/>
        <v>6.3310539966988921</v>
      </c>
      <c r="AA11" s="6">
        <f t="shared" si="3"/>
        <v>6.3086213542335861</v>
      </c>
      <c r="AB11" s="6">
        <f t="shared" si="3"/>
        <v>6.3212727016753485</v>
      </c>
      <c r="AC11" s="6">
        <f t="shared" si="3"/>
        <v>6.5223254396226089</v>
      </c>
      <c r="AD11" s="6">
        <f t="shared" si="3"/>
        <v>6.6310033934696184</v>
      </c>
      <c r="AE11" s="6">
        <f t="shared" si="3"/>
        <v>6.8316155812999142</v>
      </c>
      <c r="AF11" s="6">
        <f t="shared" si="3"/>
        <v>6.8728908886389206</v>
      </c>
      <c r="AG11" s="6">
        <f t="shared" si="3"/>
        <v>7.0434400759879141</v>
      </c>
      <c r="AH11" s="6">
        <f t="shared" si="3"/>
        <v>7.1321960744576849</v>
      </c>
      <c r="AI11" s="6">
        <f t="shared" si="3"/>
        <v>7.1988451952951946</v>
      </c>
      <c r="AJ11" s="6">
        <f t="shared" si="3"/>
        <v>7.7866756393001353</v>
      </c>
      <c r="AK11" s="6">
        <f t="shared" si="3"/>
        <v>8.3352120340498317</v>
      </c>
      <c r="AL11" s="6">
        <f t="shared" si="3"/>
        <v>8.3862694223256096</v>
      </c>
      <c r="AM11" s="6">
        <f t="shared" si="3"/>
        <v>8.6994508237643533</v>
      </c>
      <c r="AN11" s="6">
        <f t="shared" si="3"/>
        <v>9.0556236784428084</v>
      </c>
      <c r="AO11" s="6">
        <f t="shared" si="3"/>
        <v>9.4626812953928336</v>
      </c>
      <c r="AP11" s="6">
        <f t="shared" si="3"/>
        <v>9.5413645496636672</v>
      </c>
      <c r="AQ11" s="6">
        <f t="shared" si="3"/>
        <v>9.8338971140398623</v>
      </c>
      <c r="AR11" s="6">
        <f t="shared" si="3"/>
        <v>9.6786974737506331</v>
      </c>
      <c r="AS11" s="6">
        <f t="shared" si="3"/>
        <v>10.663016264702174</v>
      </c>
      <c r="AT11" s="6">
        <f t="shared" si="3"/>
        <v>10.441125971024716</v>
      </c>
      <c r="AU11" s="13">
        <f t="shared" si="3"/>
        <v>10.468713922881552</v>
      </c>
      <c r="AV11" s="14">
        <f t="shared" si="3"/>
        <v>12.02396852326463</v>
      </c>
      <c r="AW11" s="14">
        <f t="shared" si="3"/>
        <v>10.502217906981173</v>
      </c>
    </row>
    <row r="12" spans="1:49" ht="22.5" customHeight="1" x14ac:dyDescent="0.15">
      <c r="A12" s="68"/>
      <c r="B12" s="69"/>
      <c r="C12" s="72"/>
      <c r="D12" s="54" t="s">
        <v>52</v>
      </c>
      <c r="E12" s="3">
        <v>1671700</v>
      </c>
      <c r="F12" s="3">
        <v>1661100</v>
      </c>
      <c r="G12" s="3">
        <v>1706700</v>
      </c>
      <c r="H12" s="3">
        <v>1707800</v>
      </c>
      <c r="I12" s="3">
        <v>1525400</v>
      </c>
      <c r="J12" s="3">
        <v>1438500</v>
      </c>
      <c r="K12" s="3">
        <v>1388500</v>
      </c>
      <c r="L12" s="3">
        <v>1328100</v>
      </c>
      <c r="M12" s="3">
        <v>1248900</v>
      </c>
      <c r="N12" s="3">
        <v>1240400</v>
      </c>
      <c r="O12" s="3">
        <v>1212000</v>
      </c>
      <c r="P12" s="3">
        <v>1190100</v>
      </c>
      <c r="Q12" s="3">
        <v>1137100</v>
      </c>
      <c r="R12" s="3">
        <v>1117800</v>
      </c>
      <c r="S12" s="3">
        <v>1107000</v>
      </c>
      <c r="T12" s="3">
        <v>1070900</v>
      </c>
      <c r="U12" s="3">
        <v>1008700</v>
      </c>
      <c r="V12" s="3">
        <v>957400</v>
      </c>
      <c r="W12" s="3">
        <v>933000</v>
      </c>
      <c r="X12" s="3">
        <v>896500</v>
      </c>
      <c r="Y12" s="3">
        <v>844800</v>
      </c>
      <c r="Z12" s="3">
        <v>794500</v>
      </c>
      <c r="AA12" s="3">
        <v>729200</v>
      </c>
      <c r="AB12" s="3">
        <v>665400</v>
      </c>
      <c r="AC12" s="3">
        <v>585747</v>
      </c>
      <c r="AD12" s="3">
        <v>513142</v>
      </c>
      <c r="AE12" s="3">
        <v>472237</v>
      </c>
      <c r="AF12" s="3">
        <v>430508</v>
      </c>
      <c r="AG12" s="3">
        <v>389501</v>
      </c>
      <c r="AH12" s="3">
        <v>339104</v>
      </c>
      <c r="AI12" s="3">
        <v>307943</v>
      </c>
      <c r="AJ12" s="3">
        <v>274058</v>
      </c>
      <c r="AK12" s="3">
        <v>235826</v>
      </c>
      <c r="AL12" s="3">
        <v>215033</v>
      </c>
      <c r="AM12" s="3">
        <v>197505</v>
      </c>
      <c r="AN12" s="3">
        <v>188384</v>
      </c>
      <c r="AO12" s="3">
        <v>164050</v>
      </c>
      <c r="AP12" s="3">
        <v>155322</v>
      </c>
      <c r="AQ12" s="39">
        <v>130877</v>
      </c>
      <c r="AR12" s="39">
        <v>123098</v>
      </c>
      <c r="AS12" s="39">
        <v>99198</v>
      </c>
      <c r="AT12" s="39">
        <v>96497</v>
      </c>
      <c r="AU12" s="43">
        <v>96940</v>
      </c>
      <c r="AV12" s="40">
        <v>97488</v>
      </c>
      <c r="AW12" s="40">
        <f>[1]全国集計!H$24</f>
        <v>94021</v>
      </c>
    </row>
    <row r="13" spans="1:49" ht="22.5" customHeight="1" x14ac:dyDescent="0.15">
      <c r="A13" s="68"/>
      <c r="B13" s="69"/>
      <c r="C13" s="72"/>
      <c r="D13" s="54"/>
      <c r="E13" s="7">
        <f t="shared" ref="E13:AW13" si="4">100-E11</f>
        <v>92.297924028268554</v>
      </c>
      <c r="F13" s="7">
        <f t="shared" si="4"/>
        <v>91.986931000110758</v>
      </c>
      <c r="G13" s="7">
        <f t="shared" si="4"/>
        <v>92.710087457222016</v>
      </c>
      <c r="H13" s="7">
        <f t="shared" si="4"/>
        <v>92.593797440902193</v>
      </c>
      <c r="I13" s="7">
        <f t="shared" si="4"/>
        <v>92.197038380175286</v>
      </c>
      <c r="J13" s="7">
        <f t="shared" si="4"/>
        <v>91.993349107885138</v>
      </c>
      <c r="K13" s="7">
        <f t="shared" si="4"/>
        <v>92.52348903844873</v>
      </c>
      <c r="L13" s="7">
        <f t="shared" si="4"/>
        <v>92.58278145695364</v>
      </c>
      <c r="M13" s="7">
        <f t="shared" si="4"/>
        <v>92.620884010679319</v>
      </c>
      <c r="N13" s="7">
        <f t="shared" si="4"/>
        <v>92.429210134128169</v>
      </c>
      <c r="O13" s="7">
        <f t="shared" si="4"/>
        <v>92.244463048938272</v>
      </c>
      <c r="P13" s="7">
        <f t="shared" si="4"/>
        <v>92.277273784601064</v>
      </c>
      <c r="Q13" s="7">
        <f t="shared" si="4"/>
        <v>92.665634422622446</v>
      </c>
      <c r="R13" s="7">
        <f t="shared" si="4"/>
        <v>93.018224182408261</v>
      </c>
      <c r="S13" s="7">
        <f t="shared" si="4"/>
        <v>93.299620733249057</v>
      </c>
      <c r="T13" s="7">
        <f t="shared" si="4"/>
        <v>93.202785030461271</v>
      </c>
      <c r="U13" s="7">
        <f t="shared" si="4"/>
        <v>93.363569048500551</v>
      </c>
      <c r="V13" s="7">
        <f t="shared" si="4"/>
        <v>93.404878048780489</v>
      </c>
      <c r="W13" s="7">
        <f t="shared" si="4"/>
        <v>93.515084694798034</v>
      </c>
      <c r="X13" s="7">
        <f t="shared" si="4"/>
        <v>93.590145109092802</v>
      </c>
      <c r="Y13" s="7">
        <f t="shared" si="4"/>
        <v>93.523746263699763</v>
      </c>
      <c r="Z13" s="7">
        <f t="shared" si="4"/>
        <v>93.668946003301102</v>
      </c>
      <c r="AA13" s="7">
        <f t="shared" si="4"/>
        <v>93.69137864576642</v>
      </c>
      <c r="AB13" s="7">
        <f t="shared" si="4"/>
        <v>93.678727298324645</v>
      </c>
      <c r="AC13" s="7">
        <f t="shared" si="4"/>
        <v>93.477674560377395</v>
      </c>
      <c r="AD13" s="7">
        <f t="shared" si="4"/>
        <v>93.368996606530388</v>
      </c>
      <c r="AE13" s="7">
        <f t="shared" si="4"/>
        <v>93.168384418700086</v>
      </c>
      <c r="AF13" s="7">
        <f t="shared" si="4"/>
        <v>93.127109111361079</v>
      </c>
      <c r="AG13" s="7">
        <f t="shared" si="4"/>
        <v>92.956559924012083</v>
      </c>
      <c r="AH13" s="7">
        <f t="shared" si="4"/>
        <v>92.867803925542319</v>
      </c>
      <c r="AI13" s="7">
        <f t="shared" si="4"/>
        <v>92.801154804704808</v>
      </c>
      <c r="AJ13" s="7">
        <f t="shared" si="4"/>
        <v>92.213324360699858</v>
      </c>
      <c r="AK13" s="7">
        <f t="shared" si="4"/>
        <v>91.664787965950168</v>
      </c>
      <c r="AL13" s="7">
        <f t="shared" si="4"/>
        <v>91.613730577674389</v>
      </c>
      <c r="AM13" s="7">
        <f t="shared" si="4"/>
        <v>91.300549176235648</v>
      </c>
      <c r="AN13" s="7">
        <f t="shared" si="4"/>
        <v>90.944376321557186</v>
      </c>
      <c r="AO13" s="7">
        <f t="shared" si="4"/>
        <v>90.537318704607173</v>
      </c>
      <c r="AP13" s="7">
        <f t="shared" si="4"/>
        <v>90.458635450336331</v>
      </c>
      <c r="AQ13" s="7">
        <f t="shared" si="4"/>
        <v>90.166102885960143</v>
      </c>
      <c r="AR13" s="7">
        <f t="shared" si="4"/>
        <v>90.321302526249369</v>
      </c>
      <c r="AS13" s="7">
        <f t="shared" si="4"/>
        <v>89.336983735297821</v>
      </c>
      <c r="AT13" s="7">
        <f t="shared" si="4"/>
        <v>89.558874028975282</v>
      </c>
      <c r="AU13" s="14">
        <f t="shared" si="4"/>
        <v>89.531286077118452</v>
      </c>
      <c r="AV13" s="13">
        <f t="shared" si="4"/>
        <v>87.976031476735372</v>
      </c>
      <c r="AW13" s="13">
        <f t="shared" si="4"/>
        <v>89.497782093018827</v>
      </c>
    </row>
    <row r="14" spans="1:49" ht="22.5" customHeight="1" x14ac:dyDescent="0.15">
      <c r="A14" s="68"/>
      <c r="B14" s="69"/>
      <c r="C14" s="72" t="s">
        <v>53</v>
      </c>
      <c r="D14" s="54" t="s">
        <v>1</v>
      </c>
      <c r="E14" s="5">
        <v>171000</v>
      </c>
      <c r="F14" s="5">
        <v>164100</v>
      </c>
      <c r="G14" s="5">
        <v>164600</v>
      </c>
      <c r="H14" s="5">
        <v>171000</v>
      </c>
      <c r="I14" s="5">
        <v>144800</v>
      </c>
      <c r="J14" s="5">
        <v>134800</v>
      </c>
      <c r="K14" s="5">
        <v>116000</v>
      </c>
      <c r="L14" s="5">
        <v>105400</v>
      </c>
      <c r="M14" s="5">
        <v>103200</v>
      </c>
      <c r="N14" s="5">
        <v>102500</v>
      </c>
      <c r="O14" s="5">
        <v>101400</v>
      </c>
      <c r="P14" s="5">
        <v>97800</v>
      </c>
      <c r="Q14" s="5">
        <v>93100</v>
      </c>
      <c r="R14" s="5">
        <v>85600</v>
      </c>
      <c r="S14" s="5">
        <v>75700</v>
      </c>
      <c r="T14" s="5">
        <v>76200</v>
      </c>
      <c r="U14" s="5">
        <v>70200</v>
      </c>
      <c r="V14" s="5">
        <v>65000</v>
      </c>
      <c r="W14" s="5">
        <v>59400</v>
      </c>
      <c r="X14" s="5">
        <v>56300</v>
      </c>
      <c r="Y14" s="5">
        <v>50400</v>
      </c>
      <c r="Z14" s="5">
        <v>46700</v>
      </c>
      <c r="AA14" s="5">
        <v>43400</v>
      </c>
      <c r="AB14" s="5">
        <v>39900</v>
      </c>
      <c r="AC14" s="5">
        <v>35593</v>
      </c>
      <c r="AD14" s="5">
        <v>31848</v>
      </c>
      <c r="AE14" s="5">
        <v>30359</v>
      </c>
      <c r="AF14" s="5">
        <v>25711</v>
      </c>
      <c r="AG14" s="5">
        <v>24221</v>
      </c>
      <c r="AH14" s="5">
        <v>21058</v>
      </c>
      <c r="AI14" s="5">
        <v>16914</v>
      </c>
      <c r="AJ14" s="5">
        <v>14657</v>
      </c>
      <c r="AK14" s="5">
        <v>12516</v>
      </c>
      <c r="AL14" s="5">
        <v>11676</v>
      </c>
      <c r="AM14" s="5">
        <v>10249</v>
      </c>
      <c r="AN14" s="5">
        <v>10813</v>
      </c>
      <c r="AO14" s="5">
        <v>8893</v>
      </c>
      <c r="AP14" s="5">
        <v>8335</v>
      </c>
      <c r="AQ14" s="41">
        <v>7348</v>
      </c>
      <c r="AR14" s="41">
        <v>5900</v>
      </c>
      <c r="AS14" s="41">
        <v>5343</v>
      </c>
      <c r="AT14" s="41">
        <v>4759</v>
      </c>
      <c r="AU14" s="40">
        <v>4510</v>
      </c>
      <c r="AV14" s="40">
        <v>4890</v>
      </c>
      <c r="AW14" s="40">
        <f>[1]全国集計!I$24</f>
        <v>4741</v>
      </c>
    </row>
    <row r="15" spans="1:49" ht="22.5" customHeight="1" x14ac:dyDescent="0.15">
      <c r="A15" s="68"/>
      <c r="B15" s="69"/>
      <c r="C15" s="72"/>
      <c r="D15" s="54"/>
      <c r="E15" s="6">
        <f t="shared" ref="E15:AW15" si="5">E14/(E14+E16+E18)* 100</f>
        <v>9.4412544169611312</v>
      </c>
      <c r="F15" s="6">
        <f t="shared" si="5"/>
        <v>9.0873850924797868</v>
      </c>
      <c r="G15" s="6">
        <f t="shared" si="5"/>
        <v>8.9412787223640606</v>
      </c>
      <c r="H15" s="6">
        <f t="shared" si="5"/>
        <v>9.271307742355237</v>
      </c>
      <c r="I15" s="6">
        <f t="shared" si="5"/>
        <v>8.7518887881535203</v>
      </c>
      <c r="J15" s="6">
        <f t="shared" si="5"/>
        <v>8.6205793950246221</v>
      </c>
      <c r="K15" s="6">
        <f t="shared" si="5"/>
        <v>7.7297261278070239</v>
      </c>
      <c r="L15" s="6">
        <f t="shared" si="5"/>
        <v>7.3475078424538172</v>
      </c>
      <c r="M15" s="6">
        <f t="shared" si="5"/>
        <v>7.6535152773657673</v>
      </c>
      <c r="N15" s="6">
        <f t="shared" si="5"/>
        <v>7.6378539493293598</v>
      </c>
      <c r="O15" s="6">
        <f t="shared" si="5"/>
        <v>7.7174823045893906</v>
      </c>
      <c r="P15" s="6">
        <f t="shared" si="5"/>
        <v>7.5831588741567817</v>
      </c>
      <c r="Q15" s="6">
        <f t="shared" si="5"/>
        <v>7.5869937250427846</v>
      </c>
      <c r="R15" s="6">
        <f t="shared" si="5"/>
        <v>7.1232420737288846</v>
      </c>
      <c r="S15" s="6">
        <f t="shared" si="5"/>
        <v>6.3801095659502733</v>
      </c>
      <c r="T15" s="6">
        <f t="shared" si="5"/>
        <v>6.6318537859007831</v>
      </c>
      <c r="U15" s="6">
        <f t="shared" si="5"/>
        <v>6.4975934838948533</v>
      </c>
      <c r="V15" s="6">
        <f t="shared" si="5"/>
        <v>6.3414634146341466</v>
      </c>
      <c r="W15" s="6">
        <f t="shared" si="5"/>
        <v>5.9536934950385891</v>
      </c>
      <c r="X15" s="6">
        <f t="shared" si="5"/>
        <v>5.8774402338448688</v>
      </c>
      <c r="Y15" s="6">
        <f t="shared" si="5"/>
        <v>5.579541680504815</v>
      </c>
      <c r="Z15" s="6">
        <f t="shared" si="5"/>
        <v>5.505776939401084</v>
      </c>
      <c r="AA15" s="6">
        <f t="shared" si="5"/>
        <v>5.5762559424386478</v>
      </c>
      <c r="AB15" s="6">
        <f t="shared" si="5"/>
        <v>5.6181357364122784</v>
      </c>
      <c r="AC15" s="6">
        <f t="shared" si="5"/>
        <v>5.6801842273669561</v>
      </c>
      <c r="AD15" s="6">
        <f t="shared" si="5"/>
        <v>5.7949179835694204</v>
      </c>
      <c r="AE15" s="6">
        <f t="shared" si="5"/>
        <v>5.989575112850785</v>
      </c>
      <c r="AF15" s="6">
        <f t="shared" si="5"/>
        <v>5.5617807389460934</v>
      </c>
      <c r="AG15" s="6">
        <f t="shared" si="5"/>
        <v>5.7804751153899394</v>
      </c>
      <c r="AH15" s="6">
        <f t="shared" si="5"/>
        <v>5.7669924715251666</v>
      </c>
      <c r="AI15" s="6">
        <f t="shared" si="5"/>
        <v>5.0971729585240686</v>
      </c>
      <c r="AJ15" s="6">
        <f t="shared" si="5"/>
        <v>4.931695827725437</v>
      </c>
      <c r="AK15" s="6">
        <v>4.8</v>
      </c>
      <c r="AL15" s="6">
        <f t="shared" si="5"/>
        <v>4.9745012078375233</v>
      </c>
      <c r="AM15" s="6">
        <f t="shared" si="5"/>
        <v>4.7378007063478851</v>
      </c>
      <c r="AN15" s="6">
        <f t="shared" si="5"/>
        <v>5.2200905658919963</v>
      </c>
      <c r="AO15" s="6">
        <f t="shared" si="5"/>
        <v>4.9079449877480741</v>
      </c>
      <c r="AP15" s="6">
        <f t="shared" si="5"/>
        <v>4.85425584578201</v>
      </c>
      <c r="AQ15" s="6">
        <f t="shared" si="5"/>
        <v>5.0623144173998114</v>
      </c>
      <c r="AR15" s="6">
        <f t="shared" si="5"/>
        <v>4.3290360924212523</v>
      </c>
      <c r="AS15" s="6">
        <f t="shared" si="5"/>
        <v>4.8118662079648402</v>
      </c>
      <c r="AT15" s="6">
        <f t="shared" si="5"/>
        <v>4.416828310765033</v>
      </c>
      <c r="AU15" s="15">
        <f t="shared" si="5"/>
        <v>4.1653197875779266</v>
      </c>
      <c r="AV15" s="15">
        <f t="shared" si="5"/>
        <v>4.4128794715373783</v>
      </c>
      <c r="AW15" s="15">
        <f t="shared" si="5"/>
        <v>4.5129171664096557</v>
      </c>
    </row>
    <row r="16" spans="1:49" ht="22.5" customHeight="1" x14ac:dyDescent="0.15">
      <c r="A16" s="68"/>
      <c r="B16" s="69"/>
      <c r="C16" s="72"/>
      <c r="D16" s="54" t="s">
        <v>2</v>
      </c>
      <c r="E16" s="3">
        <v>1597200</v>
      </c>
      <c r="F16" s="3">
        <v>1605700</v>
      </c>
      <c r="G16" s="3">
        <v>1636300</v>
      </c>
      <c r="H16" s="3">
        <v>1633600</v>
      </c>
      <c r="I16" s="3">
        <v>1477700</v>
      </c>
      <c r="J16" s="3">
        <v>1393800</v>
      </c>
      <c r="K16" s="3">
        <v>1356500</v>
      </c>
      <c r="L16" s="3">
        <v>1305500</v>
      </c>
      <c r="M16" s="3">
        <v>1221200</v>
      </c>
      <c r="N16" s="3">
        <v>1216600</v>
      </c>
      <c r="O16" s="3">
        <v>1189500</v>
      </c>
      <c r="P16" s="3">
        <v>1168300</v>
      </c>
      <c r="Q16" s="3">
        <v>1115400</v>
      </c>
      <c r="R16" s="3">
        <v>1098100</v>
      </c>
      <c r="S16" s="3">
        <v>1094200</v>
      </c>
      <c r="T16" s="3">
        <v>1058500</v>
      </c>
      <c r="U16" s="3">
        <v>997900</v>
      </c>
      <c r="V16" s="3">
        <v>946500</v>
      </c>
      <c r="W16" s="3">
        <v>926800</v>
      </c>
      <c r="X16" s="3">
        <v>890800</v>
      </c>
      <c r="Y16" s="3">
        <v>843500</v>
      </c>
      <c r="Z16" s="3">
        <v>792300</v>
      </c>
      <c r="AA16" s="3">
        <v>727200</v>
      </c>
      <c r="AB16" s="3">
        <v>663000</v>
      </c>
      <c r="AC16" s="3">
        <v>585011</v>
      </c>
      <c r="AD16" s="3">
        <v>512900</v>
      </c>
      <c r="AE16" s="3">
        <v>471890</v>
      </c>
      <c r="AF16" s="3">
        <v>432620</v>
      </c>
      <c r="AG16" s="3">
        <v>390798</v>
      </c>
      <c r="AH16" s="3">
        <v>340507</v>
      </c>
      <c r="AI16" s="3">
        <v>311835</v>
      </c>
      <c r="AJ16" s="3">
        <v>279680</v>
      </c>
      <c r="AK16" s="3">
        <v>241983</v>
      </c>
      <c r="AL16" s="3">
        <v>220365</v>
      </c>
      <c r="AM16" s="3">
        <v>203513</v>
      </c>
      <c r="AN16" s="3">
        <v>193778</v>
      </c>
      <c r="AO16" s="3">
        <v>170402</v>
      </c>
      <c r="AP16" s="3">
        <v>161644</v>
      </c>
      <c r="AQ16" s="39">
        <v>136541</v>
      </c>
      <c r="AR16" s="39">
        <v>129577</v>
      </c>
      <c r="AS16" s="39">
        <v>104929</v>
      </c>
      <c r="AT16" s="39">
        <v>102068</v>
      </c>
      <c r="AU16" s="43">
        <v>102755</v>
      </c>
      <c r="AV16" s="40">
        <v>104818</v>
      </c>
      <c r="AW16" s="40">
        <f>[1]全国集計!J$24</f>
        <v>99056</v>
      </c>
    </row>
    <row r="17" spans="1:49" ht="22.5" customHeight="1" x14ac:dyDescent="0.15">
      <c r="A17" s="68"/>
      <c r="B17" s="69"/>
      <c r="C17" s="72"/>
      <c r="D17" s="54"/>
      <c r="E17" s="7">
        <f t="shared" ref="E17:AB17" si="6">E16/(E14+E16+E18)* 100</f>
        <v>88.184628975265028</v>
      </c>
      <c r="F17" s="7">
        <f t="shared" si="6"/>
        <v>88.919038653228483</v>
      </c>
      <c r="G17" s="7">
        <f t="shared" si="6"/>
        <v>88.885871041338476</v>
      </c>
      <c r="H17" s="7">
        <f t="shared" si="6"/>
        <v>88.570808935155071</v>
      </c>
      <c r="I17" s="7">
        <f t="shared" si="6"/>
        <v>89.313992142641283</v>
      </c>
      <c r="J17" s="7">
        <f t="shared" si="6"/>
        <v>89.134744516211555</v>
      </c>
      <c r="K17" s="7">
        <f t="shared" si="6"/>
        <v>90.391150796295065</v>
      </c>
      <c r="L17" s="7">
        <f t="shared" si="6"/>
        <v>91.007319623562225</v>
      </c>
      <c r="M17" s="7">
        <f t="shared" si="6"/>
        <v>90.566597448828247</v>
      </c>
      <c r="N17" s="7">
        <f t="shared" si="6"/>
        <v>90.655737704918039</v>
      </c>
      <c r="O17" s="7">
        <f t="shared" si="6"/>
        <v>90.532003957683244</v>
      </c>
      <c r="P17" s="7">
        <f t="shared" si="6"/>
        <v>90.586958207335044</v>
      </c>
      <c r="Q17" s="7">
        <f t="shared" si="6"/>
        <v>90.897237388965863</v>
      </c>
      <c r="R17" s="7">
        <f t="shared" si="6"/>
        <v>91.378879920113178</v>
      </c>
      <c r="S17" s="7">
        <f t="shared" si="6"/>
        <v>92.22081753055204</v>
      </c>
      <c r="T17" s="7">
        <f t="shared" si="6"/>
        <v>92.123585726718886</v>
      </c>
      <c r="U17" s="7">
        <f t="shared" si="6"/>
        <v>92.363939281747491</v>
      </c>
      <c r="V17" s="7">
        <f t="shared" si="6"/>
        <v>92.341463414634148</v>
      </c>
      <c r="W17" s="7">
        <f t="shared" si="6"/>
        <v>92.893655407437109</v>
      </c>
      <c r="X17" s="7">
        <f t="shared" si="6"/>
        <v>92.995093433552569</v>
      </c>
      <c r="Y17" s="7">
        <f t="shared" si="6"/>
        <v>93.379829514004214</v>
      </c>
      <c r="Z17" s="7">
        <f t="shared" si="6"/>
        <v>93.409573213864647</v>
      </c>
      <c r="AA17" s="7">
        <f t="shared" si="6"/>
        <v>93.434408325838376</v>
      </c>
      <c r="AB17" s="7">
        <f t="shared" si="6"/>
        <v>93.353984793016053</v>
      </c>
      <c r="AC17" s="7">
        <f>AC16/(AC14+AC16+AC18)* 100</f>
        <v>93.360218442844669</v>
      </c>
      <c r="AD17" s="7">
        <f>AD16/(AD14+AD16+AD18)* 100</f>
        <v>93.324963381460563</v>
      </c>
      <c r="AE17" s="7">
        <f t="shared" ref="AE17:AM17" si="7">AE16/(AE14+AE16+AE18)* 100</f>
        <v>93.099924240032834</v>
      </c>
      <c r="AF17" s="7">
        <f t="shared" si="7"/>
        <v>93.583975080038073</v>
      </c>
      <c r="AG17" s="7">
        <f t="shared" si="7"/>
        <v>93.266096120893337</v>
      </c>
      <c r="AH17" s="7">
        <f t="shared" si="7"/>
        <v>93.252032742977491</v>
      </c>
      <c r="AI17" s="7">
        <f t="shared" si="7"/>
        <v>93.974041002799609</v>
      </c>
      <c r="AJ17" s="7">
        <f t="shared" si="7"/>
        <v>94.104979811574694</v>
      </c>
      <c r="AK17" s="7">
        <v>94</v>
      </c>
      <c r="AL17" s="7">
        <f t="shared" si="7"/>
        <v>93.885402420787585</v>
      </c>
      <c r="AM17" s="7">
        <f t="shared" si="7"/>
        <v>94.077864684454809</v>
      </c>
      <c r="AN17" s="7">
        <v>93.6</v>
      </c>
      <c r="AO17" s="7">
        <f t="shared" ref="AO17:AW17" si="8">AO16/(AO14+AO16+AO18)* 100</f>
        <v>94.042914854632556</v>
      </c>
      <c r="AP17" s="7">
        <f t="shared" si="8"/>
        <v>94.140531725925285</v>
      </c>
      <c r="AQ17" s="7">
        <f t="shared" si="8"/>
        <v>94.06824617122858</v>
      </c>
      <c r="AR17" s="7">
        <f t="shared" si="8"/>
        <v>95.075171143672634</v>
      </c>
      <c r="AS17" s="7">
        <f t="shared" si="8"/>
        <v>94.498279868153247</v>
      </c>
      <c r="AT17" s="7">
        <f t="shared" si="8"/>
        <v>94.729319609826717</v>
      </c>
      <c r="AU17" s="14">
        <f t="shared" si="8"/>
        <v>94.901870237820361</v>
      </c>
      <c r="AV17" s="13">
        <f t="shared" si="8"/>
        <v>94.59083853734252</v>
      </c>
      <c r="AW17" s="13">
        <f t="shared" si="8"/>
        <v>94.290555333447557</v>
      </c>
    </row>
    <row r="18" spans="1:49" ht="22.5" customHeight="1" x14ac:dyDescent="0.15">
      <c r="A18" s="68"/>
      <c r="B18" s="69"/>
      <c r="C18" s="72"/>
      <c r="D18" s="54" t="s">
        <v>3</v>
      </c>
      <c r="E18" s="5">
        <v>43000</v>
      </c>
      <c r="F18" s="5">
        <v>36000</v>
      </c>
      <c r="G18" s="5">
        <v>40000</v>
      </c>
      <c r="H18" s="5">
        <v>39800</v>
      </c>
      <c r="I18" s="5">
        <v>32000</v>
      </c>
      <c r="J18" s="5">
        <v>35100</v>
      </c>
      <c r="K18" s="5">
        <v>28200</v>
      </c>
      <c r="L18" s="5">
        <v>23600</v>
      </c>
      <c r="M18" s="5">
        <v>24000</v>
      </c>
      <c r="N18" s="5">
        <v>22900</v>
      </c>
      <c r="O18" s="5">
        <v>23000</v>
      </c>
      <c r="P18" s="5">
        <v>23600</v>
      </c>
      <c r="Q18" s="5">
        <v>18600</v>
      </c>
      <c r="R18" s="5">
        <v>18000</v>
      </c>
      <c r="S18" s="5">
        <v>16600</v>
      </c>
      <c r="T18" s="5">
        <v>14300</v>
      </c>
      <c r="U18" s="5">
        <v>12300</v>
      </c>
      <c r="V18" s="5">
        <v>13500</v>
      </c>
      <c r="W18" s="5">
        <v>11500</v>
      </c>
      <c r="X18" s="5">
        <v>10800</v>
      </c>
      <c r="Y18" s="5">
        <v>9400</v>
      </c>
      <c r="Z18" s="5">
        <v>9200</v>
      </c>
      <c r="AA18" s="5">
        <v>7700</v>
      </c>
      <c r="AB18" s="5">
        <v>7300</v>
      </c>
      <c r="AC18" s="5">
        <v>6013</v>
      </c>
      <c r="AD18" s="5">
        <v>4837</v>
      </c>
      <c r="AE18" s="5">
        <v>4615</v>
      </c>
      <c r="AF18" s="5">
        <v>3949</v>
      </c>
      <c r="AG18" s="5">
        <v>3995</v>
      </c>
      <c r="AH18" s="5">
        <v>3582</v>
      </c>
      <c r="AI18" s="5">
        <v>3082</v>
      </c>
      <c r="AJ18" s="5">
        <v>2863</v>
      </c>
      <c r="AK18" s="5">
        <v>2771</v>
      </c>
      <c r="AL18" s="5">
        <v>2676</v>
      </c>
      <c r="AM18" s="5">
        <v>2562</v>
      </c>
      <c r="AN18" s="5">
        <v>2551</v>
      </c>
      <c r="AO18" s="5">
        <v>1901</v>
      </c>
      <c r="AP18" s="5">
        <v>1726</v>
      </c>
      <c r="AQ18" s="41">
        <v>1262</v>
      </c>
      <c r="AR18" s="41">
        <v>812</v>
      </c>
      <c r="AS18" s="41">
        <v>766</v>
      </c>
      <c r="AT18" s="41">
        <v>920</v>
      </c>
      <c r="AU18" s="40">
        <v>1010</v>
      </c>
      <c r="AV18" s="40">
        <v>1104</v>
      </c>
      <c r="AW18" s="40">
        <f>[1]全国集計!K$24</f>
        <v>1257</v>
      </c>
    </row>
    <row r="19" spans="1:49" ht="22.5" customHeight="1" x14ac:dyDescent="0.15">
      <c r="A19" s="70"/>
      <c r="B19" s="71"/>
      <c r="C19" s="72"/>
      <c r="D19" s="54"/>
      <c r="E19" s="7">
        <f t="shared" ref="E19:AW19" si="9">E18/(E14+E16+E18)* 100</f>
        <v>2.3741166077738516</v>
      </c>
      <c r="F19" s="7">
        <f t="shared" si="9"/>
        <v>1.9935762542917266</v>
      </c>
      <c r="G19" s="7">
        <f t="shared" si="9"/>
        <v>2.1728502362974633</v>
      </c>
      <c r="H19" s="7">
        <f t="shared" si="9"/>
        <v>2.1578833224896985</v>
      </c>
      <c r="I19" s="7">
        <f t="shared" si="9"/>
        <v>1.9341190692051979</v>
      </c>
      <c r="J19" s="7">
        <f t="shared" si="9"/>
        <v>2.2446760887638293</v>
      </c>
      <c r="K19" s="7">
        <f t="shared" si="9"/>
        <v>1.8791230758979143</v>
      </c>
      <c r="L19" s="7">
        <f t="shared" si="9"/>
        <v>1.6451725339839665</v>
      </c>
      <c r="M19" s="7">
        <f t="shared" si="9"/>
        <v>1.7798872738059923</v>
      </c>
      <c r="N19" s="7">
        <f t="shared" si="9"/>
        <v>1.706408345752608</v>
      </c>
      <c r="O19" s="7">
        <f t="shared" si="9"/>
        <v>1.7505137377273765</v>
      </c>
      <c r="P19" s="7">
        <f t="shared" si="9"/>
        <v>1.8298829185081804</v>
      </c>
      <c r="Q19" s="7">
        <f t="shared" si="9"/>
        <v>1.5157688859913616</v>
      </c>
      <c r="R19" s="7">
        <f t="shared" si="9"/>
        <v>1.4978780061579429</v>
      </c>
      <c r="S19" s="7">
        <f t="shared" si="9"/>
        <v>1.3990729034976823</v>
      </c>
      <c r="T19" s="7">
        <f t="shared" si="9"/>
        <v>1.2445604873803306</v>
      </c>
      <c r="U19" s="7">
        <f t="shared" si="9"/>
        <v>1.1384672343576454</v>
      </c>
      <c r="V19" s="7">
        <f t="shared" si="9"/>
        <v>1.3170731707317074</v>
      </c>
      <c r="W19" s="7">
        <f t="shared" si="9"/>
        <v>1.1526510975243058</v>
      </c>
      <c r="X19" s="7">
        <f t="shared" si="9"/>
        <v>1.127466332602568</v>
      </c>
      <c r="Y19" s="7">
        <f t="shared" si="9"/>
        <v>1.0406288054909776</v>
      </c>
      <c r="Z19" s="7">
        <f t="shared" si="9"/>
        <v>1.0846498467342609</v>
      </c>
      <c r="AA19" s="7">
        <f t="shared" si="9"/>
        <v>0.98933573172298606</v>
      </c>
      <c r="AB19" s="7">
        <f t="shared" si="9"/>
        <v>1.0278794705716698</v>
      </c>
      <c r="AC19" s="7">
        <f t="shared" si="9"/>
        <v>0.95959732978837153</v>
      </c>
      <c r="AD19" s="7">
        <f t="shared" si="9"/>
        <v>0.88011863497002274</v>
      </c>
      <c r="AE19" s="7">
        <f t="shared" si="9"/>
        <v>0.91050064711638623</v>
      </c>
      <c r="AF19" s="7">
        <f t="shared" si="9"/>
        <v>0.85424418101583466</v>
      </c>
      <c r="AG19" s="7">
        <f t="shared" si="9"/>
        <v>0.95342876371672558</v>
      </c>
      <c r="AH19" s="7">
        <f t="shared" si="9"/>
        <v>0.98097478549734762</v>
      </c>
      <c r="AI19" s="7">
        <f t="shared" si="9"/>
        <v>0.92878603867631404</v>
      </c>
      <c r="AJ19" s="7">
        <f t="shared" si="9"/>
        <v>0.96332436069986538</v>
      </c>
      <c r="AK19" s="7">
        <v>1</v>
      </c>
      <c r="AL19" s="7">
        <f t="shared" si="9"/>
        <v>1.1400963713748897</v>
      </c>
      <c r="AM19" s="7">
        <f t="shared" si="9"/>
        <v>1.184334609197315</v>
      </c>
      <c r="AN19" s="7">
        <f t="shared" si="9"/>
        <v>1.2315223373338098</v>
      </c>
      <c r="AO19" s="7">
        <f t="shared" si="9"/>
        <v>1.0491401576193735</v>
      </c>
      <c r="AP19" s="7">
        <f t="shared" si="9"/>
        <v>1.0052124282927113</v>
      </c>
      <c r="AQ19" s="7">
        <f t="shared" si="9"/>
        <v>0.86943941137160619</v>
      </c>
      <c r="AR19" s="7">
        <f t="shared" si="9"/>
        <v>0.59579276390611136</v>
      </c>
      <c r="AS19" s="7">
        <f t="shared" si="9"/>
        <v>0.68985392388191424</v>
      </c>
      <c r="AT19" s="7">
        <f t="shared" si="9"/>
        <v>0.85385207940824348</v>
      </c>
      <c r="AU19" s="13">
        <f t="shared" si="9"/>
        <v>0.93280997460170856</v>
      </c>
      <c r="AV19" s="13">
        <f t="shared" si="9"/>
        <v>0.9962819911200953</v>
      </c>
      <c r="AW19" s="13">
        <f t="shared" si="9"/>
        <v>1.1965275001427838</v>
      </c>
    </row>
    <row r="20" spans="1:49" ht="26.25" customHeight="1" x14ac:dyDescent="0.15">
      <c r="A20" s="52" t="s">
        <v>0</v>
      </c>
      <c r="B20" s="53"/>
      <c r="C20" s="53"/>
      <c r="D20" s="54"/>
      <c r="E20" s="8">
        <v>205900</v>
      </c>
      <c r="F20" s="8">
        <v>209200</v>
      </c>
      <c r="G20" s="8">
        <v>196300</v>
      </c>
      <c r="H20" s="8">
        <v>196800</v>
      </c>
      <c r="I20" s="8">
        <v>178700</v>
      </c>
      <c r="J20" s="8">
        <v>162000</v>
      </c>
      <c r="K20" s="8">
        <v>118900</v>
      </c>
      <c r="L20" s="8">
        <v>109800</v>
      </c>
      <c r="M20" s="8">
        <v>102900</v>
      </c>
      <c r="N20" s="8">
        <v>101400</v>
      </c>
      <c r="O20" s="8">
        <v>101600</v>
      </c>
      <c r="P20" s="8">
        <v>98400</v>
      </c>
      <c r="Q20" s="8">
        <v>90500</v>
      </c>
      <c r="R20" s="8">
        <v>83700</v>
      </c>
      <c r="S20" s="8">
        <v>76600</v>
      </c>
      <c r="T20" s="8">
        <v>74200</v>
      </c>
      <c r="U20" s="8">
        <v>67400</v>
      </c>
      <c r="V20" s="8">
        <v>62800</v>
      </c>
      <c r="W20" s="8">
        <v>57900</v>
      </c>
      <c r="X20" s="8">
        <v>54400</v>
      </c>
      <c r="Y20" s="8">
        <v>48400</v>
      </c>
      <c r="Z20" s="8">
        <v>43400</v>
      </c>
      <c r="AA20" s="8">
        <v>38300</v>
      </c>
      <c r="AB20" s="8">
        <v>34700</v>
      </c>
      <c r="AC20" s="8">
        <v>30655</v>
      </c>
      <c r="AD20" s="8">
        <v>27116</v>
      </c>
      <c r="AE20" s="8">
        <v>25613</v>
      </c>
      <c r="AF20" s="8">
        <v>22913</v>
      </c>
      <c r="AG20" s="8">
        <v>20068</v>
      </c>
      <c r="AH20" s="8">
        <v>17300</v>
      </c>
      <c r="AI20" s="8">
        <v>15253</v>
      </c>
      <c r="AJ20" s="8">
        <v>14330</v>
      </c>
      <c r="AK20" s="8">
        <v>12545</v>
      </c>
      <c r="AL20" s="8">
        <v>11759</v>
      </c>
      <c r="AM20" s="8">
        <v>10346</v>
      </c>
      <c r="AN20" s="8">
        <v>9483</v>
      </c>
      <c r="AO20" s="8">
        <v>8142</v>
      </c>
      <c r="AP20" s="8">
        <v>7791</v>
      </c>
      <c r="AQ20" s="44">
        <v>6799</v>
      </c>
      <c r="AR20" s="44">
        <v>4842</v>
      </c>
      <c r="AS20" s="44" ph="1">
        <v>3617</v>
      </c>
      <c r="AT20" s="44" ph="1">
        <v>3242</v>
      </c>
      <c r="AU20" s="45">
        <v>3341</v>
      </c>
      <c r="AV20" s="45">
        <v>3699</v>
      </c>
      <c r="AW20" s="45">
        <f>[1]全国集計!L$24</f>
        <v>3239</v>
      </c>
    </row>
    <row r="21" spans="1:49" ht="26.25" customHeight="1" thickBot="1" x14ac:dyDescent="0.2">
      <c r="A21" s="55" t="s">
        <v>5</v>
      </c>
      <c r="B21" s="56"/>
      <c r="C21" s="56"/>
      <c r="D21" s="57"/>
      <c r="E21" s="9">
        <v>113100</v>
      </c>
      <c r="F21" s="9">
        <v>115400</v>
      </c>
      <c r="G21" s="9"/>
      <c r="H21" s="9">
        <v>110900</v>
      </c>
      <c r="I21" s="9">
        <v>108000</v>
      </c>
      <c r="J21" s="9">
        <v>106100</v>
      </c>
      <c r="K21" s="9">
        <v>102400</v>
      </c>
      <c r="L21" s="9">
        <v>97500</v>
      </c>
      <c r="M21" s="9">
        <v>93000</v>
      </c>
      <c r="N21" s="9">
        <v>91700</v>
      </c>
      <c r="O21" s="9">
        <v>90100</v>
      </c>
      <c r="P21" s="9">
        <v>89800</v>
      </c>
      <c r="Q21" s="9">
        <v>85000</v>
      </c>
      <c r="R21" s="9">
        <v>83200</v>
      </c>
      <c r="S21" s="9">
        <v>81600</v>
      </c>
      <c r="T21" s="9">
        <v>80600</v>
      </c>
      <c r="U21" s="9">
        <v>75700</v>
      </c>
      <c r="V21" s="9">
        <v>71500</v>
      </c>
      <c r="W21" s="9">
        <v>66000</v>
      </c>
      <c r="X21" s="9">
        <v>63300</v>
      </c>
      <c r="Y21" s="9">
        <v>59800</v>
      </c>
      <c r="Z21" s="9">
        <v>55700</v>
      </c>
      <c r="AA21" s="9">
        <v>51600</v>
      </c>
      <c r="AB21" s="9">
        <v>47900</v>
      </c>
      <c r="AC21" s="9">
        <v>42833</v>
      </c>
      <c r="AD21" s="9">
        <v>38538</v>
      </c>
      <c r="AE21" s="9">
        <v>35774</v>
      </c>
      <c r="AF21" s="9">
        <v>32345</v>
      </c>
      <c r="AG21" s="9">
        <v>29462</v>
      </c>
      <c r="AH21" s="9">
        <v>26158</v>
      </c>
      <c r="AI21" s="9">
        <v>24116</v>
      </c>
      <c r="AJ21" s="9">
        <v>21798</v>
      </c>
      <c r="AK21" s="9">
        <v>19347</v>
      </c>
      <c r="AL21" s="9">
        <v>17400</v>
      </c>
      <c r="AM21" s="9">
        <v>15589</v>
      </c>
      <c r="AN21" s="9">
        <v>15010</v>
      </c>
      <c r="AO21" s="9">
        <v>12968</v>
      </c>
      <c r="AP21" s="9">
        <v>12153</v>
      </c>
      <c r="AQ21" s="46">
        <v>10982</v>
      </c>
      <c r="AR21" s="46">
        <v>10447</v>
      </c>
      <c r="AS21" s="46">
        <v>7760</v>
      </c>
      <c r="AT21" s="46">
        <v>7516</v>
      </c>
      <c r="AU21" s="47">
        <v>7499</v>
      </c>
      <c r="AV21" s="47">
        <v>7654</v>
      </c>
      <c r="AW21" s="47">
        <f>[1]全国集計!B$24</f>
        <v>7328</v>
      </c>
    </row>
    <row r="22" spans="1:49" ht="18.75" customHeight="1" x14ac:dyDescent="0.15">
      <c r="A22" s="73" t="s">
        <v>54</v>
      </c>
      <c r="B22" s="73"/>
      <c r="C22" s="48" t="s">
        <v>55</v>
      </c>
      <c r="D22" s="4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37"/>
    </row>
    <row r="23" spans="1:49" s="50" customFormat="1" ht="18.75" customHeight="1" x14ac:dyDescent="0.15">
      <c r="A23" s="74" t="s">
        <v>56</v>
      </c>
      <c r="B23" s="74"/>
      <c r="C23" s="49" t="s">
        <v>57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U23" s="51"/>
      <c r="AV23" s="51"/>
    </row>
    <row r="24" spans="1:49" s="50" customFormat="1" ht="18.75" customHeight="1" x14ac:dyDescent="0.15">
      <c r="A24" s="74" t="s">
        <v>58</v>
      </c>
      <c r="B24" s="74"/>
      <c r="C24" s="49" t="s">
        <v>59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U24" s="51"/>
      <c r="AV24" s="51"/>
    </row>
    <row r="25" spans="1:49" x14ac:dyDescent="0.15">
      <c r="A25" s="77" t="s">
        <v>68</v>
      </c>
      <c r="B25" s="78"/>
      <c r="C25" s="75" t="s">
        <v>69</v>
      </c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75"/>
      <c r="AB25" s="75"/>
      <c r="AC25" s="75"/>
      <c r="AD25" s="75"/>
      <c r="AE25" s="75"/>
      <c r="AF25" s="75"/>
      <c r="AG25" s="75"/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5"/>
      <c r="AS25" s="75"/>
      <c r="AT25" s="75"/>
      <c r="AU25" s="75"/>
      <c r="AV25" s="75"/>
    </row>
    <row r="26" spans="1:49" x14ac:dyDescent="0.15">
      <c r="C26" s="75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</row>
  </sheetData>
  <mergeCells count="19">
    <mergeCell ref="A22:B22"/>
    <mergeCell ref="A23:B23"/>
    <mergeCell ref="C26:AN26"/>
    <mergeCell ref="C25:AV25"/>
    <mergeCell ref="A25:B25"/>
    <mergeCell ref="A24:B24"/>
    <mergeCell ref="A20:D20"/>
    <mergeCell ref="A21:D21"/>
    <mergeCell ref="A3:D3"/>
    <mergeCell ref="A6:D7"/>
    <mergeCell ref="A8:D9"/>
    <mergeCell ref="A10:B19"/>
    <mergeCell ref="C10:C13"/>
    <mergeCell ref="D10:D11"/>
    <mergeCell ref="D12:D13"/>
    <mergeCell ref="C14:C19"/>
    <mergeCell ref="D14:D15"/>
    <mergeCell ref="D16:D17"/>
    <mergeCell ref="D18:D19"/>
  </mergeCells>
  <phoneticPr fontId="13"/>
  <pageMargins left="0.70866141732283472" right="0.70866141732283472" top="0.74803149606299213" bottom="0.74803149606299213" header="0.31496062992125984" footer="0.31496062992125984"/>
  <pageSetup paperSize="9" scale="82" orientation="landscape" horizontalDpi="300" verticalDpi="300" r:id="rId1"/>
  <ignoredErrors>
    <ignoredError sqref="AW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2019-02-14T04:44:19Z</cp:lastPrinted>
  <dcterms:created xsi:type="dcterms:W3CDTF">2017-11-29T04:56:48Z</dcterms:created>
  <dcterms:modified xsi:type="dcterms:W3CDTF">2020-03-06T06:47:05Z</dcterms:modified>
</cp:coreProperties>
</file>